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1NEPF00000BEB\EXCELCNV\7646ba88-7063-40e1-acf3-428c456e24d4\"/>
    </mc:Choice>
  </mc:AlternateContent>
  <xr:revisionPtr revIDLastSave="0" documentId="8_{4BA7D3AB-B8ED-424B-A76F-17F6B9979345}" xr6:coauthVersionLast="47" xr6:coauthVersionMax="47" xr10:uidLastSave="{00000000-0000-0000-0000-000000000000}"/>
  <bookViews>
    <workbookView xWindow="-60" yWindow="-60" windowWidth="15480" windowHeight="11640" xr2:uid="{7AE0C66A-596D-4251-9F16-658D088CE458}"/>
  </bookViews>
  <sheets>
    <sheet name="Sheet1" sheetId="1" r:id="rId1"/>
    <sheet name="Exampl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4" l="1"/>
  <c r="AD13" i="4"/>
  <c r="AH13" i="4"/>
  <c r="AD12" i="4"/>
  <c r="AH12" i="4"/>
  <c r="AH8" i="4"/>
  <c r="AH7" i="4"/>
  <c r="AD3" i="4"/>
  <c r="AH3" i="4"/>
  <c r="AD2" i="4"/>
  <c r="AH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chrmiller</author>
  </authors>
  <commentList>
    <comment ref="K1" authorId="0" shapeId="0" xr:uid="{EBC7F179-7191-4367-A00B-A2ACBAA19EE4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Source Type required for agencies 300 and 495</t>
        </r>
      </text>
    </comment>
    <comment ref="L1" authorId="0" shapeId="0" xr:uid="{6BD0BB75-3804-4478-8B73-5C29AE688321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Locality required for agency 800</t>
        </r>
      </text>
    </comment>
    <comment ref="M1" authorId="0" shapeId="0" xr:uid="{1442E91F-5270-46A7-8183-9A92040E2FE1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Category required for agency 300</t>
        </r>
      </text>
    </comment>
    <comment ref="N1" authorId="0" shapeId="0" xr:uid="{FB1C0305-A150-4F69-849F-F889B41B0D98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Sub Category required for agency 300</t>
        </r>
      </text>
    </comment>
    <comment ref="W1" authorId="0" shapeId="0" xr:uid="{97008A3F-C856-44EA-870D-4F292E6A74A7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Source Type requred for agencies 300 and 495</t>
        </r>
      </text>
    </comment>
    <comment ref="X1" authorId="0" shapeId="0" xr:uid="{61B54638-429E-42B9-9955-C64B54EFF75D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Locality required for agency 800</t>
        </r>
      </text>
    </comment>
    <comment ref="Y1" authorId="0" shapeId="0" xr:uid="{33161CF2-7A0F-4384-92F3-0EB0382B3A4D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Category required for agency 300</t>
        </r>
      </text>
    </comment>
    <comment ref="Z1" authorId="0" shapeId="0" xr:uid="{364F9B68-192C-4736-80C5-E69BBCE06C3A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Sub Category required for agency 300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chrmiller</author>
  </authors>
  <commentList>
    <comment ref="K1" authorId="0" shapeId="0" xr:uid="{3EF7A837-A4CD-45E5-82AE-451CC08AA4C9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Source Type required for agencies 300 and 495</t>
        </r>
      </text>
    </comment>
    <comment ref="L1" authorId="0" shapeId="0" xr:uid="{02E505F2-7291-4168-8D17-B13DA8942662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Locality required for agency 800</t>
        </r>
      </text>
    </comment>
    <comment ref="M1" authorId="0" shapeId="0" xr:uid="{77E52AA8-D706-470E-B688-9CD7BDC6EB15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Category required for agency 300</t>
        </r>
      </text>
    </comment>
    <comment ref="N1" authorId="0" shapeId="0" xr:uid="{6339B59F-DA08-4B10-A5AD-6A3C193FC289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Sub Category required for agency 300</t>
        </r>
      </text>
    </comment>
    <comment ref="W1" authorId="0" shapeId="0" xr:uid="{430B432C-9FD4-4556-B926-E02FDB85A2CD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Source Type requred for agencies 300 and 495</t>
        </r>
      </text>
    </comment>
    <comment ref="X1" authorId="0" shapeId="0" xr:uid="{B8C437C6-CCB7-4B60-9AB5-C9D55F2F9874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Locality required for agency 800</t>
        </r>
      </text>
    </comment>
    <comment ref="Y1" authorId="0" shapeId="0" xr:uid="{4E6321B3-3A1C-46F0-AEDD-664AAAEE2F4B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Category required for agency 300</t>
        </r>
      </text>
    </comment>
    <comment ref="Z1" authorId="0" shapeId="0" xr:uid="{9BCB8673-89FF-42C8-98F0-4B91EB108D3B}">
      <text>
        <r>
          <rPr>
            <b/>
            <sz val="8"/>
            <color indexed="81"/>
            <rFont val="Tahoma"/>
            <family val="2"/>
          </rPr>
          <t>chrmiller:</t>
        </r>
        <r>
          <rPr>
            <sz val="8"/>
            <color indexed="81"/>
            <rFont val="Tahoma"/>
            <family val="2"/>
          </rPr>
          <t xml:space="preserve">
Sub Category required for agency 300</t>
        </r>
      </text>
    </comment>
  </commentList>
</comments>
</file>

<file path=xl/sharedStrings.xml><?xml version="1.0" encoding="utf-8"?>
<sst xmlns="http://schemas.openxmlformats.org/spreadsheetml/2006/main" count="177" uniqueCount="61">
  <si>
    <t>Line</t>
  </si>
  <si>
    <t>Source Unit</t>
  </si>
  <si>
    <t>Source Fund</t>
  </si>
  <si>
    <t>Source Dept ID</t>
  </si>
  <si>
    <t>Source Program</t>
  </si>
  <si>
    <t>Source Point</t>
  </si>
  <si>
    <t>Source Proj Unit</t>
  </si>
  <si>
    <t>Source Project</t>
  </si>
  <si>
    <t>Source Activity</t>
  </si>
  <si>
    <t>Source Source Type</t>
  </si>
  <si>
    <t>Source Locality</t>
  </si>
  <si>
    <t>Source Category</t>
  </si>
  <si>
    <t>Source Sub Cat.</t>
  </si>
  <si>
    <t>Target Unit</t>
  </si>
  <si>
    <t>Target Fund</t>
  </si>
  <si>
    <t>Target Dept ID</t>
  </si>
  <si>
    <t>Target Program</t>
  </si>
  <si>
    <t>Target Point</t>
  </si>
  <si>
    <t>Target Proj Unit</t>
  </si>
  <si>
    <t>Target Project</t>
  </si>
  <si>
    <t>Target Activity</t>
  </si>
  <si>
    <t>Target Source Type</t>
  </si>
  <si>
    <t>Target Locality</t>
  </si>
  <si>
    <t>Target Category</t>
  </si>
  <si>
    <t>Target Sub Cat.</t>
  </si>
  <si>
    <t>State Match?</t>
  </si>
  <si>
    <t>BB Pg</t>
  </si>
  <si>
    <t>Budget Bill Amount</t>
  </si>
  <si>
    <t>Q1</t>
  </si>
  <si>
    <t>Q2</t>
  </si>
  <si>
    <t>Q3</t>
  </si>
  <si>
    <t>Q4</t>
  </si>
  <si>
    <t>Total</t>
  </si>
  <si>
    <t>Notes</t>
  </si>
  <si>
    <t>Original</t>
  </si>
  <si>
    <t>00046</t>
  </si>
  <si>
    <t>12720</t>
  </si>
  <si>
    <t>011000</t>
  </si>
  <si>
    <t>10000</t>
  </si>
  <si>
    <t>0</t>
  </si>
  <si>
    <t>60500</t>
  </si>
  <si>
    <t>046001501IN5050</t>
  </si>
  <si>
    <t>ALL0000</t>
  </si>
  <si>
    <t>Y</t>
  </si>
  <si>
    <t>Corrected</t>
  </si>
  <si>
    <t>Move up Q2 amount to Q1</t>
  </si>
  <si>
    <t>00260</t>
  </si>
  <si>
    <t>18205</t>
  </si>
  <si>
    <t>481000</t>
  </si>
  <si>
    <t>52210</t>
  </si>
  <si>
    <t>N</t>
  </si>
  <si>
    <t>Reduce total to account for 3% reserve</t>
  </si>
  <si>
    <t>00503</t>
  </si>
  <si>
    <t>17034</t>
  </si>
  <si>
    <t>219144</t>
  </si>
  <si>
    <t>PRCLR</t>
  </si>
  <si>
    <t>503PAYRLLCLRING</t>
  </si>
  <si>
    <t>37310</t>
  </si>
  <si>
    <t>Reduce total amount by 1M</t>
  </si>
  <si>
    <t>NEW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</si>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</sst>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28">
    <xf numFmtId="0" fontId="0" fillId="0" borderId="0" xfId="0"/>
    <xf numFmtId="49" fontId="1" fillId="2" borderId="0" xfId="4" applyNumberFormat="1" applyFont="1" applyFill="1" applyBorder="1" applyAlignment="1">
      <alignment horizontal="center" wrapText="1"/>
    </xf>
    <xf numFmtId="0" fontId="1" fillId="2" borderId="0" xfId="4" applyNumberFormat="1" applyFont="1" applyFill="1" applyBorder="1" applyAlignment="1">
      <alignment horizontal="center" wrapText="1"/>
    </xf>
    <xf numFmtId="49" fontId="1" fillId="3" borderId="0" xfId="4" applyNumberFormat="1" applyFont="1" applyFill="1" applyBorder="1" applyAlignment="1">
      <alignment horizontal="center" wrapText="1"/>
    </xf>
    <xf numFmtId="0" fontId="1" fillId="3" borderId="0" xfId="4" applyNumberFormat="1" applyFont="1" applyFill="1" applyBorder="1" applyAlignment="1">
      <alignment horizontal="center" wrapText="1"/>
    </xf>
    <xf numFmtId="43" fontId="1" fillId="0" borderId="0" xfId="1" applyFont="1" applyFill="1" applyBorder="1" applyAlignment="1">
      <alignment horizontal="center" wrapText="1"/>
    </xf>
    <xf numFmtId="49" fontId="1" fillId="0" borderId="0" xfId="0" applyNumberFormat="1" applyFont="1" applyBorder="1"/>
    <xf numFmtId="0" fontId="5" fillId="0" borderId="0" xfId="0" applyFont="1" applyFill="1" applyBorder="1" applyAlignment="1">
      <alignment horizontal="center" wrapText="1"/>
    </xf>
    <xf numFmtId="0" fontId="5" fillId="0" borderId="0" xfId="0" applyFont="1"/>
    <xf numFmtId="43" fontId="5" fillId="0" borderId="0" xfId="1" applyFont="1"/>
    <xf numFmtId="0" fontId="6" fillId="0" borderId="0" xfId="0" applyFont="1" applyFill="1" applyBorder="1" applyAlignment="1">
      <alignment horizontal="center"/>
    </xf>
    <xf numFmtId="43" fontId="5" fillId="0" borderId="0" xfId="1" applyFont="1" applyFill="1"/>
    <xf numFmtId="49" fontId="0" fillId="0" borderId="0" xfId="0" applyNumberFormat="1" applyFill="1"/>
    <xf numFmtId="49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3" applyNumberFormat="1" applyFill="1"/>
    <xf numFmtId="49" fontId="0" fillId="0" borderId="0" xfId="0" applyNumberFormat="1" applyFill="1" applyBorder="1"/>
    <xf numFmtId="43" fontId="4" fillId="0" borderId="0" xfId="1" applyFont="1" applyFill="1" applyBorder="1"/>
    <xf numFmtId="43" fontId="5" fillId="4" borderId="0" xfId="1" applyFont="1" applyFill="1"/>
    <xf numFmtId="43" fontId="4" fillId="4" borderId="0" xfId="1" applyFont="1" applyFill="1" applyBorder="1"/>
    <xf numFmtId="0" fontId="0" fillId="0" borderId="0" xfId="0" applyNumberFormat="1" applyFill="1" applyBorder="1"/>
    <xf numFmtId="0" fontId="5" fillId="0" borderId="0" xfId="0" applyFont="1" applyFill="1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  <xf numFmtId="43" fontId="4" fillId="0" borderId="0" xfId="1" applyFont="1" applyFill="1"/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omma 2" xfId="2" xr:uid="{9AE8C97A-7048-44E1-B806-79DE634F0D69}"/>
    <cellStyle name="Normal" xfId="0" builtinId="0"/>
    <cellStyle name="Normal 2" xfId="3" xr:uid="{C90BE49D-6A43-49C1-9DF7-DD8C54B20E68}"/>
    <cellStyle name="Normal 3" xfId="4" xr:uid="{52DB1759-4A1F-41C2-A20D-6596369B38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0F49-8B98-4F47-8C04-E511112BACBB}">
  <sheetPr codeName="Sheet1"/>
  <dimension ref="B1:AX507"/>
  <sheetViews>
    <sheetView tabSelected="1" workbookViewId="0">
      <selection activeCell="A4" sqref="A4"/>
    </sheetView>
  </sheetViews>
  <sheetFormatPr defaultRowHeight="12.75"/>
  <cols>
    <col min="1" max="1" width="11" style="8" bestFit="1" customWidth="1"/>
    <col min="2" max="2" width="4.42578125" style="8" bestFit="1" customWidth="1"/>
    <col min="3" max="8" width="9.140625" style="8"/>
    <col min="9" max="9" width="18.85546875" style="8" bestFit="1" customWidth="1"/>
    <col min="10" max="20" width="9.140625" style="8"/>
    <col min="21" max="21" width="18.42578125" style="8" bestFit="1" customWidth="1"/>
    <col min="22" max="28" width="9.140625" style="8"/>
    <col min="29" max="31" width="15" style="9" bestFit="1" customWidth="1"/>
    <col min="32" max="32" width="14" style="9" bestFit="1" customWidth="1"/>
    <col min="33" max="34" width="15" style="9" bestFit="1" customWidth="1"/>
    <col min="35" max="16384" width="9.140625" style="8"/>
  </cols>
  <sheetData>
    <row r="1" spans="2:50" ht="38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7" t="s">
        <v>25</v>
      </c>
      <c r="AB1" s="7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7" t="s">
        <v>33</v>
      </c>
    </row>
    <row r="2" spans="2:50" s="24" customFormat="1" ht="15">
      <c r="C2" s="12"/>
      <c r="D2" s="12"/>
      <c r="E2" s="12"/>
      <c r="F2" s="12"/>
      <c r="H2" s="25"/>
      <c r="I2" s="12"/>
      <c r="K2" s="12"/>
      <c r="L2" s="12"/>
      <c r="M2" s="12"/>
      <c r="N2" s="12"/>
      <c r="O2" s="12"/>
      <c r="P2" s="12"/>
      <c r="Q2" s="12"/>
      <c r="R2" s="12"/>
      <c r="S2" s="12"/>
      <c r="T2" s="25"/>
      <c r="AC2" s="26"/>
      <c r="AD2" s="26"/>
      <c r="AE2" s="26"/>
      <c r="AF2" s="26"/>
      <c r="AG2" s="26"/>
      <c r="AH2" s="26"/>
      <c r="AJ2" s="12"/>
      <c r="AK2" s="12"/>
      <c r="AL2" s="12"/>
      <c r="AM2" s="12"/>
      <c r="AN2" s="12"/>
      <c r="AO2" s="12"/>
      <c r="AW2" s="12"/>
      <c r="AX2" s="27"/>
    </row>
    <row r="3" spans="2:50" ht="15">
      <c r="B3" s="24"/>
      <c r="C3" s="12"/>
      <c r="D3" s="12"/>
      <c r="E3" s="12"/>
      <c r="F3" s="12"/>
      <c r="G3" s="24"/>
      <c r="H3" s="25"/>
      <c r="I3" s="12"/>
      <c r="J3" s="24"/>
      <c r="K3" s="12"/>
      <c r="L3" s="12"/>
      <c r="M3" s="12"/>
      <c r="N3" s="12"/>
      <c r="O3" s="12"/>
      <c r="P3" s="12"/>
      <c r="Q3" s="12"/>
      <c r="R3" s="12"/>
      <c r="S3" s="12"/>
      <c r="T3" s="25"/>
      <c r="U3" s="24"/>
      <c r="V3" s="24"/>
      <c r="W3" s="24"/>
      <c r="X3" s="24"/>
      <c r="Y3" s="24"/>
      <c r="Z3" s="24"/>
      <c r="AA3" s="24"/>
      <c r="AB3" s="24"/>
      <c r="AC3" s="26"/>
      <c r="AD3" s="26"/>
      <c r="AE3" s="26"/>
      <c r="AF3" s="26"/>
      <c r="AG3" s="26"/>
      <c r="AH3" s="26"/>
      <c r="AI3" s="23"/>
    </row>
    <row r="4" spans="2:50" s="22" customFormat="1" ht="1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3"/>
      <c r="W4" s="13"/>
      <c r="X4" s="13"/>
      <c r="Y4" s="13"/>
      <c r="Z4" s="13"/>
      <c r="AC4" s="11"/>
      <c r="AD4" s="11"/>
      <c r="AE4" s="11"/>
      <c r="AF4" s="11"/>
      <c r="AG4" s="11"/>
      <c r="AH4" s="11"/>
      <c r="AI4" s="23"/>
    </row>
    <row r="5" spans="2:50" ht="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0"/>
      <c r="V5" s="6"/>
      <c r="W5" s="6"/>
      <c r="X5" s="6"/>
      <c r="Y5" s="6"/>
      <c r="Z5" s="6"/>
    </row>
    <row r="6" spans="2:50" ht="1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0"/>
      <c r="V6" s="6"/>
      <c r="W6" s="6"/>
      <c r="X6" s="6"/>
      <c r="Y6" s="6"/>
      <c r="Z6" s="6"/>
    </row>
    <row r="7" spans="2:50" ht="15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  <c r="V7" s="6"/>
      <c r="W7" s="6"/>
      <c r="X7" s="6"/>
      <c r="Y7" s="6"/>
      <c r="Z7" s="6"/>
    </row>
    <row r="8" spans="2:50" ht="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  <c r="V8" s="6"/>
      <c r="W8" s="6"/>
      <c r="X8" s="6"/>
      <c r="Y8" s="6"/>
      <c r="Z8" s="6"/>
    </row>
    <row r="9" spans="2:50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2:50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2:50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2:50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2:50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2:50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2:50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2:50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3:3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3:33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C18" s="11"/>
      <c r="AD18" s="11"/>
      <c r="AE18" s="11"/>
      <c r="AF18" s="11"/>
      <c r="AG18" s="11"/>
    </row>
    <row r="19" spans="3:33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3:33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3:33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3:33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3:33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3:33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3:33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3:33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3:33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3:33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3:33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3:33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3:33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3:33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3:26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3:26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3:26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3:26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3:26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3:26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3:26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3:26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3:26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3:26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3:26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3:26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3:26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3:26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3:26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3:26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3:26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3:26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3:26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3:26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3:26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3:26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3:26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3:26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3:26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3:26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3:26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3:26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3:26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3:26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3:26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3:26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3:26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3:26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3:26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3:26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3:26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3:26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3:26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3:26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3:26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3:26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3:26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3:26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3:26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3:26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3:26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3:26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3:26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3:26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3:26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3:26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3:26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3:26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3:26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3:26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3:26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3:26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3:26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3:26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3:26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3:26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3:26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3:26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3:26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3:26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3:26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3:26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3:26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3:26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3:26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3:26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3:26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3:26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3:26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3:26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3:26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3:26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3:26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3:26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3:26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3:26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3:26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3:26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3:26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3:26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3:26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3:26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3:26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3:26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3:26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3:26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3:26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3:26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3:26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3:26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3:26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3:26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3:26"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3:26"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3:26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3:26"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3:26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3:26"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3:26"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3:26"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3:26"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3:26"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3:26"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3:26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3:26"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3:26"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3:26"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3:26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3:26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3:26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3:26"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3:26"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3:26"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3:26"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3:26"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3:26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3:26"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3:26"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3:26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3:26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3:26"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3:26"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3:26"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3:26"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3:26"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3:26"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3:26"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3:26"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3:26"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3:26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3:26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3:26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3:26"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3:26"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3:26"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3:26"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3:26"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3:26"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3:26"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3:26"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3:26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3:26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3:26"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3:26"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3:26"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3:26"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3:26"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3:26"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3:26"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3:26"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3:26"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3:26"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3:26"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3:26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3:26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3:26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3:26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3:26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3:26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3:26"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3:26"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3:26"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3:26"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3:26"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3:26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3:26"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3:26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3:26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3:26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3:26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3:26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3:26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3:26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3:26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3:26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3:26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3:26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3:26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3:26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3:26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3:26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3:26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3:26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3:26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3:26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3:26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3:26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3:26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3:26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3:26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3:26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3:26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3:26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3:26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3:26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3:26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3:26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3:26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3:26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3:26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3:26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3:26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3:26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3:26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3:26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3:26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3:26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3:26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3:26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3:26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3:26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3:26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3:26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3:26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3:26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3:26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3:26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3:26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3:26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3:26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3:26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3:26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3:26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3:26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3:26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3:26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3:26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3:26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3:26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3:26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3:26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3:26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3:26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3:26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3:26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3:26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3:26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3:26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3:26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3:26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3:26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3:26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3:26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3:26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3:26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3:26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3:26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3:26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3:26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3:26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3:26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3:26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3:26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3:26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3:26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3:26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3:26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3:26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3:26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3:26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3:26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3:26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3:26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3:26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3:26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3:26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3:26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3:26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3:26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3:26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3:26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3:26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3:26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3:26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3:26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3:26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3:26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3:26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3:26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3:26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3:26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3:26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3:26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3:26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3:26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3:26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3:26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3:26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3:26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3:26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3:26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3:26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3:26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3:26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3:26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3:26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3:26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3:26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3:26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3:26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3:26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3:26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3:26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3:26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3:26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3:26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3:26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3:26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3:26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3:26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3:26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3:26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3:26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3:26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3:26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3:26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3:26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3:26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3:26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3:26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3:26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3:26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3:26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3:26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3:26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3:26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3:26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3:26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3:26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3:26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3:26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3:26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3:26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3:26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3:26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3:26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3:26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3:26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3:26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3:26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3:26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3:26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3:26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3:26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3:26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3:26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3:26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3:26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3:26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3:26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3:26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3:26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3:26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3:26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3:26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3:26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3:26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3:26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3:26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3:26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3:26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3:26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3:26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3:26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3:26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3:26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3:26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3:26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3:26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3:26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3:26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3:26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3:26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3:26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3:26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3:26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3:26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3:26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3:26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3:26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3:26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3:26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3:26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3:26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3:26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3:26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3:26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3:26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3:26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3:26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3:26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3:26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3:26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3:26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3:26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3:26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3:26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3:26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3:26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3:26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3:26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3:26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3:26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3:26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3:26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3:26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3:26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3:26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3:26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3:26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3:26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3:26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3:26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3:26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3:26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3:26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3:26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3:26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3:26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3:26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3:26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3:26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3:26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3:26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3:26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3:26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3:26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3:26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3:26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3:26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3:26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3:26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3:26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3:26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3:26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3:26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3:26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3:26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3:26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3:26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3:26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3:26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3:26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3:26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3:26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3:26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3:26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3:26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3:26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3:26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3:26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3:26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3:26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3:26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3:26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3:26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3:26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3:26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3:26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3:26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3:26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3:26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3:26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3:26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</sheetData>
  <dataValidations count="9">
    <dataValidation type="textLength" allowBlank="1" showInputMessage="1" showErrorMessage="1" errorTitle="Project Length" error="Project must be 15 characters" sqref="U9:U507 I4:I507" xr:uid="{C8A21419-CD7D-4B25-B86E-C9CB488D0F46}">
      <formula1>15</formula1>
      <formula2>15</formula2>
    </dataValidation>
    <dataValidation type="textLength" allowBlank="1" showInputMessage="1" showErrorMessage="1" errorTitle="Sub Cat Length" error="Sub Category must be 5 characters" sqref="N4:N507 Z4:Z507" xr:uid="{A0F0E0F4-C2F9-4129-83ED-A6774445F0A6}">
      <formula1>5</formula1>
      <formula2>5</formula2>
    </dataValidation>
    <dataValidation type="textLength" allowBlank="1" showInputMessage="1" showErrorMessage="1" errorTitle="Category Length" error="Category must be 5 characters" sqref="M4:M507 Y4:Y507" xr:uid="{D768D1F8-10D2-40C7-8D50-9376EFD5DEB4}">
      <formula1>5</formula1>
      <formula2>5</formula2>
    </dataValidation>
    <dataValidation type="textLength" allowBlank="1" showInputMessage="1" showErrorMessage="1" errorTitle="Source Type Length" error="Source Type must be 5 characters" sqref="K4:K507 W4:W507" xr:uid="{D226715E-2BB0-4ECA-9021-E5EA0B5480D8}">
      <formula1>5</formula1>
      <formula2>5</formula2>
    </dataValidation>
    <dataValidation type="textLength" allowBlank="1" showInputMessage="1" showErrorMessage="1" errorTitle="Unit Length" error="Unit must be 5 characters" sqref="O4:O507 T4:T507 C4:C507 H4:H507" xr:uid="{BA4F4BA5-7C5F-47A6-BF46-B33E4C678F95}">
      <formula1>5</formula1>
      <formula2>5</formula2>
    </dataValidation>
    <dataValidation type="textLength" allowBlank="1" showInputMessage="1" showErrorMessage="1" errorTitle="Activity Length" error="Activity must be 7 characters" sqref="J4:J507 V4:V507" xr:uid="{918D25BF-3FC2-4707-8AF7-74F84F7F2626}">
      <formula1>7</formula1>
      <formula2>7</formula2>
    </dataValidation>
    <dataValidation type="textLength" allowBlank="1" showInputMessage="1" showErrorMessage="1" errorTitle="Department Length" error="Department must be 6 characters" sqref="E4:E507 Q4:Q507" xr:uid="{DECBE94F-5962-410E-B23F-ED6F593D68A9}">
      <formula1>6</formula1>
      <formula2>6</formula2>
    </dataValidation>
    <dataValidation type="textLength" allowBlank="1" showInputMessage="1" showErrorMessage="1" errorTitle="Program Length" error="Program must be 5 characters" sqref="F4:F507 R4:R507" xr:uid="{A8EE3A4D-F0DE-48C1-96EC-642C012101AA}">
      <formula1>5</formula1>
      <formula2>5</formula2>
    </dataValidation>
    <dataValidation type="textLength" allowBlank="1" showInputMessage="1" showErrorMessage="1" errorTitle="Fund length" error="Fund must be 5 characters" sqref="D4:D507 P4:P507" xr:uid="{722DF3AE-2246-4873-8D96-23289CC5DEE2}">
      <formula1>5</formula1>
      <formula2>5</formula2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30F9-E827-4FAF-AAFD-F1EBB3797190}">
  <sheetPr codeName="Sheet4"/>
  <dimension ref="A1:AI510"/>
  <sheetViews>
    <sheetView workbookViewId="0">
      <selection activeCell="A17" sqref="A17"/>
    </sheetView>
  </sheetViews>
  <sheetFormatPr defaultRowHeight="12.75"/>
  <cols>
    <col min="1" max="1" width="9.140625" style="8"/>
    <col min="2" max="2" width="4.42578125" style="8" bestFit="1" customWidth="1"/>
    <col min="3" max="20" width="9.140625" style="8"/>
    <col min="21" max="21" width="18.42578125" style="8" bestFit="1" customWidth="1"/>
    <col min="22" max="28" width="9.140625" style="8"/>
    <col min="29" max="29" width="15" style="9" bestFit="1" customWidth="1"/>
    <col min="30" max="30" width="14.28515625" style="9" bestFit="1" customWidth="1"/>
    <col min="31" max="32" width="14" style="9" bestFit="1" customWidth="1"/>
    <col min="33" max="33" width="13.28515625" style="9" bestFit="1" customWidth="1"/>
    <col min="34" max="34" width="15" style="9" bestFit="1" customWidth="1"/>
    <col min="35" max="16384" width="9.140625" style="8"/>
  </cols>
  <sheetData>
    <row r="1" spans="1:35" ht="38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7" t="s">
        <v>25</v>
      </c>
      <c r="AB1" s="7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7" t="s">
        <v>33</v>
      </c>
    </row>
    <row r="2" spans="1:35" ht="15">
      <c r="A2" s="8" t="s">
        <v>34</v>
      </c>
      <c r="B2" s="8">
        <v>4</v>
      </c>
      <c r="C2" s="12" t="s">
        <v>35</v>
      </c>
      <c r="D2" s="13" t="s">
        <v>36</v>
      </c>
      <c r="E2" s="14" t="s">
        <v>37</v>
      </c>
      <c r="F2" s="15" t="s">
        <v>38</v>
      </c>
      <c r="G2" s="6" t="s">
        <v>39</v>
      </c>
      <c r="H2" s="6"/>
      <c r="I2" s="6"/>
      <c r="J2" s="6"/>
      <c r="K2" s="6"/>
      <c r="L2" s="6"/>
      <c r="M2" s="6"/>
      <c r="N2" s="6"/>
      <c r="O2" s="12" t="s">
        <v>35</v>
      </c>
      <c r="P2" s="13" t="s">
        <v>40</v>
      </c>
      <c r="Q2" s="14" t="s">
        <v>37</v>
      </c>
      <c r="R2" s="15" t="s">
        <v>38</v>
      </c>
      <c r="S2" s="6" t="s">
        <v>39</v>
      </c>
      <c r="T2" s="12" t="s">
        <v>35</v>
      </c>
      <c r="U2" s="14" t="s">
        <v>41</v>
      </c>
      <c r="V2" s="16" t="s">
        <v>42</v>
      </c>
      <c r="W2" s="6"/>
      <c r="X2" s="6"/>
      <c r="Y2" s="6"/>
      <c r="Z2" s="6"/>
      <c r="AA2" s="8" t="s">
        <v>43</v>
      </c>
      <c r="AD2" s="11">
        <f>275000-275000</f>
        <v>0</v>
      </c>
      <c r="AE2" s="11">
        <v>1100000</v>
      </c>
      <c r="AF2" s="11"/>
      <c r="AG2" s="11"/>
      <c r="AH2" s="9">
        <f>SUM(AD2:AG2)</f>
        <v>1100000</v>
      </c>
    </row>
    <row r="3" spans="1:35" ht="15">
      <c r="A3" s="8" t="s">
        <v>44</v>
      </c>
      <c r="B3" s="8">
        <v>4</v>
      </c>
      <c r="C3" s="12" t="s">
        <v>35</v>
      </c>
      <c r="D3" s="13" t="s">
        <v>36</v>
      </c>
      <c r="E3" s="14" t="s">
        <v>37</v>
      </c>
      <c r="F3" s="15" t="s">
        <v>38</v>
      </c>
      <c r="G3" s="6" t="s">
        <v>39</v>
      </c>
      <c r="H3" s="6"/>
      <c r="I3" s="6"/>
      <c r="J3" s="6"/>
      <c r="K3" s="6"/>
      <c r="L3" s="6"/>
      <c r="M3" s="6"/>
      <c r="N3" s="6"/>
      <c r="O3" s="12" t="s">
        <v>35</v>
      </c>
      <c r="P3" s="13" t="s">
        <v>40</v>
      </c>
      <c r="Q3" s="14" t="s">
        <v>37</v>
      </c>
      <c r="R3" s="15" t="s">
        <v>38</v>
      </c>
      <c r="S3" s="6" t="s">
        <v>39</v>
      </c>
      <c r="T3" s="12" t="s">
        <v>35</v>
      </c>
      <c r="U3" s="14" t="s">
        <v>41</v>
      </c>
      <c r="V3" s="16" t="s">
        <v>42</v>
      </c>
      <c r="W3" s="6"/>
      <c r="X3" s="6"/>
      <c r="Y3" s="6"/>
      <c r="Z3" s="6"/>
      <c r="AA3" s="8" t="s">
        <v>43</v>
      </c>
      <c r="AD3" s="19">
        <f>275000-275000+1100000</f>
        <v>1100000</v>
      </c>
      <c r="AE3" s="19"/>
      <c r="AF3" s="11"/>
      <c r="AG3" s="11"/>
      <c r="AH3" s="9">
        <f>SUM(AD3:AG3)</f>
        <v>1100000</v>
      </c>
      <c r="AI3" s="8" t="s">
        <v>45</v>
      </c>
    </row>
    <row r="4" spans="1:35" ht="1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/>
      <c r="V4" s="6"/>
      <c r="W4" s="6"/>
      <c r="X4" s="6"/>
      <c r="Y4" s="6"/>
      <c r="Z4" s="6"/>
    </row>
    <row r="5" spans="1:35" ht="15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0"/>
      <c r="V5" s="6"/>
      <c r="W5" s="6"/>
      <c r="X5" s="6"/>
      <c r="Y5" s="6"/>
      <c r="Z5" s="6"/>
    </row>
    <row r="6" spans="1:35" ht="1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0"/>
      <c r="V6" s="6"/>
      <c r="W6" s="6"/>
      <c r="X6" s="6"/>
      <c r="Y6" s="6"/>
      <c r="Z6" s="6"/>
    </row>
    <row r="7" spans="1:35" ht="15">
      <c r="A7" s="8" t="s">
        <v>34</v>
      </c>
      <c r="B7" s="8">
        <v>68</v>
      </c>
      <c r="C7" s="17" t="s">
        <v>46</v>
      </c>
      <c r="D7" s="17" t="s">
        <v>47</v>
      </c>
      <c r="E7" s="17" t="s">
        <v>48</v>
      </c>
      <c r="F7" s="17" t="s">
        <v>38</v>
      </c>
      <c r="G7" s="6" t="s">
        <v>39</v>
      </c>
      <c r="H7" s="6"/>
      <c r="I7" s="6"/>
      <c r="J7" s="6"/>
      <c r="K7" s="6"/>
      <c r="L7" s="6"/>
      <c r="M7" s="6"/>
      <c r="N7" s="6"/>
      <c r="O7" s="17" t="s">
        <v>46</v>
      </c>
      <c r="P7" s="17" t="s">
        <v>49</v>
      </c>
      <c r="Q7" s="17" t="s">
        <v>48</v>
      </c>
      <c r="R7" s="17" t="s">
        <v>38</v>
      </c>
      <c r="S7" s="6" t="s">
        <v>39</v>
      </c>
      <c r="T7" s="6"/>
      <c r="U7" s="10"/>
      <c r="V7" s="6"/>
      <c r="W7" s="6"/>
      <c r="X7" s="6"/>
      <c r="Y7" s="6"/>
      <c r="Z7" s="6"/>
      <c r="AA7" s="8" t="s">
        <v>50</v>
      </c>
      <c r="AC7" s="9">
        <v>5000000</v>
      </c>
      <c r="AD7" s="18">
        <v>1250000</v>
      </c>
      <c r="AE7" s="18">
        <v>1250000</v>
      </c>
      <c r="AF7" s="18">
        <v>1250000</v>
      </c>
      <c r="AG7" s="18">
        <v>1250000</v>
      </c>
      <c r="AH7" s="18">
        <f>SUM(AD7:AG7)</f>
        <v>5000000</v>
      </c>
    </row>
    <row r="8" spans="1:35" ht="15">
      <c r="A8" s="8" t="s">
        <v>44</v>
      </c>
      <c r="B8" s="8">
        <v>68</v>
      </c>
      <c r="C8" s="17" t="s">
        <v>46</v>
      </c>
      <c r="D8" s="17" t="s">
        <v>47</v>
      </c>
      <c r="E8" s="17" t="s">
        <v>48</v>
      </c>
      <c r="F8" s="17" t="s">
        <v>38</v>
      </c>
      <c r="G8" s="6" t="s">
        <v>39</v>
      </c>
      <c r="H8" s="6"/>
      <c r="I8" s="6"/>
      <c r="J8" s="6"/>
      <c r="K8" s="6"/>
      <c r="L8" s="6"/>
      <c r="M8" s="6"/>
      <c r="N8" s="6"/>
      <c r="O8" s="17" t="s">
        <v>46</v>
      </c>
      <c r="P8" s="17" t="s">
        <v>49</v>
      </c>
      <c r="Q8" s="17" t="s">
        <v>48</v>
      </c>
      <c r="R8" s="17" t="s">
        <v>38</v>
      </c>
      <c r="S8" s="6" t="s">
        <v>39</v>
      </c>
      <c r="T8" s="6"/>
      <c r="U8" s="10"/>
      <c r="V8" s="6"/>
      <c r="W8" s="6"/>
      <c r="X8" s="6"/>
      <c r="Y8" s="6"/>
      <c r="Z8" s="6"/>
      <c r="AA8" s="8" t="s">
        <v>50</v>
      </c>
      <c r="AC8" s="9">
        <v>5000000</v>
      </c>
      <c r="AD8" s="18">
        <v>1250000</v>
      </c>
      <c r="AE8" s="18">
        <v>1250000</v>
      </c>
      <c r="AF8" s="18">
        <v>1250000</v>
      </c>
      <c r="AG8" s="20">
        <v>1100000</v>
      </c>
      <c r="AH8" s="18">
        <f>SUM(AD8:AG8)</f>
        <v>4850000</v>
      </c>
      <c r="AI8" s="8" t="s">
        <v>51</v>
      </c>
    </row>
    <row r="9" spans="1:35" ht="1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  <c r="V9" s="6"/>
      <c r="W9" s="6"/>
      <c r="X9" s="6"/>
      <c r="Y9" s="6"/>
      <c r="Z9" s="6"/>
    </row>
    <row r="10" spans="1:35" ht="15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  <c r="V10" s="6"/>
      <c r="W10" s="6"/>
      <c r="X10" s="6"/>
      <c r="Y10" s="6"/>
      <c r="Z10" s="6"/>
    </row>
    <row r="11" spans="1:35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35" ht="15">
      <c r="A12" s="8" t="s">
        <v>34</v>
      </c>
      <c r="B12" s="8">
        <v>78</v>
      </c>
      <c r="C12" s="6" t="s">
        <v>52</v>
      </c>
      <c r="D12" s="17" t="s">
        <v>53</v>
      </c>
      <c r="E12" s="17" t="s">
        <v>54</v>
      </c>
      <c r="F12" s="17" t="s">
        <v>55</v>
      </c>
      <c r="G12" s="6" t="s">
        <v>39</v>
      </c>
      <c r="H12" s="17" t="s">
        <v>52</v>
      </c>
      <c r="I12" s="21" t="s">
        <v>56</v>
      </c>
      <c r="J12" s="21" t="s">
        <v>42</v>
      </c>
      <c r="K12" s="6"/>
      <c r="L12" s="6"/>
      <c r="M12" s="6"/>
      <c r="N12" s="6"/>
      <c r="O12" s="6" t="s">
        <v>52</v>
      </c>
      <c r="P12" s="17" t="s">
        <v>57</v>
      </c>
      <c r="Q12" s="17" t="s">
        <v>54</v>
      </c>
      <c r="R12" s="17" t="s">
        <v>55</v>
      </c>
      <c r="S12" s="6" t="s">
        <v>39</v>
      </c>
      <c r="T12" s="17" t="s">
        <v>52</v>
      </c>
      <c r="U12" s="21" t="s">
        <v>56</v>
      </c>
      <c r="V12" s="21" t="s">
        <v>42</v>
      </c>
      <c r="W12" s="6"/>
      <c r="X12" s="6"/>
      <c r="Y12" s="6"/>
      <c r="Z12" s="6"/>
      <c r="AA12" s="8" t="s">
        <v>50</v>
      </c>
      <c r="AC12" s="18">
        <v>47000000</v>
      </c>
      <c r="AD12" s="18">
        <f>11750000+35250000</f>
        <v>47000000</v>
      </c>
      <c r="AE12" s="18"/>
      <c r="AF12" s="18"/>
      <c r="AG12" s="18"/>
      <c r="AH12" s="18">
        <f>SUM(AD12:AG12)</f>
        <v>47000000</v>
      </c>
    </row>
    <row r="13" spans="1:35" ht="15">
      <c r="A13" s="8" t="s">
        <v>44</v>
      </c>
      <c r="B13" s="8">
        <v>78</v>
      </c>
      <c r="C13" s="6" t="s">
        <v>52</v>
      </c>
      <c r="D13" s="17" t="s">
        <v>53</v>
      </c>
      <c r="E13" s="17" t="s">
        <v>54</v>
      </c>
      <c r="F13" s="17" t="s">
        <v>55</v>
      </c>
      <c r="G13" s="6" t="s">
        <v>39</v>
      </c>
      <c r="H13" s="17" t="s">
        <v>52</v>
      </c>
      <c r="I13" s="21" t="s">
        <v>56</v>
      </c>
      <c r="J13" s="21" t="s">
        <v>42</v>
      </c>
      <c r="K13" s="6"/>
      <c r="L13" s="6"/>
      <c r="M13" s="6"/>
      <c r="N13" s="6"/>
      <c r="O13" s="6" t="s">
        <v>52</v>
      </c>
      <c r="P13" s="17" t="s">
        <v>57</v>
      </c>
      <c r="Q13" s="17" t="s">
        <v>54</v>
      </c>
      <c r="R13" s="17" t="s">
        <v>55</v>
      </c>
      <c r="S13" s="6" t="s">
        <v>39</v>
      </c>
      <c r="T13" s="17" t="s">
        <v>52</v>
      </c>
      <c r="U13" s="21" t="s">
        <v>56</v>
      </c>
      <c r="V13" s="21" t="s">
        <v>42</v>
      </c>
      <c r="W13" s="6"/>
      <c r="X13" s="6"/>
      <c r="Y13" s="6"/>
      <c r="Z13" s="6"/>
      <c r="AA13" s="8" t="s">
        <v>50</v>
      </c>
      <c r="AC13" s="18">
        <v>47000000</v>
      </c>
      <c r="AD13" s="20">
        <f>11750000+35250000-1000000</f>
        <v>46000000</v>
      </c>
      <c r="AE13" s="18"/>
      <c r="AF13" s="18"/>
      <c r="AG13" s="18"/>
      <c r="AH13" s="18">
        <f>SUM(AD13:AG13)</f>
        <v>46000000</v>
      </c>
      <c r="AI13" s="8" t="s">
        <v>58</v>
      </c>
    </row>
    <row r="14" spans="1:3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35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35" ht="15">
      <c r="A16" s="8" t="s">
        <v>59</v>
      </c>
      <c r="C16" s="12" t="s">
        <v>35</v>
      </c>
      <c r="D16" s="13" t="s">
        <v>36</v>
      </c>
      <c r="E16" s="14" t="s">
        <v>37</v>
      </c>
      <c r="F16" s="15" t="s">
        <v>38</v>
      </c>
      <c r="G16" s="6" t="s">
        <v>39</v>
      </c>
      <c r="H16" s="6"/>
      <c r="I16" s="6"/>
      <c r="J16" s="6"/>
      <c r="K16" s="6"/>
      <c r="L16" s="6"/>
      <c r="M16" s="6"/>
      <c r="N16" s="6"/>
      <c r="O16" s="12" t="s">
        <v>35</v>
      </c>
      <c r="P16" s="13" t="s">
        <v>40</v>
      </c>
      <c r="Q16" s="14" t="s">
        <v>37</v>
      </c>
      <c r="R16" s="15" t="s">
        <v>38</v>
      </c>
      <c r="S16" s="6" t="s">
        <v>39</v>
      </c>
      <c r="T16" s="12" t="s">
        <v>35</v>
      </c>
      <c r="U16" s="14" t="s">
        <v>41</v>
      </c>
      <c r="V16" s="16" t="s">
        <v>42</v>
      </c>
      <c r="W16" s="6"/>
      <c r="X16" s="6"/>
      <c r="Y16" s="6"/>
      <c r="Z16" s="6"/>
      <c r="AA16" s="8" t="s">
        <v>43</v>
      </c>
      <c r="AD16" s="11"/>
      <c r="AE16" s="11">
        <v>250000</v>
      </c>
      <c r="AF16" s="11"/>
      <c r="AG16" s="11"/>
      <c r="AH16" s="9">
        <f>SUM(AD16:AG16)</f>
        <v>250000</v>
      </c>
      <c r="AI16" s="8" t="s">
        <v>60</v>
      </c>
    </row>
    <row r="17" spans="3:3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3:33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3:33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3:33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C20" s="11"/>
      <c r="AD20" s="11"/>
      <c r="AE20" s="11"/>
      <c r="AF20" s="11"/>
      <c r="AG20" s="11"/>
    </row>
    <row r="21" spans="3:33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C21" s="11"/>
      <c r="AD21" s="11"/>
      <c r="AE21" s="11"/>
      <c r="AF21" s="11"/>
      <c r="AG21" s="11"/>
    </row>
    <row r="22" spans="3:33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3:33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3:33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3:33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3:33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3:33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3:33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3:33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3:33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3:33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3:33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3:26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3:26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3:26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3:26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3:26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3:26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3:26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3:26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3:26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3:26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3:26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3:26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3:26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3:26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3:26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3:26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3:26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3:26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3:26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3:26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3:26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3:26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3:26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3:26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3:26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3:26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3:26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3:26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3:26"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3:26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3:26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3:26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3:26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3:26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3:26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3:26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3:26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3:26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3:26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3:26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3:26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3:26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3:26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3:26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3:26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3:26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3:26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3:26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3:26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3:26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3:26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3:26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3:26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3:26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3:26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3:26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3:26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3:26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3:26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3:26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3:26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3:26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3:26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3:26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3:26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3:26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3:26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3:26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3:26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3:26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3:26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3:26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3:26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3:26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3:26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3:26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3:26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3:26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3:26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3:26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3:26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3:26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3:26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3:26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3:26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3:26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3:26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3:26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3:26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3:26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3:26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3:26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3:26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3:26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3:26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3:26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3:26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3:26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3:26"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3:26"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3:26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3:26"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3:26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3:26"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3:26"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3:26"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3:26"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3:26"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3:26"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3:26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3:26"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3:26"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3:26"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3:26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3:26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3:26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3:26"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3:26"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3:26"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3:26"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3:26"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3:26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3:26"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3:26"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3:26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3:26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3:26"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3:26"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3:26"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3:26"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3:26"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3:26"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3:26"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3:26"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3:26"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3:26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3:26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3:26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3:26"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3:26"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3:26"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3:26"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3:26"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3:26"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3:26"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3:26"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3:26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3:26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3:26"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3:26"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3:26"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3:26"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3:26"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3:26"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3:26"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3:26"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3:26"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3:26"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3:26"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3:26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3:26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3:26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3:26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3:26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3:26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3:26"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3:26"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3:26"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3:26"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3:26"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3:26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3:26"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3:26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3:26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3:26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3:26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3:26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3:26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3:26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3:26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3:26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3:26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3:26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3:26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3:26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3:26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3:26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3:26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3:26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3:26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3:26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3:26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3:26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3:26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3:26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3:26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3:26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3:26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3:26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3:26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3:26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3:26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3:26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3:26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3:26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3:26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3:26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3:26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3:26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3:26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3:26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3:26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3:26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3:26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3:26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3:26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3:26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3:26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3:26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3:26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3:26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3:26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3:26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3:26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3:26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3:26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3:26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3:26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3:26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3:26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3:26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3:26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3:26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3:26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3:26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3:26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3:26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3:26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3:26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3:26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3:26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3:26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3:26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3:26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3:26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3:26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3:26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3:26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3:26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3:26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3:26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3:26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3:26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3:26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3:26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3:26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3:26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3:26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3:26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3:26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3:26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3:26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3:26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3:26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3:26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3:26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3:26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3:26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3:26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3:26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3:26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3:26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3:26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3:26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3:26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3:26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3:26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3:26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3:26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3:26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3:26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3:26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3:26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3:26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3:26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3:26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3:26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3:26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3:26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3:26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3:26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3:26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3:26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3:26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3:26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3:26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3:26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3:26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3:26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3:26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3:26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3:26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3:26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3:26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3:26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3:26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3:26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3:26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3:26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3:26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3:26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3:26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3:26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3:26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3:26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3:26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3:26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3:26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3:26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3:26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3:26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3:26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3:26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3:26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3:26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3:26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3:26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3:26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3:26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3:26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3:26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3:26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3:26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3:26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3:26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3:26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3:26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3:26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3:26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3:26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3:26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3:26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3:26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3:26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3:26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3:26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3:26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3:26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3:26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3:26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3:26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3:26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3:26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3:26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3:26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3:26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3:26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3:26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3:26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3:26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3:26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3:26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3:26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3:26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3:26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3:26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3:26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3:26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3:26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3:26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3:26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3:26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3:26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3:26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3:26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3:26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3:26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3:26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3:26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3:26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3:26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3:26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3:26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3:26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3:26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3:26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3:26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3:26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3:26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3:26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3:26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3:26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3:26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3:26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3:26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3:26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3:26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3:26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3:26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3:26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3:26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3:26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3:26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3:26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3:26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3:26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3:26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3:26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3:26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3:26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3:26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3:26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3:26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3:26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3:26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3:26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3:26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3:26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3:26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3:26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3:26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3:26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3:26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3:26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3:26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3:26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3:26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3:26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3:26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3:26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3:26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3:26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3:26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3:26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3:26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3:26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3:26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3:26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3:26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3:26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3:26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3:26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3:26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3:26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3:26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3:26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3:26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3:26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3:26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3:26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3:26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3:26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3:26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3:26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3:26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3:26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3:26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3:26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3:26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3:26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3:26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3:26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3:26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3:26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3:26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3:26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3:26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3:26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3:26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3:26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3:26"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3:26"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3:26"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</sheetData>
  <dataValidations count="9">
    <dataValidation type="textLength" allowBlank="1" showInputMessage="1" showErrorMessage="1" errorTitle="Fund length" error="Fund must be 5 characters" sqref="D17:D510 D4:D6 P9:P11 D9:D11 P4:P6 D14:D15 P14:P15 P17:P510" xr:uid="{E8BBCB04-65CE-4D6C-A12C-6472243B7BEA}">
      <formula1>5</formula1>
      <formula2>5</formula2>
    </dataValidation>
    <dataValidation type="textLength" allowBlank="1" showInputMessage="1" showErrorMessage="1" errorTitle="Program Length" error="Program must be 5 characters" sqref="F17:F510 F4:F6 R9:R11 F9:F11 R4:R6 F14:F15 R14:R15 R17:R510" xr:uid="{8F03087D-8D9C-4764-9E66-7D4EF1C12850}">
      <formula1>5</formula1>
      <formula2>5</formula2>
    </dataValidation>
    <dataValidation type="textLength" allowBlank="1" showInputMessage="1" showErrorMessage="1" errorTitle="Department Length" error="Department must be 6 characters" sqref="E17:E510 E4:E6 Q9:Q11 E9:E11 Q4:Q6 E14:E15 Q14:Q15 Q17:Q510" xr:uid="{390A8D68-C159-418D-943E-BEFF515419C9}">
      <formula1>6</formula1>
      <formula2>6</formula2>
    </dataValidation>
    <dataValidation type="textLength" allowBlank="1" showInputMessage="1" showErrorMessage="1" errorTitle="Activity Length" error="Activity must be 7 characters" sqref="J2:J11 V4:V11 J14:J510 V14:V15 V17:V510" xr:uid="{3A0E008C-BC3D-4B07-BDAD-86787DCFC08C}">
      <formula1>7</formula1>
      <formula2>7</formula2>
    </dataValidation>
    <dataValidation type="textLength" allowBlank="1" showInputMessage="1" showErrorMessage="1" errorTitle="Unit Length" error="Unit must be 5 characters" sqref="C17:C510 O17:O510 T17:T510 T4:T11 H2:H11 C4:C6 O4:O6 T14:T15 O9:O15 C9:C15 H14:H510" xr:uid="{91ABEE6E-4645-4A3B-8B2B-9CF8F9438A06}">
      <formula1>5</formula1>
      <formula2>5</formula2>
    </dataValidation>
    <dataValidation type="textLength" allowBlank="1" showInputMessage="1" showErrorMessage="1" errorTitle="Source Type Length" error="Source Type must be 5 characters" sqref="W2:W510 K2:K510" xr:uid="{9246B954-0EDF-4534-86A5-A115C3708C78}">
      <formula1>5</formula1>
      <formula2>5</formula2>
    </dataValidation>
    <dataValidation type="textLength" allowBlank="1" showInputMessage="1" showErrorMessage="1" errorTitle="Category Length" error="Category must be 5 characters" sqref="Y2:Y510 M2:M510" xr:uid="{08629B33-5095-4807-A4F1-D2789FB8D166}">
      <formula1>5</formula1>
      <formula2>5</formula2>
    </dataValidation>
    <dataValidation type="textLength" allowBlank="1" showInputMessage="1" showErrorMessage="1" errorTitle="Sub Cat Length" error="Sub Category must be 5 characters" sqref="Z2:Z510 N2:N510" xr:uid="{6D5BB18F-DF31-4B66-8376-61AE48D5F782}">
      <formula1>5</formula1>
      <formula2>5</formula2>
    </dataValidation>
    <dataValidation type="textLength" allowBlank="1" showInputMessage="1" showErrorMessage="1" errorTitle="Project Length" error="Project must be 15 characters" sqref="I2:I11 U11 I14:I510 U14:U15 U17:U510" xr:uid="{87E3B5BC-3202-432D-BD53-BE8F77CDCF47}">
      <formula1>15</formula1>
      <formula2>15</formula2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1F19A52B50A44B736F83E28541802" ma:contentTypeVersion="13" ma:contentTypeDescription="Create a new document." ma:contentTypeScope="" ma:versionID="18a33e1858a71782013a3bfbcd29c714">
  <xsd:schema xmlns:xsd="http://www.w3.org/2001/XMLSchema" xmlns:xs="http://www.w3.org/2001/XMLSchema" xmlns:p="http://schemas.microsoft.com/office/2006/metadata/properties" xmlns:ns2="7529aa46-80f7-40a2-8955-1626a66bbdcf" xmlns:ns3="5bddb2c7-f128-489b-9b56-678733ecdc2b" xmlns:ns4="ddb5066c-6899-482b-9ea0-5145f9da9989" targetNamespace="http://schemas.microsoft.com/office/2006/metadata/properties" ma:root="true" ma:fieldsID="74fc3047d36481de01d29aef6edee33f" ns2:_="" ns3:_="" ns4:_="">
    <xsd:import namespace="7529aa46-80f7-40a2-8955-1626a66bbdcf"/>
    <xsd:import namespace="5bddb2c7-f128-489b-9b56-678733ecdc2b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29aa46-80f7-40a2-8955-1626a66bbd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db2c7-f128-489b-9b56-678733ecd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72398a-8a86-440f-8346-3f9f8f47ecbe}" ma:internalName="TaxCatchAll" ma:showField="CatchAllData" ma:web="5bddb2c7-f128-489b-9b56-678733ecd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1F6E8-9EA7-426A-A8F5-E8D33FAFCE4D}"/>
</file>

<file path=customXml/itemProps2.xml><?xml version="1.0" encoding="utf-8"?>
<ds:datastoreItem xmlns:ds="http://schemas.openxmlformats.org/officeDocument/2006/customXml" ds:itemID="{20959D9E-EF03-491F-85BE-777091396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chrmiller</dc:creator>
  <cp:keywords/>
  <dc:description/>
  <cp:lastModifiedBy>X</cp:lastModifiedBy>
  <cp:revision/>
  <dcterms:created xsi:type="dcterms:W3CDTF">2011-04-15T13:05:55Z</dcterms:created>
  <dcterms:modified xsi:type="dcterms:W3CDTF">2024-10-09T16:10:18Z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