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2" windowHeight="11316"/>
  </bookViews>
  <sheets>
    <sheet name="Summary of Allocated Costs" sheetId="1" r:id="rId1"/>
    <sheet name="Schedule of Fixed Costs" sheetId="2" r:id="rId2"/>
    <sheet name="Schedule of Departmental Costs" sheetId="3" r:id="rId3"/>
    <sheet name="Allocation Basis Summary" sheetId="4" r:id="rId4"/>
  </sheets>
  <externalReferences>
    <externalReference r:id="rId5"/>
    <externalReference r:id="rId6"/>
    <externalReference r:id="rId7"/>
  </externalReferences>
  <definedNames>
    <definedName name="\a" localSheetId="3">'[1]Schedule 2 Equip Use Charge'!#REF!</definedName>
    <definedName name="\a">'[1]Schedule 2 Equip Use Charge'!#REF!</definedName>
    <definedName name="_Key1" localSheetId="3" hidden="1">[2]Projects!#REF!</definedName>
    <definedName name="_Key1" hidden="1">[2]Projects!#REF!</definedName>
    <definedName name="_Order1" hidden="1">255</definedName>
    <definedName name="double\">'[3]Schedule 1 Building Use Charge'!$B$93:$B$94</definedName>
    <definedName name="NvsAnswerCol">"[Drill1]APVCHR!$A$5:$A$251"</definedName>
    <definedName name="NvsASD">"V2006-06-30"</definedName>
    <definedName name="NvsAutoDrillOk">"VN"</definedName>
    <definedName name="NvsElapsedTime">0.00299768518016208</definedName>
    <definedName name="NvsEndTime">38973.4481944444</definedName>
    <definedName name="NvsInstLang">"VENG"</definedName>
    <definedName name="NvsInstSpec">"%,LACTUALS,SYTD,FACCOUNT,TACCTROLLUP,NMAINT_REPAIRS,FPROGRAM_CODE,V39035"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rentRef">"[STINDGL_210_739035.xls]Sheet1!$C$37"</definedName>
    <definedName name="NvsReqBU">"V00061"</definedName>
    <definedName name="NvsReqBUOnly">"VY"</definedName>
    <definedName name="NvsTransLed">"VN"</definedName>
    <definedName name="NvsTreeASD">"V2006-06-30"</definedName>
    <definedName name="_xlnm.Print_Area" localSheetId="3">'Allocation Basis Summary'!$A$10:$D$112</definedName>
    <definedName name="_xlnm.Print_Area" localSheetId="2">'Schedule of Departmental Costs'!$D$9:$O$32</definedName>
    <definedName name="_xlnm.Print_Area" localSheetId="1">'Schedule of Fixed Costs'!$A$14:$M$152</definedName>
    <definedName name="_xlnm.Print_Area" localSheetId="0">'Summary of Allocated Costs'!$D$1:$EJ$39</definedName>
    <definedName name="_xlnm.Print_Titles" localSheetId="3">'Allocation Basis Summary'!$1:$8</definedName>
    <definedName name="_xlnm.Print_Titles" localSheetId="2">'Schedule of Departmental Costs'!$B:$B,'Schedule of Departmental Costs'!$1:$8</definedName>
    <definedName name="_xlnm.Print_Titles" localSheetId="1">'Schedule of Fixed Costs'!$1:$12</definedName>
    <definedName name="_xlnm.Print_Titles" localSheetId="0">'Summary of Allocated Costs'!$A:$B</definedName>
    <definedName name="Print_Titles_MI" localSheetId="3">#REF!</definedName>
    <definedName name="Print_Titles_MI">#REF!</definedName>
  </definedNames>
  <calcPr calcId="145621"/>
</workbook>
</file>

<file path=xl/calcChain.xml><?xml version="1.0" encoding="utf-8"?>
<calcChain xmlns="http://schemas.openxmlformats.org/spreadsheetml/2006/main">
  <c r="L24" i="3"/>
  <c r="L22"/>
  <c r="L20"/>
  <c r="L18"/>
  <c r="L16"/>
  <c r="L15"/>
  <c r="H31"/>
  <c r="L29"/>
  <c r="L13"/>
  <c r="L11"/>
  <c r="E12" i="2"/>
  <c r="J31" i="3" l="1"/>
  <c r="L17"/>
  <c r="L19"/>
  <c r="L26"/>
  <c r="L14"/>
  <c r="L21"/>
  <c r="L23"/>
  <c r="F31"/>
  <c r="L12"/>
  <c r="L25"/>
  <c r="D31"/>
  <c r="L28" l="1"/>
  <c r="L31" s="1"/>
</calcChain>
</file>

<file path=xl/sharedStrings.xml><?xml version="1.0" encoding="utf-8"?>
<sst xmlns="http://schemas.openxmlformats.org/spreadsheetml/2006/main" count="613" uniqueCount="493">
  <si>
    <t>Total Allocated Cost</t>
  </si>
  <si>
    <t>Dept No</t>
  </si>
  <si>
    <t>Central Service Departments</t>
  </si>
  <si>
    <t>Total Allocated Costs</t>
  </si>
  <si>
    <t>Carry Forward</t>
  </si>
  <si>
    <t>Cost with Carry Forward</t>
  </si>
  <si>
    <t>Cost Adjustments</t>
  </si>
  <si>
    <t>Total Allocated Costs with Carry Forward</t>
  </si>
  <si>
    <t>Final Costs</t>
  </si>
  <si>
    <t>Fixed Costs</t>
  </si>
  <si>
    <t>Actual Costs with Carry Forward</t>
  </si>
  <si>
    <t>Grantee Department</t>
  </si>
  <si>
    <t>Disallowed / Capitalized</t>
  </si>
  <si>
    <t>Central Service Department</t>
  </si>
  <si>
    <t>Expenditures</t>
  </si>
  <si>
    <t>Direct Billings</t>
  </si>
  <si>
    <t>Incoming Costs Allocated to Genral Government</t>
  </si>
  <si>
    <t xml:space="preserve">IHFA                                    </t>
  </si>
  <si>
    <t xml:space="preserve">IDFA                                    </t>
  </si>
  <si>
    <t xml:space="preserve">ITFA                                    </t>
  </si>
  <si>
    <t xml:space="preserve">HISTORICAL SOCIETY                      </t>
  </si>
  <si>
    <t xml:space="preserve">IN BOND BANK                            </t>
  </si>
  <si>
    <t xml:space="preserve">HOOSIER LOTTERY                         </t>
  </si>
  <si>
    <t xml:space="preserve">IN BD OF DEPOSIT                        </t>
  </si>
  <si>
    <t>Economic Development Council</t>
  </si>
  <si>
    <t>IN Health &amp; Education Facilities Financing Auth</t>
  </si>
  <si>
    <t>IN Stadium &amp; Convention Bldg Auth</t>
  </si>
  <si>
    <t xml:space="preserve">ALL OTHER DEPTS                         </t>
  </si>
  <si>
    <t>BUILDING USE CHARGE</t>
  </si>
  <si>
    <t>EQUIPMENT USE CHARGE</t>
  </si>
  <si>
    <t>DEPT OF ADMINISTRATION</t>
  </si>
  <si>
    <t>OPERATIONS DIVISION</t>
  </si>
  <si>
    <t>PUBLIC WORKS</t>
  </si>
  <si>
    <t>PROCUREMENT</t>
  </si>
  <si>
    <t>DEPT OF PERSONNEL</t>
  </si>
  <si>
    <t>EMPLOYEE APPEALS COMMISSION</t>
  </si>
  <si>
    <t>PUBLIC RECORDS COMMISSION</t>
  </si>
  <si>
    <t>TREASURER OF STATE</t>
  </si>
  <si>
    <t>AUDITOR OF STATE</t>
  </si>
  <si>
    <t>OFFICE OF MANAGEMENT AND BUDGET</t>
  </si>
  <si>
    <t>OFFICE OF FEDERAL GRANTS AND PROCUREMENT</t>
  </si>
  <si>
    <t>OFFICE OF THE INSPECTOR GENERAL</t>
  </si>
  <si>
    <t>ATTORNEY GENERAL</t>
  </si>
  <si>
    <t>CAPITOL POLICE</t>
  </si>
  <si>
    <t xml:space="preserve">00003 HOUSE                               </t>
  </si>
  <si>
    <t xml:space="preserve">00004 SENATE                              </t>
  </si>
  <si>
    <t xml:space="preserve">00015 LOBBY REG COMM                      </t>
  </si>
  <si>
    <t xml:space="preserve">00017 LSA                                 </t>
  </si>
  <si>
    <t xml:space="preserve">00022 SUPREME COURT                       </t>
  </si>
  <si>
    <t xml:space="preserve">00023 APPEALS                             </t>
  </si>
  <si>
    <t xml:space="preserve">00024 CLERK                               </t>
  </si>
  <si>
    <t xml:space="preserve">00026 JUDICIAL CTR                        </t>
  </si>
  <si>
    <t xml:space="preserve">00028 TAX COURT                           </t>
  </si>
  <si>
    <t xml:space="preserve">00030 GOVERNOR                            </t>
  </si>
  <si>
    <t xml:space="preserve">00032 ICJI                                </t>
  </si>
  <si>
    <t xml:space="preserve">00035 GOV CNCL DISB                       </t>
  </si>
  <si>
    <t>00036 Dept of Agriculture</t>
  </si>
  <si>
    <t xml:space="preserve">00038 Lt Governor                         </t>
  </si>
  <si>
    <t xml:space="preserve">00039 PA Council                          </t>
  </si>
  <si>
    <t xml:space="preserve">00040 SECRETARY OF ST                     </t>
  </si>
  <si>
    <t xml:space="preserve">00041 HAZARDOUS WASTE                     </t>
  </si>
  <si>
    <t xml:space="preserve">00042 VLNTRY ACTION                       </t>
  </si>
  <si>
    <t>00043 Protection &amp; Advocacy Comm</t>
  </si>
  <si>
    <t xml:space="preserve">00044 PROT &amp; ADV COMM                     </t>
  </si>
  <si>
    <t xml:space="preserve">00058 TBACO USE PRV BD                    </t>
  </si>
  <si>
    <t>00061 PITNEY-BOWES CENTRAL MAIL SERVICES</t>
  </si>
  <si>
    <t>00061 FLEET SERVICES</t>
  </si>
  <si>
    <t>00061 PITNEY-BOWES CENTRAL PRINTING SERVICES</t>
  </si>
  <si>
    <t xml:space="preserve">00061 STATIONARY STORES                   </t>
  </si>
  <si>
    <t>00061 Aviation Rotary Fund</t>
  </si>
  <si>
    <t xml:space="preserve">00063 ELECTION BD                         </t>
  </si>
  <si>
    <t xml:space="preserve">00064 PUBLIC ACCESS CNSLR                 </t>
  </si>
  <si>
    <t>00067 Office of Technology</t>
  </si>
  <si>
    <t>00070 State Personnel Department</t>
  </si>
  <si>
    <t>00070 SPD - HR Services Fund</t>
  </si>
  <si>
    <t xml:space="preserve">00070 SPD - HEALTH INS                    </t>
  </si>
  <si>
    <t xml:space="preserve">00071 SPD - DISABILITY                    </t>
  </si>
  <si>
    <t>00072 PERS</t>
  </si>
  <si>
    <t xml:space="preserve">00080 BD OF ACCOUNTS                      </t>
  </si>
  <si>
    <t>00081 Office of the Inspector General</t>
  </si>
  <si>
    <t xml:space="preserve">00090 REVENUE                             </t>
  </si>
  <si>
    <t xml:space="preserve">00100 STATE POLICE                        </t>
  </si>
  <si>
    <t xml:space="preserve">00102 LAW ENFCT ACDY                      </t>
  </si>
  <si>
    <t xml:space="preserve">00110 ADJ GENERAL                         </t>
  </si>
  <si>
    <t>00115 Department of Toxicology</t>
  </si>
  <si>
    <t xml:space="preserve">00160 VET AFFAIRS                         </t>
  </si>
  <si>
    <t xml:space="preserve">00190 GAMING                              </t>
  </si>
  <si>
    <t xml:space="preserve">00195 GAMING RSRCH                        </t>
  </si>
  <si>
    <t xml:space="preserve">00200 URC                                 </t>
  </si>
  <si>
    <t xml:space="preserve">00205 UCC                                 </t>
  </si>
  <si>
    <t xml:space="preserve">00208 FIN INSTITUTIONS                    </t>
  </si>
  <si>
    <t xml:space="preserve">00210 INSURANCE                           </t>
  </si>
  <si>
    <t xml:space="preserve">00215 Lcl Govt Fin                        </t>
  </si>
  <si>
    <t xml:space="preserve">00217 TAX REVIEW                          </t>
  </si>
  <si>
    <t xml:space="preserve">00220 WORKERS COMP BD                     </t>
  </si>
  <si>
    <t xml:space="preserve">00225 LABOR                               </t>
  </si>
  <si>
    <t xml:space="preserve">00230 ALCOHOL &amp; TOBACCO                   </t>
  </si>
  <si>
    <t xml:space="preserve">00235 BMV                                 </t>
  </si>
  <si>
    <t xml:space="preserve">00245 PROF STDS BD                        </t>
  </si>
  <si>
    <t xml:space="preserve">00250 PROF LIC AGY                        </t>
  </si>
  <si>
    <t xml:space="preserve">00258 CIVIL RIGHTS                        </t>
  </si>
  <si>
    <t>00260 IN Economic Development Corp</t>
  </si>
  <si>
    <t>00261 IN Finance Authority</t>
  </si>
  <si>
    <t xml:space="preserve">00262 PORT COMM                           </t>
  </si>
  <si>
    <t>00263 HOUSING &amp; COMMUNITY DEV AUTH</t>
  </si>
  <si>
    <t xml:space="preserve">00265 HORSE RACING                        </t>
  </si>
  <si>
    <t xml:space="preserve">00275 HLTH PRF SRVC                       </t>
  </si>
  <si>
    <t xml:space="preserve">00285 PUBLIC SAFETY                       </t>
  </si>
  <si>
    <t xml:space="preserve">00286 INTGRTD PUB SFTY                    </t>
  </si>
  <si>
    <t xml:space="preserve">00300 DNR                                 </t>
  </si>
  <si>
    <t>00303 Indiana State Museum</t>
  </si>
  <si>
    <t xml:space="preserve">00305 FIRE &amp; BLDG                         </t>
  </si>
  <si>
    <t xml:space="preserve">00310 WHITE RIVER                         </t>
  </si>
  <si>
    <t xml:space="preserve">00315 WAR MEMORIALS                       </t>
  </si>
  <si>
    <t xml:space="preserve">00340 BMVC                                </t>
  </si>
  <si>
    <t xml:space="preserve">00351 Animal Health                       </t>
  </si>
  <si>
    <t>00385 IN Dept of Homeland Security</t>
  </si>
  <si>
    <t xml:space="preserve">00400 HEALTH                              </t>
  </si>
  <si>
    <t xml:space="preserve">00405 FSSA ADMIN                          </t>
  </si>
  <si>
    <t xml:space="preserve">00410 FSSA - DMHA                         </t>
  </si>
  <si>
    <t xml:space="preserve">00415 PSY CHILD CENTER                    </t>
  </si>
  <si>
    <t xml:space="preserve">00425 EVANSVILLE                          </t>
  </si>
  <si>
    <t xml:space="preserve">00430 MADISON                             </t>
  </si>
  <si>
    <t xml:space="preserve">00435 LOGANSPORT                          </t>
  </si>
  <si>
    <t xml:space="preserve">00440 RICHMOND                            </t>
  </si>
  <si>
    <t xml:space="preserve">00450 LARUE CARTER                        </t>
  </si>
  <si>
    <t xml:space="preserve">00460 NEW CASTLE                          </t>
  </si>
  <si>
    <t xml:space="preserve">00465 FT WAYNE                            </t>
  </si>
  <si>
    <t xml:space="preserve">00470 MUSCATATUCK                         </t>
  </si>
  <si>
    <t xml:space="preserve">00480 SILVERCREST                         </t>
  </si>
  <si>
    <t xml:space="preserve">00490 N INDIANA                           </t>
  </si>
  <si>
    <t xml:space="preserve">00495 IDEM                                </t>
  </si>
  <si>
    <t xml:space="preserve">00496 ENVIR ADJ                           </t>
  </si>
  <si>
    <t xml:space="preserve">00497 FSSA - DDRS                        </t>
  </si>
  <si>
    <t>00498 FSSA - Aging</t>
  </si>
  <si>
    <t>00500 FSSA - DFR</t>
  </si>
  <si>
    <t>00502 Dept of Child Services</t>
  </si>
  <si>
    <t>00503 FSSA - OMPP</t>
  </si>
  <si>
    <t xml:space="preserve">00505 ED EMP REL                          </t>
  </si>
  <si>
    <t xml:space="preserve">00510 DWD                                 </t>
  </si>
  <si>
    <t xml:space="preserve">00550 SCH BLIND                           </t>
  </si>
  <si>
    <t xml:space="preserve">00560 SCH DEAF                            </t>
  </si>
  <si>
    <t xml:space="preserve">00570 Veterans' Home                      </t>
  </si>
  <si>
    <t xml:space="preserve">00580 Soldiers &amp; Sailors                  </t>
  </si>
  <si>
    <t xml:space="preserve">00605 PUBLIC DEFENDER                     </t>
  </si>
  <si>
    <t xml:space="preserve">00610 Pub Def Cncl                        </t>
  </si>
  <si>
    <t xml:space="preserve">00615 CORRECTIONS                         </t>
  </si>
  <si>
    <t xml:space="preserve">00IDOC FACILITIES                         </t>
  </si>
  <si>
    <t xml:space="preserve">00700 EDUCATION                           </t>
  </si>
  <si>
    <t xml:space="preserve">00703 PROPRIETARY ED                      </t>
  </si>
  <si>
    <t xml:space="preserve">00705 IAC                                 </t>
  </si>
  <si>
    <t xml:space="preserve">00710 IVY TECH                            </t>
  </si>
  <si>
    <t xml:space="preserve">00715 SSAC                                </t>
  </si>
  <si>
    <t xml:space="preserve">00718 SCHOOL LUNCH                        </t>
  </si>
  <si>
    <t xml:space="preserve">00719 HIGHER ED                           </t>
  </si>
  <si>
    <t>00720 Off of Faith Based &amp; Comm Init</t>
  </si>
  <si>
    <t xml:space="preserve">00728 HRIC                                </t>
  </si>
  <si>
    <t xml:space="preserve">00730 LIBRARY                             </t>
  </si>
  <si>
    <t xml:space="preserve">00735 HIST BUREAU                         </t>
  </si>
  <si>
    <t>00741 NW IN Regional Dev Authority</t>
  </si>
  <si>
    <t xml:space="preserve">00750 IU                                  </t>
  </si>
  <si>
    <t xml:space="preserve">00760 PURDUE                              </t>
  </si>
  <si>
    <t xml:space="preserve">00770 ISU                                 </t>
  </si>
  <si>
    <t xml:space="preserve">00775 USI                                 </t>
  </si>
  <si>
    <t xml:space="preserve">00780 BALL STATE                          </t>
  </si>
  <si>
    <t xml:space="preserve">00790 VINCENNES                           </t>
  </si>
  <si>
    <t xml:space="preserve">00800 INDOT                               </t>
  </si>
  <si>
    <t xml:space="preserve">00878 FAIR COMMISSION                     </t>
  </si>
  <si>
    <t>00075 Inspector General</t>
  </si>
  <si>
    <t xml:space="preserve">00740 TRF                                 </t>
  </si>
  <si>
    <t>Department Number</t>
  </si>
  <si>
    <t>Departmental Function</t>
  </si>
  <si>
    <t>Allocation Base</t>
  </si>
  <si>
    <t>Allocation Units</t>
  </si>
  <si>
    <t>General Government</t>
  </si>
  <si>
    <t>Capitalized Cost</t>
  </si>
  <si>
    <t>direct allocation to benefiting agency</t>
  </si>
  <si>
    <t>State House</t>
  </si>
  <si>
    <t>Indiana Government Center - North</t>
  </si>
  <si>
    <t>Indiana Government Center - South</t>
  </si>
  <si>
    <t>Washington St. Parking Garage (Garage #1)</t>
  </si>
  <si>
    <t>Senate Ave. Parking Garage (Garage #2)</t>
  </si>
  <si>
    <t>Logistics Support Warehouse</t>
  </si>
  <si>
    <t>545 McCarty St.</t>
  </si>
  <si>
    <t>IN Forensics &amp; Health Sciences Lab</t>
  </si>
  <si>
    <t>Indiana State Library</t>
  </si>
  <si>
    <t>Direct Allocation to Operations Division</t>
  </si>
  <si>
    <t>Equipment Use Charge</t>
  </si>
  <si>
    <t>Cost of Equipment Acquisitions</t>
  </si>
  <si>
    <t>Department of Administration</t>
  </si>
  <si>
    <t>Number of filled Positions Supervised</t>
  </si>
  <si>
    <t>Parking Facilities</t>
  </si>
  <si>
    <t>545 McCarty Street Facility</t>
  </si>
  <si>
    <t>Forensics &amp; Health Lab</t>
  </si>
  <si>
    <t>State Library</t>
  </si>
  <si>
    <t>Governor's Residence</t>
  </si>
  <si>
    <t>Central State Campus</t>
  </si>
  <si>
    <t>Usable Square Feet occupied by agency</t>
  </si>
  <si>
    <t>average parking activity per agency</t>
  </si>
  <si>
    <t>Preventative Maintenance</t>
  </si>
  <si>
    <t>Capital Projects</t>
  </si>
  <si>
    <t>Hours of Service per benefiting agency</t>
  </si>
  <si>
    <t>Procurement Services</t>
  </si>
  <si>
    <t>Number of Requisitions per benefiting agency</t>
  </si>
  <si>
    <t>State Personnel Services</t>
  </si>
  <si>
    <t>Number of Merit and Non-Merit Positions per benefiting agency</t>
  </si>
  <si>
    <t>Employees Appeals Commission</t>
  </si>
  <si>
    <t>Number of Complaints Adjudicated</t>
  </si>
  <si>
    <t>Forms Management</t>
  </si>
  <si>
    <t>Micrographics</t>
  </si>
  <si>
    <t>Records Management</t>
  </si>
  <si>
    <t>Archives</t>
  </si>
  <si>
    <t>County Records</t>
  </si>
  <si>
    <t>weighted number of forms designed (3X), analyzed (2X), and other (1X)</t>
  </si>
  <si>
    <t>direct agency billings</t>
  </si>
  <si>
    <t>cubic feet of records stored</t>
  </si>
  <si>
    <t>weighted cubic feet of records and microfilm storage</t>
  </si>
  <si>
    <t>Warrant Processing and Reconciliation</t>
  </si>
  <si>
    <t>Report of Collections Processing</t>
  </si>
  <si>
    <t>Investment Management</t>
  </si>
  <si>
    <t>Number of Warrants Issued by Agency</t>
  </si>
  <si>
    <t>Number of Collections processed by agency</t>
  </si>
  <si>
    <t>Operations</t>
  </si>
  <si>
    <t>Termination Leave</t>
  </si>
  <si>
    <t>Number of Transactions processed</t>
  </si>
  <si>
    <t>Amount of Termination Leave paid per agency</t>
  </si>
  <si>
    <t>Agency Liaison</t>
  </si>
  <si>
    <t>Centralized Accounting</t>
  </si>
  <si>
    <t>Board of Accounts</t>
  </si>
  <si>
    <t>ARRA Program Development &amp; Administration</t>
  </si>
  <si>
    <t>Tax &amp; Revenue</t>
  </si>
  <si>
    <t>Analyst hours per agency</t>
  </si>
  <si>
    <t>ARRA Funding by Agency</t>
  </si>
  <si>
    <t>Grants Management</t>
  </si>
  <si>
    <t>Federal receipts per agency</t>
  </si>
  <si>
    <t>Ethics &amp; Legal</t>
  </si>
  <si>
    <t>Investigations</t>
  </si>
  <si>
    <t>% level of effort per agency</t>
  </si>
  <si>
    <t>Collections</t>
  </si>
  <si>
    <t>Medicaid Fraud Control Unit</t>
  </si>
  <si>
    <t>Legal Services</t>
  </si>
  <si>
    <t>Collections by agency</t>
  </si>
  <si>
    <t>State Police</t>
  </si>
  <si>
    <t>number of assigned parking spaces per benefiting agency</t>
  </si>
  <si>
    <t>00003</t>
  </si>
  <si>
    <t>00004</t>
  </si>
  <si>
    <t>00015</t>
  </si>
  <si>
    <t>00017</t>
  </si>
  <si>
    <t>00022</t>
  </si>
  <si>
    <t>00023</t>
  </si>
  <si>
    <t>00024</t>
  </si>
  <si>
    <t>00026</t>
  </si>
  <si>
    <t>00028</t>
  </si>
  <si>
    <t>00030</t>
  </si>
  <si>
    <t>00032</t>
  </si>
  <si>
    <t>00035</t>
  </si>
  <si>
    <t>00036</t>
  </si>
  <si>
    <t>00038</t>
  </si>
  <si>
    <t>00039</t>
  </si>
  <si>
    <t>00040</t>
  </si>
  <si>
    <t>00041</t>
  </si>
  <si>
    <t>00042</t>
  </si>
  <si>
    <t>00043</t>
  </si>
  <si>
    <t>00044</t>
  </si>
  <si>
    <t>00058</t>
  </si>
  <si>
    <t>00061</t>
  </si>
  <si>
    <t>00063</t>
  </si>
  <si>
    <t>00064</t>
  </si>
  <si>
    <t>00067</t>
  </si>
  <si>
    <t>00070</t>
  </si>
  <si>
    <t>00071</t>
  </si>
  <si>
    <t>00072</t>
  </si>
  <si>
    <t>00080</t>
  </si>
  <si>
    <t>00081</t>
  </si>
  <si>
    <t>00090</t>
  </si>
  <si>
    <t>00100</t>
  </si>
  <si>
    <t>00102</t>
  </si>
  <si>
    <t>00110</t>
  </si>
  <si>
    <t>00115</t>
  </si>
  <si>
    <t>00160</t>
  </si>
  <si>
    <t>00190</t>
  </si>
  <si>
    <t>00195</t>
  </si>
  <si>
    <t>00200</t>
  </si>
  <si>
    <t>00205</t>
  </si>
  <si>
    <t>00208</t>
  </si>
  <si>
    <t>00210</t>
  </si>
  <si>
    <t>00215</t>
  </si>
  <si>
    <t>00217</t>
  </si>
  <si>
    <t>00220</t>
  </si>
  <si>
    <t>00225</t>
  </si>
  <si>
    <t>00230</t>
  </si>
  <si>
    <t>00235</t>
  </si>
  <si>
    <t>00245</t>
  </si>
  <si>
    <t>00250</t>
  </si>
  <si>
    <t>00258</t>
  </si>
  <si>
    <t>00260</t>
  </si>
  <si>
    <t>00261</t>
  </si>
  <si>
    <t>00262</t>
  </si>
  <si>
    <t>00263</t>
  </si>
  <si>
    <t>00265</t>
  </si>
  <si>
    <t>00275</t>
  </si>
  <si>
    <t>00285</t>
  </si>
  <si>
    <t>00286</t>
  </si>
  <si>
    <t>00300</t>
  </si>
  <si>
    <t>00303</t>
  </si>
  <si>
    <t>00305</t>
  </si>
  <si>
    <t>00310</t>
  </si>
  <si>
    <t>00315</t>
  </si>
  <si>
    <t>00340</t>
  </si>
  <si>
    <t>00351</t>
  </si>
  <si>
    <t>00385</t>
  </si>
  <si>
    <t>00400</t>
  </si>
  <si>
    <t>00405</t>
  </si>
  <si>
    <t>00410</t>
  </si>
  <si>
    <t>00415</t>
  </si>
  <si>
    <t>00425</t>
  </si>
  <si>
    <t>00430</t>
  </si>
  <si>
    <t>00435</t>
  </si>
  <si>
    <t>00440</t>
  </si>
  <si>
    <t>00450</t>
  </si>
  <si>
    <t>00460</t>
  </si>
  <si>
    <t>00465</t>
  </si>
  <si>
    <t>00470</t>
  </si>
  <si>
    <t>00480</t>
  </si>
  <si>
    <t>00490</t>
  </si>
  <si>
    <t>00495</t>
  </si>
  <si>
    <t>00496</t>
  </si>
  <si>
    <t>00497</t>
  </si>
  <si>
    <t>00498</t>
  </si>
  <si>
    <t>00500</t>
  </si>
  <si>
    <t>00502</t>
  </si>
  <si>
    <t>00503</t>
  </si>
  <si>
    <t>00505</t>
  </si>
  <si>
    <t>00510</t>
  </si>
  <si>
    <t>00550</t>
  </si>
  <si>
    <t>00560</t>
  </si>
  <si>
    <t>00570</t>
  </si>
  <si>
    <t>00580</t>
  </si>
  <si>
    <t>00605</t>
  </si>
  <si>
    <t>00610</t>
  </si>
  <si>
    <t>00615</t>
  </si>
  <si>
    <t>00IDO</t>
  </si>
  <si>
    <t>00700</t>
  </si>
  <si>
    <t>00703</t>
  </si>
  <si>
    <t>00705</t>
  </si>
  <si>
    <t>00710</t>
  </si>
  <si>
    <t>00715</t>
  </si>
  <si>
    <t>00718</t>
  </si>
  <si>
    <t>00719</t>
  </si>
  <si>
    <t>00720</t>
  </si>
  <si>
    <t>00728</t>
  </si>
  <si>
    <t>00730</t>
  </si>
  <si>
    <t>00735</t>
  </si>
  <si>
    <t>00741</t>
  </si>
  <si>
    <t>00750</t>
  </si>
  <si>
    <t>00760</t>
  </si>
  <si>
    <t>00770</t>
  </si>
  <si>
    <t>00775</t>
  </si>
  <si>
    <t>00780</t>
  </si>
  <si>
    <t>00790</t>
  </si>
  <si>
    <t>00800</t>
  </si>
  <si>
    <t>00878</t>
  </si>
  <si>
    <t xml:space="preserve">HOUSE                               </t>
  </si>
  <si>
    <t xml:space="preserve">SENATE                              </t>
  </si>
  <si>
    <t xml:space="preserve">LOBBY REG COMM                      </t>
  </si>
  <si>
    <t xml:space="preserve">LSA                                 </t>
  </si>
  <si>
    <t xml:space="preserve">SUPREME COURT                       </t>
  </si>
  <si>
    <t xml:space="preserve">APPEALS                             </t>
  </si>
  <si>
    <t xml:space="preserve">CLERK                               </t>
  </si>
  <si>
    <t xml:space="preserve">JUDICIAL CTR                        </t>
  </si>
  <si>
    <t xml:space="preserve">TAX COURT                           </t>
  </si>
  <si>
    <t xml:space="preserve">GOVERNOR                            </t>
  </si>
  <si>
    <t xml:space="preserve">ICJI                                </t>
  </si>
  <si>
    <t xml:space="preserve">GOV CNCL DISB                       </t>
  </si>
  <si>
    <t>Dept of Agriculture</t>
  </si>
  <si>
    <t xml:space="preserve">Lt Governor                         </t>
  </si>
  <si>
    <t xml:space="preserve">PA Council                          </t>
  </si>
  <si>
    <t xml:space="preserve">SECRETARY OF ST                     </t>
  </si>
  <si>
    <t xml:space="preserve">HAZARDOUS WASTE                     </t>
  </si>
  <si>
    <t xml:space="preserve">VLNTRY ACTION                       </t>
  </si>
  <si>
    <t>Protection &amp; Advocacy Comm</t>
  </si>
  <si>
    <t xml:space="preserve">PROT &amp; ADV COMM                     </t>
  </si>
  <si>
    <t xml:space="preserve">TBACO USE PRV BD                    </t>
  </si>
  <si>
    <t>PITNEY-BOWES CENTRAL MAIL SERVICES</t>
  </si>
  <si>
    <t>FLEET SERVICES</t>
  </si>
  <si>
    <t>PITNEY-BOWES CENTRAL PRINTING SERVICES</t>
  </si>
  <si>
    <t xml:space="preserve">STATIONARY STORES                   </t>
  </si>
  <si>
    <t>Aviation Rotary Fund</t>
  </si>
  <si>
    <t xml:space="preserve">ELECTION BD                         </t>
  </si>
  <si>
    <t xml:space="preserve">PUBLIC ACCESS CNSLR                 </t>
  </si>
  <si>
    <t>Office of Technology</t>
  </si>
  <si>
    <t>State Personnel Department</t>
  </si>
  <si>
    <t>SPD - HR Services Fund</t>
  </si>
  <si>
    <t xml:space="preserve">SPD - HEALTH INS                    </t>
  </si>
  <si>
    <t xml:space="preserve">SPD - DISABILITY                    </t>
  </si>
  <si>
    <t>PERS</t>
  </si>
  <si>
    <t xml:space="preserve">BD OF ACCOUNTS                      </t>
  </si>
  <si>
    <t>Office of the Inspector General</t>
  </si>
  <si>
    <t xml:space="preserve">REVENUE                             </t>
  </si>
  <si>
    <t xml:space="preserve">STATE POLICE                        </t>
  </si>
  <si>
    <t xml:space="preserve">LAW ENFCT ACDY                      </t>
  </si>
  <si>
    <t xml:space="preserve">ADJ GENERAL                         </t>
  </si>
  <si>
    <t>Department of Toxicology</t>
  </si>
  <si>
    <t xml:space="preserve">VET AFFAIRS                         </t>
  </si>
  <si>
    <t xml:space="preserve">GAMING                              </t>
  </si>
  <si>
    <t xml:space="preserve">GAMING RSRCH                        </t>
  </si>
  <si>
    <t xml:space="preserve">URC                                 </t>
  </si>
  <si>
    <t xml:space="preserve">UCC                                 </t>
  </si>
  <si>
    <t xml:space="preserve">FIN INSTITUTIONS                    </t>
  </si>
  <si>
    <t xml:space="preserve">INSURANCE                           </t>
  </si>
  <si>
    <t xml:space="preserve">Lcl Govt Fin                        </t>
  </si>
  <si>
    <t xml:space="preserve">TAX REVIEW                          </t>
  </si>
  <si>
    <t xml:space="preserve">WORKERS COMP BD                     </t>
  </si>
  <si>
    <t xml:space="preserve">LABOR                               </t>
  </si>
  <si>
    <t xml:space="preserve">ALCOHOL &amp; TOBACCO                   </t>
  </si>
  <si>
    <t xml:space="preserve">BMV                                 </t>
  </si>
  <si>
    <t xml:space="preserve">PROF STDS BD                        </t>
  </si>
  <si>
    <t xml:space="preserve">PROF LIC AGY                        </t>
  </si>
  <si>
    <t xml:space="preserve">CIVIL RIGHTS                        </t>
  </si>
  <si>
    <t>IN Economic Development Corp</t>
  </si>
  <si>
    <t>IN Finance Authority</t>
  </si>
  <si>
    <t xml:space="preserve">PORT COMM                           </t>
  </si>
  <si>
    <t>HOUSING &amp; COMMUNITY DEV AUTH</t>
  </si>
  <si>
    <t xml:space="preserve">HORSE RACING                        </t>
  </si>
  <si>
    <t xml:space="preserve">HLTH PRF SRVC                       </t>
  </si>
  <si>
    <t xml:space="preserve">PUBLIC SAFETY                       </t>
  </si>
  <si>
    <t xml:space="preserve">INTGRTD PUB SFTY                    </t>
  </si>
  <si>
    <t xml:space="preserve">DNR                                 </t>
  </si>
  <si>
    <t>Indiana State Museum</t>
  </si>
  <si>
    <t xml:space="preserve">FIRE &amp; BLDG                         </t>
  </si>
  <si>
    <t xml:space="preserve">WHITE RIVER                         </t>
  </si>
  <si>
    <t xml:space="preserve">WAR MEMORIALS                       </t>
  </si>
  <si>
    <t xml:space="preserve">BMVC                                </t>
  </si>
  <si>
    <t xml:space="preserve">Animal Health                       </t>
  </si>
  <si>
    <t>IN Dept of Homeland Security</t>
  </si>
  <si>
    <t xml:space="preserve">HEALTH                              </t>
  </si>
  <si>
    <t xml:space="preserve">FSSA ADMIN                          </t>
  </si>
  <si>
    <t xml:space="preserve">FSSA - DMHA                         </t>
  </si>
  <si>
    <t xml:space="preserve">PSY CHILD CENTER                    </t>
  </si>
  <si>
    <t xml:space="preserve">EVANSVILLE                          </t>
  </si>
  <si>
    <t xml:space="preserve">MADISON                             </t>
  </si>
  <si>
    <t xml:space="preserve">LOGANSPORT                          </t>
  </si>
  <si>
    <t xml:space="preserve">RICHMOND                            </t>
  </si>
  <si>
    <t xml:space="preserve">LARUE CARTER                        </t>
  </si>
  <si>
    <t xml:space="preserve">NEW CASTLE                          </t>
  </si>
  <si>
    <t xml:space="preserve">FT WAYNE                            </t>
  </si>
  <si>
    <t xml:space="preserve">MUSCATATUCK                         </t>
  </si>
  <si>
    <t xml:space="preserve">SILVERCREST                         </t>
  </si>
  <si>
    <t xml:space="preserve">N INDIANA                           </t>
  </si>
  <si>
    <t xml:space="preserve">IDEM                                </t>
  </si>
  <si>
    <t xml:space="preserve">ENVIR ADJ                           </t>
  </si>
  <si>
    <t xml:space="preserve">FSSA - DDRS                        </t>
  </si>
  <si>
    <t>FSSA - Aging</t>
  </si>
  <si>
    <t>FSSA - DFR</t>
  </si>
  <si>
    <t>Dept of Child Services</t>
  </si>
  <si>
    <t>FSSA - OMPP</t>
  </si>
  <si>
    <t xml:space="preserve">ED EMP REL                          </t>
  </si>
  <si>
    <t xml:space="preserve">DWD                                 </t>
  </si>
  <si>
    <t xml:space="preserve">SCH BLIND                           </t>
  </si>
  <si>
    <t xml:space="preserve">SCH DEAF                            </t>
  </si>
  <si>
    <t xml:space="preserve">Veterans' Home                      </t>
  </si>
  <si>
    <t xml:space="preserve">Soldiers &amp; Sailors                  </t>
  </si>
  <si>
    <t xml:space="preserve">PUBLIC DEFENDER                     </t>
  </si>
  <si>
    <t xml:space="preserve">Pub Def Cncl                        </t>
  </si>
  <si>
    <t xml:space="preserve">CORRECTIONS                         </t>
  </si>
  <si>
    <t xml:space="preserve"> FACILITIES                         </t>
  </si>
  <si>
    <t xml:space="preserve">EDUCATION                           </t>
  </si>
  <si>
    <t xml:space="preserve">PROPRIETARY ED                      </t>
  </si>
  <si>
    <t xml:space="preserve">IAC                                 </t>
  </si>
  <si>
    <t xml:space="preserve">IVY TECH                            </t>
  </si>
  <si>
    <t xml:space="preserve">SSAC                                </t>
  </si>
  <si>
    <t xml:space="preserve">SCHOOL LUNCH                        </t>
  </si>
  <si>
    <t xml:space="preserve">HIGHER ED                           </t>
  </si>
  <si>
    <t>Off of Faith Based &amp; Comm Init</t>
  </si>
  <si>
    <t xml:space="preserve">HRIC                                </t>
  </si>
  <si>
    <t xml:space="preserve">LIBRARY                             </t>
  </si>
  <si>
    <t xml:space="preserve">HIST BUREAU                         </t>
  </si>
  <si>
    <t>NW IN Regional Dev Authority</t>
  </si>
  <si>
    <t xml:space="preserve">IU                                  </t>
  </si>
  <si>
    <t xml:space="preserve">PURDUE                              </t>
  </si>
  <si>
    <t xml:space="preserve">ISU                                 </t>
  </si>
  <si>
    <t xml:space="preserve">USI                                 </t>
  </si>
  <si>
    <t xml:space="preserve">BALL STATE                          </t>
  </si>
  <si>
    <t xml:space="preserve">VINCENNES                           </t>
  </si>
  <si>
    <t xml:space="preserve">INDOT                               </t>
  </si>
  <si>
    <t xml:space="preserve">FAIR COMMISSION                     </t>
  </si>
  <si>
    <t>State of Indiana</t>
  </si>
  <si>
    <t>Statewide Cost Allocation Plan</t>
  </si>
  <si>
    <t>Summary of Allocated Costs</t>
  </si>
  <si>
    <t>Based on Actual Costs For the Year Ended June 30, 2012</t>
  </si>
  <si>
    <t>Schedule of Fixed Costs</t>
  </si>
  <si>
    <t>Schedule of Departmental Costs</t>
  </si>
  <si>
    <t>Allocation Basis Summary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</si>
</sst>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u/>
      <sz val="10"/>
      <name val="Book Antiqua"/>
      <family val="1"/>
    </font>
    <font>
      <b/>
      <u/>
      <sz val="10"/>
      <name val="Book Antiqua"/>
      <family val="1"/>
    </font>
    <font>
      <b/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42" fontId="2" fillId="0" borderId="0" xfId="0" applyNumberFormat="1" applyFont="1"/>
    <xf numFmtId="42" fontId="3" fillId="0" borderId="0" xfId="0" applyNumberFormat="1" applyFont="1"/>
    <xf numFmtId="41" fontId="2" fillId="0" borderId="0" xfId="0" applyNumberFormat="1" applyFont="1"/>
    <xf numFmtId="41" fontId="3" fillId="0" borderId="0" xfId="0" applyNumberFormat="1" applyFont="1"/>
    <xf numFmtId="41" fontId="2" fillId="0" borderId="1" xfId="0" applyNumberFormat="1" applyFont="1" applyBorder="1"/>
    <xf numFmtId="41" fontId="3" fillId="0" borderId="1" xfId="0" applyNumberFormat="1" applyFont="1" applyBorder="1"/>
    <xf numFmtId="41" fontId="2" fillId="0" borderId="0" xfId="0" applyNumberFormat="1" applyFont="1" applyBorder="1"/>
    <xf numFmtId="41" fontId="3" fillId="0" borderId="0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42" fontId="2" fillId="0" borderId="2" xfId="0" applyNumberFormat="1" applyFont="1" applyBorder="1"/>
    <xf numFmtId="42" fontId="3" fillId="0" borderId="2" xfId="0" applyNumberFormat="1" applyFont="1" applyBorder="1"/>
    <xf numFmtId="41" fontId="4" fillId="0" borderId="0" xfId="0" applyNumberFormat="1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2" fontId="3" fillId="0" borderId="3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42" fontId="2" fillId="0" borderId="4" xfId="0" applyNumberFormat="1" applyFont="1" applyBorder="1"/>
    <xf numFmtId="41" fontId="2" fillId="0" borderId="4" xfId="0" applyNumberFormat="1" applyFont="1" applyBorder="1"/>
    <xf numFmtId="41" fontId="2" fillId="0" borderId="5" xfId="0" applyNumberFormat="1" applyFont="1" applyBorder="1"/>
    <xf numFmtId="42" fontId="2" fillId="0" borderId="3" xfId="0" applyNumberFormat="1" applyFont="1" applyBorder="1"/>
    <xf numFmtId="0" fontId="2" fillId="0" borderId="0" xfId="2" applyFont="1"/>
    <xf numFmtId="0" fontId="2" fillId="0" borderId="0" xfId="2" applyFont="1" applyAlignment="1">
      <alignment vertical="top"/>
    </xf>
    <xf numFmtId="0" fontId="3" fillId="0" borderId="0" xfId="2" applyFont="1" applyAlignment="1">
      <alignment wrapText="1"/>
    </xf>
    <xf numFmtId="0" fontId="2" fillId="0" borderId="0" xfId="2" applyFont="1" applyAlignment="1">
      <alignment wrapText="1"/>
    </xf>
    <xf numFmtId="0" fontId="3" fillId="0" borderId="0" xfId="2" applyFont="1" applyAlignment="1">
      <alignment horizontal="center" wrapText="1"/>
    </xf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vertical="top"/>
    </xf>
    <xf numFmtId="0" fontId="6" fillId="0" borderId="0" xfId="2" applyFont="1" applyBorder="1" applyAlignment="1">
      <alignment wrapText="1"/>
    </xf>
    <xf numFmtId="0" fontId="2" fillId="0" borderId="0" xfId="2" applyFont="1" applyBorder="1"/>
    <xf numFmtId="0" fontId="2" fillId="0" borderId="0" xfId="2" applyFont="1" applyBorder="1" applyAlignment="1">
      <alignment vertical="top"/>
    </xf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vertical="top"/>
    </xf>
    <xf numFmtId="0" fontId="2" fillId="0" borderId="0" xfId="2" applyFont="1" applyBorder="1" applyAlignment="1">
      <alignment wrapText="1"/>
    </xf>
    <xf numFmtId="0" fontId="2" fillId="0" borderId="0" xfId="2" applyFont="1" applyFill="1" applyAlignment="1">
      <alignment horizontal="center"/>
    </xf>
    <xf numFmtId="43" fontId="2" fillId="0" borderId="0" xfId="2" applyNumberFormat="1" applyFont="1" applyAlignment="1">
      <alignment vertical="top"/>
    </xf>
    <xf numFmtId="0" fontId="2" fillId="0" borderId="0" xfId="2" applyFont="1" applyAlignment="1">
      <alignment horizontal="left" wrapText="1"/>
    </xf>
    <xf numFmtId="0" fontId="2" fillId="0" borderId="0" xfId="2" applyFont="1" applyAlignment="1">
      <alignment horizontal="right" wrapText="1"/>
    </xf>
    <xf numFmtId="0" fontId="3" fillId="0" borderId="0" xfId="2" applyFont="1" applyFill="1" applyAlignment="1">
      <alignment horizontal="center"/>
    </xf>
    <xf numFmtId="43" fontId="3" fillId="0" borderId="0" xfId="2" applyNumberFormat="1" applyFont="1" applyBorder="1" applyAlignment="1">
      <alignment wrapText="1"/>
    </xf>
    <xf numFmtId="43" fontId="3" fillId="0" borderId="0" xfId="2" applyNumberFormat="1" applyFont="1" applyBorder="1" applyAlignment="1">
      <alignment horizontal="right" wrapText="1"/>
    </xf>
    <xf numFmtId="164" fontId="2" fillId="0" borderId="0" xfId="3" applyNumberFormat="1" applyFont="1" applyAlignment="1">
      <alignment horizontal="right" wrapText="1"/>
    </xf>
    <xf numFmtId="165" fontId="2" fillId="0" borderId="0" xfId="1" applyNumberFormat="1" applyFont="1" applyAlignment="1">
      <alignment horizontal="right" wrapText="1"/>
    </xf>
    <xf numFmtId="0" fontId="3" fillId="0" borderId="0" xfId="2" applyFont="1" applyAlignment="1">
      <alignment vertical="top"/>
    </xf>
    <xf numFmtId="165" fontId="3" fillId="0" borderId="0" xfId="1" applyNumberFormat="1" applyFont="1" applyBorder="1" applyAlignment="1">
      <alignment horizontal="right" wrapText="1"/>
    </xf>
    <xf numFmtId="0" fontId="3" fillId="0" borderId="0" xfId="2" applyFont="1" applyAlignment="1">
      <alignment horizontal="right" wrapText="1"/>
    </xf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Fill="1" applyAlignment="1">
      <alignment horizontal="center"/>
    </xf>
    <xf numFmtId="0" fontId="7" fillId="0" borderId="6" xfId="0" applyFont="1" applyBorder="1"/>
    <xf numFmtId="0" fontId="3" fillId="0" borderId="0" xfId="0" applyFont="1" applyBorder="1"/>
    <xf numFmtId="0" fontId="7" fillId="0" borderId="7" xfId="0" applyFont="1" applyBorder="1"/>
    <xf numFmtId="0" fontId="3" fillId="0" borderId="1" xfId="0" applyFont="1" applyBorder="1"/>
    <xf numFmtId="0" fontId="2" fillId="0" borderId="0" xfId="0" applyFont="1" applyFill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%20L.%20Bower/My%20Documents/A-Work/IN%20SWCAP/SWCAP%2008/INSWCAP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%20L.%20Bower/My%20Documents/A-Work/IN%20SWCAP/SWCAP%2008/Department%20of%20Administration/PROJECTS-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SWCAP96\INSWCA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Schedule 1 Building Use Charge"/>
      <sheetName val="Schedule 2 Equip Use Charge"/>
      <sheetName val="Schedule 4 Operations Func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5 Capital Police"/>
      <sheetName val="Mail Room Ret Earn"/>
      <sheetName val="Motor Pool Ret Earn"/>
      <sheetName val="Printing Ret Earn"/>
      <sheetName val="Stationery Store Ret Earn"/>
      <sheetName val="Aviation Division"/>
      <sheetName val="State Emp Hlth Ins"/>
      <sheetName val="State Employee Dis"/>
      <sheetName val="Reconciliation"/>
      <sheetName val="1000 100610"/>
      <sheetName val="Schedule 12 State Budget Agency"/>
      <sheetName val="Schedule 13 ITOC Staff"/>
      <sheetName val="Schedule 3 DOA Admin"/>
      <sheetName val="Schedule 4 Operations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Project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MASTER.XLS"/>
      <sheetName val="Schedule 1 Building Use Charge"/>
      <sheetName val="Schedule 2 Equip Use Charge"/>
      <sheetName val="Schedule 3 DOA Admin"/>
      <sheetName val="Schedule 4 Operations Div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2 State Budget Agency"/>
      <sheetName val="Schedule 13 DPOC Staff"/>
      <sheetName val="Schedule 14 Atty General"/>
      <sheetName val="Communications Ret Earn"/>
      <sheetName val="Data Processing Ret Earn"/>
      <sheetName val="Mail Room Ret Earn"/>
      <sheetName val="Motor Pool Ret Earn"/>
      <sheetName val="Printing Ret Earn"/>
      <sheetName val="Stationery Store Ret Earn"/>
      <sheetName val="Reconciliation"/>
      <sheetName val="AG rate"/>
      <sheetName val="State Emp Hlth Ins"/>
      <sheetName val="State Employee Dis"/>
      <sheetName val="95 Building Use Charge"/>
      <sheetName val="95 Equipment Use Charge"/>
      <sheetName val="Atty Gen Medicaid Fraud Rate"/>
      <sheetName val="Budget Agency"/>
      <sheetName val="Budget Salary Distribution"/>
      <sheetName val="Auditor Expenses"/>
      <sheetName val="Public Records"/>
      <sheetName val="Attorney General Personnel Cost"/>
      <sheetName val="AG Collections &amp; Open Cases"/>
      <sheetName val="Attorney General Time Distribtn"/>
      <sheetName val="Attorney General Expenditures"/>
      <sheetName val="DPOC STAFF TIME"/>
      <sheetName val="DOA EXPENSE ALLOCATION"/>
      <sheetName val="State Employees"/>
      <sheetName val="Employee Appeals Comm"/>
      <sheetName val="Auditor Transaction Count"/>
      <sheetName val="COPY4.XLS"/>
      <sheetName val="INREMSTR.XLS"/>
    </sheetNames>
    <sheetDataSet>
      <sheetData sheetId="0"/>
      <sheetData sheetId="1"/>
      <sheetData sheetId="2" refreshError="1">
        <row r="93">
          <cell r="B93" t="str">
            <v>Senate Avenue Parking Garage (Garage #2)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40"/>
  <sheetViews>
    <sheetView tabSelected="1" zoomScale="75" workbookViewId="0">
      <pane xSplit="2" ySplit="10" topLeftCell="C11" activePane="bottomRight" state="frozen"/>
      <selection pane="topRight" activeCell="B1" sqref="B1"/>
      <selection pane="bottomLeft" activeCell="A5" sqref="A5"/>
      <selection pane="bottomRight"/>
    </sheetView>
  </sheetViews>
  <sheetFormatPr defaultColWidth="15.33203125" defaultRowHeight="13.8"/>
  <cols>
    <col min="1" max="1" width="15.33203125" style="1"/>
    <col min="2" max="2" width="56.5546875" style="1" bestFit="1" customWidth="1"/>
    <col min="3" max="3" width="3.44140625" style="1" customWidth="1"/>
    <col min="4" max="105" width="15.33203125" style="1"/>
    <col min="106" max="106" width="16.88671875" style="1" customWidth="1"/>
    <col min="107" max="138" width="15.33203125" style="1"/>
    <col min="139" max="139" width="5" style="1" customWidth="1"/>
    <col min="140" max="140" width="17.88671875" style="2" bestFit="1" customWidth="1"/>
    <col min="141" max="16384" width="15.33203125" style="1"/>
  </cols>
  <sheetData>
    <row r="1" spans="1:141" ht="15.6">
      <c r="A1" s="64" t="s">
        <v>486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5"/>
      <c r="EJ1" s="1"/>
      <c r="EK1" s="2"/>
    </row>
    <row r="2" spans="1:141" ht="15.6">
      <c r="A2" s="64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5"/>
      <c r="EJ2" s="1"/>
      <c r="EK2" s="2"/>
    </row>
    <row r="3" spans="1:141" ht="15.6">
      <c r="A3" s="64" t="s">
        <v>488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5"/>
      <c r="EJ3" s="1"/>
      <c r="EK3" s="2"/>
    </row>
    <row r="4" spans="1:141" ht="15.6">
      <c r="A4" s="66" t="s">
        <v>489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7"/>
      <c r="EJ4" s="67"/>
    </row>
    <row r="9" spans="1:141">
      <c r="C9" s="61"/>
      <c r="D9" s="3" t="s">
        <v>244</v>
      </c>
      <c r="E9" s="3" t="s">
        <v>245</v>
      </c>
      <c r="F9" s="3" t="s">
        <v>246</v>
      </c>
      <c r="G9" s="3" t="s">
        <v>247</v>
      </c>
      <c r="H9" s="3" t="s">
        <v>248</v>
      </c>
      <c r="I9" s="3" t="s">
        <v>249</v>
      </c>
      <c r="J9" s="3" t="s">
        <v>250</v>
      </c>
      <c r="K9" s="3" t="s">
        <v>251</v>
      </c>
      <c r="L9" s="3" t="s">
        <v>252</v>
      </c>
      <c r="M9" s="3" t="s">
        <v>253</v>
      </c>
      <c r="N9" s="3" t="s">
        <v>254</v>
      </c>
      <c r="O9" s="3" t="s">
        <v>255</v>
      </c>
      <c r="P9" s="3" t="s">
        <v>256</v>
      </c>
      <c r="Q9" s="3" t="s">
        <v>257</v>
      </c>
      <c r="R9" s="3" t="s">
        <v>258</v>
      </c>
      <c r="S9" s="3" t="s">
        <v>259</v>
      </c>
      <c r="T9" s="3" t="s">
        <v>260</v>
      </c>
      <c r="U9" s="3" t="s">
        <v>261</v>
      </c>
      <c r="V9" s="3" t="s">
        <v>262</v>
      </c>
      <c r="W9" s="3" t="s">
        <v>263</v>
      </c>
      <c r="X9" s="3" t="s">
        <v>264</v>
      </c>
      <c r="Y9" s="3" t="s">
        <v>265</v>
      </c>
      <c r="Z9" s="3" t="s">
        <v>265</v>
      </c>
      <c r="AA9" s="3" t="s">
        <v>265</v>
      </c>
      <c r="AB9" s="3" t="s">
        <v>265</v>
      </c>
      <c r="AC9" s="3" t="s">
        <v>265</v>
      </c>
      <c r="AD9" s="3" t="s">
        <v>266</v>
      </c>
      <c r="AE9" s="3" t="s">
        <v>267</v>
      </c>
      <c r="AF9" s="3" t="s">
        <v>268</v>
      </c>
      <c r="AG9" s="3" t="s">
        <v>269</v>
      </c>
      <c r="AH9" s="3" t="s">
        <v>269</v>
      </c>
      <c r="AI9" s="3" t="s">
        <v>269</v>
      </c>
      <c r="AJ9" s="3" t="s">
        <v>270</v>
      </c>
      <c r="AK9" s="3" t="s">
        <v>271</v>
      </c>
      <c r="AL9" s="3" t="s">
        <v>272</v>
      </c>
      <c r="AM9" s="3" t="s">
        <v>273</v>
      </c>
      <c r="AN9" s="3" t="s">
        <v>274</v>
      </c>
      <c r="AO9" s="3" t="s">
        <v>275</v>
      </c>
      <c r="AP9" s="3" t="s">
        <v>276</v>
      </c>
      <c r="AQ9" s="3" t="s">
        <v>277</v>
      </c>
      <c r="AR9" s="3" t="s">
        <v>278</v>
      </c>
      <c r="AS9" s="3" t="s">
        <v>279</v>
      </c>
      <c r="AT9" s="3" t="s">
        <v>280</v>
      </c>
      <c r="AU9" s="3" t="s">
        <v>281</v>
      </c>
      <c r="AV9" s="3" t="s">
        <v>282</v>
      </c>
      <c r="AW9" s="3" t="s">
        <v>283</v>
      </c>
      <c r="AX9" s="3" t="s">
        <v>284</v>
      </c>
      <c r="AY9" s="3" t="s">
        <v>285</v>
      </c>
      <c r="AZ9" s="3" t="s">
        <v>286</v>
      </c>
      <c r="BA9" s="3" t="s">
        <v>287</v>
      </c>
      <c r="BB9" s="3" t="s">
        <v>288</v>
      </c>
      <c r="BC9" s="3" t="s">
        <v>289</v>
      </c>
      <c r="BD9" s="3" t="s">
        <v>290</v>
      </c>
      <c r="BE9" s="3" t="s">
        <v>291</v>
      </c>
      <c r="BF9" s="3" t="s">
        <v>292</v>
      </c>
      <c r="BG9" s="3" t="s">
        <v>293</v>
      </c>
      <c r="BH9" s="3" t="s">
        <v>294</v>
      </c>
      <c r="BI9" s="3" t="s">
        <v>295</v>
      </c>
      <c r="BJ9" s="3" t="s">
        <v>296</v>
      </c>
      <c r="BK9" s="3" t="s">
        <v>297</v>
      </c>
      <c r="BL9" s="3" t="s">
        <v>298</v>
      </c>
      <c r="BM9" s="3" t="s">
        <v>299</v>
      </c>
      <c r="BN9" s="3" t="s">
        <v>300</v>
      </c>
      <c r="BO9" s="3" t="s">
        <v>301</v>
      </c>
      <c r="BP9" s="3" t="s">
        <v>302</v>
      </c>
      <c r="BQ9" s="3" t="s">
        <v>303</v>
      </c>
      <c r="BR9" s="3" t="s">
        <v>304</v>
      </c>
      <c r="BS9" s="3" t="s">
        <v>305</v>
      </c>
      <c r="BT9" s="3" t="s">
        <v>306</v>
      </c>
      <c r="BU9" s="3" t="s">
        <v>307</v>
      </c>
      <c r="BV9" s="3" t="s">
        <v>308</v>
      </c>
      <c r="BW9" s="3" t="s">
        <v>309</v>
      </c>
      <c r="BX9" s="3" t="s">
        <v>310</v>
      </c>
      <c r="BY9" s="3" t="s">
        <v>311</v>
      </c>
      <c r="BZ9" s="3" t="s">
        <v>312</v>
      </c>
      <c r="CA9" s="3" t="s">
        <v>313</v>
      </c>
      <c r="CB9" s="3" t="s">
        <v>314</v>
      </c>
      <c r="CC9" s="3" t="s">
        <v>315</v>
      </c>
      <c r="CD9" s="3" t="s">
        <v>316</v>
      </c>
      <c r="CE9" s="3" t="s">
        <v>317</v>
      </c>
      <c r="CF9" s="3" t="s">
        <v>318</v>
      </c>
      <c r="CG9" s="3" t="s">
        <v>319</v>
      </c>
      <c r="CH9" s="3" t="s">
        <v>320</v>
      </c>
      <c r="CI9" s="3" t="s">
        <v>321</v>
      </c>
      <c r="CJ9" s="3" t="s">
        <v>322</v>
      </c>
      <c r="CK9" s="3" t="s">
        <v>323</v>
      </c>
      <c r="CL9" s="3" t="s">
        <v>324</v>
      </c>
      <c r="CM9" s="3" t="s">
        <v>325</v>
      </c>
      <c r="CN9" s="3" t="s">
        <v>326</v>
      </c>
      <c r="CO9" s="3" t="s">
        <v>327</v>
      </c>
      <c r="CP9" s="3" t="s">
        <v>328</v>
      </c>
      <c r="CQ9" s="3" t="s">
        <v>329</v>
      </c>
      <c r="CR9" s="3" t="s">
        <v>330</v>
      </c>
      <c r="CS9" s="3" t="s">
        <v>331</v>
      </c>
      <c r="CT9" s="3" t="s">
        <v>332</v>
      </c>
      <c r="CU9" s="3" t="s">
        <v>333</v>
      </c>
      <c r="CV9" s="3" t="s">
        <v>334</v>
      </c>
      <c r="CW9" s="3" t="s">
        <v>335</v>
      </c>
      <c r="CX9" s="3" t="s">
        <v>336</v>
      </c>
      <c r="CY9" s="3" t="s">
        <v>337</v>
      </c>
      <c r="CZ9" s="3" t="s">
        <v>338</v>
      </c>
      <c r="DA9" s="3" t="s">
        <v>339</v>
      </c>
      <c r="DB9" s="3" t="s">
        <v>340</v>
      </c>
      <c r="DC9" s="3" t="s">
        <v>341</v>
      </c>
      <c r="DD9" s="3" t="s">
        <v>342</v>
      </c>
      <c r="DE9" s="3" t="s">
        <v>343</v>
      </c>
      <c r="DF9" s="3" t="s">
        <v>344</v>
      </c>
      <c r="DG9" s="3" t="s">
        <v>345</v>
      </c>
      <c r="DH9" s="3" t="s">
        <v>346</v>
      </c>
      <c r="DI9" s="3" t="s">
        <v>347</v>
      </c>
      <c r="DJ9" s="3" t="s">
        <v>348</v>
      </c>
      <c r="DK9" s="3" t="s">
        <v>349</v>
      </c>
      <c r="DL9" s="3" t="s">
        <v>350</v>
      </c>
      <c r="DM9" s="3" t="s">
        <v>351</v>
      </c>
      <c r="DN9" s="3" t="s">
        <v>352</v>
      </c>
      <c r="DO9" s="3" t="s">
        <v>353</v>
      </c>
      <c r="DP9" s="3" t="s">
        <v>354</v>
      </c>
      <c r="DQ9" s="3" t="s">
        <v>355</v>
      </c>
      <c r="DR9" s="3" t="s">
        <v>356</v>
      </c>
      <c r="DS9" s="3" t="s">
        <v>357</v>
      </c>
      <c r="DT9" s="3" t="s">
        <v>358</v>
      </c>
      <c r="DU9" s="3" t="s">
        <v>359</v>
      </c>
      <c r="DV9" s="3" t="s">
        <v>360</v>
      </c>
      <c r="DW9" s="3" t="s">
        <v>361</v>
      </c>
    </row>
    <row r="10" spans="1:141" ht="69">
      <c r="C10" s="61"/>
      <c r="D10" s="4" t="s">
        <v>362</v>
      </c>
      <c r="E10" s="4" t="s">
        <v>363</v>
      </c>
      <c r="F10" s="4" t="s">
        <v>364</v>
      </c>
      <c r="G10" s="4" t="s">
        <v>365</v>
      </c>
      <c r="H10" s="4" t="s">
        <v>366</v>
      </c>
      <c r="I10" s="4" t="s">
        <v>367</v>
      </c>
      <c r="J10" s="4" t="s">
        <v>368</v>
      </c>
      <c r="K10" s="4" t="s">
        <v>369</v>
      </c>
      <c r="L10" s="4" t="s">
        <v>370</v>
      </c>
      <c r="M10" s="4" t="s">
        <v>371</v>
      </c>
      <c r="N10" s="4" t="s">
        <v>372</v>
      </c>
      <c r="O10" s="4" t="s">
        <v>373</v>
      </c>
      <c r="P10" s="4" t="s">
        <v>374</v>
      </c>
      <c r="Q10" s="4" t="s">
        <v>375</v>
      </c>
      <c r="R10" s="4" t="s">
        <v>376</v>
      </c>
      <c r="S10" s="4" t="s">
        <v>377</v>
      </c>
      <c r="T10" s="4" t="s">
        <v>378</v>
      </c>
      <c r="U10" s="4" t="s">
        <v>379</v>
      </c>
      <c r="V10" s="4" t="s">
        <v>380</v>
      </c>
      <c r="W10" s="4" t="s">
        <v>381</v>
      </c>
      <c r="X10" s="4" t="s">
        <v>382</v>
      </c>
      <c r="Y10" s="4" t="s">
        <v>383</v>
      </c>
      <c r="Z10" s="4" t="s">
        <v>384</v>
      </c>
      <c r="AA10" s="4" t="s">
        <v>385</v>
      </c>
      <c r="AB10" s="4" t="s">
        <v>386</v>
      </c>
      <c r="AC10" s="4" t="s">
        <v>387</v>
      </c>
      <c r="AD10" s="4" t="s">
        <v>388</v>
      </c>
      <c r="AE10" s="4" t="s">
        <v>389</v>
      </c>
      <c r="AF10" s="4" t="s">
        <v>390</v>
      </c>
      <c r="AG10" s="4" t="s">
        <v>391</v>
      </c>
      <c r="AH10" s="4" t="s">
        <v>392</v>
      </c>
      <c r="AI10" s="4" t="s">
        <v>393</v>
      </c>
      <c r="AJ10" s="4" t="s">
        <v>394</v>
      </c>
      <c r="AK10" s="4" t="s">
        <v>395</v>
      </c>
      <c r="AL10" s="4" t="s">
        <v>396</v>
      </c>
      <c r="AM10" s="4" t="s">
        <v>397</v>
      </c>
      <c r="AN10" s="4" t="s">
        <v>398</v>
      </c>
      <c r="AO10" s="4" t="s">
        <v>399</v>
      </c>
      <c r="AP10" s="4" t="s">
        <v>400</v>
      </c>
      <c r="AQ10" s="4" t="s">
        <v>401</v>
      </c>
      <c r="AR10" s="4" t="s">
        <v>402</v>
      </c>
      <c r="AS10" s="4" t="s">
        <v>403</v>
      </c>
      <c r="AT10" s="4" t="s">
        <v>404</v>
      </c>
      <c r="AU10" s="4" t="s">
        <v>405</v>
      </c>
      <c r="AV10" s="4" t="s">
        <v>406</v>
      </c>
      <c r="AW10" s="4" t="s">
        <v>407</v>
      </c>
      <c r="AX10" s="4" t="s">
        <v>408</v>
      </c>
      <c r="AY10" s="4" t="s">
        <v>409</v>
      </c>
      <c r="AZ10" s="4" t="s">
        <v>410</v>
      </c>
      <c r="BA10" s="4" t="s">
        <v>411</v>
      </c>
      <c r="BB10" s="4" t="s">
        <v>412</v>
      </c>
      <c r="BC10" s="4" t="s">
        <v>413</v>
      </c>
      <c r="BD10" s="4" t="s">
        <v>414</v>
      </c>
      <c r="BE10" s="4" t="s">
        <v>415</v>
      </c>
      <c r="BF10" s="4" t="s">
        <v>416</v>
      </c>
      <c r="BG10" s="4" t="s">
        <v>417</v>
      </c>
      <c r="BH10" s="4" t="s">
        <v>418</v>
      </c>
      <c r="BI10" s="4" t="s">
        <v>419</v>
      </c>
      <c r="BJ10" s="4" t="s">
        <v>420</v>
      </c>
      <c r="BK10" s="4" t="s">
        <v>421</v>
      </c>
      <c r="BL10" s="4" t="s">
        <v>422</v>
      </c>
      <c r="BM10" s="4" t="s">
        <v>423</v>
      </c>
      <c r="BN10" s="4" t="s">
        <v>424</v>
      </c>
      <c r="BO10" s="4" t="s">
        <v>425</v>
      </c>
      <c r="BP10" s="4" t="s">
        <v>426</v>
      </c>
      <c r="BQ10" s="4" t="s">
        <v>427</v>
      </c>
      <c r="BR10" s="4" t="s">
        <v>428</v>
      </c>
      <c r="BS10" s="4" t="s">
        <v>429</v>
      </c>
      <c r="BT10" s="4" t="s">
        <v>430</v>
      </c>
      <c r="BU10" s="4" t="s">
        <v>431</v>
      </c>
      <c r="BV10" s="4" t="s">
        <v>432</v>
      </c>
      <c r="BW10" s="4" t="s">
        <v>433</v>
      </c>
      <c r="BX10" s="4" t="s">
        <v>434</v>
      </c>
      <c r="BY10" s="4" t="s">
        <v>435</v>
      </c>
      <c r="BZ10" s="4" t="s">
        <v>436</v>
      </c>
      <c r="CA10" s="4" t="s">
        <v>437</v>
      </c>
      <c r="CB10" s="4" t="s">
        <v>438</v>
      </c>
      <c r="CC10" s="4" t="s">
        <v>439</v>
      </c>
      <c r="CD10" s="4" t="s">
        <v>440</v>
      </c>
      <c r="CE10" s="4" t="s">
        <v>441</v>
      </c>
      <c r="CF10" s="4" t="s">
        <v>442</v>
      </c>
      <c r="CG10" s="4" t="s">
        <v>443</v>
      </c>
      <c r="CH10" s="4" t="s">
        <v>444</v>
      </c>
      <c r="CI10" s="4" t="s">
        <v>445</v>
      </c>
      <c r="CJ10" s="4" t="s">
        <v>446</v>
      </c>
      <c r="CK10" s="4" t="s">
        <v>447</v>
      </c>
      <c r="CL10" s="4" t="s">
        <v>448</v>
      </c>
      <c r="CM10" s="4" t="s">
        <v>449</v>
      </c>
      <c r="CN10" s="4" t="s">
        <v>450</v>
      </c>
      <c r="CO10" s="4" t="s">
        <v>451</v>
      </c>
      <c r="CP10" s="4" t="s">
        <v>452</v>
      </c>
      <c r="CQ10" s="4" t="s">
        <v>453</v>
      </c>
      <c r="CR10" s="4" t="s">
        <v>454</v>
      </c>
      <c r="CS10" s="4" t="s">
        <v>455</v>
      </c>
      <c r="CT10" s="4" t="s">
        <v>456</v>
      </c>
      <c r="CU10" s="4" t="s">
        <v>457</v>
      </c>
      <c r="CV10" s="4" t="s">
        <v>458</v>
      </c>
      <c r="CW10" s="4" t="s">
        <v>459</v>
      </c>
      <c r="CX10" s="4" t="s">
        <v>460</v>
      </c>
      <c r="CY10" s="4" t="s">
        <v>461</v>
      </c>
      <c r="CZ10" s="4" t="s">
        <v>462</v>
      </c>
      <c r="DA10" s="4" t="s">
        <v>463</v>
      </c>
      <c r="DB10" s="4" t="s">
        <v>464</v>
      </c>
      <c r="DC10" s="4" t="s">
        <v>465</v>
      </c>
      <c r="DD10" s="4" t="s">
        <v>466</v>
      </c>
      <c r="DE10" s="4" t="s">
        <v>467</v>
      </c>
      <c r="DF10" s="4" t="s">
        <v>468</v>
      </c>
      <c r="DG10" s="4" t="s">
        <v>469</v>
      </c>
      <c r="DH10" s="4" t="s">
        <v>470</v>
      </c>
      <c r="DI10" s="4" t="s">
        <v>471</v>
      </c>
      <c r="DJ10" s="4" t="s">
        <v>472</v>
      </c>
      <c r="DK10" s="4" t="s">
        <v>473</v>
      </c>
      <c r="DL10" s="4" t="s">
        <v>474</v>
      </c>
      <c r="DM10" s="4" t="s">
        <v>475</v>
      </c>
      <c r="DN10" s="4" t="s">
        <v>476</v>
      </c>
      <c r="DO10" s="4" t="s">
        <v>477</v>
      </c>
      <c r="DP10" s="4" t="s">
        <v>478</v>
      </c>
      <c r="DQ10" s="4" t="s">
        <v>479</v>
      </c>
      <c r="DR10" s="4" t="s">
        <v>480</v>
      </c>
      <c r="DS10" s="4" t="s">
        <v>481</v>
      </c>
      <c r="DT10" s="4" t="s">
        <v>482</v>
      </c>
      <c r="DU10" s="4" t="s">
        <v>483</v>
      </c>
      <c r="DV10" s="4" t="s">
        <v>484</v>
      </c>
      <c r="DW10" s="4" t="s">
        <v>485</v>
      </c>
      <c r="DX10" s="4" t="s">
        <v>17</v>
      </c>
      <c r="DY10" s="4" t="s">
        <v>18</v>
      </c>
      <c r="DZ10" s="4" t="s">
        <v>19</v>
      </c>
      <c r="EA10" s="4" t="s">
        <v>20</v>
      </c>
      <c r="EB10" s="4" t="s">
        <v>21</v>
      </c>
      <c r="EC10" s="4" t="s">
        <v>22</v>
      </c>
      <c r="ED10" s="4" t="s">
        <v>23</v>
      </c>
      <c r="EE10" s="4" t="s">
        <v>24</v>
      </c>
      <c r="EF10" s="4" t="s">
        <v>25</v>
      </c>
      <c r="EG10" s="4" t="s">
        <v>26</v>
      </c>
      <c r="EH10" s="4" t="s">
        <v>27</v>
      </c>
      <c r="EJ10" s="4" t="s">
        <v>0</v>
      </c>
    </row>
    <row r="11" spans="1:141">
      <c r="A11" s="1" t="s">
        <v>1</v>
      </c>
      <c r="B11" s="1" t="s">
        <v>2</v>
      </c>
      <c r="C11" s="61"/>
    </row>
    <row r="12" spans="1:141">
      <c r="C12" s="61"/>
    </row>
    <row r="13" spans="1:141">
      <c r="A13" s="63">
        <v>1</v>
      </c>
      <c r="B13" s="2" t="s">
        <v>28</v>
      </c>
      <c r="C13" s="61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0</v>
      </c>
      <c r="ED13" s="5">
        <v>0</v>
      </c>
      <c r="EE13" s="5">
        <v>0</v>
      </c>
      <c r="EF13" s="5">
        <v>0</v>
      </c>
      <c r="EG13" s="5">
        <v>0</v>
      </c>
      <c r="EH13" s="5">
        <v>0</v>
      </c>
      <c r="EJ13" s="6">
        <v>0</v>
      </c>
    </row>
    <row r="14" spans="1:141">
      <c r="A14" s="63">
        <v>2</v>
      </c>
      <c r="B14" s="2" t="s">
        <v>29</v>
      </c>
      <c r="C14" s="61"/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J14" s="8">
        <v>0</v>
      </c>
    </row>
    <row r="15" spans="1:141">
      <c r="A15" s="63">
        <v>3</v>
      </c>
      <c r="B15" s="2" t="s">
        <v>30</v>
      </c>
      <c r="C15" s="61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243127.07636348883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J15" s="8">
        <v>243127.07636348883</v>
      </c>
    </row>
    <row r="16" spans="1:141">
      <c r="A16" s="63">
        <v>4</v>
      </c>
      <c r="B16" s="2" t="s">
        <v>31</v>
      </c>
      <c r="C16" s="61"/>
      <c r="D16" s="7">
        <v>465223.84417722293</v>
      </c>
      <c r="E16" s="7">
        <v>353753.32466049091</v>
      </c>
      <c r="F16" s="7">
        <v>234.00392246226886</v>
      </c>
      <c r="G16" s="7">
        <v>281650.62538474886</v>
      </c>
      <c r="H16" s="7">
        <v>380992.50768960099</v>
      </c>
      <c r="I16" s="7">
        <v>240107.31630787355</v>
      </c>
      <c r="J16" s="7">
        <v>346244.47483202966</v>
      </c>
      <c r="K16" s="7">
        <v>3159.0529532406304</v>
      </c>
      <c r="L16" s="7">
        <v>351.00588369340335</v>
      </c>
      <c r="M16" s="7">
        <v>213899.48700840716</v>
      </c>
      <c r="N16" s="7">
        <v>4680.0784492453768</v>
      </c>
      <c r="O16" s="7">
        <v>37514.105639766814</v>
      </c>
      <c r="P16" s="7">
        <v>3393.0568757028987</v>
      </c>
      <c r="Q16" s="7">
        <v>75121.396399103323</v>
      </c>
      <c r="R16" s="7">
        <v>47000.855331401333</v>
      </c>
      <c r="S16" s="7">
        <v>299652.38297517691</v>
      </c>
      <c r="T16" s="7">
        <v>0</v>
      </c>
      <c r="U16" s="7">
        <v>0</v>
      </c>
      <c r="V16" s="7">
        <v>0</v>
      </c>
      <c r="W16" s="7">
        <v>234.00392246226886</v>
      </c>
      <c r="X16" s="7">
        <v>234.00392246226886</v>
      </c>
      <c r="Y16" s="7">
        <v>26160.590630537601</v>
      </c>
      <c r="Z16" s="7">
        <v>526353.21161908167</v>
      </c>
      <c r="AA16" s="7">
        <v>170218.24303603137</v>
      </c>
      <c r="AB16" s="7">
        <v>0</v>
      </c>
      <c r="AC16" s="7">
        <v>0</v>
      </c>
      <c r="AD16" s="7">
        <v>34120.0632222231</v>
      </c>
      <c r="AE16" s="7">
        <v>13898.667644626023</v>
      </c>
      <c r="AF16" s="7">
        <v>765363.55133617623</v>
      </c>
      <c r="AG16" s="7">
        <v>299195.41146204091</v>
      </c>
      <c r="AH16" s="7">
        <v>0</v>
      </c>
      <c r="AI16" s="7">
        <v>0</v>
      </c>
      <c r="AJ16" s="7">
        <v>1287.0215735424788</v>
      </c>
      <c r="AK16" s="7">
        <v>47853.802143533983</v>
      </c>
      <c r="AL16" s="7">
        <v>167621.88910478237</v>
      </c>
      <c r="AM16" s="7">
        <v>0</v>
      </c>
      <c r="AN16" s="7">
        <v>1362271.7422545129</v>
      </c>
      <c r="AO16" s="7">
        <v>2570834.8046183176</v>
      </c>
      <c r="AP16" s="7">
        <v>234.00392246226886</v>
      </c>
      <c r="AQ16" s="7">
        <v>585.00980615567209</v>
      </c>
      <c r="AR16" s="7">
        <v>0</v>
      </c>
      <c r="AS16" s="7">
        <v>54673.908083856542</v>
      </c>
      <c r="AT16" s="7">
        <v>10062.168665877563</v>
      </c>
      <c r="AU16" s="7">
        <v>117.00196123113443</v>
      </c>
      <c r="AV16" s="7">
        <v>10179.170627108697</v>
      </c>
      <c r="AW16" s="7">
        <v>8277.8408091841193</v>
      </c>
      <c r="AX16" s="7">
        <v>234.00392246226886</v>
      </c>
      <c r="AY16" s="7">
        <v>16263.27261112769</v>
      </c>
      <c r="AZ16" s="7">
        <v>150008.60210465908</v>
      </c>
      <c r="BA16" s="7">
        <v>2223.037263391554</v>
      </c>
      <c r="BB16" s="7">
        <v>73069.351248813968</v>
      </c>
      <c r="BC16" s="7">
        <v>204948.44260727678</v>
      </c>
      <c r="BD16" s="7">
        <v>222972.05041013903</v>
      </c>
      <c r="BE16" s="7">
        <v>1170359.6880018204</v>
      </c>
      <c r="BF16" s="7">
        <v>0</v>
      </c>
      <c r="BG16" s="7">
        <v>264171.50630471989</v>
      </c>
      <c r="BH16" s="7">
        <v>119212.657460553</v>
      </c>
      <c r="BI16" s="7">
        <v>12051.202006806847</v>
      </c>
      <c r="BJ16" s="7">
        <v>3978.0666818585705</v>
      </c>
      <c r="BK16" s="7">
        <v>1053.01765108021</v>
      </c>
      <c r="BL16" s="7">
        <v>0</v>
      </c>
      <c r="BM16" s="7">
        <v>1404.0235347736134</v>
      </c>
      <c r="BN16" s="7">
        <v>0</v>
      </c>
      <c r="BO16" s="7">
        <v>26101.639551884258</v>
      </c>
      <c r="BP16" s="7">
        <v>1638.0274572358821</v>
      </c>
      <c r="BQ16" s="7">
        <v>1363893.146995588</v>
      </c>
      <c r="BR16" s="7">
        <v>8190.1372861794116</v>
      </c>
      <c r="BS16" s="7">
        <v>157862.71600979599</v>
      </c>
      <c r="BT16" s="7">
        <v>234.00392246226886</v>
      </c>
      <c r="BU16" s="7">
        <v>234.00392246226886</v>
      </c>
      <c r="BV16" s="7">
        <v>15912.266727434282</v>
      </c>
      <c r="BW16" s="7">
        <v>351.00588369340335</v>
      </c>
      <c r="BX16" s="7">
        <v>739747.43069295061</v>
      </c>
      <c r="BY16" s="7">
        <v>1784347.8381098972</v>
      </c>
      <c r="BZ16" s="7">
        <v>1775491.4744001159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2421481.0778142451</v>
      </c>
      <c r="CN16" s="7">
        <v>29429.956737913606</v>
      </c>
      <c r="CO16" s="7">
        <v>0</v>
      </c>
      <c r="CP16" s="7">
        <v>0</v>
      </c>
      <c r="CQ16" s="7">
        <v>0</v>
      </c>
      <c r="CR16" s="7">
        <v>1572850.2441467976</v>
      </c>
      <c r="CS16" s="7">
        <v>0</v>
      </c>
      <c r="CT16" s="7">
        <v>54730.758900029825</v>
      </c>
      <c r="CU16" s="7">
        <v>423629.78860873415</v>
      </c>
      <c r="CV16" s="7">
        <v>234.00392246226886</v>
      </c>
      <c r="CW16" s="7">
        <v>234.00392246226886</v>
      </c>
      <c r="CX16" s="7">
        <v>351.00588369340335</v>
      </c>
      <c r="CY16" s="7">
        <v>0</v>
      </c>
      <c r="CZ16" s="7">
        <v>11115.186316957772</v>
      </c>
      <c r="DA16" s="7">
        <v>1170.0196123113442</v>
      </c>
      <c r="DB16" s="7">
        <v>577946.34023893555</v>
      </c>
      <c r="DC16" s="7">
        <v>0</v>
      </c>
      <c r="DD16" s="7">
        <v>151502.29140656028</v>
      </c>
      <c r="DE16" s="7">
        <v>40236.962061780701</v>
      </c>
      <c r="DF16" s="7">
        <v>36912.665217289992</v>
      </c>
      <c r="DG16" s="7">
        <v>0</v>
      </c>
      <c r="DH16" s="7">
        <v>96964.858434735943</v>
      </c>
      <c r="DI16" s="7">
        <v>0</v>
      </c>
      <c r="DJ16" s="7">
        <v>6786.1137514057973</v>
      </c>
      <c r="DK16" s="7">
        <v>31517.525864635441</v>
      </c>
      <c r="DL16" s="7">
        <v>13531.089943696797</v>
      </c>
      <c r="DM16" s="7">
        <v>1684324.8524466972</v>
      </c>
      <c r="DN16" s="7">
        <v>42331.693370410074</v>
      </c>
      <c r="DO16" s="7">
        <v>117.00196123113443</v>
      </c>
      <c r="DP16" s="7">
        <v>158846.29255004381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2439049.3126351377</v>
      </c>
      <c r="DW16" s="7">
        <v>117.00196123113443</v>
      </c>
      <c r="DX16" s="7">
        <v>0</v>
      </c>
      <c r="DY16" s="7">
        <v>4872.3060496850612</v>
      </c>
      <c r="DZ16" s="7">
        <v>0</v>
      </c>
      <c r="EA16" s="7">
        <v>0</v>
      </c>
      <c r="EB16" s="7">
        <v>3393.0568757028987</v>
      </c>
      <c r="EC16" s="7">
        <v>234.00392246226886</v>
      </c>
      <c r="ED16" s="7">
        <v>234.00392246226886</v>
      </c>
      <c r="EE16" s="7">
        <v>234.00392246226886</v>
      </c>
      <c r="EF16" s="7">
        <v>0</v>
      </c>
      <c r="EG16" s="7">
        <v>234.00392246226886</v>
      </c>
      <c r="EH16" s="7">
        <v>12636.211812962521</v>
      </c>
      <c r="EJ16" s="8">
        <v>26755953.879763156</v>
      </c>
    </row>
    <row r="17" spans="1:140">
      <c r="A17" s="63">
        <v>5</v>
      </c>
      <c r="B17" s="2" t="s">
        <v>32</v>
      </c>
      <c r="C17" s="61"/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4810.0294550115659</v>
      </c>
      <c r="AP17" s="7">
        <v>2405.014727505783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6012.5368187644581</v>
      </c>
      <c r="BQ17" s="7">
        <v>29844.046391321765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3006.268409382229</v>
      </c>
      <c r="CD17" s="7">
        <v>2568.9930043811773</v>
      </c>
      <c r="CE17" s="7">
        <v>3826.1597937592005</v>
      </c>
      <c r="CF17" s="7">
        <v>4864.6888806366978</v>
      </c>
      <c r="CG17" s="7">
        <v>7816.2978643937959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218.63770250052576</v>
      </c>
      <c r="CV17" s="7">
        <v>1038.5290868774973</v>
      </c>
      <c r="CW17" s="7">
        <v>14867.36377003575</v>
      </c>
      <c r="CX17" s="7">
        <v>2951.6089837570976</v>
      </c>
      <c r="CY17" s="7">
        <v>0</v>
      </c>
      <c r="CZ17" s="7">
        <v>0</v>
      </c>
      <c r="DA17" s="7">
        <v>0</v>
      </c>
      <c r="DB17" s="7">
        <v>1475.8044918785488</v>
      </c>
      <c r="DC17" s="7">
        <v>21043.878865675604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10002.674889399053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J17" s="8">
        <v>116752.53313528076</v>
      </c>
    </row>
    <row r="18" spans="1:140">
      <c r="A18" s="63">
        <v>6</v>
      </c>
      <c r="B18" s="2" t="s">
        <v>33</v>
      </c>
      <c r="C18" s="61"/>
      <c r="D18" s="7">
        <v>0</v>
      </c>
      <c r="E18" s="7">
        <v>0</v>
      </c>
      <c r="F18" s="7">
        <v>74.847898361404944</v>
      </c>
      <c r="G18" s="7">
        <v>0</v>
      </c>
      <c r="H18" s="7">
        <v>4939.9612918527264</v>
      </c>
      <c r="I18" s="7">
        <v>0</v>
      </c>
      <c r="J18" s="7">
        <v>0</v>
      </c>
      <c r="K18" s="7">
        <v>0</v>
      </c>
      <c r="L18" s="7">
        <v>0</v>
      </c>
      <c r="M18" s="7">
        <v>224.54369508421485</v>
      </c>
      <c r="N18" s="7">
        <v>90491.109118938592</v>
      </c>
      <c r="O18" s="7">
        <v>3517.8512229860326</v>
      </c>
      <c r="P18" s="7">
        <v>29190.680360947928</v>
      </c>
      <c r="Q18" s="7">
        <v>21181.955236277601</v>
      </c>
      <c r="R18" s="7">
        <v>0</v>
      </c>
      <c r="S18" s="7">
        <v>374.23949180702471</v>
      </c>
      <c r="T18" s="7">
        <v>0</v>
      </c>
      <c r="U18" s="7">
        <v>0</v>
      </c>
      <c r="V18" s="7">
        <v>0</v>
      </c>
      <c r="W18" s="7">
        <v>5164.5049869369413</v>
      </c>
      <c r="X18" s="7">
        <v>74.847898361404944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74.847898361404944</v>
      </c>
      <c r="AE18" s="7">
        <v>449.08739016842969</v>
      </c>
      <c r="AF18" s="7">
        <v>61075.88506290644</v>
      </c>
      <c r="AG18" s="7">
        <v>4266.3302066000815</v>
      </c>
      <c r="AH18" s="7">
        <v>0</v>
      </c>
      <c r="AI18" s="7">
        <v>0</v>
      </c>
      <c r="AJ18" s="7">
        <v>0</v>
      </c>
      <c r="AK18" s="7">
        <v>0</v>
      </c>
      <c r="AL18" s="7">
        <v>3368.1554262632226</v>
      </c>
      <c r="AM18" s="7">
        <v>0</v>
      </c>
      <c r="AN18" s="7">
        <v>46106.30539062545</v>
      </c>
      <c r="AO18" s="7">
        <v>158827.24032290129</v>
      </c>
      <c r="AP18" s="7">
        <v>14969.57967228099</v>
      </c>
      <c r="AQ18" s="7">
        <v>0</v>
      </c>
      <c r="AR18" s="7">
        <v>0</v>
      </c>
      <c r="AS18" s="7">
        <v>3966.9386131544625</v>
      </c>
      <c r="AT18" s="7">
        <v>7035.7024459720651</v>
      </c>
      <c r="AU18" s="7">
        <v>74.847898361404944</v>
      </c>
      <c r="AV18" s="7">
        <v>6287.2234623580152</v>
      </c>
      <c r="AW18" s="7">
        <v>4490.8739016842965</v>
      </c>
      <c r="AX18" s="7">
        <v>5164.5049869369413</v>
      </c>
      <c r="AY18" s="7">
        <v>27544.026596997021</v>
      </c>
      <c r="AZ18" s="7">
        <v>1946.0453573965287</v>
      </c>
      <c r="BA18" s="7">
        <v>1197.5663737824791</v>
      </c>
      <c r="BB18" s="7">
        <v>1347.2621705052891</v>
      </c>
      <c r="BC18" s="7">
        <v>4790.2654951299164</v>
      </c>
      <c r="BD18" s="7">
        <v>9505.6830918984288</v>
      </c>
      <c r="BE18" s="7">
        <v>23202.848492035533</v>
      </c>
      <c r="BF18" s="7">
        <v>0</v>
      </c>
      <c r="BG18" s="7">
        <v>2694.5243410105782</v>
      </c>
      <c r="BH18" s="7">
        <v>3368.1554262632226</v>
      </c>
      <c r="BI18" s="7">
        <v>31585.813108512884</v>
      </c>
      <c r="BJ18" s="7">
        <v>0</v>
      </c>
      <c r="BK18" s="7">
        <v>0</v>
      </c>
      <c r="BL18" s="7">
        <v>0</v>
      </c>
      <c r="BM18" s="7">
        <v>3218.4596295404126</v>
      </c>
      <c r="BN18" s="7">
        <v>0</v>
      </c>
      <c r="BO18" s="7">
        <v>0</v>
      </c>
      <c r="BP18" s="7">
        <v>15867.75445261785</v>
      </c>
      <c r="BQ18" s="7">
        <v>355377.82141995069</v>
      </c>
      <c r="BR18" s="7">
        <v>0</v>
      </c>
      <c r="BS18" s="7">
        <v>0</v>
      </c>
      <c r="BT18" s="7">
        <v>0</v>
      </c>
      <c r="BU18" s="7">
        <v>4790.2654951299164</v>
      </c>
      <c r="BV18" s="7">
        <v>120130.87687005494</v>
      </c>
      <c r="BW18" s="7">
        <v>9730.2267869826428</v>
      </c>
      <c r="BX18" s="7">
        <v>56884.402754667761</v>
      </c>
      <c r="BY18" s="7">
        <v>167135.35704101724</v>
      </c>
      <c r="BZ18" s="7">
        <v>21032.259439554789</v>
      </c>
      <c r="CA18" s="7">
        <v>37423.949180702468</v>
      </c>
      <c r="CB18" s="7">
        <v>12574.44692471603</v>
      </c>
      <c r="CC18" s="7">
        <v>75147.289954850567</v>
      </c>
      <c r="CD18" s="7">
        <v>50297.787698864122</v>
      </c>
      <c r="CE18" s="7">
        <v>38995.755046291975</v>
      </c>
      <c r="CF18" s="7">
        <v>47902.654951299162</v>
      </c>
      <c r="CG18" s="7">
        <v>44085.412134867511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36151.534908558584</v>
      </c>
      <c r="CN18" s="7">
        <v>224.54369508421485</v>
      </c>
      <c r="CO18" s="7">
        <v>39070.602944653379</v>
      </c>
      <c r="CP18" s="7">
        <v>26795.547613382972</v>
      </c>
      <c r="CQ18" s="7">
        <v>129337.16836850774</v>
      </c>
      <c r="CR18" s="7">
        <v>241010.23272372392</v>
      </c>
      <c r="CS18" s="7">
        <v>15942.602350979254</v>
      </c>
      <c r="CT18" s="7">
        <v>1047.8705770596694</v>
      </c>
      <c r="CU18" s="7">
        <v>104188.27451907568</v>
      </c>
      <c r="CV18" s="7">
        <v>17215.016623123138</v>
      </c>
      <c r="CW18" s="7">
        <v>16241.993944424874</v>
      </c>
      <c r="CX18" s="7">
        <v>107032.49465680907</v>
      </c>
      <c r="CY18" s="7">
        <v>0</v>
      </c>
      <c r="CZ18" s="7">
        <v>0</v>
      </c>
      <c r="DA18" s="7">
        <v>0</v>
      </c>
      <c r="DB18" s="7">
        <v>177164.9754214455</v>
      </c>
      <c r="DC18" s="7">
        <v>619141.81524554174</v>
      </c>
      <c r="DD18" s="7">
        <v>112346.69544046881</v>
      </c>
      <c r="DE18" s="7">
        <v>523.93528852983468</v>
      </c>
      <c r="DF18" s="7">
        <v>17065.320826400326</v>
      </c>
      <c r="DG18" s="7">
        <v>0</v>
      </c>
      <c r="DH18" s="7">
        <v>11376.880550933553</v>
      </c>
      <c r="DI18" s="7">
        <v>3143.6117311790076</v>
      </c>
      <c r="DJ18" s="7">
        <v>5613.5923771053713</v>
      </c>
      <c r="DK18" s="7">
        <v>8233.2688197545449</v>
      </c>
      <c r="DL18" s="7">
        <v>0</v>
      </c>
      <c r="DM18" s="7">
        <v>14819.883875558178</v>
      </c>
      <c r="DN18" s="7">
        <v>1347.2621705052891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390481.4857514496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3068.7638328176026</v>
      </c>
      <c r="EJ18" s="8">
        <v>3737754.3483718396</v>
      </c>
    </row>
    <row r="19" spans="1:140">
      <c r="A19" s="63">
        <v>7</v>
      </c>
      <c r="B19" s="2" t="s">
        <v>34</v>
      </c>
      <c r="C19" s="61"/>
      <c r="D19" s="7">
        <v>7393.5640424762059</v>
      </c>
      <c r="E19" s="7">
        <v>7698.4532813412034</v>
      </c>
      <c r="F19" s="7">
        <v>114.33346457437432</v>
      </c>
      <c r="G19" s="7">
        <v>4039.7824149612256</v>
      </c>
      <c r="H19" s="7">
        <v>36853.486747806659</v>
      </c>
      <c r="I19" s="7">
        <v>3887.3377955287269</v>
      </c>
      <c r="J19" s="7">
        <v>0</v>
      </c>
      <c r="K19" s="7">
        <v>1105.2234908856183</v>
      </c>
      <c r="L19" s="7">
        <v>228.66692914874864</v>
      </c>
      <c r="M19" s="7">
        <v>1372.0015748924918</v>
      </c>
      <c r="N19" s="7">
        <v>1715.0019686156147</v>
      </c>
      <c r="O19" s="7">
        <v>228.66692914874864</v>
      </c>
      <c r="P19" s="7">
        <v>2401.0027560618605</v>
      </c>
      <c r="Q19" s="7">
        <v>2858.3366143593576</v>
      </c>
      <c r="R19" s="7">
        <v>876.55656173686987</v>
      </c>
      <c r="S19" s="7">
        <v>3468.1150920893542</v>
      </c>
      <c r="T19" s="7">
        <v>0</v>
      </c>
      <c r="U19" s="7">
        <v>0</v>
      </c>
      <c r="V19" s="7">
        <v>0</v>
      </c>
      <c r="W19" s="7">
        <v>1181.4458006018681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343.00039372312295</v>
      </c>
      <c r="AE19" s="7">
        <v>76.222309716249555</v>
      </c>
      <c r="AF19" s="7">
        <v>12424.236483748677</v>
      </c>
      <c r="AG19" s="7">
        <v>7812.7867459155777</v>
      </c>
      <c r="AH19" s="7">
        <v>0</v>
      </c>
      <c r="AI19" s="7">
        <v>0</v>
      </c>
      <c r="AJ19" s="7">
        <v>38492.266406706025</v>
      </c>
      <c r="AK19" s="7">
        <v>7698.4532813412034</v>
      </c>
      <c r="AL19" s="7">
        <v>9146.6771659499445</v>
      </c>
      <c r="AM19" s="7">
        <v>0</v>
      </c>
      <c r="AN19" s="7">
        <v>28164.143440154206</v>
      </c>
      <c r="AO19" s="7">
        <v>79614.202498622646</v>
      </c>
      <c r="AP19" s="7">
        <v>2362.8916012037362</v>
      </c>
      <c r="AQ19" s="7">
        <v>22790.470605158611</v>
      </c>
      <c r="AR19" s="7">
        <v>952.77887145311934</v>
      </c>
      <c r="AS19" s="7">
        <v>609.77847772999644</v>
      </c>
      <c r="AT19" s="7">
        <v>9299.1217853824455</v>
      </c>
      <c r="AU19" s="7">
        <v>38.111154858124777</v>
      </c>
      <c r="AV19" s="7">
        <v>3010.7812337918572</v>
      </c>
      <c r="AW19" s="7">
        <v>2096.1135171968622</v>
      </c>
      <c r="AX19" s="7">
        <v>2744.0031497849836</v>
      </c>
      <c r="AY19" s="7">
        <v>3811.1154858124773</v>
      </c>
      <c r="AZ19" s="7">
        <v>1829.3354331899891</v>
      </c>
      <c r="BA19" s="7">
        <v>762.22309716249538</v>
      </c>
      <c r="BB19" s="7">
        <v>1257.6681103181177</v>
      </c>
      <c r="BC19" s="7">
        <v>3468.1150920893542</v>
      </c>
      <c r="BD19" s="7">
        <v>4916.3389766980963</v>
      </c>
      <c r="BE19" s="7">
        <v>11204.679528288681</v>
      </c>
      <c r="BF19" s="7">
        <v>0</v>
      </c>
      <c r="BG19" s="7">
        <v>3734.8931760962278</v>
      </c>
      <c r="BH19" s="7">
        <v>1372.0015748924918</v>
      </c>
      <c r="BI19" s="7">
        <v>2820.2254595012332</v>
      </c>
      <c r="BJ19" s="7">
        <v>990.89002631124413</v>
      </c>
      <c r="BK19" s="7">
        <v>1067.1123360274935</v>
      </c>
      <c r="BL19" s="7">
        <v>3620.5597115218534</v>
      </c>
      <c r="BM19" s="7">
        <v>2896.4477692174828</v>
      </c>
      <c r="BN19" s="7">
        <v>0</v>
      </c>
      <c r="BO19" s="7">
        <v>0</v>
      </c>
      <c r="BP19" s="7">
        <v>1372.0015748924918</v>
      </c>
      <c r="BQ19" s="7">
        <v>117725.35735674741</v>
      </c>
      <c r="BR19" s="7">
        <v>8041.4536750643265</v>
      </c>
      <c r="BS19" s="7">
        <v>0</v>
      </c>
      <c r="BT19" s="7">
        <v>762.22309716249538</v>
      </c>
      <c r="BU19" s="7">
        <v>724.1119423043707</v>
      </c>
      <c r="BV19" s="7">
        <v>61701.959715304016</v>
      </c>
      <c r="BW19" s="7">
        <v>4077.8935698193509</v>
      </c>
      <c r="BX19" s="7">
        <v>9947.0114179705652</v>
      </c>
      <c r="BY19" s="7">
        <v>33537.816275149795</v>
      </c>
      <c r="BZ19" s="7">
        <v>12233.680709458051</v>
      </c>
      <c r="CA19" s="7">
        <v>1905.5577429062387</v>
      </c>
      <c r="CB19" s="7">
        <v>2362.8916012037362</v>
      </c>
      <c r="CC19" s="7">
        <v>15282.573098108034</v>
      </c>
      <c r="CD19" s="7">
        <v>14825.239239810535</v>
      </c>
      <c r="CE19" s="7">
        <v>18712.577035339262</v>
      </c>
      <c r="CF19" s="7">
        <v>20541.912468529252</v>
      </c>
      <c r="CG19" s="7">
        <v>12614.792258039299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35824.485566637282</v>
      </c>
      <c r="CN19" s="7">
        <v>190.55577429062384</v>
      </c>
      <c r="CO19" s="7">
        <v>28049.809975579836</v>
      </c>
      <c r="CP19" s="7">
        <v>1410.1127297506166</v>
      </c>
      <c r="CQ19" s="7">
        <v>40321.601839896015</v>
      </c>
      <c r="CR19" s="7">
        <v>117992.13544075428</v>
      </c>
      <c r="CS19" s="7">
        <v>5183.1170607049689</v>
      </c>
      <c r="CT19" s="7">
        <v>304.88923886499822</v>
      </c>
      <c r="CU19" s="7">
        <v>56328.286880308413</v>
      </c>
      <c r="CV19" s="7">
        <v>8117.6759847805761</v>
      </c>
      <c r="CW19" s="7">
        <v>10899.790289423683</v>
      </c>
      <c r="CX19" s="7">
        <v>14329.794226654913</v>
      </c>
      <c r="CY19" s="7">
        <v>0</v>
      </c>
      <c r="CZ19" s="7">
        <v>2553.4473754943597</v>
      </c>
      <c r="DA19" s="7">
        <v>343.00039372312295</v>
      </c>
      <c r="DB19" s="7">
        <v>16921.3527570074</v>
      </c>
      <c r="DC19" s="7">
        <v>262128.5231141822</v>
      </c>
      <c r="DD19" s="7">
        <v>10328.122966551813</v>
      </c>
      <c r="DE19" s="7">
        <v>0</v>
      </c>
      <c r="DF19" s="7">
        <v>419.22270343937254</v>
      </c>
      <c r="DG19" s="7">
        <v>0</v>
      </c>
      <c r="DH19" s="7">
        <v>0</v>
      </c>
      <c r="DI19" s="7">
        <v>0</v>
      </c>
      <c r="DJ19" s="7">
        <v>2096.1135171968622</v>
      </c>
      <c r="DK19" s="7">
        <v>381.11154858124769</v>
      </c>
      <c r="DL19" s="7">
        <v>38.111154858124777</v>
      </c>
      <c r="DM19" s="7">
        <v>2744.0031497849836</v>
      </c>
      <c r="DN19" s="7">
        <v>228.66692914874864</v>
      </c>
      <c r="DO19" s="7">
        <v>152.44461943249911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177864.75972286833</v>
      </c>
      <c r="DW19" s="7">
        <v>3887.3377955287269</v>
      </c>
      <c r="DX19" s="7">
        <v>0</v>
      </c>
      <c r="DY19" s="7">
        <v>0</v>
      </c>
      <c r="DZ19" s="7">
        <v>0</v>
      </c>
      <c r="EA19" s="7">
        <v>0</v>
      </c>
      <c r="EB19" s="7">
        <v>228.66692914874864</v>
      </c>
      <c r="EC19" s="7">
        <v>7927.120210489953</v>
      </c>
      <c r="ED19" s="7">
        <v>152.44461943249911</v>
      </c>
      <c r="EE19" s="7">
        <v>38.111154858124777</v>
      </c>
      <c r="EF19" s="7">
        <v>0</v>
      </c>
      <c r="EG19" s="7">
        <v>38.111154858124777</v>
      </c>
      <c r="EH19" s="7">
        <v>76.222309716249555</v>
      </c>
      <c r="EJ19" s="8">
        <v>1490717.8222755506</v>
      </c>
    </row>
    <row r="20" spans="1:140">
      <c r="A20" s="63">
        <v>8</v>
      </c>
      <c r="B20" s="2" t="s">
        <v>35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1446.0660043711769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1349.3240618285618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2892.1320087423537</v>
      </c>
      <c r="BW20" s="7">
        <v>0</v>
      </c>
      <c r="BX20" s="7">
        <v>0</v>
      </c>
      <c r="BY20" s="7">
        <v>4338.1980131135306</v>
      </c>
      <c r="BZ20" s="7">
        <v>23137.05606993883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26029.188078681182</v>
      </c>
      <c r="CS20" s="7">
        <v>0</v>
      </c>
      <c r="CT20" s="7">
        <v>0</v>
      </c>
      <c r="CU20" s="7">
        <v>7230.3300218558843</v>
      </c>
      <c r="CV20" s="7">
        <v>1446.0660043711769</v>
      </c>
      <c r="CW20" s="7">
        <v>1446.0660043711769</v>
      </c>
      <c r="CX20" s="7">
        <v>4047.9721854856857</v>
      </c>
      <c r="CY20" s="7">
        <v>0</v>
      </c>
      <c r="CZ20" s="7">
        <v>0</v>
      </c>
      <c r="DA20" s="7">
        <v>0</v>
      </c>
      <c r="DB20" s="7">
        <v>0</v>
      </c>
      <c r="DC20" s="7">
        <v>83871.828253528263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14460.660043711769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J20" s="8">
        <v>171694.8867499996</v>
      </c>
    </row>
    <row r="21" spans="1:140">
      <c r="A21" s="63">
        <v>9</v>
      </c>
      <c r="B21" s="2" t="s">
        <v>36</v>
      </c>
      <c r="D21" s="7">
        <v>3049.5820305286334</v>
      </c>
      <c r="E21" s="7">
        <v>4080.2814526227035</v>
      </c>
      <c r="F21" s="7">
        <v>1401.8201509774224</v>
      </c>
      <c r="G21" s="7">
        <v>14987.168058867108</v>
      </c>
      <c r="H21" s="7">
        <v>60577.605385711722</v>
      </c>
      <c r="I21" s="7">
        <v>0</v>
      </c>
      <c r="J21" s="7">
        <v>25613.194818220203</v>
      </c>
      <c r="K21" s="7">
        <v>0</v>
      </c>
      <c r="L21" s="7">
        <v>0</v>
      </c>
      <c r="M21" s="7">
        <v>43100.838583254204</v>
      </c>
      <c r="N21" s="7">
        <v>4093.4625218961964</v>
      </c>
      <c r="O21" s="7">
        <v>93.172940904355812</v>
      </c>
      <c r="P21" s="7">
        <v>716.94179506936734</v>
      </c>
      <c r="Q21" s="7">
        <v>2345.3410943692074</v>
      </c>
      <c r="R21" s="7">
        <v>0</v>
      </c>
      <c r="S21" s="7">
        <v>81999.907941036858</v>
      </c>
      <c r="T21" s="7">
        <v>0</v>
      </c>
      <c r="U21" s="7">
        <v>0</v>
      </c>
      <c r="V21" s="7">
        <v>1023.7511888373673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13451.202446304491</v>
      </c>
      <c r="AE21" s="7">
        <v>380.43070893620836</v>
      </c>
      <c r="AF21" s="7">
        <v>3374.8188832349592</v>
      </c>
      <c r="AG21" s="7">
        <v>35725.858388191438</v>
      </c>
      <c r="AH21" s="7">
        <v>0</v>
      </c>
      <c r="AI21" s="7">
        <v>0</v>
      </c>
      <c r="AJ21" s="7">
        <v>0</v>
      </c>
      <c r="AK21" s="7">
        <v>174883.84824985385</v>
      </c>
      <c r="AL21" s="7">
        <v>9865.0074642755353</v>
      </c>
      <c r="AM21" s="7">
        <v>0</v>
      </c>
      <c r="AN21" s="7">
        <v>86455.441459608322</v>
      </c>
      <c r="AO21" s="7">
        <v>11588.161277048355</v>
      </c>
      <c r="AP21" s="7">
        <v>4364.6120263400844</v>
      </c>
      <c r="AQ21" s="7">
        <v>30572.885062471989</v>
      </c>
      <c r="AR21" s="7">
        <v>0</v>
      </c>
      <c r="AS21" s="7">
        <v>6972.3682285208179</v>
      </c>
      <c r="AT21" s="7">
        <v>27484.658883094136</v>
      </c>
      <c r="AU21" s="7">
        <v>0</v>
      </c>
      <c r="AV21" s="7">
        <v>144166.53701025093</v>
      </c>
      <c r="AW21" s="7">
        <v>523.06108881856414</v>
      </c>
      <c r="AX21" s="7">
        <v>16895.222862465493</v>
      </c>
      <c r="AY21" s="7">
        <v>3747.2456838967423</v>
      </c>
      <c r="AZ21" s="7">
        <v>23863.692854301116</v>
      </c>
      <c r="BA21" s="7">
        <v>1091.7935794089969</v>
      </c>
      <c r="BB21" s="7">
        <v>10414.804752203549</v>
      </c>
      <c r="BC21" s="7">
        <v>7037.6942574533168</v>
      </c>
      <c r="BD21" s="7">
        <v>4578.5225081550916</v>
      </c>
      <c r="BE21" s="7">
        <v>49479.592500187653</v>
      </c>
      <c r="BF21" s="7">
        <v>2659.7155016813467</v>
      </c>
      <c r="BG21" s="7">
        <v>43467.956049542241</v>
      </c>
      <c r="BH21" s="7">
        <v>9756.0795732529696</v>
      </c>
      <c r="BI21" s="7">
        <v>4003.6520934976106</v>
      </c>
      <c r="BJ21" s="7">
        <v>0</v>
      </c>
      <c r="BK21" s="7">
        <v>643.2061724572585</v>
      </c>
      <c r="BL21" s="7">
        <v>0</v>
      </c>
      <c r="BM21" s="7">
        <v>13290.814019894558</v>
      </c>
      <c r="BN21" s="7">
        <v>3357.59777105679</v>
      </c>
      <c r="BO21" s="7">
        <v>519.33512728307358</v>
      </c>
      <c r="BP21" s="7">
        <v>159.63513885410245</v>
      </c>
      <c r="BQ21" s="7">
        <v>106008.66198600658</v>
      </c>
      <c r="BR21" s="7">
        <v>3267.0723466826689</v>
      </c>
      <c r="BS21" s="7">
        <v>8075.1916087509881</v>
      </c>
      <c r="BT21" s="7">
        <v>0</v>
      </c>
      <c r="BU21" s="7">
        <v>169.26478222559439</v>
      </c>
      <c r="BV21" s="7">
        <v>0</v>
      </c>
      <c r="BW21" s="7">
        <v>19927.714903239837</v>
      </c>
      <c r="BX21" s="7">
        <v>36377.728780506855</v>
      </c>
      <c r="BY21" s="7">
        <v>177273.0216239109</v>
      </c>
      <c r="BZ21" s="7">
        <v>583142.24865905743</v>
      </c>
      <c r="CA21" s="7">
        <v>24913.375407796048</v>
      </c>
      <c r="CB21" s="7">
        <v>0</v>
      </c>
      <c r="CC21" s="7">
        <v>445.5098654567276</v>
      </c>
      <c r="CD21" s="7">
        <v>11897.101325148462</v>
      </c>
      <c r="CE21" s="7">
        <v>6310.9038214640104</v>
      </c>
      <c r="CF21" s="7">
        <v>3724.7256192011773</v>
      </c>
      <c r="CG21" s="7">
        <v>1665.5241190030274</v>
      </c>
      <c r="CH21" s="7">
        <v>0</v>
      </c>
      <c r="CI21" s="7">
        <v>22528.680883002358</v>
      </c>
      <c r="CJ21" s="7">
        <v>30475.508531419266</v>
      </c>
      <c r="CK21" s="7">
        <v>30.775414950108068</v>
      </c>
      <c r="CL21" s="7">
        <v>0</v>
      </c>
      <c r="CM21" s="7">
        <v>70695.485528386314</v>
      </c>
      <c r="CN21" s="7">
        <v>764.01158748773719</v>
      </c>
      <c r="CO21" s="7">
        <v>18919.95684441947</v>
      </c>
      <c r="CP21" s="7">
        <v>0</v>
      </c>
      <c r="CQ21" s="7">
        <v>24401.673133018438</v>
      </c>
      <c r="CR21" s="7">
        <v>94999.872944207833</v>
      </c>
      <c r="CS21" s="7">
        <v>1289.1528531065285</v>
      </c>
      <c r="CT21" s="7">
        <v>431.14100767895314</v>
      </c>
      <c r="CU21" s="7">
        <v>104385.85654368011</v>
      </c>
      <c r="CV21" s="7">
        <v>1645.7510485109422</v>
      </c>
      <c r="CW21" s="7">
        <v>1722.3860119592969</v>
      </c>
      <c r="CX21" s="7">
        <v>4098.7422016554265</v>
      </c>
      <c r="CY21" s="7">
        <v>2839.0320291474691</v>
      </c>
      <c r="CZ21" s="7">
        <v>2038.8712404446596</v>
      </c>
      <c r="DA21" s="7">
        <v>0</v>
      </c>
      <c r="DB21" s="7">
        <v>93573.274843006657</v>
      </c>
      <c r="DC21" s="7">
        <v>33368.790343739369</v>
      </c>
      <c r="DD21" s="7">
        <v>48501.223037035175</v>
      </c>
      <c r="DE21" s="7">
        <v>2460.5234950099616</v>
      </c>
      <c r="DF21" s="7">
        <v>3015.6421452683749</v>
      </c>
      <c r="DG21" s="7">
        <v>0</v>
      </c>
      <c r="DH21" s="7">
        <v>3342.2224220743569</v>
      </c>
      <c r="DI21" s="7">
        <v>0</v>
      </c>
      <c r="DJ21" s="7">
        <v>3484.0952422847677</v>
      </c>
      <c r="DK21" s="7">
        <v>297.00657697115173</v>
      </c>
      <c r="DL21" s="7">
        <v>0</v>
      </c>
      <c r="DM21" s="7">
        <v>201380.48571149076</v>
      </c>
      <c r="DN21" s="7">
        <v>5816.930196959258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54227.10186807534</v>
      </c>
      <c r="DW21" s="7">
        <v>2187.7473102658073</v>
      </c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167918.69235276713</v>
      </c>
      <c r="EJ21" s="8">
        <v>2971897.1977813113</v>
      </c>
    </row>
    <row r="22" spans="1:140">
      <c r="A22" s="63">
        <v>10</v>
      </c>
      <c r="B22" s="2" t="s">
        <v>37</v>
      </c>
      <c r="D22" s="7">
        <v>83.605772504894134</v>
      </c>
      <c r="E22" s="7">
        <v>88.199573223276133</v>
      </c>
      <c r="F22" s="7">
        <v>26.365515785093837</v>
      </c>
      <c r="G22" s="7">
        <v>110.17274857587614</v>
      </c>
      <c r="H22" s="7">
        <v>1930.4716483920527</v>
      </c>
      <c r="I22" s="7">
        <v>52.502628422603337</v>
      </c>
      <c r="J22" s="7">
        <v>0</v>
      </c>
      <c r="K22" s="7">
        <v>232.11600891436657</v>
      </c>
      <c r="L22" s="7">
        <v>5.5414107947031095</v>
      </c>
      <c r="M22" s="7">
        <v>13.002555649285991</v>
      </c>
      <c r="N22" s="7">
        <v>596.51282865234498</v>
      </c>
      <c r="O22" s="7">
        <v>0</v>
      </c>
      <c r="P22" s="7">
        <v>564.16571089151205</v>
      </c>
      <c r="Q22" s="7">
        <v>700.35214114122743</v>
      </c>
      <c r="R22" s="7">
        <v>22.520328328934387</v>
      </c>
      <c r="S22" s="7">
        <v>2778.0438754886027</v>
      </c>
      <c r="T22" s="7">
        <v>0</v>
      </c>
      <c r="U22" s="7">
        <v>0</v>
      </c>
      <c r="V22" s="7">
        <v>0</v>
      </c>
      <c r="W22" s="7">
        <v>215.90453373052645</v>
      </c>
      <c r="X22" s="7">
        <v>1.656170725078792</v>
      </c>
      <c r="Y22" s="7">
        <v>16.127743783887937</v>
      </c>
      <c r="Z22" s="7">
        <v>192.66012330527252</v>
      </c>
      <c r="AA22" s="7">
        <v>0</v>
      </c>
      <c r="AB22" s="7">
        <v>0</v>
      </c>
      <c r="AC22" s="7">
        <v>6.4465220444352456</v>
      </c>
      <c r="AD22" s="7">
        <v>201.90037872953411</v>
      </c>
      <c r="AE22" s="7">
        <v>3.1194687982020359</v>
      </c>
      <c r="AF22" s="7">
        <v>2736.3336487522356</v>
      </c>
      <c r="AG22" s="7">
        <v>55.164834323897161</v>
      </c>
      <c r="AH22" s="7">
        <v>29.726075398240312</v>
      </c>
      <c r="AI22" s="7">
        <v>920.39150709692774</v>
      </c>
      <c r="AJ22" s="7">
        <v>230.69232411163409</v>
      </c>
      <c r="AK22" s="7">
        <v>564.16896675612236</v>
      </c>
      <c r="AL22" s="7">
        <v>462.27958705342633</v>
      </c>
      <c r="AM22" s="7">
        <v>0</v>
      </c>
      <c r="AN22" s="7">
        <v>39679.066838993473</v>
      </c>
      <c r="AO22" s="7">
        <v>3624.5173701902036</v>
      </c>
      <c r="AP22" s="7">
        <v>262.57883681762104</v>
      </c>
      <c r="AQ22" s="7">
        <v>1419.6541756650768</v>
      </c>
      <c r="AR22" s="7">
        <v>192.33970239755359</v>
      </c>
      <c r="AS22" s="7">
        <v>680.70362729033343</v>
      </c>
      <c r="AT22" s="7">
        <v>1019.2946683349196</v>
      </c>
      <c r="AU22" s="7">
        <v>6.2037946678529083</v>
      </c>
      <c r="AV22" s="7">
        <v>125.39087625086134</v>
      </c>
      <c r="AW22" s="7">
        <v>41.743027003786807</v>
      </c>
      <c r="AX22" s="7">
        <v>436.30511382423492</v>
      </c>
      <c r="AY22" s="7">
        <v>1440.0964110223324</v>
      </c>
      <c r="AZ22" s="7">
        <v>49.958082372583554</v>
      </c>
      <c r="BA22" s="7">
        <v>26.33568736719948</v>
      </c>
      <c r="BB22" s="7">
        <v>333.1416134926867</v>
      </c>
      <c r="BC22" s="7">
        <v>262.44357961407314</v>
      </c>
      <c r="BD22" s="7">
        <v>2408.6354076839671</v>
      </c>
      <c r="BE22" s="7">
        <v>13776.154283903021</v>
      </c>
      <c r="BF22" s="7">
        <v>0</v>
      </c>
      <c r="BG22" s="7">
        <v>11096.057525764352</v>
      </c>
      <c r="BH22" s="7">
        <v>52.051489687838135</v>
      </c>
      <c r="BI22" s="7">
        <v>393.32928505828664</v>
      </c>
      <c r="BJ22" s="7">
        <v>0</v>
      </c>
      <c r="BK22" s="7">
        <v>0</v>
      </c>
      <c r="BL22" s="7">
        <v>235.30124145183487</v>
      </c>
      <c r="BM22" s="7">
        <v>1734.6414091711306</v>
      </c>
      <c r="BN22" s="7">
        <v>0</v>
      </c>
      <c r="BO22" s="7">
        <v>0</v>
      </c>
      <c r="BP22" s="7">
        <v>338.23924145066235</v>
      </c>
      <c r="BQ22" s="7">
        <v>20031.991767516509</v>
      </c>
      <c r="BR22" s="7">
        <v>0</v>
      </c>
      <c r="BS22" s="7">
        <v>0</v>
      </c>
      <c r="BT22" s="7">
        <v>9.6436325977774198E-2</v>
      </c>
      <c r="BU22" s="7">
        <v>181.11101184195144</v>
      </c>
      <c r="BV22" s="7">
        <v>35071.787498807171</v>
      </c>
      <c r="BW22" s="7">
        <v>204.6721307085744</v>
      </c>
      <c r="BX22" s="7">
        <v>3796.2177516108968</v>
      </c>
      <c r="BY22" s="7">
        <v>40436.928164159326</v>
      </c>
      <c r="BZ22" s="7">
        <v>422.54660627335403</v>
      </c>
      <c r="CA22" s="7">
        <v>2250.1002997377686</v>
      </c>
      <c r="CB22" s="7">
        <v>87.777470513584575</v>
      </c>
      <c r="CC22" s="7">
        <v>508.70642566567972</v>
      </c>
      <c r="CD22" s="7">
        <v>474.74243191774315</v>
      </c>
      <c r="CE22" s="7">
        <v>425.39482004763613</v>
      </c>
      <c r="CF22" s="7">
        <v>621.52503178513621</v>
      </c>
      <c r="CG22" s="7">
        <v>490.71777774754901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7768.1423165666429</v>
      </c>
      <c r="CN22" s="7">
        <v>6.1183921889318542</v>
      </c>
      <c r="CO22" s="7">
        <v>13207.38526473759</v>
      </c>
      <c r="CP22" s="7">
        <v>1127.7003914609768</v>
      </c>
      <c r="CQ22" s="7">
        <v>5249.0062720726137</v>
      </c>
      <c r="CR22" s="7">
        <v>188369.62540806195</v>
      </c>
      <c r="CS22" s="7">
        <v>8128.1689671182339</v>
      </c>
      <c r="CT22" s="7">
        <v>16.482024108266778</v>
      </c>
      <c r="CU22" s="7">
        <v>8046.9432497129819</v>
      </c>
      <c r="CV22" s="7">
        <v>227.63254666655175</v>
      </c>
      <c r="CW22" s="7">
        <v>338.46567224552768</v>
      </c>
      <c r="CX22" s="7">
        <v>884.41937982556237</v>
      </c>
      <c r="CY22" s="7">
        <v>0</v>
      </c>
      <c r="CZ22" s="7">
        <v>36.25474405698629</v>
      </c>
      <c r="DA22" s="7">
        <v>142.67747524945497</v>
      </c>
      <c r="DB22" s="7">
        <v>2898.6727397279165</v>
      </c>
      <c r="DC22" s="7">
        <v>2328.6159806458168</v>
      </c>
      <c r="DD22" s="7">
        <v>1555.541684671017</v>
      </c>
      <c r="DE22" s="7">
        <v>719.8060767438659</v>
      </c>
      <c r="DF22" s="7">
        <v>229.27071521361364</v>
      </c>
      <c r="DG22" s="7">
        <v>0.8438178523055242</v>
      </c>
      <c r="DH22" s="7">
        <v>412.60141637335721</v>
      </c>
      <c r="DI22" s="7">
        <v>600.01165183589592</v>
      </c>
      <c r="DJ22" s="7">
        <v>87.899635224029211</v>
      </c>
      <c r="DK22" s="7">
        <v>116.74347671813702</v>
      </c>
      <c r="DL22" s="7">
        <v>0</v>
      </c>
      <c r="DM22" s="7">
        <v>815.83661385233097</v>
      </c>
      <c r="DN22" s="7">
        <v>459.19971426694957</v>
      </c>
      <c r="DO22" s="7">
        <v>6.6099711042395422</v>
      </c>
      <c r="DP22" s="7">
        <v>5.4968705807331295</v>
      </c>
      <c r="DQ22" s="7">
        <v>92.248245094039291</v>
      </c>
      <c r="DR22" s="7">
        <v>0.69916336333886298</v>
      </c>
      <c r="DS22" s="7">
        <v>0.57861795586664511</v>
      </c>
      <c r="DT22" s="7">
        <v>1.1090177487444031</v>
      </c>
      <c r="DU22" s="7">
        <v>0.36163622241665322</v>
      </c>
      <c r="DV22" s="7">
        <v>8688.598333543423</v>
      </c>
      <c r="DW22" s="7">
        <v>90.171186136498221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213.50951733705608</v>
      </c>
      <c r="EJ22" s="8">
        <v>450352.09173179272</v>
      </c>
    </row>
    <row r="23" spans="1:140">
      <c r="A23" s="63">
        <v>11</v>
      </c>
      <c r="B23" s="2" t="s">
        <v>38</v>
      </c>
      <c r="D23" s="7">
        <v>23530.738420427373</v>
      </c>
      <c r="E23" s="7">
        <v>17525.738488440067</v>
      </c>
      <c r="F23" s="7">
        <v>601.93830252934924</v>
      </c>
      <c r="G23" s="7">
        <v>24756.569312993262</v>
      </c>
      <c r="H23" s="7">
        <v>15883.970387725287</v>
      </c>
      <c r="I23" s="7">
        <v>1655.1807878365478</v>
      </c>
      <c r="J23" s="7">
        <v>44.387072846067817</v>
      </c>
      <c r="K23" s="7">
        <v>3869.5859050458139</v>
      </c>
      <c r="L23" s="7">
        <v>755.89866628947198</v>
      </c>
      <c r="M23" s="7">
        <v>9417.2156748194702</v>
      </c>
      <c r="N23" s="7">
        <v>20301.591834851748</v>
      </c>
      <c r="O23" s="7">
        <v>0</v>
      </c>
      <c r="P23" s="7">
        <v>19777.675647512431</v>
      </c>
      <c r="Q23" s="7">
        <v>36629.052709570708</v>
      </c>
      <c r="R23" s="7">
        <v>17088.770129933626</v>
      </c>
      <c r="S23" s="7">
        <v>27885.307917793634</v>
      </c>
      <c r="T23" s="7">
        <v>18.018514719690902</v>
      </c>
      <c r="U23" s="7">
        <v>0</v>
      </c>
      <c r="V23" s="7">
        <v>0</v>
      </c>
      <c r="W23" s="7">
        <v>49165.608111316804</v>
      </c>
      <c r="X23" s="7">
        <v>728.65115622554902</v>
      </c>
      <c r="Y23" s="7">
        <v>1923.146839350424</v>
      </c>
      <c r="Z23" s="7">
        <v>4791.1670115626875</v>
      </c>
      <c r="AA23" s="7">
        <v>0</v>
      </c>
      <c r="AB23" s="7">
        <v>0</v>
      </c>
      <c r="AC23" s="7">
        <v>501.00260440116159</v>
      </c>
      <c r="AD23" s="7">
        <v>1500.81043335962</v>
      </c>
      <c r="AE23" s="7">
        <v>559.45290824796371</v>
      </c>
      <c r="AF23" s="7">
        <v>161505.97397332464</v>
      </c>
      <c r="AG23" s="7">
        <v>32125.245229562075</v>
      </c>
      <c r="AH23" s="7">
        <v>3352.3226898000535</v>
      </c>
      <c r="AI23" s="7">
        <v>5282.5011446508443</v>
      </c>
      <c r="AJ23" s="7">
        <v>13391.272244480522</v>
      </c>
      <c r="AK23" s="7">
        <v>8768.8381476559389</v>
      </c>
      <c r="AL23" s="7">
        <v>28105.197846935407</v>
      </c>
      <c r="AM23" s="7">
        <v>0</v>
      </c>
      <c r="AN23" s="7">
        <v>140400.29258246504</v>
      </c>
      <c r="AO23" s="7">
        <v>58060.323837854441</v>
      </c>
      <c r="AP23" s="7">
        <v>7787.5701915567115</v>
      </c>
      <c r="AQ23" s="7">
        <v>108020.92391373153</v>
      </c>
      <c r="AR23" s="7">
        <v>0</v>
      </c>
      <c r="AS23" s="7">
        <v>5533.2994507774511</v>
      </c>
      <c r="AT23" s="7">
        <v>19507.189178853838</v>
      </c>
      <c r="AU23" s="7">
        <v>318.62007736038788</v>
      </c>
      <c r="AV23" s="7">
        <v>3575.7946614388775</v>
      </c>
      <c r="AW23" s="7">
        <v>14082.991354737158</v>
      </c>
      <c r="AX23" s="7">
        <v>9370.9005929435007</v>
      </c>
      <c r="AY23" s="7">
        <v>21500.303099035569</v>
      </c>
      <c r="AZ23" s="7">
        <v>17517.403190364788</v>
      </c>
      <c r="BA23" s="7">
        <v>1066.1687002431736</v>
      </c>
      <c r="BB23" s="7">
        <v>7661.0050091769526</v>
      </c>
      <c r="BC23" s="7">
        <v>25766.023274588162</v>
      </c>
      <c r="BD23" s="7">
        <v>14954.615754389506</v>
      </c>
      <c r="BE23" s="7">
        <v>60296.265350685026</v>
      </c>
      <c r="BF23" s="7">
        <v>0</v>
      </c>
      <c r="BG23" s="7">
        <v>25177.151124100576</v>
      </c>
      <c r="BH23" s="7">
        <v>2964.9308914002827</v>
      </c>
      <c r="BI23" s="7">
        <v>80920.726553797853</v>
      </c>
      <c r="BJ23" s="7">
        <v>179.74567122813608</v>
      </c>
      <c r="BK23" s="7">
        <v>19.336942626009748</v>
      </c>
      <c r="BL23" s="7">
        <v>962.01289564398496</v>
      </c>
      <c r="BM23" s="7">
        <v>5733.3181190638925</v>
      </c>
      <c r="BN23" s="7">
        <v>6.1526635628212825</v>
      </c>
      <c r="BO23" s="7">
        <v>7.031615500367181</v>
      </c>
      <c r="BP23" s="7">
        <v>21763.943623896041</v>
      </c>
      <c r="BQ23" s="7">
        <v>588023.70084608626</v>
      </c>
      <c r="BR23" s="7">
        <v>46224.20565223162</v>
      </c>
      <c r="BS23" s="7">
        <v>25.05013022005808</v>
      </c>
      <c r="BT23" s="7">
        <v>72.513534847536548</v>
      </c>
      <c r="BU23" s="7">
        <v>4628.5306235578573</v>
      </c>
      <c r="BV23" s="7">
        <v>789448.11656704335</v>
      </c>
      <c r="BW23" s="7">
        <v>27509.116098284409</v>
      </c>
      <c r="BX23" s="7">
        <v>124677.38512028469</v>
      </c>
      <c r="BY23" s="7">
        <v>272098.74883004301</v>
      </c>
      <c r="BZ23" s="7">
        <v>127181.01206884385</v>
      </c>
      <c r="CA23" s="7">
        <v>71268.111089454294</v>
      </c>
      <c r="CB23" s="7">
        <v>21561.483518851517</v>
      </c>
      <c r="CC23" s="7">
        <v>100080.51278758081</v>
      </c>
      <c r="CD23" s="7">
        <v>101049.45641617192</v>
      </c>
      <c r="CE23" s="7">
        <v>116360.4003641545</v>
      </c>
      <c r="CF23" s="7">
        <v>125095.37612772352</v>
      </c>
      <c r="CG23" s="7">
        <v>88914.032032494026</v>
      </c>
      <c r="CH23" s="7">
        <v>61.526635628212823</v>
      </c>
      <c r="CI23" s="7">
        <v>225.01169601174979</v>
      </c>
      <c r="CJ23" s="7">
        <v>135.35859838206821</v>
      </c>
      <c r="CK23" s="7">
        <v>90.092573598454507</v>
      </c>
      <c r="CL23" s="7">
        <v>58.010827878029247</v>
      </c>
      <c r="CM23" s="7">
        <v>295440.66640758316</v>
      </c>
      <c r="CN23" s="7">
        <v>779.63036860321108</v>
      </c>
      <c r="CO23" s="7">
        <v>348783.22683892155</v>
      </c>
      <c r="CP23" s="7">
        <v>36726.742707014026</v>
      </c>
      <c r="CQ23" s="7">
        <v>274701.56918603403</v>
      </c>
      <c r="CR23" s="7">
        <v>1111626.9106969773</v>
      </c>
      <c r="CS23" s="7">
        <v>119432.53039185455</v>
      </c>
      <c r="CT23" s="7">
        <v>15248.72323232885</v>
      </c>
      <c r="CU23" s="7">
        <v>683797.58734481852</v>
      </c>
      <c r="CV23" s="7">
        <v>38685.29978661974</v>
      </c>
      <c r="CW23" s="7">
        <v>118412.9262730574</v>
      </c>
      <c r="CX23" s="7">
        <v>109806.18280861039</v>
      </c>
      <c r="CY23" s="7">
        <v>1061.7739405554441</v>
      </c>
      <c r="CZ23" s="7">
        <v>6171.1984534789062</v>
      </c>
      <c r="DA23" s="7">
        <v>1394.0177729477934</v>
      </c>
      <c r="DB23" s="7">
        <v>230022.04082538572</v>
      </c>
      <c r="DC23" s="7">
        <v>778456.9494496854</v>
      </c>
      <c r="DD23" s="7">
        <v>197935.39778605674</v>
      </c>
      <c r="DE23" s="7">
        <v>960.25499176889298</v>
      </c>
      <c r="DF23" s="7">
        <v>2926.0310000902932</v>
      </c>
      <c r="DG23" s="7">
        <v>200.8405177292376</v>
      </c>
      <c r="DH23" s="7">
        <v>18532.978048358444</v>
      </c>
      <c r="DI23" s="7">
        <v>14316.369158747577</v>
      </c>
      <c r="DJ23" s="7">
        <v>3904.7439825476495</v>
      </c>
      <c r="DK23" s="7">
        <v>6828.2109975206786</v>
      </c>
      <c r="DL23" s="7">
        <v>18.457990688463848</v>
      </c>
      <c r="DM23" s="7">
        <v>22540.10146426842</v>
      </c>
      <c r="DN23" s="7">
        <v>1517.0710442042191</v>
      </c>
      <c r="DO23" s="7">
        <v>5392.0222972346901</v>
      </c>
      <c r="DP23" s="7">
        <v>922.89953442319245</v>
      </c>
      <c r="DQ23" s="7">
        <v>654.3797175029207</v>
      </c>
      <c r="DR23" s="7">
        <v>171.39562782145003</v>
      </c>
      <c r="DS23" s="7">
        <v>177.54829138427127</v>
      </c>
      <c r="DT23" s="7">
        <v>225.8906479492957</v>
      </c>
      <c r="DU23" s="7">
        <v>94.487333286183997</v>
      </c>
      <c r="DV23" s="7">
        <v>1304485.6929310926</v>
      </c>
      <c r="DW23" s="7">
        <v>835.44381663737568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17225.700072024501</v>
      </c>
      <c r="EJ23" s="8">
        <v>9559798.5163104143</v>
      </c>
    </row>
    <row r="24" spans="1:140">
      <c r="A24" s="63">
        <v>12</v>
      </c>
      <c r="B24" s="2" t="s">
        <v>39</v>
      </c>
      <c r="D24" s="7">
        <v>0</v>
      </c>
      <c r="E24" s="7">
        <v>0</v>
      </c>
      <c r="F24" s="7">
        <v>0.25042219833143786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1170.1366998156957</v>
      </c>
      <c r="N24" s="7">
        <v>144352.94156043994</v>
      </c>
      <c r="O24" s="7">
        <v>1365.1594831183118</v>
      </c>
      <c r="P24" s="7">
        <v>8776.025248617716</v>
      </c>
      <c r="Q24" s="7">
        <v>34909.078211168257</v>
      </c>
      <c r="R24" s="7">
        <v>0</v>
      </c>
      <c r="S24" s="7">
        <v>20477.392246774674</v>
      </c>
      <c r="T24" s="7">
        <v>0</v>
      </c>
      <c r="U24" s="7">
        <v>0</v>
      </c>
      <c r="V24" s="7">
        <v>0</v>
      </c>
      <c r="W24" s="7">
        <v>10726.253081643878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17552.050497235432</v>
      </c>
      <c r="AE24" s="7">
        <v>390.0455666052319</v>
      </c>
      <c r="AF24" s="7">
        <v>3120.3645328418552</v>
      </c>
      <c r="AG24" s="7">
        <v>0</v>
      </c>
      <c r="AH24" s="7">
        <v>0</v>
      </c>
      <c r="AI24" s="7">
        <v>0</v>
      </c>
      <c r="AJ24" s="7">
        <v>1950.2278330261595</v>
      </c>
      <c r="AK24" s="7">
        <v>0.55092883632879897</v>
      </c>
      <c r="AL24" s="7">
        <v>122075.07590324004</v>
      </c>
      <c r="AM24" s="7">
        <v>0</v>
      </c>
      <c r="AN24" s="7">
        <v>22427.620079800836</v>
      </c>
      <c r="AO24" s="7">
        <v>41149.807276851963</v>
      </c>
      <c r="AP24" s="7">
        <v>12286.435348064806</v>
      </c>
      <c r="AQ24" s="7">
        <v>29058.394712089779</v>
      </c>
      <c r="AR24" s="7">
        <v>0.83091895687300088</v>
      </c>
      <c r="AS24" s="7">
        <v>14626.708747696197</v>
      </c>
      <c r="AT24" s="7">
        <v>0</v>
      </c>
      <c r="AU24" s="7">
        <v>0</v>
      </c>
      <c r="AV24" s="7">
        <v>15016.754314301428</v>
      </c>
      <c r="AW24" s="7">
        <v>11896.389781459573</v>
      </c>
      <c r="AX24" s="7">
        <v>12676.480914670037</v>
      </c>
      <c r="AY24" s="7">
        <v>12676.480914670037</v>
      </c>
      <c r="AZ24" s="7">
        <v>0.64204631090240838</v>
      </c>
      <c r="BA24" s="7">
        <v>0.42420916970345068</v>
      </c>
      <c r="BB24" s="7">
        <v>0</v>
      </c>
      <c r="BC24" s="7">
        <v>436.03394390457481</v>
      </c>
      <c r="BD24" s="7">
        <v>5850.6834990784791</v>
      </c>
      <c r="BE24" s="7">
        <v>13261.549264577885</v>
      </c>
      <c r="BF24" s="7">
        <v>3315.3873161444712</v>
      </c>
      <c r="BG24" s="7">
        <v>0</v>
      </c>
      <c r="BH24" s="7">
        <v>9753.3428804761115</v>
      </c>
      <c r="BI24" s="7">
        <v>4095.4784493549355</v>
      </c>
      <c r="BJ24" s="7">
        <v>19697.301113564212</v>
      </c>
      <c r="BK24" s="7">
        <v>0</v>
      </c>
      <c r="BL24" s="7">
        <v>1170.1366998156957</v>
      </c>
      <c r="BM24" s="7">
        <v>0</v>
      </c>
      <c r="BN24" s="7">
        <v>0</v>
      </c>
      <c r="BO24" s="7">
        <v>0</v>
      </c>
      <c r="BP24" s="7">
        <v>12481.458131367421</v>
      </c>
      <c r="BQ24" s="7">
        <v>47000.490775930441</v>
      </c>
      <c r="BR24" s="7">
        <v>0</v>
      </c>
      <c r="BS24" s="7">
        <v>0</v>
      </c>
      <c r="BT24" s="7">
        <v>0</v>
      </c>
      <c r="BU24" s="7">
        <v>2.3431069786024423</v>
      </c>
      <c r="BV24" s="7">
        <v>8385.9796820124866</v>
      </c>
      <c r="BW24" s="7">
        <v>8007.9356746906515</v>
      </c>
      <c r="BX24" s="7">
        <v>26718.121312458385</v>
      </c>
      <c r="BY24" s="7">
        <v>173960.32270593345</v>
      </c>
      <c r="BZ24" s="7">
        <v>79374.272804164691</v>
      </c>
      <c r="CA24" s="7">
        <v>18137.118847143283</v>
      </c>
      <c r="CB24" s="7">
        <v>14041.640397788347</v>
      </c>
      <c r="CC24" s="7">
        <v>14041.640397788347</v>
      </c>
      <c r="CD24" s="7">
        <v>14041.640397788347</v>
      </c>
      <c r="CE24" s="7">
        <v>14041.640397788347</v>
      </c>
      <c r="CF24" s="7">
        <v>14041.640397788347</v>
      </c>
      <c r="CG24" s="7">
        <v>14041.640397788347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38029.442744010114</v>
      </c>
      <c r="CN24" s="7">
        <v>0.19249320787391122</v>
      </c>
      <c r="CO24" s="7">
        <v>14236.663181090964</v>
      </c>
      <c r="CP24" s="7">
        <v>8776.025248617716</v>
      </c>
      <c r="CQ24" s="7">
        <v>9751.1391651307968</v>
      </c>
      <c r="CR24" s="7">
        <v>105312.30298341262</v>
      </c>
      <c r="CS24" s="7">
        <v>27498.212445668847</v>
      </c>
      <c r="CT24" s="7">
        <v>4095.8893831309924</v>
      </c>
      <c r="CU24" s="7">
        <v>38614.511093917958</v>
      </c>
      <c r="CV24" s="7">
        <v>11701.366998156958</v>
      </c>
      <c r="CW24" s="7">
        <v>11701.366998156958</v>
      </c>
      <c r="CX24" s="7">
        <v>48755.695825653987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416373.64235108509</v>
      </c>
      <c r="DE24" s="7">
        <v>4292.0822113554514</v>
      </c>
      <c r="DF24" s="7">
        <v>784.21736692658396</v>
      </c>
      <c r="DG24" s="7">
        <v>2925.4135573503272</v>
      </c>
      <c r="DH24" s="7">
        <v>49150.52536138783</v>
      </c>
      <c r="DI24" s="7">
        <v>0</v>
      </c>
      <c r="DJ24" s="7">
        <v>24185.584601121896</v>
      </c>
      <c r="DK24" s="7">
        <v>21456.433266099179</v>
      </c>
      <c r="DL24" s="7">
        <v>0</v>
      </c>
      <c r="DM24" s="7">
        <v>390.0455666052319</v>
      </c>
      <c r="DN24" s="7">
        <v>0</v>
      </c>
      <c r="DO24" s="7">
        <v>2340.3343457567685</v>
      </c>
      <c r="DP24" s="7">
        <v>15211.948470867481</v>
      </c>
      <c r="DQ24" s="7">
        <v>14626.858397588212</v>
      </c>
      <c r="DR24" s="7">
        <v>14626.750384158087</v>
      </c>
      <c r="DS24" s="7">
        <v>14626.741936180313</v>
      </c>
      <c r="DT24" s="7">
        <v>14626.758832135863</v>
      </c>
      <c r="DU24" s="7">
        <v>14626.737712191425</v>
      </c>
      <c r="DV24" s="7">
        <v>96146.232168189657</v>
      </c>
      <c r="DW24" s="7">
        <v>5.9739271409157579E-2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0.42179546176744864</v>
      </c>
      <c r="EJ24" s="8">
        <v>2079443.9166978186</v>
      </c>
    </row>
    <row r="25" spans="1:140">
      <c r="A25" s="63">
        <v>13</v>
      </c>
      <c r="B25" s="2" t="s">
        <v>40</v>
      </c>
      <c r="D25" s="7">
        <v>0</v>
      </c>
      <c r="E25" s="7">
        <v>0</v>
      </c>
      <c r="F25" s="7">
        <v>0</v>
      </c>
      <c r="G25" s="7">
        <v>0</v>
      </c>
      <c r="H25" s="7">
        <v>70.672549784063307</v>
      </c>
      <c r="I25" s="7">
        <v>0</v>
      </c>
      <c r="J25" s="7">
        <v>0</v>
      </c>
      <c r="K25" s="7">
        <v>0.27917698943663766</v>
      </c>
      <c r="L25" s="7">
        <v>0</v>
      </c>
      <c r="M25" s="7">
        <v>0</v>
      </c>
      <c r="N25" s="7">
        <v>357.06240460647905</v>
      </c>
      <c r="O25" s="7">
        <v>11.253949093304655</v>
      </c>
      <c r="P25" s="7">
        <v>10.633791590205552</v>
      </c>
      <c r="Q25" s="7">
        <v>2010.135848656917</v>
      </c>
      <c r="R25" s="7">
        <v>32.092996535719394</v>
      </c>
      <c r="S25" s="7">
        <v>0</v>
      </c>
      <c r="T25" s="7">
        <v>0</v>
      </c>
      <c r="U25" s="7">
        <v>0</v>
      </c>
      <c r="V25" s="7">
        <v>0</v>
      </c>
      <c r="W25" s="7">
        <v>21.985337476261513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21.212561180147436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3.7669217433798194</v>
      </c>
      <c r="AO25" s="7">
        <v>138.69296428947416</v>
      </c>
      <c r="AP25" s="7">
        <v>1.2023016745053365</v>
      </c>
      <c r="AQ25" s="7">
        <v>488.65612667868828</v>
      </c>
      <c r="AR25" s="7">
        <v>0</v>
      </c>
      <c r="AS25" s="7">
        <v>6.3629862035192275</v>
      </c>
      <c r="AT25" s="7">
        <v>0</v>
      </c>
      <c r="AU25" s="7">
        <v>0</v>
      </c>
      <c r="AV25" s="7">
        <v>4.5194101631693373</v>
      </c>
      <c r="AW25" s="7">
        <v>0</v>
      </c>
      <c r="AX25" s="7">
        <v>0</v>
      </c>
      <c r="AY25" s="7">
        <v>29.452619777597199</v>
      </c>
      <c r="AZ25" s="7">
        <v>0</v>
      </c>
      <c r="BA25" s="7">
        <v>0</v>
      </c>
      <c r="BB25" s="7">
        <v>0</v>
      </c>
      <c r="BC25" s="7">
        <v>30.501146506508235</v>
      </c>
      <c r="BD25" s="7">
        <v>1.0978213852138126</v>
      </c>
      <c r="BE25" s="7">
        <v>11.655639929552761</v>
      </c>
      <c r="BF25" s="7">
        <v>0</v>
      </c>
      <c r="BG25" s="7">
        <v>2.0875225466285885</v>
      </c>
      <c r="BH25" s="7">
        <v>5.0241303390660876</v>
      </c>
      <c r="BI25" s="7">
        <v>136.92128735645346</v>
      </c>
      <c r="BJ25" s="7">
        <v>79.663437239793595</v>
      </c>
      <c r="BK25" s="7">
        <v>0</v>
      </c>
      <c r="BL25" s="7">
        <v>693.35578545620331</v>
      </c>
      <c r="BM25" s="7">
        <v>0</v>
      </c>
      <c r="BN25" s="7">
        <v>0</v>
      </c>
      <c r="BO25" s="7">
        <v>0</v>
      </c>
      <c r="BP25" s="7">
        <v>2.7886684187593849</v>
      </c>
      <c r="BQ25" s="7">
        <v>456.09757587684317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18.071641050869282</v>
      </c>
      <c r="BX25" s="7">
        <v>383.67361826995199</v>
      </c>
      <c r="BY25" s="7">
        <v>2088.8515508696491</v>
      </c>
      <c r="BZ25" s="7">
        <v>39.745948660366771</v>
      </c>
      <c r="CA25" s="7">
        <v>645.71910636402868</v>
      </c>
      <c r="CB25" s="7">
        <v>0.16536943623265588</v>
      </c>
      <c r="CC25" s="7">
        <v>4.9563240356977234E-2</v>
      </c>
      <c r="CD25" s="7">
        <v>0</v>
      </c>
      <c r="CE25" s="7">
        <v>0</v>
      </c>
      <c r="CF25" s="7">
        <v>0</v>
      </c>
      <c r="CG25" s="7">
        <v>0.46895341825573528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274.38059821931552</v>
      </c>
      <c r="CN25" s="7">
        <v>0</v>
      </c>
      <c r="CO25" s="7">
        <v>1258.8265315321655</v>
      </c>
      <c r="CP25" s="7">
        <v>426.95488779978461</v>
      </c>
      <c r="CQ25" s="7">
        <v>3037.1804069481982</v>
      </c>
      <c r="CR25" s="7">
        <v>3045.2775137927492</v>
      </c>
      <c r="CS25" s="7">
        <v>47154.739143801642</v>
      </c>
      <c r="CT25" s="7">
        <v>0</v>
      </c>
      <c r="CU25" s="7">
        <v>1844.541721160605</v>
      </c>
      <c r="CV25" s="7">
        <v>1.5976245367305584</v>
      </c>
      <c r="CW25" s="7">
        <v>2.729621033600623</v>
      </c>
      <c r="CX25" s="7">
        <v>65.759212104958436</v>
      </c>
      <c r="CY25" s="7">
        <v>0</v>
      </c>
      <c r="CZ25" s="7">
        <v>0</v>
      </c>
      <c r="DA25" s="7">
        <v>0.62819169117503182</v>
      </c>
      <c r="DB25" s="7">
        <v>83.709276821267537</v>
      </c>
      <c r="DC25" s="7">
        <v>0.44721697528914345</v>
      </c>
      <c r="DD25" s="7">
        <v>8929.8720121270744</v>
      </c>
      <c r="DE25" s="7">
        <v>0</v>
      </c>
      <c r="DF25" s="7">
        <v>2.0285890490521412</v>
      </c>
      <c r="DG25" s="7">
        <v>0</v>
      </c>
      <c r="DH25" s="7">
        <v>44.062771680019559</v>
      </c>
      <c r="DI25" s="7">
        <v>3490.7741146819749</v>
      </c>
      <c r="DJ25" s="7">
        <v>51.2080727363074</v>
      </c>
      <c r="DK25" s="7">
        <v>80.550753365414678</v>
      </c>
      <c r="DL25" s="7">
        <v>0</v>
      </c>
      <c r="DM25" s="7">
        <v>36.873553010264793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11084.453123719975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J25" s="8">
        <v>88720.515649595167</v>
      </c>
    </row>
    <row r="26" spans="1:140">
      <c r="A26" s="63">
        <v>14</v>
      </c>
      <c r="B26" s="2" t="s">
        <v>41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7657.1894195499999</v>
      </c>
      <c r="N26" s="7">
        <v>15820.60588968666</v>
      </c>
      <c r="O26" s="7">
        <v>0</v>
      </c>
      <c r="P26" s="7">
        <v>0</v>
      </c>
      <c r="Q26" s="7">
        <v>2985.0060449093221</v>
      </c>
      <c r="R26" s="7">
        <v>0</v>
      </c>
      <c r="S26" s="7">
        <v>2202.3368228139989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129.78287151779662</v>
      </c>
      <c r="AF26" s="7">
        <v>4472.5440761283035</v>
      </c>
      <c r="AG26" s="7">
        <v>41714.219562649319</v>
      </c>
      <c r="AH26" s="7">
        <v>0</v>
      </c>
      <c r="AI26" s="7">
        <v>0</v>
      </c>
      <c r="AJ26" s="7">
        <v>0</v>
      </c>
      <c r="AK26" s="7">
        <v>7255.9248260309787</v>
      </c>
      <c r="AL26" s="7">
        <v>6469.2836109471118</v>
      </c>
      <c r="AM26" s="7">
        <v>0</v>
      </c>
      <c r="AN26" s="7">
        <v>5373.8745893735004</v>
      </c>
      <c r="AO26" s="7">
        <v>108663.75814927369</v>
      </c>
      <c r="AP26" s="7">
        <v>0</v>
      </c>
      <c r="AQ26" s="7">
        <v>0</v>
      </c>
      <c r="AR26" s="7">
        <v>0</v>
      </c>
      <c r="AS26" s="7">
        <v>0</v>
      </c>
      <c r="AT26" s="7">
        <v>2523.815006867082</v>
      </c>
      <c r="AU26" s="7">
        <v>0</v>
      </c>
      <c r="AV26" s="7">
        <v>30369.191935164406</v>
      </c>
      <c r="AW26" s="7">
        <v>0</v>
      </c>
      <c r="AX26" s="7">
        <v>712.81279510074546</v>
      </c>
      <c r="AY26" s="7">
        <v>7641.3014475958244</v>
      </c>
      <c r="AZ26" s="7">
        <v>0</v>
      </c>
      <c r="BA26" s="7">
        <v>0</v>
      </c>
      <c r="BB26" s="7">
        <v>0</v>
      </c>
      <c r="BC26" s="7">
        <v>3434.6783032847848</v>
      </c>
      <c r="BD26" s="7">
        <v>8284.2578157019925</v>
      </c>
      <c r="BE26" s="7">
        <v>8358.0862356851139</v>
      </c>
      <c r="BF26" s="7">
        <v>0</v>
      </c>
      <c r="BG26" s="7">
        <v>778.69722910677967</v>
      </c>
      <c r="BH26" s="7">
        <v>0</v>
      </c>
      <c r="BI26" s="7">
        <v>0</v>
      </c>
      <c r="BJ26" s="7">
        <v>778.69722910677967</v>
      </c>
      <c r="BK26" s="7">
        <v>648.91435758898308</v>
      </c>
      <c r="BL26" s="7">
        <v>259.56574303559324</v>
      </c>
      <c r="BM26" s="7">
        <v>38204.124042186006</v>
      </c>
      <c r="BN26" s="7">
        <v>0</v>
      </c>
      <c r="BO26" s="7">
        <v>0</v>
      </c>
      <c r="BP26" s="7">
        <v>0</v>
      </c>
      <c r="BQ26" s="7">
        <v>14841.271822092129</v>
      </c>
      <c r="BR26" s="7">
        <v>0</v>
      </c>
      <c r="BS26" s="7">
        <v>0</v>
      </c>
      <c r="BT26" s="7">
        <v>0</v>
      </c>
      <c r="BU26" s="7">
        <v>40336.207238706564</v>
      </c>
      <c r="BV26" s="7">
        <v>0</v>
      </c>
      <c r="BW26" s="7">
        <v>0</v>
      </c>
      <c r="BX26" s="7">
        <v>25649.741843960059</v>
      </c>
      <c r="BY26" s="7">
        <v>18249.734971652524</v>
      </c>
      <c r="BZ26" s="7">
        <v>58027.538643305117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3885.5421595568105</v>
      </c>
      <c r="CN26" s="7">
        <v>0</v>
      </c>
      <c r="CO26" s="7">
        <v>3816.8773304587962</v>
      </c>
      <c r="CP26" s="7">
        <v>0</v>
      </c>
      <c r="CQ26" s="7">
        <v>0</v>
      </c>
      <c r="CR26" s="7">
        <v>77425.459493675095</v>
      </c>
      <c r="CS26" s="7">
        <v>0</v>
      </c>
      <c r="CT26" s="7">
        <v>1687.1773297313559</v>
      </c>
      <c r="CU26" s="7">
        <v>68794.006838702073</v>
      </c>
      <c r="CV26" s="7">
        <v>1687.1773297313559</v>
      </c>
      <c r="CW26" s="7">
        <v>908.48010062457638</v>
      </c>
      <c r="CX26" s="7">
        <v>43865.317675911108</v>
      </c>
      <c r="CY26" s="7">
        <v>0</v>
      </c>
      <c r="CZ26" s="7">
        <v>259.56574303559324</v>
      </c>
      <c r="DA26" s="7">
        <v>0</v>
      </c>
      <c r="DB26" s="7">
        <v>14237.1903356699</v>
      </c>
      <c r="DC26" s="7">
        <v>0</v>
      </c>
      <c r="DD26" s="7">
        <v>43860.204734629791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259.56574303559324</v>
      </c>
      <c r="DK26" s="7">
        <v>1557.3944582135593</v>
      </c>
      <c r="DL26" s="7">
        <v>0</v>
      </c>
      <c r="DM26" s="7">
        <v>970.3925416420667</v>
      </c>
      <c r="DN26" s="7">
        <v>0</v>
      </c>
      <c r="DO26" s="7">
        <v>0</v>
      </c>
      <c r="DP26" s="7">
        <v>0</v>
      </c>
      <c r="DQ26" s="7">
        <v>50783.876345934834</v>
      </c>
      <c r="DR26" s="7">
        <v>0</v>
      </c>
      <c r="DS26" s="7">
        <v>0</v>
      </c>
      <c r="DT26" s="7">
        <v>0</v>
      </c>
      <c r="DU26" s="7">
        <v>0</v>
      </c>
      <c r="DV26" s="7">
        <v>64285.266976774212</v>
      </c>
      <c r="DW26" s="7">
        <v>123889.66284393676</v>
      </c>
      <c r="DX26" s="7">
        <v>0</v>
      </c>
      <c r="DY26" s="7">
        <v>0</v>
      </c>
      <c r="DZ26" s="7">
        <v>0</v>
      </c>
      <c r="EA26" s="7">
        <v>0</v>
      </c>
      <c r="EB26" s="7">
        <v>648.91435758898308</v>
      </c>
      <c r="EC26" s="7">
        <v>18203.710502589209</v>
      </c>
      <c r="ED26" s="7">
        <v>0</v>
      </c>
      <c r="EE26" s="7">
        <v>0</v>
      </c>
      <c r="EF26" s="7">
        <v>0</v>
      </c>
      <c r="EG26" s="7">
        <v>0</v>
      </c>
      <c r="EH26" s="7">
        <v>126512.87897472503</v>
      </c>
      <c r="EJ26" s="8">
        <v>1109381.8243391882</v>
      </c>
    </row>
    <row r="27" spans="1:140">
      <c r="A27" s="63">
        <v>15</v>
      </c>
      <c r="B27" s="2" t="s">
        <v>42</v>
      </c>
      <c r="D27" s="7">
        <v>0</v>
      </c>
      <c r="E27" s="7">
        <v>0</v>
      </c>
      <c r="F27" s="7">
        <v>0</v>
      </c>
      <c r="G27" s="7">
        <v>0</v>
      </c>
      <c r="H27" s="7">
        <v>6041.8493703474423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868.34997235987623</v>
      </c>
      <c r="O27" s="7">
        <v>0</v>
      </c>
      <c r="P27" s="7">
        <v>0</v>
      </c>
      <c r="Q27" s="7">
        <v>0</v>
      </c>
      <c r="R27" s="7">
        <v>0</v>
      </c>
      <c r="S27" s="7">
        <v>55081.286542812406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14455.654976621696</v>
      </c>
      <c r="AH27" s="7">
        <v>0</v>
      </c>
      <c r="AI27" s="7">
        <v>0</v>
      </c>
      <c r="AJ27" s="7">
        <v>0</v>
      </c>
      <c r="AK27" s="7">
        <v>900.27130981378718</v>
      </c>
      <c r="AL27" s="7">
        <v>117251.2746976998</v>
      </c>
      <c r="AM27" s="7">
        <v>0</v>
      </c>
      <c r="AN27" s="7">
        <v>58322.046499399708</v>
      </c>
      <c r="AO27" s="7">
        <v>5903.9821398753802</v>
      </c>
      <c r="AP27" s="7">
        <v>0</v>
      </c>
      <c r="AQ27" s="7">
        <v>0</v>
      </c>
      <c r="AR27" s="7">
        <v>0</v>
      </c>
      <c r="AS27" s="7">
        <v>0</v>
      </c>
      <c r="AT27" s="7">
        <v>317.91282208512541</v>
      </c>
      <c r="AU27" s="7">
        <v>0</v>
      </c>
      <c r="AV27" s="7">
        <v>0</v>
      </c>
      <c r="AW27" s="7">
        <v>0</v>
      </c>
      <c r="AX27" s="7">
        <v>0</v>
      </c>
      <c r="AY27" s="7">
        <v>2586.6543251471571</v>
      </c>
      <c r="AZ27" s="7">
        <v>19431.811435358206</v>
      </c>
      <c r="BA27" s="7">
        <v>0</v>
      </c>
      <c r="BB27" s="7">
        <v>0</v>
      </c>
      <c r="BC27" s="7">
        <v>13894.235383402189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5603.5314020724218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447.96806748358586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1317.8526917391639</v>
      </c>
      <c r="BX27" s="7">
        <v>0</v>
      </c>
      <c r="BY27" s="7">
        <v>722.52914110255801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11476.15577722395</v>
      </c>
      <c r="CN27" s="7">
        <v>0</v>
      </c>
      <c r="CO27" s="7">
        <v>0</v>
      </c>
      <c r="CP27" s="7">
        <v>0</v>
      </c>
      <c r="CQ27" s="7">
        <v>3466.3017631573134</v>
      </c>
      <c r="CR27" s="7">
        <v>0</v>
      </c>
      <c r="CS27" s="7">
        <v>183877.04804366847</v>
      </c>
      <c r="CT27" s="7">
        <v>0</v>
      </c>
      <c r="CU27" s="7">
        <v>9064.630955413797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118844.06128809473</v>
      </c>
      <c r="DW27" s="7">
        <v>9862.9823045836565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1683.2530190941141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J27" s="8">
        <v>641421.64392855647</v>
      </c>
    </row>
    <row r="28" spans="1:140">
      <c r="A28" s="63">
        <v>16</v>
      </c>
      <c r="B28" s="2" t="s">
        <v>43</v>
      </c>
      <c r="D28" s="9">
        <v>42015.140724303928</v>
      </c>
      <c r="E28" s="9">
        <v>33680.992293498246</v>
      </c>
      <c r="F28" s="9">
        <v>67.061804819041754</v>
      </c>
      <c r="G28" s="9">
        <v>32307.241833721007</v>
      </c>
      <c r="H28" s="9">
        <v>36888.012686322814</v>
      </c>
      <c r="I28" s="9">
        <v>22709.810830484945</v>
      </c>
      <c r="J28" s="9">
        <v>33264.467766443253</v>
      </c>
      <c r="K28" s="9">
        <v>905.33436505706379</v>
      </c>
      <c r="L28" s="9">
        <v>100.59270722856265</v>
      </c>
      <c r="M28" s="9">
        <v>19034.534081655598</v>
      </c>
      <c r="N28" s="9">
        <v>1341.2360963808351</v>
      </c>
      <c r="O28" s="9">
        <v>5546.4054067972602</v>
      </c>
      <c r="P28" s="9">
        <v>972.39616987610543</v>
      </c>
      <c r="Q28" s="9">
        <v>7635.0424417825652</v>
      </c>
      <c r="R28" s="9">
        <v>7202.0936281285649</v>
      </c>
      <c r="S28" s="9">
        <v>42405.343624770969</v>
      </c>
      <c r="T28" s="9">
        <v>0</v>
      </c>
      <c r="U28" s="9">
        <v>0</v>
      </c>
      <c r="V28" s="9">
        <v>0</v>
      </c>
      <c r="W28" s="9">
        <v>67.061804819041754</v>
      </c>
      <c r="X28" s="9">
        <v>67.061804819041754</v>
      </c>
      <c r="Y28" s="9">
        <v>3835.5783333174604</v>
      </c>
      <c r="Z28" s="9">
        <v>0</v>
      </c>
      <c r="AA28" s="9">
        <v>24956.829688785612</v>
      </c>
      <c r="AB28" s="9">
        <v>0</v>
      </c>
      <c r="AC28" s="9">
        <v>0</v>
      </c>
      <c r="AD28" s="9">
        <v>5014.8884124154647</v>
      </c>
      <c r="AE28" s="9">
        <v>2059.1284251721927</v>
      </c>
      <c r="AF28" s="9">
        <v>118182.82333326312</v>
      </c>
      <c r="AG28" s="9">
        <v>46960.876461918473</v>
      </c>
      <c r="AH28" s="9">
        <v>0</v>
      </c>
      <c r="AI28" s="9">
        <v>0</v>
      </c>
      <c r="AJ28" s="9">
        <v>368.8399265047297</v>
      </c>
      <c r="AK28" s="9">
        <v>13714.13908549404</v>
      </c>
      <c r="AL28" s="9">
        <v>25615.040544469346</v>
      </c>
      <c r="AM28" s="9">
        <v>0</v>
      </c>
      <c r="AN28" s="9">
        <v>206806.36157789492</v>
      </c>
      <c r="AO28" s="9">
        <v>161262.43716162586</v>
      </c>
      <c r="AP28" s="9">
        <v>67.061804819041754</v>
      </c>
      <c r="AQ28" s="9">
        <v>167.65451204760438</v>
      </c>
      <c r="AR28" s="9">
        <v>0</v>
      </c>
      <c r="AS28" s="9">
        <v>8297.1928262683105</v>
      </c>
      <c r="AT28" s="9">
        <v>2883.6576072187959</v>
      </c>
      <c r="AU28" s="9">
        <v>33.530902409520877</v>
      </c>
      <c r="AV28" s="9">
        <v>2917.1885096283168</v>
      </c>
      <c r="AW28" s="9">
        <v>1877.7305349331691</v>
      </c>
      <c r="AX28" s="9">
        <v>67.061804819041754</v>
      </c>
      <c r="AY28" s="9">
        <v>4660.7954349234024</v>
      </c>
      <c r="AZ28" s="9">
        <v>22779.830073791614</v>
      </c>
      <c r="BA28" s="9">
        <v>637.08714578089666</v>
      </c>
      <c r="BB28" s="9">
        <v>11098.9180906561</v>
      </c>
      <c r="BC28" s="9">
        <v>31429.588551161207</v>
      </c>
      <c r="BD28" s="9">
        <v>18827.30676406782</v>
      </c>
      <c r="BE28" s="9">
        <v>132293.22780574154</v>
      </c>
      <c r="BF28" s="9">
        <v>0</v>
      </c>
      <c r="BG28" s="9">
        <v>41032.440513297035</v>
      </c>
      <c r="BH28" s="9">
        <v>18297.384564851705</v>
      </c>
      <c r="BI28" s="9">
        <v>3453.6829481806503</v>
      </c>
      <c r="BJ28" s="9">
        <v>1140.0506819237098</v>
      </c>
      <c r="BK28" s="9">
        <v>301.77812168568789</v>
      </c>
      <c r="BL28" s="9">
        <v>0</v>
      </c>
      <c r="BM28" s="9">
        <v>402.37082891425058</v>
      </c>
      <c r="BN28" s="9">
        <v>0</v>
      </c>
      <c r="BO28" s="9">
        <v>3836.3589446262736</v>
      </c>
      <c r="BP28" s="9">
        <v>469.43263373329228</v>
      </c>
      <c r="BQ28" s="9">
        <v>187887.27871574103</v>
      </c>
      <c r="BR28" s="9">
        <v>2347.1631686664614</v>
      </c>
      <c r="BS28" s="9">
        <v>23202.298897099699</v>
      </c>
      <c r="BT28" s="9">
        <v>67.061804819041754</v>
      </c>
      <c r="BU28" s="9">
        <v>67.061804819041754</v>
      </c>
      <c r="BV28" s="9">
        <v>4560.2027276948393</v>
      </c>
      <c r="BW28" s="9">
        <v>100.59270722856265</v>
      </c>
      <c r="BX28" s="9">
        <v>106878.13026891938</v>
      </c>
      <c r="BY28" s="9">
        <v>4426.0791180567558</v>
      </c>
      <c r="BZ28" s="9">
        <v>269614.06952862471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371237.0999647741</v>
      </c>
      <c r="CN28" s="9">
        <v>5559.5332800000142</v>
      </c>
      <c r="CO28" s="9">
        <v>0</v>
      </c>
      <c r="CP28" s="9">
        <v>0</v>
      </c>
      <c r="CQ28" s="9">
        <v>0</v>
      </c>
      <c r="CR28" s="9">
        <v>238243.75445242788</v>
      </c>
      <c r="CS28" s="9">
        <v>0</v>
      </c>
      <c r="CT28" s="9">
        <v>8139.0761461672682</v>
      </c>
      <c r="CU28" s="9">
        <v>73676.063704579487</v>
      </c>
      <c r="CV28" s="9">
        <v>67.061804819041754</v>
      </c>
      <c r="CW28" s="9">
        <v>67.061804819041754</v>
      </c>
      <c r="CX28" s="9">
        <v>100.59270722856265</v>
      </c>
      <c r="CY28" s="9">
        <v>0</v>
      </c>
      <c r="CZ28" s="9">
        <v>3185.4357289044838</v>
      </c>
      <c r="DA28" s="9">
        <v>335.30902409520877</v>
      </c>
      <c r="DB28" s="9">
        <v>78218.139978270163</v>
      </c>
      <c r="DC28" s="9">
        <v>0</v>
      </c>
      <c r="DD28" s="9">
        <v>19027.763869701521</v>
      </c>
      <c r="DE28" s="9">
        <v>5930.2703575630767</v>
      </c>
      <c r="DF28" s="9">
        <v>5608.5291533371501</v>
      </c>
      <c r="DG28" s="9">
        <v>0</v>
      </c>
      <c r="DH28" s="9">
        <v>14349.677202238823</v>
      </c>
      <c r="DI28" s="9">
        <v>0</v>
      </c>
      <c r="DJ28" s="9">
        <v>1944.7923397522109</v>
      </c>
      <c r="DK28" s="9">
        <v>4795.715690380689</v>
      </c>
      <c r="DL28" s="9">
        <v>1988.7684768942597</v>
      </c>
      <c r="DM28" s="9">
        <v>405388.50444887328</v>
      </c>
      <c r="DN28" s="9">
        <v>10223.336367935206</v>
      </c>
      <c r="DO28" s="9">
        <v>33.530902409520877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9">
        <v>0</v>
      </c>
      <c r="DV28" s="9">
        <v>287196.24829733121</v>
      </c>
      <c r="DW28" s="9">
        <v>33.530902409520877</v>
      </c>
      <c r="DX28" s="9">
        <v>0</v>
      </c>
      <c r="DY28" s="9">
        <v>716.12033633023759</v>
      </c>
      <c r="DZ28" s="9">
        <v>0</v>
      </c>
      <c r="EA28" s="9">
        <v>0</v>
      </c>
      <c r="EB28" s="9">
        <v>972.39616987610543</v>
      </c>
      <c r="EC28" s="9">
        <v>67.061804819041754</v>
      </c>
      <c r="ED28" s="9">
        <v>67.061804819041754</v>
      </c>
      <c r="EE28" s="9">
        <v>67.061804819041754</v>
      </c>
      <c r="EF28" s="9">
        <v>0</v>
      </c>
      <c r="EG28" s="9">
        <v>67.061804819041754</v>
      </c>
      <c r="EH28" s="9">
        <v>3621.3374602282552</v>
      </c>
      <c r="EJ28" s="10">
        <v>3342035.9411595403</v>
      </c>
    </row>
    <row r="29" spans="1:140">
      <c r="B29" s="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J29" s="12"/>
    </row>
    <row r="30" spans="1:140">
      <c r="B30" s="13" t="s">
        <v>3</v>
      </c>
      <c r="D30" s="11">
        <v>541296.47516746388</v>
      </c>
      <c r="E30" s="11">
        <v>416826.98974961642</v>
      </c>
      <c r="F30" s="11">
        <v>2520.6214817072864</v>
      </c>
      <c r="G30" s="11">
        <v>357851.55975386727</v>
      </c>
      <c r="H30" s="11">
        <v>544178.53775754373</v>
      </c>
      <c r="I30" s="11">
        <v>268412.14835014637</v>
      </c>
      <c r="J30" s="11">
        <v>405166.52448953921</v>
      </c>
      <c r="K30" s="11">
        <v>9271.5919001329312</v>
      </c>
      <c r="L30" s="11">
        <v>1441.7055971548898</v>
      </c>
      <c r="M30" s="11">
        <v>295888.94929312816</v>
      </c>
      <c r="N30" s="11">
        <v>284617.95264567377</v>
      </c>
      <c r="O30" s="11">
        <v>48276.615571814829</v>
      </c>
      <c r="P30" s="11">
        <v>65802.578356270024</v>
      </c>
      <c r="Q30" s="11">
        <v>186375.6967413385</v>
      </c>
      <c r="R30" s="11">
        <v>72222.888976065049</v>
      </c>
      <c r="S30" s="11">
        <v>536324.35653056449</v>
      </c>
      <c r="T30" s="11">
        <v>18.018514719690902</v>
      </c>
      <c r="U30" s="11">
        <v>0</v>
      </c>
      <c r="V30" s="11">
        <v>1023.7511888373673</v>
      </c>
      <c r="W30" s="11">
        <v>66776.767578987579</v>
      </c>
      <c r="X30" s="11">
        <v>1106.2209525933433</v>
      </c>
      <c r="Y30" s="11">
        <v>31935.443546989372</v>
      </c>
      <c r="Z30" s="11">
        <v>774464.11511743849</v>
      </c>
      <c r="AA30" s="11">
        <v>195175.07272481697</v>
      </c>
      <c r="AB30" s="11">
        <v>0</v>
      </c>
      <c r="AC30" s="11">
        <v>507.44912644559685</v>
      </c>
      <c r="AD30" s="11">
        <v>72258.763682352175</v>
      </c>
      <c r="AE30" s="11">
        <v>17945.937293788298</v>
      </c>
      <c r="AF30" s="11">
        <v>1132277.7438915565</v>
      </c>
      <c r="AG30" s="11">
        <v>482311.54786782351</v>
      </c>
      <c r="AH30" s="11">
        <v>3382.0487651982939</v>
      </c>
      <c r="AI30" s="11">
        <v>6202.8926517477721</v>
      </c>
      <c r="AJ30" s="11">
        <v>55720.320308371542</v>
      </c>
      <c r="AK30" s="11">
        <v>261639.99693931622</v>
      </c>
      <c r="AL30" s="11">
        <v>489979.88135161623</v>
      </c>
      <c r="AM30" s="11">
        <v>0</v>
      </c>
      <c r="AN30" s="11">
        <v>1996010.6616345719</v>
      </c>
      <c r="AO30" s="11">
        <v>3204477.9570718622</v>
      </c>
      <c r="AP30" s="11">
        <v>44740.950432725556</v>
      </c>
      <c r="AQ30" s="11">
        <v>194549.71491837013</v>
      </c>
      <c r="AR30" s="11">
        <v>1145.9494928075458</v>
      </c>
      <c r="AS30" s="11">
        <v>95367.261041497623</v>
      </c>
      <c r="AT30" s="11">
        <v>80133.52106368597</v>
      </c>
      <c r="AU30" s="11">
        <v>588.3157888884258</v>
      </c>
      <c r="AV30" s="11">
        <v>215652.55204045656</v>
      </c>
      <c r="AW30" s="11">
        <v>43286.744015017524</v>
      </c>
      <c r="AX30" s="11">
        <v>48301.296143007246</v>
      </c>
      <c r="AY30" s="11">
        <v>103250.06869183441</v>
      </c>
      <c r="AZ30" s="11">
        <v>237427.32057774486</v>
      </c>
      <c r="BA30" s="11">
        <v>7004.6360563064973</v>
      </c>
      <c r="BB30" s="11">
        <v>105182.15099516665</v>
      </c>
      <c r="BC30" s="11">
        <v>295498.02163441089</v>
      </c>
      <c r="BD30" s="11">
        <v>292299.19204919762</v>
      </c>
      <c r="BE30" s="11">
        <v>1482243.7471028545</v>
      </c>
      <c r="BF30" s="11">
        <v>5975.1028178258184</v>
      </c>
      <c r="BG30" s="11">
        <v>392155.3137861843</v>
      </c>
      <c r="BH30" s="11">
        <v>164781.62799171673</v>
      </c>
      <c r="BI30" s="11">
        <v>145064.56259413916</v>
      </c>
      <c r="BJ30" s="11">
        <v>26844.414841232443</v>
      </c>
      <c r="BK30" s="11">
        <v>3733.3655814656427</v>
      </c>
      <c r="BL30" s="11">
        <v>6940.9320769251653</v>
      </c>
      <c r="BM30" s="11">
        <v>66884.199352761352</v>
      </c>
      <c r="BN30" s="11">
        <v>3363.750434619611</v>
      </c>
      <c r="BO30" s="11">
        <v>30464.365239293973</v>
      </c>
      <c r="BP30" s="11">
        <v>60105.81774123096</v>
      </c>
      <c r="BQ30" s="11">
        <v>2831537.8337203413</v>
      </c>
      <c r="BR30" s="11">
        <v>68070.032128824489</v>
      </c>
      <c r="BS30" s="11">
        <v>189165.25664586676</v>
      </c>
      <c r="BT30" s="11">
        <v>1135.8987956173203</v>
      </c>
      <c r="BU30" s="11">
        <v>51132.899928026171</v>
      </c>
      <c r="BV30" s="11">
        <v>1038103.3217970935</v>
      </c>
      <c r="BW30" s="11">
        <v>71245.082087437462</v>
      </c>
      <c r="BX30" s="11">
        <v>1131059.843561599</v>
      </c>
      <c r="BY30" s="11">
        <v>2678615.4255449059</v>
      </c>
      <c r="BZ30" s="11">
        <v>2949695.9048779975</v>
      </c>
      <c r="CA30" s="11">
        <v>156543.93167410413</v>
      </c>
      <c r="CB30" s="11">
        <v>50628.405282509448</v>
      </c>
      <c r="CC30" s="11">
        <v>208512.55050207273</v>
      </c>
      <c r="CD30" s="11">
        <v>195154.96051408231</v>
      </c>
      <c r="CE30" s="11">
        <v>198672.83127884494</v>
      </c>
      <c r="CF30" s="11">
        <v>216792.52347696328</v>
      </c>
      <c r="CG30" s="11">
        <v>169628.8855377518</v>
      </c>
      <c r="CH30" s="11">
        <v>61.526635628212823</v>
      </c>
      <c r="CI30" s="11">
        <v>22753.692579014107</v>
      </c>
      <c r="CJ30" s="11">
        <v>30610.867129801332</v>
      </c>
      <c r="CK30" s="11">
        <v>120.86798854856258</v>
      </c>
      <c r="CL30" s="11">
        <v>58.010827878029247</v>
      </c>
      <c r="CM30" s="11">
        <v>3292264.0137857618</v>
      </c>
      <c r="CN30" s="11">
        <v>36954.54232877621</v>
      </c>
      <c r="CO30" s="11">
        <v>467343.34891139372</v>
      </c>
      <c r="CP30" s="11">
        <v>75263.083578026097</v>
      </c>
      <c r="CQ30" s="11">
        <v>490265.64013476513</v>
      </c>
      <c r="CR30" s="11">
        <v>3776905.0038825125</v>
      </c>
      <c r="CS30" s="11">
        <v>408505.57125690253</v>
      </c>
      <c r="CT30" s="11">
        <v>85702.007839100188</v>
      </c>
      <c r="CU30" s="11">
        <v>1579819.4591844599</v>
      </c>
      <c r="CV30" s="11">
        <v>82067.178760655981</v>
      </c>
      <c r="CW30" s="11">
        <v>176842.63441261416</v>
      </c>
      <c r="CX30" s="11">
        <v>336289.58574739011</v>
      </c>
      <c r="CY30" s="11">
        <v>3900.805969702913</v>
      </c>
      <c r="CZ30" s="11">
        <v>25359.959602372764</v>
      </c>
      <c r="DA30" s="11">
        <v>3385.6524700180989</v>
      </c>
      <c r="DB30" s="11">
        <v>1192541.5009081485</v>
      </c>
      <c r="DC30" s="11">
        <v>1800340.8484699738</v>
      </c>
      <c r="DD30" s="11">
        <v>1010360.7552888874</v>
      </c>
      <c r="DE30" s="11">
        <v>55123.834482751787</v>
      </c>
      <c r="DF30" s="11">
        <v>66962.927717014754</v>
      </c>
      <c r="DG30" s="11">
        <v>3127.0978929318703</v>
      </c>
      <c r="DH30" s="11">
        <v>194173.8062077823</v>
      </c>
      <c r="DI30" s="11">
        <v>21550.766656444455</v>
      </c>
      <c r="DJ30" s="11">
        <v>48413.709262410484</v>
      </c>
      <c r="DK30" s="11">
        <v>75263.961452240037</v>
      </c>
      <c r="DL30" s="11">
        <v>15576.427566137647</v>
      </c>
      <c r="DM30" s="11">
        <v>2333410.9793717824</v>
      </c>
      <c r="DN30" s="11">
        <v>61924.159793429739</v>
      </c>
      <c r="DO30" s="11">
        <v>8041.9440971688527</v>
      </c>
      <c r="DP30" s="11">
        <v>174986.63742591522</v>
      </c>
      <c r="DQ30" s="11">
        <v>66157.36270612001</v>
      </c>
      <c r="DR30" s="11">
        <v>14798.845175342876</v>
      </c>
      <c r="DS30" s="11">
        <v>14804.86884552045</v>
      </c>
      <c r="DT30" s="11">
        <v>14853.758497833904</v>
      </c>
      <c r="DU30" s="11">
        <v>14721.586681700026</v>
      </c>
      <c r="DV30" s="11">
        <v>4976816.5480293883</v>
      </c>
      <c r="DW30" s="11">
        <v>140903.93786000088</v>
      </c>
      <c r="DX30" s="11">
        <v>0</v>
      </c>
      <c r="DY30" s="11">
        <v>5588.4263860152987</v>
      </c>
      <c r="DZ30" s="11">
        <v>0</v>
      </c>
      <c r="EA30" s="11">
        <v>0</v>
      </c>
      <c r="EB30" s="11">
        <v>5243.0343323167363</v>
      </c>
      <c r="EC30" s="11">
        <v>28115.149459454587</v>
      </c>
      <c r="ED30" s="11">
        <v>453.51034671380972</v>
      </c>
      <c r="EE30" s="11">
        <v>339.17688213943541</v>
      </c>
      <c r="EF30" s="11">
        <v>0</v>
      </c>
      <c r="EG30" s="11">
        <v>339.17688213943541</v>
      </c>
      <c r="EH30" s="11">
        <v>331273.7381280401</v>
      </c>
      <c r="EJ30" s="8">
        <v>52759052.194257528</v>
      </c>
    </row>
    <row r="31" spans="1:140">
      <c r="B31" s="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J31" s="12"/>
    </row>
    <row r="32" spans="1:140">
      <c r="B32" s="13" t="s">
        <v>4</v>
      </c>
      <c r="D32" s="9">
        <v>-60782.682428847882</v>
      </c>
      <c r="E32" s="9">
        <v>-38002.47129196272</v>
      </c>
      <c r="F32" s="9">
        <v>644.52452116300742</v>
      </c>
      <c r="G32" s="9">
        <v>16871.174456155859</v>
      </c>
      <c r="H32" s="9">
        <v>-50536.701681699022</v>
      </c>
      <c r="I32" s="9">
        <v>-28758.991957304475</v>
      </c>
      <c r="J32" s="9">
        <v>-38016.973723870586</v>
      </c>
      <c r="K32" s="9">
        <v>36.113029371425</v>
      </c>
      <c r="L32" s="9">
        <v>-2749.667060069939</v>
      </c>
      <c r="M32" s="9">
        <v>-49064.684482399141</v>
      </c>
      <c r="N32" s="9">
        <v>26998.813132785843</v>
      </c>
      <c r="O32" s="9">
        <v>41686.729338954552</v>
      </c>
      <c r="P32" s="9">
        <v>-19246.514925057723</v>
      </c>
      <c r="Q32" s="9">
        <v>30332.149096035922</v>
      </c>
      <c r="R32" s="9">
        <v>11120.743818075454</v>
      </c>
      <c r="S32" s="9">
        <v>33956.077254415082</v>
      </c>
      <c r="T32" s="9">
        <v>13.369252543024938</v>
      </c>
      <c r="U32" s="9">
        <v>0</v>
      </c>
      <c r="V32" s="9">
        <v>270.31166617031806</v>
      </c>
      <c r="W32" s="9">
        <v>27606.800277374838</v>
      </c>
      <c r="X32" s="9">
        <v>-22399.224042460475</v>
      </c>
      <c r="Y32" s="9">
        <v>2338.3194344377116</v>
      </c>
      <c r="Z32" s="9">
        <v>-80630.774334702641</v>
      </c>
      <c r="AA32" s="9">
        <v>2596.451832480845</v>
      </c>
      <c r="AB32" s="9">
        <v>0</v>
      </c>
      <c r="AC32" s="9">
        <v>0</v>
      </c>
      <c r="AD32" s="9">
        <v>11820.906610151709</v>
      </c>
      <c r="AE32" s="9">
        <v>-6903.62131013416</v>
      </c>
      <c r="AF32" s="9">
        <v>-68661.328549449798</v>
      </c>
      <c r="AG32" s="9">
        <v>36372.757289855683</v>
      </c>
      <c r="AH32" s="9">
        <v>0</v>
      </c>
      <c r="AI32" s="9">
        <v>0</v>
      </c>
      <c r="AJ32" s="9">
        <v>-6743.2823510270682</v>
      </c>
      <c r="AK32" s="9">
        <v>-182196.68554833159</v>
      </c>
      <c r="AL32" s="9">
        <v>-292176.13248604024</v>
      </c>
      <c r="AM32" s="9">
        <v>0</v>
      </c>
      <c r="AN32" s="9">
        <v>-12796.597002641065</v>
      </c>
      <c r="AO32" s="9">
        <v>45180.408300124574</v>
      </c>
      <c r="AP32" s="9">
        <v>-11275.917107290887</v>
      </c>
      <c r="AQ32" s="9">
        <v>-33612.4293971468</v>
      </c>
      <c r="AR32" s="9">
        <v>0</v>
      </c>
      <c r="AS32" s="9">
        <v>-3861.3202080233023</v>
      </c>
      <c r="AT32" s="9">
        <v>-51158.495411538606</v>
      </c>
      <c r="AU32" s="9">
        <v>-1587.1123188166807</v>
      </c>
      <c r="AV32" s="9">
        <v>-19130.904926014628</v>
      </c>
      <c r="AW32" s="9">
        <v>-5289.3360789003564</v>
      </c>
      <c r="AX32" s="9">
        <v>-11219.402615992505</v>
      </c>
      <c r="AY32" s="9">
        <v>29192.105403816066</v>
      </c>
      <c r="AZ32" s="9">
        <v>-68140.593389577756</v>
      </c>
      <c r="BA32" s="9">
        <v>-29786.300467328816</v>
      </c>
      <c r="BB32" s="9">
        <v>-12948.794806513557</v>
      </c>
      <c r="BC32" s="9">
        <v>-19471.510840609029</v>
      </c>
      <c r="BD32" s="9">
        <v>79112.525809040875</v>
      </c>
      <c r="BE32" s="9">
        <v>-82237.291032832349</v>
      </c>
      <c r="BF32" s="9">
        <v>3344.15280161696</v>
      </c>
      <c r="BG32" s="9">
        <v>-3135.3432709964691</v>
      </c>
      <c r="BH32" s="9">
        <v>-6482.0667614221456</v>
      </c>
      <c r="BI32" s="9">
        <v>7761.3957590643258</v>
      </c>
      <c r="BJ32" s="9">
        <v>11030.060953591948</v>
      </c>
      <c r="BK32" s="9">
        <v>-704.29721272019424</v>
      </c>
      <c r="BL32" s="9">
        <v>-32719.967646864287</v>
      </c>
      <c r="BM32" s="9">
        <v>28913.232318698196</v>
      </c>
      <c r="BN32" s="9">
        <v>458.4794455692554</v>
      </c>
      <c r="BO32" s="9">
        <v>-2252.6596186499592</v>
      </c>
      <c r="BP32" s="9">
        <v>2989.7841800202805</v>
      </c>
      <c r="BQ32" s="9">
        <v>-143760.07549957</v>
      </c>
      <c r="BR32" s="9">
        <v>0</v>
      </c>
      <c r="BS32" s="9">
        <v>-15788.778234772675</v>
      </c>
      <c r="BT32" s="9">
        <v>-3030.3645552155449</v>
      </c>
      <c r="BU32" s="9">
        <v>-1900.8424756592722</v>
      </c>
      <c r="BV32" s="9">
        <v>-1151452.3130249204</v>
      </c>
      <c r="BW32" s="9">
        <v>-19419.757588210108</v>
      </c>
      <c r="BX32" s="9">
        <v>-3158.9034538241103</v>
      </c>
      <c r="BY32" s="9">
        <v>73334.521434119903</v>
      </c>
      <c r="BZ32" s="9">
        <v>105107.23113823775</v>
      </c>
      <c r="CA32" s="9">
        <v>-4590.1680263668241</v>
      </c>
      <c r="CB32" s="9">
        <v>11479.439342844169</v>
      </c>
      <c r="CC32" s="9">
        <v>34229.931648559519</v>
      </c>
      <c r="CD32" s="9">
        <v>-19963.723201855231</v>
      </c>
      <c r="CE32" s="9">
        <v>-31408.206717623107</v>
      </c>
      <c r="CF32" s="9">
        <v>-8365.5139285653713</v>
      </c>
      <c r="CG32" s="9">
        <v>32535.344712824823</v>
      </c>
      <c r="CH32" s="9">
        <v>47.578849098214924</v>
      </c>
      <c r="CI32" s="9">
        <v>-3443.4090661413939</v>
      </c>
      <c r="CJ32" s="9">
        <v>-8472.3389298026705</v>
      </c>
      <c r="CK32" s="9">
        <v>-29.947317142584126</v>
      </c>
      <c r="CL32" s="9">
        <v>8.418697993592275</v>
      </c>
      <c r="CM32" s="9">
        <v>-277931.9981722068</v>
      </c>
      <c r="CN32" s="9">
        <v>7447.2524594922979</v>
      </c>
      <c r="CO32" s="9">
        <v>-334972.5960384084</v>
      </c>
      <c r="CP32" s="9">
        <v>16908.963046479985</v>
      </c>
      <c r="CQ32" s="9">
        <v>9060.4989187004394</v>
      </c>
      <c r="CR32" s="9">
        <v>-204385.99374149088</v>
      </c>
      <c r="CS32" s="9">
        <v>149169.67386977462</v>
      </c>
      <c r="CT32" s="9">
        <v>11596.259093222106</v>
      </c>
      <c r="CU32" s="9">
        <v>141161.12971292436</v>
      </c>
      <c r="CV32" s="9">
        <v>28184.317498886383</v>
      </c>
      <c r="CW32" s="9">
        <v>98351.390480812464</v>
      </c>
      <c r="CX32" s="9">
        <v>-20752.454124586598</v>
      </c>
      <c r="CY32" s="9">
        <v>-566.72355082730701</v>
      </c>
      <c r="CZ32" s="9">
        <v>1291.0677763464846</v>
      </c>
      <c r="DA32" s="9">
        <v>-300.19760860320184</v>
      </c>
      <c r="DB32" s="9">
        <v>-531491.88590245415</v>
      </c>
      <c r="DC32" s="9">
        <v>-250352.98699489795</v>
      </c>
      <c r="DD32" s="9">
        <v>231296.69455829053</v>
      </c>
      <c r="DE32" s="9">
        <v>-6604.6146236813438</v>
      </c>
      <c r="DF32" s="9">
        <v>21568.922944021782</v>
      </c>
      <c r="DG32" s="9">
        <v>-7592.0375081460516</v>
      </c>
      <c r="DH32" s="9">
        <v>-54701.686825883779</v>
      </c>
      <c r="DI32" s="9">
        <v>2298.0093613394492</v>
      </c>
      <c r="DJ32" s="9">
        <v>1446.4796510739616</v>
      </c>
      <c r="DK32" s="9">
        <v>3554.8152951017837</v>
      </c>
      <c r="DL32" s="9">
        <v>-3881.3302699948308</v>
      </c>
      <c r="DM32" s="9">
        <v>2194531.5077628433</v>
      </c>
      <c r="DN32" s="9">
        <v>49355.815493060778</v>
      </c>
      <c r="DO32" s="9">
        <v>7573.2680729708163</v>
      </c>
      <c r="DP32" s="9">
        <v>-8811.6857944056392</v>
      </c>
      <c r="DQ32" s="9">
        <v>49817.625186077683</v>
      </c>
      <c r="DR32" s="9">
        <v>1318.8687250346211</v>
      </c>
      <c r="DS32" s="9">
        <v>2810.9028222726702</v>
      </c>
      <c r="DT32" s="9">
        <v>2693.012500671517</v>
      </c>
      <c r="DU32" s="9">
        <v>3113.2713298268518</v>
      </c>
      <c r="DV32" s="9">
        <v>-621761.98539471906</v>
      </c>
      <c r="DW32" s="9">
        <v>129257.69586728606</v>
      </c>
      <c r="DX32" s="9">
        <v>0</v>
      </c>
      <c r="DY32" s="9">
        <v>-406.01043892017697</v>
      </c>
      <c r="DZ32" s="9">
        <v>0</v>
      </c>
      <c r="EA32" s="9">
        <v>0</v>
      </c>
      <c r="EB32" s="9">
        <v>4735.4285657526034</v>
      </c>
      <c r="EC32" s="9">
        <v>18626.793918966789</v>
      </c>
      <c r="ED32" s="9">
        <v>-9.1458514229852312</v>
      </c>
      <c r="EE32" s="9">
        <v>11.36938928465554</v>
      </c>
      <c r="EF32" s="9">
        <v>0</v>
      </c>
      <c r="EG32" s="9">
        <v>-78.529747570021186</v>
      </c>
      <c r="EH32" s="9">
        <v>-645034.09496940731</v>
      </c>
      <c r="EJ32" s="10">
        <v>-1844529.4897588254</v>
      </c>
    </row>
    <row r="33" spans="2:140">
      <c r="B33" s="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J33" s="12"/>
    </row>
    <row r="34" spans="2:140">
      <c r="B34" s="14" t="s">
        <v>5</v>
      </c>
      <c r="D34" s="11">
        <v>480513.792738616</v>
      </c>
      <c r="E34" s="11">
        <v>378824.5184576537</v>
      </c>
      <c r="F34" s="11">
        <v>3165.1460028702941</v>
      </c>
      <c r="G34" s="11">
        <v>374722.73421002313</v>
      </c>
      <c r="H34" s="11">
        <v>493641.83607584471</v>
      </c>
      <c r="I34" s="11">
        <v>239653.15639284189</v>
      </c>
      <c r="J34" s="11">
        <v>367149.55076566862</v>
      </c>
      <c r="K34" s="11">
        <v>9307.7049295043562</v>
      </c>
      <c r="L34" s="11">
        <v>-1307.9614629150492</v>
      </c>
      <c r="M34" s="11">
        <v>246824.26481072902</v>
      </c>
      <c r="N34" s="11">
        <v>311616.76577845961</v>
      </c>
      <c r="O34" s="11">
        <v>89963.344910769374</v>
      </c>
      <c r="P34" s="11">
        <v>46556.0634312123</v>
      </c>
      <c r="Q34" s="11">
        <v>216707.84583737442</v>
      </c>
      <c r="R34" s="11">
        <v>83343.632794140503</v>
      </c>
      <c r="S34" s="11">
        <v>570280.43378497963</v>
      </c>
      <c r="T34" s="11">
        <v>31.38776726271584</v>
      </c>
      <c r="U34" s="11">
        <v>0</v>
      </c>
      <c r="V34" s="11">
        <v>1294.0628550076854</v>
      </c>
      <c r="W34" s="11">
        <v>94383.56785636241</v>
      </c>
      <c r="X34" s="11">
        <v>-21293.003089867132</v>
      </c>
      <c r="Y34" s="11">
        <v>34273.762981427084</v>
      </c>
      <c r="Z34" s="11">
        <v>693833.34078273585</v>
      </c>
      <c r="AA34" s="11">
        <v>197771.52455729782</v>
      </c>
      <c r="AB34" s="11">
        <v>0</v>
      </c>
      <c r="AC34" s="11">
        <v>507.44912644559685</v>
      </c>
      <c r="AD34" s="11">
        <v>84079.670292503884</v>
      </c>
      <c r="AE34" s="11">
        <v>11042.315983654138</v>
      </c>
      <c r="AF34" s="11">
        <v>1063616.4153421067</v>
      </c>
      <c r="AG34" s="11">
        <v>518684.30515767919</v>
      </c>
      <c r="AH34" s="11">
        <v>3382.0487651982939</v>
      </c>
      <c r="AI34" s="11">
        <v>6202.8926517477721</v>
      </c>
      <c r="AJ34" s="11">
        <v>48977.037957344473</v>
      </c>
      <c r="AK34" s="11">
        <v>79443.311390984629</v>
      </c>
      <c r="AL34" s="11">
        <v>197803.748865576</v>
      </c>
      <c r="AM34" s="11">
        <v>0</v>
      </c>
      <c r="AN34" s="11">
        <v>1983214.0646319308</v>
      </c>
      <c r="AO34" s="11">
        <v>3249658.3653719868</v>
      </c>
      <c r="AP34" s="11">
        <v>33465.03332543467</v>
      </c>
      <c r="AQ34" s="11">
        <v>160937.28552122333</v>
      </c>
      <c r="AR34" s="11">
        <v>1145.9494928075458</v>
      </c>
      <c r="AS34" s="11">
        <v>91505.94083347432</v>
      </c>
      <c r="AT34" s="11">
        <v>28975.025652147364</v>
      </c>
      <c r="AU34" s="11">
        <v>-998.79652992825493</v>
      </c>
      <c r="AV34" s="11">
        <v>196521.64711444193</v>
      </c>
      <c r="AW34" s="11">
        <v>37997.407936117168</v>
      </c>
      <c r="AX34" s="11">
        <v>37081.893527014741</v>
      </c>
      <c r="AY34" s="11">
        <v>132442.17409565049</v>
      </c>
      <c r="AZ34" s="11">
        <v>169286.7271881671</v>
      </c>
      <c r="BA34" s="11">
        <v>-22781.664411022321</v>
      </c>
      <c r="BB34" s="11">
        <v>92233.356188653095</v>
      </c>
      <c r="BC34" s="11">
        <v>276026.51079380186</v>
      </c>
      <c r="BD34" s="11">
        <v>371411.71785823849</v>
      </c>
      <c r="BE34" s="11">
        <v>1400006.4560700222</v>
      </c>
      <c r="BF34" s="11">
        <v>9319.255619442778</v>
      </c>
      <c r="BG34" s="11">
        <v>389019.97051518783</v>
      </c>
      <c r="BH34" s="11">
        <v>158299.56123029458</v>
      </c>
      <c r="BI34" s="11">
        <v>152825.95835320349</v>
      </c>
      <c r="BJ34" s="11">
        <v>37874.475794824393</v>
      </c>
      <c r="BK34" s="11">
        <v>3029.0683687454484</v>
      </c>
      <c r="BL34" s="11">
        <v>-25779.035569939122</v>
      </c>
      <c r="BM34" s="11">
        <v>95797.431671459548</v>
      </c>
      <c r="BN34" s="11">
        <v>3822.2298801888664</v>
      </c>
      <c r="BO34" s="11">
        <v>28211.705620644014</v>
      </c>
      <c r="BP34" s="11">
        <v>63095.60192125124</v>
      </c>
      <c r="BQ34" s="11">
        <v>2687777.7582207713</v>
      </c>
      <c r="BR34" s="11">
        <v>68070.032128824489</v>
      </c>
      <c r="BS34" s="11">
        <v>173376.47841109408</v>
      </c>
      <c r="BT34" s="11">
        <v>-1894.4657595982246</v>
      </c>
      <c r="BU34" s="11">
        <v>49232.057452366898</v>
      </c>
      <c r="BV34" s="11">
        <v>-113348.99122782692</v>
      </c>
      <c r="BW34" s="11">
        <v>51825.324499227354</v>
      </c>
      <c r="BX34" s="11">
        <v>1127900.9401077749</v>
      </c>
      <c r="BY34" s="11">
        <v>2751949.9469790258</v>
      </c>
      <c r="BZ34" s="11">
        <v>3054803.1360162352</v>
      </c>
      <c r="CA34" s="11">
        <v>151953.7636477373</v>
      </c>
      <c r="CB34" s="11">
        <v>62107.844625353617</v>
      </c>
      <c r="CC34" s="11">
        <v>242742.48215063225</v>
      </c>
      <c r="CD34" s="11">
        <v>175191.23731222708</v>
      </c>
      <c r="CE34" s="11">
        <v>167264.62456122183</v>
      </c>
      <c r="CF34" s="11">
        <v>208427.00954839791</v>
      </c>
      <c r="CG34" s="11">
        <v>202164.23025057663</v>
      </c>
      <c r="CH34" s="11">
        <v>109.10548472642775</v>
      </c>
      <c r="CI34" s="11">
        <v>19310.283512872713</v>
      </c>
      <c r="CJ34" s="11">
        <v>22138.528199998662</v>
      </c>
      <c r="CK34" s="11">
        <v>90.920671405978453</v>
      </c>
      <c r="CL34" s="11">
        <v>66.429525871621522</v>
      </c>
      <c r="CM34" s="11">
        <v>3014332.015613555</v>
      </c>
      <c r="CN34" s="11">
        <v>44401.794788268511</v>
      </c>
      <c r="CO34" s="11">
        <v>132370.75287298532</v>
      </c>
      <c r="CP34" s="11">
        <v>92172.046624506082</v>
      </c>
      <c r="CQ34" s="11">
        <v>499326.13905346557</v>
      </c>
      <c r="CR34" s="11">
        <v>3572519.0101410216</v>
      </c>
      <c r="CS34" s="11">
        <v>557675.24512667721</v>
      </c>
      <c r="CT34" s="11">
        <v>97298.266932322294</v>
      </c>
      <c r="CU34" s="11">
        <v>1720980.5888973842</v>
      </c>
      <c r="CV34" s="11">
        <v>110251.49625954236</v>
      </c>
      <c r="CW34" s="11">
        <v>275194.02489342663</v>
      </c>
      <c r="CX34" s="11">
        <v>315537.13162280351</v>
      </c>
      <c r="CY34" s="11">
        <v>3334.082418875606</v>
      </c>
      <c r="CZ34" s="11">
        <v>26651.027378719249</v>
      </c>
      <c r="DA34" s="11">
        <v>3085.4548614148971</v>
      </c>
      <c r="DB34" s="11">
        <v>661049.61500569433</v>
      </c>
      <c r="DC34" s="11">
        <v>1549987.8614750758</v>
      </c>
      <c r="DD34" s="11">
        <v>1241657.4498471781</v>
      </c>
      <c r="DE34" s="11">
        <v>48519.219859070443</v>
      </c>
      <c r="DF34" s="11">
        <v>88531.850661036529</v>
      </c>
      <c r="DG34" s="11">
        <v>-4464.9396152141817</v>
      </c>
      <c r="DH34" s="11">
        <v>139472.11938189852</v>
      </c>
      <c r="DI34" s="11">
        <v>23848.776017783905</v>
      </c>
      <c r="DJ34" s="11">
        <v>49860.188913484446</v>
      </c>
      <c r="DK34" s="11">
        <v>78818.776747341821</v>
      </c>
      <c r="DL34" s="11">
        <v>11695.097296142816</v>
      </c>
      <c r="DM34" s="11">
        <v>4527942.4871346261</v>
      </c>
      <c r="DN34" s="11">
        <v>111279.97528649052</v>
      </c>
      <c r="DO34" s="11">
        <v>15615.212170139668</v>
      </c>
      <c r="DP34" s="11">
        <v>166174.95163150958</v>
      </c>
      <c r="DQ34" s="11">
        <v>115974.98789219769</v>
      </c>
      <c r="DR34" s="11">
        <v>16117.713900377497</v>
      </c>
      <c r="DS34" s="11">
        <v>17615.77166779312</v>
      </c>
      <c r="DT34" s="11">
        <v>17546.770998505421</v>
      </c>
      <c r="DU34" s="11">
        <v>17834.858011526878</v>
      </c>
      <c r="DV34" s="11">
        <v>4355054.5626346692</v>
      </c>
      <c r="DW34" s="11">
        <v>270161.63372728694</v>
      </c>
      <c r="DX34" s="11">
        <v>0</v>
      </c>
      <c r="DY34" s="11">
        <v>5182.4159470951217</v>
      </c>
      <c r="DZ34" s="11">
        <v>0</v>
      </c>
      <c r="EA34" s="11">
        <v>0</v>
      </c>
      <c r="EB34" s="11">
        <v>9978.4628980693396</v>
      </c>
      <c r="EC34" s="11">
        <v>46741.943378421376</v>
      </c>
      <c r="ED34" s="11">
        <v>444.36449529082449</v>
      </c>
      <c r="EE34" s="11">
        <v>350.54627142409095</v>
      </c>
      <c r="EF34" s="11">
        <v>0</v>
      </c>
      <c r="EG34" s="11">
        <v>260.64713456941422</v>
      </c>
      <c r="EH34" s="11">
        <v>-313760.3568413672</v>
      </c>
      <c r="EJ34" s="8">
        <v>50914522.704498701</v>
      </c>
    </row>
    <row r="35" spans="2:140">
      <c r="B35" s="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J35" s="12"/>
    </row>
    <row r="36" spans="2:140">
      <c r="B36" s="2" t="s">
        <v>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9"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J36" s="10">
        <v>0</v>
      </c>
    </row>
    <row r="37" spans="2:140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J37" s="8"/>
    </row>
    <row r="38" spans="2:140" ht="14.4" thickBot="1">
      <c r="B38" s="2" t="s">
        <v>7</v>
      </c>
      <c r="D38" s="15">
        <v>480513.792738616</v>
      </c>
      <c r="E38" s="15">
        <v>378824.5184576537</v>
      </c>
      <c r="F38" s="15">
        <v>3165.1460028702941</v>
      </c>
      <c r="G38" s="15">
        <v>374722.73421002313</v>
      </c>
      <c r="H38" s="15">
        <v>493641.83607584471</v>
      </c>
      <c r="I38" s="15">
        <v>239653.15639284189</v>
      </c>
      <c r="J38" s="15">
        <v>367149.55076566862</v>
      </c>
      <c r="K38" s="15">
        <v>9307.7049295043562</v>
      </c>
      <c r="L38" s="15">
        <v>-1307.9614629150492</v>
      </c>
      <c r="M38" s="15">
        <v>246824.26481072902</v>
      </c>
      <c r="N38" s="15">
        <v>311616.76577845961</v>
      </c>
      <c r="O38" s="15">
        <v>89963.344910769374</v>
      </c>
      <c r="P38" s="15">
        <v>46556.0634312123</v>
      </c>
      <c r="Q38" s="15">
        <v>216707.84583737442</v>
      </c>
      <c r="R38" s="15">
        <v>83343.632794140503</v>
      </c>
      <c r="S38" s="15">
        <v>570280.43378497963</v>
      </c>
      <c r="T38" s="15">
        <v>31.38776726271584</v>
      </c>
      <c r="U38" s="15">
        <v>0</v>
      </c>
      <c r="V38" s="15">
        <v>1294.0628550076854</v>
      </c>
      <c r="W38" s="15">
        <v>94383.56785636241</v>
      </c>
      <c r="X38" s="15">
        <v>-21293.003089867132</v>
      </c>
      <c r="Y38" s="15">
        <v>34273.762981427084</v>
      </c>
      <c r="Z38" s="15">
        <v>693833.34078273585</v>
      </c>
      <c r="AA38" s="15">
        <v>197771.52455729782</v>
      </c>
      <c r="AB38" s="15">
        <v>0</v>
      </c>
      <c r="AC38" s="15">
        <v>507.44912644559685</v>
      </c>
      <c r="AD38" s="15">
        <v>84079.670292503884</v>
      </c>
      <c r="AE38" s="15">
        <v>11042.315983654138</v>
      </c>
      <c r="AF38" s="15">
        <v>1063616.4153421067</v>
      </c>
      <c r="AG38" s="15">
        <v>518684.30515767919</v>
      </c>
      <c r="AH38" s="15">
        <v>3382.0487651982939</v>
      </c>
      <c r="AI38" s="15">
        <v>6202.8926517477721</v>
      </c>
      <c r="AJ38" s="15">
        <v>48977.037957344473</v>
      </c>
      <c r="AK38" s="15">
        <v>79443.311390984629</v>
      </c>
      <c r="AL38" s="15">
        <v>197803.748865576</v>
      </c>
      <c r="AM38" s="15">
        <v>0</v>
      </c>
      <c r="AN38" s="15">
        <v>1983214.0646319308</v>
      </c>
      <c r="AO38" s="15">
        <v>3249658.3653719868</v>
      </c>
      <c r="AP38" s="15">
        <v>33465.03332543467</v>
      </c>
      <c r="AQ38" s="15">
        <v>160937.28552122333</v>
      </c>
      <c r="AR38" s="15">
        <v>1145.9494928075458</v>
      </c>
      <c r="AS38" s="15">
        <v>91505.94083347432</v>
      </c>
      <c r="AT38" s="15">
        <v>28975.025652147364</v>
      </c>
      <c r="AU38" s="15">
        <v>-998.79652992825493</v>
      </c>
      <c r="AV38" s="15">
        <v>196521.64711444193</v>
      </c>
      <c r="AW38" s="15">
        <v>37997.407936117168</v>
      </c>
      <c r="AX38" s="15">
        <v>37081.893527014741</v>
      </c>
      <c r="AY38" s="15">
        <v>132442.17409565049</v>
      </c>
      <c r="AZ38" s="15">
        <v>169286.7271881671</v>
      </c>
      <c r="BA38" s="15">
        <v>-22781.664411022321</v>
      </c>
      <c r="BB38" s="15">
        <v>92233.356188653095</v>
      </c>
      <c r="BC38" s="15">
        <v>276026.51079380186</v>
      </c>
      <c r="BD38" s="15">
        <v>371411.71785823849</v>
      </c>
      <c r="BE38" s="15">
        <v>1400006.4560700222</v>
      </c>
      <c r="BF38" s="15">
        <v>9319.255619442778</v>
      </c>
      <c r="BG38" s="15">
        <v>389019.97051518783</v>
      </c>
      <c r="BH38" s="15">
        <v>158299.56123029458</v>
      </c>
      <c r="BI38" s="15">
        <v>152825.95835320349</v>
      </c>
      <c r="BJ38" s="15">
        <v>37874.475794824393</v>
      </c>
      <c r="BK38" s="15">
        <v>3029.0683687454484</v>
      </c>
      <c r="BL38" s="15">
        <v>-25779.035569939122</v>
      </c>
      <c r="BM38" s="15">
        <v>95797.431671459548</v>
      </c>
      <c r="BN38" s="15">
        <v>3822.2298801888664</v>
      </c>
      <c r="BO38" s="15">
        <v>28211.705620644014</v>
      </c>
      <c r="BP38" s="15">
        <v>63095.60192125124</v>
      </c>
      <c r="BQ38" s="15">
        <v>2687777.7582207713</v>
      </c>
      <c r="BR38" s="15">
        <v>68070.032128824489</v>
      </c>
      <c r="BS38" s="15">
        <v>173376.47841109408</v>
      </c>
      <c r="BT38" s="15">
        <v>-1894.4657595982246</v>
      </c>
      <c r="BU38" s="15">
        <v>49232.057452366898</v>
      </c>
      <c r="BV38" s="15">
        <v>-113348.99122782692</v>
      </c>
      <c r="BW38" s="15">
        <v>51825.324499227354</v>
      </c>
      <c r="BX38" s="15">
        <v>1127900.9401077749</v>
      </c>
      <c r="BY38" s="15">
        <v>2751949.9469790258</v>
      </c>
      <c r="BZ38" s="15">
        <v>3054803.1360162352</v>
      </c>
      <c r="CA38" s="15">
        <v>151953.7636477373</v>
      </c>
      <c r="CB38" s="15">
        <v>62107.844625353617</v>
      </c>
      <c r="CC38" s="15">
        <v>242742.48215063225</v>
      </c>
      <c r="CD38" s="15">
        <v>175191.23731222708</v>
      </c>
      <c r="CE38" s="15">
        <v>167264.62456122183</v>
      </c>
      <c r="CF38" s="15">
        <v>208427.00954839791</v>
      </c>
      <c r="CG38" s="15">
        <v>202164.23025057663</v>
      </c>
      <c r="CH38" s="15">
        <v>109.10548472642775</v>
      </c>
      <c r="CI38" s="15">
        <v>19310.283512872713</v>
      </c>
      <c r="CJ38" s="15">
        <v>22138.528199998662</v>
      </c>
      <c r="CK38" s="15">
        <v>90.920671405978453</v>
      </c>
      <c r="CL38" s="15">
        <v>66.429525871621522</v>
      </c>
      <c r="CM38" s="15">
        <v>3014332.015613555</v>
      </c>
      <c r="CN38" s="15">
        <v>44401.794788268511</v>
      </c>
      <c r="CO38" s="15">
        <v>132370.75287298532</v>
      </c>
      <c r="CP38" s="15">
        <v>92172.046624506082</v>
      </c>
      <c r="CQ38" s="15">
        <v>499326.13905346557</v>
      </c>
      <c r="CR38" s="15">
        <v>3572519.0101410216</v>
      </c>
      <c r="CS38" s="15">
        <v>557675.24512667721</v>
      </c>
      <c r="CT38" s="15">
        <v>97298.266932322294</v>
      </c>
      <c r="CU38" s="15">
        <v>1720980.5888973842</v>
      </c>
      <c r="CV38" s="15">
        <v>110251.49625954236</v>
      </c>
      <c r="CW38" s="15">
        <v>275194.02489342663</v>
      </c>
      <c r="CX38" s="15">
        <v>315537.13162280351</v>
      </c>
      <c r="CY38" s="15">
        <v>3334.082418875606</v>
      </c>
      <c r="CZ38" s="15">
        <v>26651.027378719249</v>
      </c>
      <c r="DA38" s="15">
        <v>3085.4548614148971</v>
      </c>
      <c r="DB38" s="15">
        <v>661049.61500569433</v>
      </c>
      <c r="DC38" s="15">
        <v>1549987.8614750758</v>
      </c>
      <c r="DD38" s="15">
        <v>1241657.4498471781</v>
      </c>
      <c r="DE38" s="15">
        <v>48519.219859070443</v>
      </c>
      <c r="DF38" s="15">
        <v>88531.850661036529</v>
      </c>
      <c r="DG38" s="15">
        <v>-4464.9396152141817</v>
      </c>
      <c r="DH38" s="15">
        <v>139472.11938189852</v>
      </c>
      <c r="DI38" s="15">
        <v>23848.776017783905</v>
      </c>
      <c r="DJ38" s="15">
        <v>49860.188913484446</v>
      </c>
      <c r="DK38" s="15">
        <v>78818.776747341821</v>
      </c>
      <c r="DL38" s="15">
        <v>11695.097296142816</v>
      </c>
      <c r="DM38" s="15">
        <v>4527942.4871346261</v>
      </c>
      <c r="DN38" s="15">
        <v>111279.97528649052</v>
      </c>
      <c r="DO38" s="15">
        <v>15615.212170139668</v>
      </c>
      <c r="DP38" s="15">
        <v>166174.95163150958</v>
      </c>
      <c r="DQ38" s="15">
        <v>115974.98789219769</v>
      </c>
      <c r="DR38" s="15">
        <v>16117.713900377497</v>
      </c>
      <c r="DS38" s="15">
        <v>17615.77166779312</v>
      </c>
      <c r="DT38" s="15">
        <v>17546.770998505421</v>
      </c>
      <c r="DU38" s="15">
        <v>17834.858011526878</v>
      </c>
      <c r="DV38" s="15">
        <v>4355054.5626346692</v>
      </c>
      <c r="DW38" s="15">
        <v>270161.63372728694</v>
      </c>
      <c r="DX38" s="15">
        <v>0</v>
      </c>
      <c r="DY38" s="15">
        <v>5182.4159470951217</v>
      </c>
      <c r="DZ38" s="15">
        <v>0</v>
      </c>
      <c r="EA38" s="15">
        <v>0</v>
      </c>
      <c r="EB38" s="15">
        <v>9978.4628980693396</v>
      </c>
      <c r="EC38" s="15">
        <v>46741.943378421376</v>
      </c>
      <c r="ED38" s="15">
        <v>444.36449529082449</v>
      </c>
      <c r="EE38" s="15">
        <v>350.54627142409095</v>
      </c>
      <c r="EF38" s="15">
        <v>0</v>
      </c>
      <c r="EG38" s="15">
        <v>260.64713456941422</v>
      </c>
      <c r="EH38" s="15">
        <v>-313760.3568413672</v>
      </c>
      <c r="EJ38" s="16">
        <v>50914522.704498701</v>
      </c>
    </row>
    <row r="39" spans="2:140" ht="14.4" thickTop="1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1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J39" s="8"/>
    </row>
    <row r="40" spans="2:140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J40" s="8"/>
    </row>
  </sheetData>
  <printOptions horizontalCentered="1"/>
  <pageMargins left="1" right="1" top="4" bottom="0.75" header="0.5" footer="0.5"/>
  <pageSetup scale="54" fitToWidth="2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="75" workbookViewId="0">
      <pane xSplit="1" ySplit="12" topLeftCell="B13" activePane="bottomRight" state="frozen"/>
      <selection activeCell="DP1" sqref="DP1:DP1048576"/>
      <selection pane="topRight" activeCell="DP1" sqref="DP1:DP1048576"/>
      <selection pane="bottomLeft" activeCell="DP1" sqref="DP1:DP1048576"/>
      <selection pane="bottomRight" activeCell="A5" sqref="A5"/>
    </sheetView>
  </sheetViews>
  <sheetFormatPr defaultColWidth="9.109375" defaultRowHeight="13.8"/>
  <cols>
    <col min="1" max="1" width="48.6640625" style="1" bestFit="1" customWidth="1"/>
    <col min="2" max="2" width="2.33203125" style="1" customWidth="1"/>
    <col min="3" max="3" width="16.109375" style="1" customWidth="1"/>
    <col min="4" max="4" width="2.33203125" style="1" customWidth="1"/>
    <col min="5" max="5" width="16.109375" style="1" customWidth="1"/>
    <col min="6" max="6" width="2.88671875" style="1" customWidth="1"/>
    <col min="7" max="7" width="17.33203125" style="1" bestFit="1" customWidth="1"/>
    <col min="8" max="8" width="2.88671875" style="1" customWidth="1"/>
    <col min="9" max="9" width="16.109375" style="1" customWidth="1"/>
    <col min="10" max="10" width="2.88671875" style="1" customWidth="1"/>
    <col min="11" max="11" width="14.33203125" style="1" customWidth="1"/>
    <col min="12" max="12" width="2.88671875" style="1" customWidth="1"/>
    <col min="13" max="13" width="19.33203125" style="2" customWidth="1"/>
    <col min="14" max="14" width="2.44140625" style="1" customWidth="1"/>
    <col min="15" max="16384" width="9.109375" style="1"/>
  </cols>
  <sheetData>
    <row r="1" spans="1:13" ht="15.6">
      <c r="A1" s="64" t="s">
        <v>486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5"/>
    </row>
    <row r="2" spans="1:13" ht="15.6">
      <c r="A2" s="64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5"/>
    </row>
    <row r="3" spans="1:13" ht="15.6">
      <c r="A3" s="64" t="s">
        <v>490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5"/>
    </row>
    <row r="4" spans="1:13" ht="15.6">
      <c r="A4" s="66" t="s">
        <v>489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7"/>
    </row>
    <row r="11" spans="1:13" ht="27.6">
      <c r="C11" s="18" t="s">
        <v>8</v>
      </c>
      <c r="E11" s="18" t="s">
        <v>9</v>
      </c>
      <c r="G11" s="18" t="s">
        <v>4</v>
      </c>
      <c r="I11" s="18" t="s">
        <v>5</v>
      </c>
      <c r="K11" s="18" t="s">
        <v>6</v>
      </c>
      <c r="M11" s="19" t="s">
        <v>10</v>
      </c>
    </row>
    <row r="12" spans="1:13">
      <c r="A12" s="20" t="s">
        <v>11</v>
      </c>
      <c r="C12" s="21">
        <v>2012</v>
      </c>
      <c r="D12" s="22"/>
      <c r="E12" s="21">
        <f>C12-2</f>
        <v>2010</v>
      </c>
      <c r="F12" s="22"/>
      <c r="G12" s="21"/>
      <c r="H12" s="22"/>
      <c r="I12" s="21"/>
      <c r="J12" s="22"/>
      <c r="L12" s="22"/>
      <c r="M12" s="23"/>
    </row>
    <row r="13" spans="1:13">
      <c r="A13" s="20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6"/>
    </row>
    <row r="14" spans="1:13">
      <c r="A14" s="1" t="s">
        <v>44</v>
      </c>
      <c r="C14" s="5">
        <v>541296.47516746388</v>
      </c>
      <c r="D14" s="5"/>
      <c r="E14" s="5">
        <v>602079.15759631176</v>
      </c>
      <c r="F14" s="5"/>
      <c r="G14" s="5">
        <v>-60782.682428847882</v>
      </c>
      <c r="H14" s="5"/>
      <c r="I14" s="5">
        <v>480513.792738616</v>
      </c>
      <c r="J14" s="5"/>
      <c r="K14" s="5">
        <v>0</v>
      </c>
      <c r="L14" s="5"/>
      <c r="M14" s="6">
        <v>480513.792738616</v>
      </c>
    </row>
    <row r="15" spans="1:13">
      <c r="A15" s="1" t="s">
        <v>45</v>
      </c>
      <c r="C15" s="7">
        <v>416826.98974961642</v>
      </c>
      <c r="D15" s="7"/>
      <c r="E15" s="7">
        <v>454829.46104157914</v>
      </c>
      <c r="F15" s="7"/>
      <c r="G15" s="7">
        <v>-38002.47129196272</v>
      </c>
      <c r="H15" s="7"/>
      <c r="I15" s="7">
        <v>378824.5184576537</v>
      </c>
      <c r="J15" s="7"/>
      <c r="K15" s="7">
        <v>0</v>
      </c>
      <c r="L15" s="7"/>
      <c r="M15" s="8">
        <v>378824.5184576537</v>
      </c>
    </row>
    <row r="16" spans="1:13">
      <c r="A16" s="1" t="s">
        <v>46</v>
      </c>
      <c r="C16" s="7">
        <v>2520.6214817072864</v>
      </c>
      <c r="D16" s="7"/>
      <c r="E16" s="7">
        <v>1876.096960544279</v>
      </c>
      <c r="F16" s="7"/>
      <c r="G16" s="7">
        <v>644.52452116300742</v>
      </c>
      <c r="H16" s="7"/>
      <c r="I16" s="7">
        <v>3165.1460028702941</v>
      </c>
      <c r="J16" s="7"/>
      <c r="K16" s="7">
        <v>0</v>
      </c>
      <c r="L16" s="7"/>
      <c r="M16" s="8">
        <v>3165.1460028702941</v>
      </c>
    </row>
    <row r="17" spans="1:13">
      <c r="A17" s="1" t="s">
        <v>47</v>
      </c>
      <c r="C17" s="7">
        <v>357851.55975386727</v>
      </c>
      <c r="D17" s="7"/>
      <c r="E17" s="7">
        <v>340980.38529771141</v>
      </c>
      <c r="F17" s="7"/>
      <c r="G17" s="7">
        <v>16871.174456155859</v>
      </c>
      <c r="H17" s="7"/>
      <c r="I17" s="7">
        <v>374722.73421002313</v>
      </c>
      <c r="J17" s="7"/>
      <c r="K17" s="7">
        <v>0</v>
      </c>
      <c r="L17" s="7"/>
      <c r="M17" s="8">
        <v>374722.73421002313</v>
      </c>
    </row>
    <row r="18" spans="1:13">
      <c r="A18" s="1" t="s">
        <v>48</v>
      </c>
      <c r="C18" s="7">
        <v>544178.53775754373</v>
      </c>
      <c r="D18" s="7"/>
      <c r="E18" s="7">
        <v>594715.23943924275</v>
      </c>
      <c r="F18" s="7"/>
      <c r="G18" s="7">
        <v>-50536.701681699022</v>
      </c>
      <c r="H18" s="7"/>
      <c r="I18" s="7">
        <v>493641.83607584471</v>
      </c>
      <c r="J18" s="7"/>
      <c r="K18" s="7">
        <v>0</v>
      </c>
      <c r="L18" s="7"/>
      <c r="M18" s="8">
        <v>493641.83607584471</v>
      </c>
    </row>
    <row r="19" spans="1:13">
      <c r="A19" s="1" t="s">
        <v>49</v>
      </c>
      <c r="C19" s="7">
        <v>268412.14835014637</v>
      </c>
      <c r="D19" s="7"/>
      <c r="E19" s="7">
        <v>297171.14030745084</v>
      </c>
      <c r="F19" s="7"/>
      <c r="G19" s="7">
        <v>-28758.991957304475</v>
      </c>
      <c r="H19" s="7"/>
      <c r="I19" s="7">
        <v>239653.15639284189</v>
      </c>
      <c r="J19" s="7"/>
      <c r="K19" s="7">
        <v>0</v>
      </c>
      <c r="L19" s="7"/>
      <c r="M19" s="8">
        <v>239653.15639284189</v>
      </c>
    </row>
    <row r="20" spans="1:13">
      <c r="A20" s="1" t="s">
        <v>50</v>
      </c>
      <c r="C20" s="7">
        <v>405166.52448953921</v>
      </c>
      <c r="D20" s="7"/>
      <c r="E20" s="7">
        <v>443183.4982134098</v>
      </c>
      <c r="F20" s="7"/>
      <c r="G20" s="7">
        <v>-38016.973723870586</v>
      </c>
      <c r="H20" s="7"/>
      <c r="I20" s="7">
        <v>367149.55076566862</v>
      </c>
      <c r="J20" s="7"/>
      <c r="K20" s="7">
        <v>0</v>
      </c>
      <c r="L20" s="7"/>
      <c r="M20" s="8">
        <v>367149.55076566862</v>
      </c>
    </row>
    <row r="21" spans="1:13">
      <c r="A21" s="1" t="s">
        <v>51</v>
      </c>
      <c r="C21" s="7">
        <v>9271.5919001329312</v>
      </c>
      <c r="D21" s="7"/>
      <c r="E21" s="7">
        <v>9235.4788707615062</v>
      </c>
      <c r="F21" s="7"/>
      <c r="G21" s="7">
        <v>36.113029371425</v>
      </c>
      <c r="H21" s="7"/>
      <c r="I21" s="7">
        <v>9307.7049295043562</v>
      </c>
      <c r="J21" s="7"/>
      <c r="K21" s="7">
        <v>0</v>
      </c>
      <c r="L21" s="7"/>
      <c r="M21" s="8">
        <v>9307.7049295043562</v>
      </c>
    </row>
    <row r="22" spans="1:13">
      <c r="A22" s="1" t="s">
        <v>52</v>
      </c>
      <c r="C22" s="7">
        <v>1441.7055971548898</v>
      </c>
      <c r="D22" s="7"/>
      <c r="E22" s="7">
        <v>4191.3726572248288</v>
      </c>
      <c r="F22" s="7"/>
      <c r="G22" s="7">
        <v>-2749.667060069939</v>
      </c>
      <c r="H22" s="7"/>
      <c r="I22" s="7">
        <v>-1307.9614629150492</v>
      </c>
      <c r="J22" s="7"/>
      <c r="K22" s="7">
        <v>0</v>
      </c>
      <c r="L22" s="7"/>
      <c r="M22" s="8">
        <v>-1307.9614629150492</v>
      </c>
    </row>
    <row r="23" spans="1:13">
      <c r="A23" s="1" t="s">
        <v>53</v>
      </c>
      <c r="C23" s="7">
        <v>295888.94929312816</v>
      </c>
      <c r="D23" s="7"/>
      <c r="E23" s="7">
        <v>344953.6337755273</v>
      </c>
      <c r="F23" s="7"/>
      <c r="G23" s="7">
        <v>-49064.684482399141</v>
      </c>
      <c r="H23" s="7"/>
      <c r="I23" s="7">
        <v>246824.26481072902</v>
      </c>
      <c r="J23" s="7"/>
      <c r="K23" s="7">
        <v>0</v>
      </c>
      <c r="L23" s="7"/>
      <c r="M23" s="8">
        <v>246824.26481072902</v>
      </c>
    </row>
    <row r="24" spans="1:13">
      <c r="A24" s="1" t="s">
        <v>54</v>
      </c>
      <c r="C24" s="7">
        <v>284617.95264567377</v>
      </c>
      <c r="D24" s="7"/>
      <c r="E24" s="7">
        <v>257619.13951288792</v>
      </c>
      <c r="F24" s="7"/>
      <c r="G24" s="7">
        <v>26998.813132785843</v>
      </c>
      <c r="H24" s="7"/>
      <c r="I24" s="7">
        <v>311616.76577845961</v>
      </c>
      <c r="J24" s="7"/>
      <c r="K24" s="7">
        <v>0</v>
      </c>
      <c r="L24" s="7"/>
      <c r="M24" s="8">
        <v>311616.76577845961</v>
      </c>
    </row>
    <row r="25" spans="1:13">
      <c r="A25" s="1" t="s">
        <v>55</v>
      </c>
      <c r="C25" s="7">
        <v>48276.615571814829</v>
      </c>
      <c r="D25" s="7"/>
      <c r="E25" s="7">
        <v>6589.8862328602791</v>
      </c>
      <c r="F25" s="7"/>
      <c r="G25" s="7">
        <v>41686.729338954552</v>
      </c>
      <c r="H25" s="7"/>
      <c r="I25" s="7">
        <v>89963.344910769374</v>
      </c>
      <c r="J25" s="7"/>
      <c r="K25" s="7">
        <v>0</v>
      </c>
      <c r="L25" s="7"/>
      <c r="M25" s="8">
        <v>89963.344910769374</v>
      </c>
    </row>
    <row r="26" spans="1:13">
      <c r="A26" s="1" t="s">
        <v>56</v>
      </c>
      <c r="C26" s="7">
        <v>65802.578356270024</v>
      </c>
      <c r="D26" s="7"/>
      <c r="E26" s="7">
        <v>85049.093281327747</v>
      </c>
      <c r="F26" s="7"/>
      <c r="G26" s="7">
        <v>-19246.514925057723</v>
      </c>
      <c r="H26" s="7"/>
      <c r="I26" s="7">
        <v>46556.0634312123</v>
      </c>
      <c r="J26" s="7"/>
      <c r="K26" s="7">
        <v>0</v>
      </c>
      <c r="L26" s="7"/>
      <c r="M26" s="8">
        <v>46556.0634312123</v>
      </c>
    </row>
    <row r="27" spans="1:13">
      <c r="A27" s="1" t="s">
        <v>57</v>
      </c>
      <c r="C27" s="7">
        <v>186375.6967413385</v>
      </c>
      <c r="D27" s="7"/>
      <c r="E27" s="7">
        <v>156043.54764530258</v>
      </c>
      <c r="F27" s="7"/>
      <c r="G27" s="7">
        <v>30332.149096035922</v>
      </c>
      <c r="H27" s="7"/>
      <c r="I27" s="7">
        <v>216707.84583737442</v>
      </c>
      <c r="J27" s="7"/>
      <c r="K27" s="7">
        <v>0</v>
      </c>
      <c r="L27" s="7"/>
      <c r="M27" s="8">
        <v>216707.84583737442</v>
      </c>
    </row>
    <row r="28" spans="1:13">
      <c r="A28" s="1" t="s">
        <v>58</v>
      </c>
      <c r="C28" s="7">
        <v>72222.888976065049</v>
      </c>
      <c r="D28" s="7"/>
      <c r="E28" s="7">
        <v>61102.145157989595</v>
      </c>
      <c r="F28" s="7"/>
      <c r="G28" s="7">
        <v>11120.743818075454</v>
      </c>
      <c r="H28" s="7"/>
      <c r="I28" s="7">
        <v>83343.632794140503</v>
      </c>
      <c r="J28" s="7"/>
      <c r="K28" s="7">
        <v>0</v>
      </c>
      <c r="L28" s="7"/>
      <c r="M28" s="8">
        <v>83343.632794140503</v>
      </c>
    </row>
    <row r="29" spans="1:13">
      <c r="A29" s="1" t="s">
        <v>59</v>
      </c>
      <c r="C29" s="7">
        <v>536324.35653056449</v>
      </c>
      <c r="D29" s="7"/>
      <c r="E29" s="7">
        <v>502368.27927614941</v>
      </c>
      <c r="F29" s="7"/>
      <c r="G29" s="7">
        <v>33956.077254415082</v>
      </c>
      <c r="H29" s="7"/>
      <c r="I29" s="7">
        <v>570280.43378497963</v>
      </c>
      <c r="J29" s="7"/>
      <c r="K29" s="7">
        <v>0</v>
      </c>
      <c r="L29" s="7"/>
      <c r="M29" s="8">
        <v>570280.43378497963</v>
      </c>
    </row>
    <row r="30" spans="1:13">
      <c r="A30" s="1" t="s">
        <v>60</v>
      </c>
      <c r="C30" s="7">
        <v>18.018514719690902</v>
      </c>
      <c r="D30" s="7"/>
      <c r="E30" s="7">
        <v>4.6492621766659648</v>
      </c>
      <c r="F30" s="7"/>
      <c r="G30" s="7">
        <v>13.369252543024938</v>
      </c>
      <c r="H30" s="7"/>
      <c r="I30" s="7">
        <v>31.38776726271584</v>
      </c>
      <c r="J30" s="7"/>
      <c r="K30" s="7">
        <v>0</v>
      </c>
      <c r="L30" s="7"/>
      <c r="M30" s="8">
        <v>31.38776726271584</v>
      </c>
    </row>
    <row r="31" spans="1:13">
      <c r="A31" s="1" t="s">
        <v>61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0</v>
      </c>
      <c r="L31" s="7"/>
      <c r="M31" s="8">
        <v>0</v>
      </c>
    </row>
    <row r="32" spans="1:13">
      <c r="A32" s="1" t="s">
        <v>62</v>
      </c>
      <c r="C32" s="7">
        <v>1023.7511888373673</v>
      </c>
      <c r="D32" s="7"/>
      <c r="E32" s="7">
        <v>753.43952266704923</v>
      </c>
      <c r="F32" s="7"/>
      <c r="G32" s="7">
        <v>270.31166617031806</v>
      </c>
      <c r="H32" s="7"/>
      <c r="I32" s="7">
        <v>1294.0628550076854</v>
      </c>
      <c r="J32" s="7"/>
      <c r="K32" s="7">
        <v>0</v>
      </c>
      <c r="L32" s="7"/>
      <c r="M32" s="8">
        <v>1294.0628550076854</v>
      </c>
    </row>
    <row r="33" spans="1:13">
      <c r="A33" s="1" t="s">
        <v>63</v>
      </c>
      <c r="C33" s="7">
        <v>66776.767578987579</v>
      </c>
      <c r="D33" s="7"/>
      <c r="E33" s="7">
        <v>39169.967301612742</v>
      </c>
      <c r="F33" s="7"/>
      <c r="G33" s="7">
        <v>27606.800277374838</v>
      </c>
      <c r="H33" s="7"/>
      <c r="I33" s="7">
        <v>94383.56785636241</v>
      </c>
      <c r="J33" s="7"/>
      <c r="K33" s="7">
        <v>0</v>
      </c>
      <c r="L33" s="7"/>
      <c r="M33" s="8">
        <v>94383.56785636241</v>
      </c>
    </row>
    <row r="34" spans="1:13">
      <c r="A34" s="1" t="s">
        <v>64</v>
      </c>
      <c r="C34" s="7">
        <v>1106.2209525933433</v>
      </c>
      <c r="D34" s="7"/>
      <c r="E34" s="7">
        <v>23505.444995053818</v>
      </c>
      <c r="F34" s="7"/>
      <c r="G34" s="7">
        <v>-22399.224042460475</v>
      </c>
      <c r="H34" s="7"/>
      <c r="I34" s="7">
        <v>-21293.003089867132</v>
      </c>
      <c r="J34" s="7"/>
      <c r="K34" s="7">
        <v>0</v>
      </c>
      <c r="L34" s="7"/>
      <c r="M34" s="8">
        <v>-21293.003089867132</v>
      </c>
    </row>
    <row r="35" spans="1:13">
      <c r="A35" s="1" t="s">
        <v>69</v>
      </c>
      <c r="C35" s="7">
        <v>507.44912644559685</v>
      </c>
      <c r="D35" s="7"/>
      <c r="E35" s="7">
        <v>0</v>
      </c>
      <c r="F35" s="7"/>
      <c r="G35" s="7">
        <v>0</v>
      </c>
      <c r="H35" s="7"/>
      <c r="I35" s="7">
        <v>507.44912644559685</v>
      </c>
      <c r="J35" s="7"/>
      <c r="K35" s="7">
        <v>0</v>
      </c>
      <c r="L35" s="7"/>
      <c r="M35" s="8">
        <v>507.44912644559685</v>
      </c>
    </row>
    <row r="36" spans="1:13">
      <c r="A36" s="1" t="s">
        <v>66</v>
      </c>
      <c r="C36" s="7">
        <v>774464.11511743849</v>
      </c>
      <c r="D36" s="7"/>
      <c r="E36" s="7">
        <v>855094.88945214113</v>
      </c>
      <c r="F36" s="7"/>
      <c r="G36" s="7">
        <v>-80630.774334702641</v>
      </c>
      <c r="H36" s="7"/>
      <c r="I36" s="7">
        <v>693833.34078273585</v>
      </c>
      <c r="J36" s="7"/>
      <c r="K36" s="7">
        <v>0</v>
      </c>
      <c r="L36" s="7"/>
      <c r="M36" s="8">
        <v>693833.34078273585</v>
      </c>
    </row>
    <row r="37" spans="1:13">
      <c r="A37" s="1" t="s">
        <v>65</v>
      </c>
      <c r="C37" s="7">
        <v>31935.443546989372</v>
      </c>
      <c r="D37" s="7"/>
      <c r="E37" s="7">
        <v>29597.124112551661</v>
      </c>
      <c r="F37" s="7"/>
      <c r="G37" s="7">
        <v>2338.3194344377116</v>
      </c>
      <c r="H37" s="7"/>
      <c r="I37" s="7">
        <v>34273.762981427084</v>
      </c>
      <c r="J37" s="7"/>
      <c r="K37" s="7">
        <v>0</v>
      </c>
      <c r="L37" s="7"/>
      <c r="M37" s="8">
        <v>34273.762981427084</v>
      </c>
    </row>
    <row r="38" spans="1:13">
      <c r="A38" s="1" t="s">
        <v>67</v>
      </c>
      <c r="C38" s="7">
        <v>195175.07272481697</v>
      </c>
      <c r="D38" s="7"/>
      <c r="E38" s="7">
        <v>192578.62089233613</v>
      </c>
      <c r="F38" s="7"/>
      <c r="G38" s="7">
        <v>2596.451832480845</v>
      </c>
      <c r="H38" s="7"/>
      <c r="I38" s="7">
        <v>197771.52455729782</v>
      </c>
      <c r="J38" s="7"/>
      <c r="K38" s="7">
        <v>0</v>
      </c>
      <c r="L38" s="7"/>
      <c r="M38" s="8">
        <v>197771.52455729782</v>
      </c>
    </row>
    <row r="39" spans="1:13">
      <c r="A39" s="1" t="s">
        <v>68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0</v>
      </c>
      <c r="L39" s="7"/>
      <c r="M39" s="8">
        <v>0</v>
      </c>
    </row>
    <row r="40" spans="1:13">
      <c r="A40" s="1" t="s">
        <v>70</v>
      </c>
      <c r="C40" s="7">
        <v>72258.763682352175</v>
      </c>
      <c r="D40" s="7"/>
      <c r="E40" s="7">
        <v>60437.857072200466</v>
      </c>
      <c r="F40" s="7"/>
      <c r="G40" s="7">
        <v>11820.906610151709</v>
      </c>
      <c r="H40" s="7"/>
      <c r="I40" s="7">
        <v>84079.670292503884</v>
      </c>
      <c r="J40" s="7"/>
      <c r="K40" s="7">
        <v>0</v>
      </c>
      <c r="L40" s="7"/>
      <c r="M40" s="8">
        <v>84079.670292503884</v>
      </c>
    </row>
    <row r="41" spans="1:13">
      <c r="A41" s="1" t="s">
        <v>71</v>
      </c>
      <c r="C41" s="7">
        <v>17945.937293788298</v>
      </c>
      <c r="D41" s="7"/>
      <c r="E41" s="7">
        <v>24849.558603922458</v>
      </c>
      <c r="F41" s="7"/>
      <c r="G41" s="7">
        <v>-6903.62131013416</v>
      </c>
      <c r="H41" s="7"/>
      <c r="I41" s="7">
        <v>11042.315983654138</v>
      </c>
      <c r="J41" s="7"/>
      <c r="K41" s="7">
        <v>0</v>
      </c>
      <c r="L41" s="7"/>
      <c r="M41" s="8">
        <v>11042.315983654138</v>
      </c>
    </row>
    <row r="42" spans="1:13">
      <c r="A42" s="1" t="s">
        <v>72</v>
      </c>
      <c r="C42" s="7">
        <v>1132277.7438915565</v>
      </c>
      <c r="D42" s="7"/>
      <c r="E42" s="7">
        <v>1200939.0724410063</v>
      </c>
      <c r="F42" s="7"/>
      <c r="G42" s="7">
        <v>-68661.328549449798</v>
      </c>
      <c r="H42" s="7"/>
      <c r="I42" s="7">
        <v>1063616.4153421067</v>
      </c>
      <c r="J42" s="7"/>
      <c r="K42" s="7">
        <v>0</v>
      </c>
      <c r="L42" s="7"/>
      <c r="M42" s="8">
        <v>1063616.4153421067</v>
      </c>
    </row>
    <row r="43" spans="1:13">
      <c r="A43" s="1" t="s">
        <v>73</v>
      </c>
      <c r="C43" s="7">
        <v>482311.54786782351</v>
      </c>
      <c r="D43" s="7"/>
      <c r="E43" s="7">
        <v>445938.79057796783</v>
      </c>
      <c r="F43" s="7"/>
      <c r="G43" s="7">
        <v>36372.757289855683</v>
      </c>
      <c r="H43" s="7"/>
      <c r="I43" s="7">
        <v>518684.30515767919</v>
      </c>
      <c r="J43" s="7"/>
      <c r="K43" s="7">
        <v>0</v>
      </c>
      <c r="L43" s="7"/>
      <c r="M43" s="8">
        <v>518684.30515767919</v>
      </c>
    </row>
    <row r="44" spans="1:13">
      <c r="A44" s="1" t="s">
        <v>74</v>
      </c>
      <c r="C44" s="7">
        <v>3382.0487651982939</v>
      </c>
      <c r="D44" s="7"/>
      <c r="E44" s="7">
        <v>0</v>
      </c>
      <c r="F44" s="7"/>
      <c r="G44" s="7">
        <v>0</v>
      </c>
      <c r="H44" s="7"/>
      <c r="I44" s="7">
        <v>3382.0487651982939</v>
      </c>
      <c r="J44" s="7"/>
      <c r="K44" s="7">
        <v>0</v>
      </c>
      <c r="L44" s="7"/>
      <c r="M44" s="8">
        <v>3382.0487651982939</v>
      </c>
    </row>
    <row r="45" spans="1:13">
      <c r="A45" s="1" t="s">
        <v>76</v>
      </c>
      <c r="C45" s="7">
        <v>55720.320308371542</v>
      </c>
      <c r="D45" s="7"/>
      <c r="E45" s="7">
        <v>62463.60265939861</v>
      </c>
      <c r="F45" s="7"/>
      <c r="G45" s="7">
        <v>-6743.2823510270682</v>
      </c>
      <c r="H45" s="7"/>
      <c r="I45" s="7">
        <v>48977.037957344473</v>
      </c>
      <c r="J45" s="7"/>
      <c r="K45" s="7">
        <v>0</v>
      </c>
      <c r="L45" s="7"/>
      <c r="M45" s="8">
        <v>48977.037957344473</v>
      </c>
    </row>
    <row r="46" spans="1:13">
      <c r="A46" s="1" t="s">
        <v>77</v>
      </c>
      <c r="C46" s="7">
        <v>261639.99693931622</v>
      </c>
      <c r="D46" s="7"/>
      <c r="E46" s="7">
        <v>443836.68248764781</v>
      </c>
      <c r="F46" s="7"/>
      <c r="G46" s="7">
        <v>-182196.68554833159</v>
      </c>
      <c r="H46" s="7"/>
      <c r="I46" s="7">
        <v>79443.311390984629</v>
      </c>
      <c r="J46" s="7"/>
      <c r="K46" s="7">
        <v>0</v>
      </c>
      <c r="L46" s="7"/>
      <c r="M46" s="8">
        <v>79443.311390984629</v>
      </c>
    </row>
    <row r="47" spans="1:13">
      <c r="A47" s="1" t="s">
        <v>168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0</v>
      </c>
      <c r="L47" s="7"/>
      <c r="M47" s="8">
        <v>0</v>
      </c>
    </row>
    <row r="48" spans="1:13">
      <c r="A48" s="1" t="s">
        <v>78</v>
      </c>
      <c r="C48" s="7">
        <v>489979.88135161623</v>
      </c>
      <c r="D48" s="7"/>
      <c r="E48" s="7">
        <v>782156.01383765647</v>
      </c>
      <c r="F48" s="7"/>
      <c r="G48" s="7">
        <v>-292176.13248604024</v>
      </c>
      <c r="H48" s="7"/>
      <c r="I48" s="7">
        <v>197803.748865576</v>
      </c>
      <c r="J48" s="7"/>
      <c r="K48" s="7">
        <v>0</v>
      </c>
      <c r="L48" s="7"/>
      <c r="M48" s="8">
        <v>197803.748865576</v>
      </c>
    </row>
    <row r="49" spans="1:13">
      <c r="A49" s="1" t="s">
        <v>79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0</v>
      </c>
      <c r="L49" s="7"/>
      <c r="M49" s="8">
        <v>0</v>
      </c>
    </row>
    <row r="50" spans="1:13">
      <c r="A50" s="1" t="s">
        <v>80</v>
      </c>
      <c r="C50" s="7">
        <v>1996010.6616345719</v>
      </c>
      <c r="D50" s="7"/>
      <c r="E50" s="7">
        <v>2008807.2586372129</v>
      </c>
      <c r="F50" s="7"/>
      <c r="G50" s="7">
        <v>-12796.597002641065</v>
      </c>
      <c r="H50" s="7"/>
      <c r="I50" s="7">
        <v>1983214.0646319308</v>
      </c>
      <c r="J50" s="7"/>
      <c r="K50" s="7">
        <v>0</v>
      </c>
      <c r="L50" s="7"/>
      <c r="M50" s="8">
        <v>1983214.0646319308</v>
      </c>
    </row>
    <row r="51" spans="1:13">
      <c r="A51" s="1" t="s">
        <v>81</v>
      </c>
      <c r="C51" s="7">
        <v>3204477.9570718622</v>
      </c>
      <c r="D51" s="7"/>
      <c r="E51" s="7">
        <v>3159297.5487717376</v>
      </c>
      <c r="F51" s="7"/>
      <c r="G51" s="7">
        <v>45180.408300124574</v>
      </c>
      <c r="H51" s="7"/>
      <c r="I51" s="7">
        <v>3249658.3653719868</v>
      </c>
      <c r="J51" s="7"/>
      <c r="K51" s="7">
        <v>0</v>
      </c>
      <c r="L51" s="7"/>
      <c r="M51" s="8">
        <v>3249658.3653719868</v>
      </c>
    </row>
    <row r="52" spans="1:13">
      <c r="A52" s="1" t="s">
        <v>82</v>
      </c>
      <c r="C52" s="7">
        <v>44740.950432725556</v>
      </c>
      <c r="D52" s="7"/>
      <c r="E52" s="7">
        <v>56016.867540016443</v>
      </c>
      <c r="F52" s="7"/>
      <c r="G52" s="7">
        <v>-11275.917107290887</v>
      </c>
      <c r="H52" s="7"/>
      <c r="I52" s="7">
        <v>33465.03332543467</v>
      </c>
      <c r="J52" s="7"/>
      <c r="K52" s="7">
        <v>0</v>
      </c>
      <c r="L52" s="7"/>
      <c r="M52" s="8">
        <v>33465.03332543467</v>
      </c>
    </row>
    <row r="53" spans="1:13">
      <c r="A53" s="1" t="s">
        <v>83</v>
      </c>
      <c r="C53" s="7">
        <v>194549.71491837013</v>
      </c>
      <c r="D53" s="7"/>
      <c r="E53" s="7">
        <v>228162.14431551693</v>
      </c>
      <c r="F53" s="7"/>
      <c r="G53" s="7">
        <v>-33612.4293971468</v>
      </c>
      <c r="H53" s="7"/>
      <c r="I53" s="7">
        <v>160937.28552122333</v>
      </c>
      <c r="J53" s="7"/>
      <c r="K53" s="7">
        <v>0</v>
      </c>
      <c r="L53" s="7"/>
      <c r="M53" s="8">
        <v>160937.28552122333</v>
      </c>
    </row>
    <row r="54" spans="1:13">
      <c r="A54" s="1" t="s">
        <v>84</v>
      </c>
      <c r="C54" s="7">
        <v>1145.9494928075458</v>
      </c>
      <c r="D54" s="7"/>
      <c r="E54" s="7">
        <v>0</v>
      </c>
      <c r="F54" s="7"/>
      <c r="G54" s="7">
        <v>0</v>
      </c>
      <c r="H54" s="7"/>
      <c r="I54" s="7">
        <v>1145.9494928075458</v>
      </c>
      <c r="J54" s="7"/>
      <c r="K54" s="7">
        <v>0</v>
      </c>
      <c r="L54" s="7"/>
      <c r="M54" s="8">
        <v>1145.9494928075458</v>
      </c>
    </row>
    <row r="55" spans="1:13">
      <c r="A55" s="1" t="s">
        <v>85</v>
      </c>
      <c r="C55" s="7">
        <v>95367.261041497623</v>
      </c>
      <c r="D55" s="7"/>
      <c r="E55" s="7">
        <v>99228.581249520925</v>
      </c>
      <c r="F55" s="7"/>
      <c r="G55" s="7">
        <v>-3861.3202080233023</v>
      </c>
      <c r="H55" s="7"/>
      <c r="I55" s="7">
        <v>91505.94083347432</v>
      </c>
      <c r="J55" s="7"/>
      <c r="K55" s="7">
        <v>0</v>
      </c>
      <c r="L55" s="7"/>
      <c r="M55" s="8">
        <v>91505.94083347432</v>
      </c>
    </row>
    <row r="56" spans="1:13">
      <c r="A56" s="1" t="s">
        <v>86</v>
      </c>
      <c r="C56" s="7">
        <v>80133.52106368597</v>
      </c>
      <c r="D56" s="7"/>
      <c r="E56" s="7">
        <v>131292.01647522458</v>
      </c>
      <c r="F56" s="7"/>
      <c r="G56" s="7">
        <v>-51158.495411538606</v>
      </c>
      <c r="H56" s="7"/>
      <c r="I56" s="7">
        <v>28975.025652147364</v>
      </c>
      <c r="J56" s="7"/>
      <c r="K56" s="7">
        <v>0</v>
      </c>
      <c r="L56" s="7"/>
      <c r="M56" s="8">
        <v>28975.025652147364</v>
      </c>
    </row>
    <row r="57" spans="1:13">
      <c r="A57" s="1" t="s">
        <v>87</v>
      </c>
      <c r="C57" s="7">
        <v>588.3157888884258</v>
      </c>
      <c r="D57" s="7"/>
      <c r="E57" s="7">
        <v>2175.4281077051064</v>
      </c>
      <c r="F57" s="7"/>
      <c r="G57" s="7">
        <v>-1587.1123188166807</v>
      </c>
      <c r="H57" s="7"/>
      <c r="I57" s="7">
        <v>-998.79652992825493</v>
      </c>
      <c r="J57" s="7"/>
      <c r="K57" s="7">
        <v>0</v>
      </c>
      <c r="L57" s="7"/>
      <c r="M57" s="8">
        <v>-998.79652992825493</v>
      </c>
    </row>
    <row r="58" spans="1:13">
      <c r="A58" s="1" t="s">
        <v>88</v>
      </c>
      <c r="C58" s="7">
        <v>215652.55204045656</v>
      </c>
      <c r="D58" s="7"/>
      <c r="E58" s="7">
        <v>234783.45696647119</v>
      </c>
      <c r="F58" s="7"/>
      <c r="G58" s="7">
        <v>-19130.904926014628</v>
      </c>
      <c r="H58" s="7"/>
      <c r="I58" s="7">
        <v>196521.64711444193</v>
      </c>
      <c r="J58" s="7"/>
      <c r="K58" s="7">
        <v>0</v>
      </c>
      <c r="L58" s="7"/>
      <c r="M58" s="8">
        <v>196521.64711444193</v>
      </c>
    </row>
    <row r="59" spans="1:13">
      <c r="A59" s="1" t="s">
        <v>89</v>
      </c>
      <c r="C59" s="7">
        <v>43286.744015017524</v>
      </c>
      <c r="D59" s="7"/>
      <c r="E59" s="7">
        <v>48576.080093917881</v>
      </c>
      <c r="F59" s="7"/>
      <c r="G59" s="7">
        <v>-5289.3360789003564</v>
      </c>
      <c r="H59" s="7"/>
      <c r="I59" s="7">
        <v>37997.407936117168</v>
      </c>
      <c r="J59" s="7"/>
      <c r="K59" s="7">
        <v>0</v>
      </c>
      <c r="L59" s="7"/>
      <c r="M59" s="8">
        <v>37997.407936117168</v>
      </c>
    </row>
    <row r="60" spans="1:13">
      <c r="A60" s="1" t="s">
        <v>90</v>
      </c>
      <c r="C60" s="7">
        <v>48301.296143007246</v>
      </c>
      <c r="D60" s="7"/>
      <c r="E60" s="7">
        <v>59520.698758999752</v>
      </c>
      <c r="F60" s="7"/>
      <c r="G60" s="7">
        <v>-11219.402615992505</v>
      </c>
      <c r="H60" s="7"/>
      <c r="I60" s="7">
        <v>37081.893527014741</v>
      </c>
      <c r="J60" s="7"/>
      <c r="K60" s="7">
        <v>0</v>
      </c>
      <c r="L60" s="7"/>
      <c r="M60" s="8">
        <v>37081.893527014741</v>
      </c>
    </row>
    <row r="61" spans="1:13">
      <c r="A61" s="1" t="s">
        <v>91</v>
      </c>
      <c r="C61" s="7">
        <v>103250.06869183441</v>
      </c>
      <c r="D61" s="7"/>
      <c r="E61" s="7">
        <v>74057.963288018349</v>
      </c>
      <c r="F61" s="7"/>
      <c r="G61" s="7">
        <v>29192.105403816066</v>
      </c>
      <c r="H61" s="7"/>
      <c r="I61" s="7">
        <v>132442.17409565049</v>
      </c>
      <c r="J61" s="7"/>
      <c r="K61" s="7">
        <v>0</v>
      </c>
      <c r="L61" s="7"/>
      <c r="M61" s="8">
        <v>132442.17409565049</v>
      </c>
    </row>
    <row r="62" spans="1:13">
      <c r="A62" s="1" t="s">
        <v>92</v>
      </c>
      <c r="C62" s="7">
        <v>237427.32057774486</v>
      </c>
      <c r="D62" s="7"/>
      <c r="E62" s="7">
        <v>305567.91396732262</v>
      </c>
      <c r="F62" s="7"/>
      <c r="G62" s="7">
        <v>-68140.593389577756</v>
      </c>
      <c r="H62" s="7"/>
      <c r="I62" s="7">
        <v>169286.7271881671</v>
      </c>
      <c r="J62" s="7"/>
      <c r="K62" s="7">
        <v>0</v>
      </c>
      <c r="L62" s="7"/>
      <c r="M62" s="8">
        <v>169286.7271881671</v>
      </c>
    </row>
    <row r="63" spans="1:13">
      <c r="A63" s="1" t="s">
        <v>93</v>
      </c>
      <c r="C63" s="7">
        <v>7004.6360563064973</v>
      </c>
      <c r="D63" s="7"/>
      <c r="E63" s="7">
        <v>36790.936523635311</v>
      </c>
      <c r="F63" s="7"/>
      <c r="G63" s="7">
        <v>-29786.300467328816</v>
      </c>
      <c r="H63" s="7"/>
      <c r="I63" s="7">
        <v>-22781.664411022321</v>
      </c>
      <c r="J63" s="7"/>
      <c r="K63" s="7">
        <v>0</v>
      </c>
      <c r="L63" s="7"/>
      <c r="M63" s="8">
        <v>-22781.664411022321</v>
      </c>
    </row>
    <row r="64" spans="1:13">
      <c r="A64" s="1" t="s">
        <v>94</v>
      </c>
      <c r="C64" s="7">
        <v>105182.15099516665</v>
      </c>
      <c r="D64" s="7"/>
      <c r="E64" s="7">
        <v>118130.94580168021</v>
      </c>
      <c r="F64" s="7"/>
      <c r="G64" s="7">
        <v>-12948.794806513557</v>
      </c>
      <c r="H64" s="7"/>
      <c r="I64" s="7">
        <v>92233.356188653095</v>
      </c>
      <c r="J64" s="7"/>
      <c r="K64" s="7">
        <v>0</v>
      </c>
      <c r="L64" s="7"/>
      <c r="M64" s="8">
        <v>92233.356188653095</v>
      </c>
    </row>
    <row r="65" spans="1:13">
      <c r="A65" s="1" t="s">
        <v>95</v>
      </c>
      <c r="C65" s="7">
        <v>295498.02163441089</v>
      </c>
      <c r="D65" s="7"/>
      <c r="E65" s="7">
        <v>314969.53247501992</v>
      </c>
      <c r="F65" s="7"/>
      <c r="G65" s="7">
        <v>-19471.510840609029</v>
      </c>
      <c r="H65" s="7"/>
      <c r="I65" s="7">
        <v>276026.51079380186</v>
      </c>
      <c r="J65" s="7"/>
      <c r="K65" s="7">
        <v>0</v>
      </c>
      <c r="L65" s="7"/>
      <c r="M65" s="8">
        <v>276026.51079380186</v>
      </c>
    </row>
    <row r="66" spans="1:13">
      <c r="A66" s="1" t="s">
        <v>96</v>
      </c>
      <c r="C66" s="7">
        <v>292299.19204919762</v>
      </c>
      <c r="D66" s="7"/>
      <c r="E66" s="7">
        <v>213186.66624015674</v>
      </c>
      <c r="F66" s="7"/>
      <c r="G66" s="7">
        <v>79112.525809040875</v>
      </c>
      <c r="H66" s="7"/>
      <c r="I66" s="7">
        <v>371411.71785823849</v>
      </c>
      <c r="J66" s="7"/>
      <c r="K66" s="7">
        <v>0</v>
      </c>
      <c r="L66" s="7"/>
      <c r="M66" s="8">
        <v>371411.71785823849</v>
      </c>
    </row>
    <row r="67" spans="1:13">
      <c r="A67" s="1" t="s">
        <v>97</v>
      </c>
      <c r="C67" s="7">
        <v>1482243.7471028545</v>
      </c>
      <c r="D67" s="7"/>
      <c r="E67" s="7">
        <v>1564481.0381356869</v>
      </c>
      <c r="F67" s="7"/>
      <c r="G67" s="7">
        <v>-82237.291032832349</v>
      </c>
      <c r="H67" s="7"/>
      <c r="I67" s="7">
        <v>1400006.4560700222</v>
      </c>
      <c r="J67" s="7"/>
      <c r="K67" s="7">
        <v>0</v>
      </c>
      <c r="L67" s="7"/>
      <c r="M67" s="8">
        <v>1400006.4560700222</v>
      </c>
    </row>
    <row r="68" spans="1:13">
      <c r="A68" s="1" t="s">
        <v>98</v>
      </c>
      <c r="C68" s="7">
        <v>5975.1028178258184</v>
      </c>
      <c r="D68" s="7"/>
      <c r="E68" s="7">
        <v>2630.9500162088584</v>
      </c>
      <c r="F68" s="7"/>
      <c r="G68" s="7">
        <v>3344.15280161696</v>
      </c>
      <c r="H68" s="7"/>
      <c r="I68" s="7">
        <v>9319.255619442778</v>
      </c>
      <c r="J68" s="7"/>
      <c r="K68" s="7">
        <v>0</v>
      </c>
      <c r="L68" s="7"/>
      <c r="M68" s="8">
        <v>9319.255619442778</v>
      </c>
    </row>
    <row r="69" spans="1:13">
      <c r="A69" s="1" t="s">
        <v>99</v>
      </c>
      <c r="C69" s="7">
        <v>392155.3137861843</v>
      </c>
      <c r="D69" s="7"/>
      <c r="E69" s="7">
        <v>395290.65705718077</v>
      </c>
      <c r="F69" s="7"/>
      <c r="G69" s="7">
        <v>-3135.3432709964691</v>
      </c>
      <c r="H69" s="7"/>
      <c r="I69" s="7">
        <v>389019.97051518783</v>
      </c>
      <c r="J69" s="7"/>
      <c r="K69" s="7">
        <v>0</v>
      </c>
      <c r="L69" s="7"/>
      <c r="M69" s="8">
        <v>389019.97051518783</v>
      </c>
    </row>
    <row r="70" spans="1:13">
      <c r="A70" s="1" t="s">
        <v>100</v>
      </c>
      <c r="C70" s="7">
        <v>164781.62799171673</v>
      </c>
      <c r="D70" s="7"/>
      <c r="E70" s="7">
        <v>171263.69475313887</v>
      </c>
      <c r="F70" s="7"/>
      <c r="G70" s="7">
        <v>-6482.0667614221456</v>
      </c>
      <c r="H70" s="7"/>
      <c r="I70" s="7">
        <v>158299.56123029458</v>
      </c>
      <c r="J70" s="7"/>
      <c r="K70" s="7">
        <v>0</v>
      </c>
      <c r="L70" s="7"/>
      <c r="M70" s="8">
        <v>158299.56123029458</v>
      </c>
    </row>
    <row r="71" spans="1:13">
      <c r="A71" s="1" t="s">
        <v>101</v>
      </c>
      <c r="C71" s="7">
        <v>145064.56259413916</v>
      </c>
      <c r="D71" s="7"/>
      <c r="E71" s="7">
        <v>137303.16683507484</v>
      </c>
      <c r="F71" s="7"/>
      <c r="G71" s="7">
        <v>7761.3957590643258</v>
      </c>
      <c r="H71" s="7"/>
      <c r="I71" s="7">
        <v>152825.95835320349</v>
      </c>
      <c r="J71" s="7"/>
      <c r="K71" s="7">
        <v>0</v>
      </c>
      <c r="L71" s="7"/>
      <c r="M71" s="8">
        <v>152825.95835320349</v>
      </c>
    </row>
    <row r="72" spans="1:13">
      <c r="A72" s="1" t="s">
        <v>102</v>
      </c>
      <c r="C72" s="7">
        <v>26844.414841232443</v>
      </c>
      <c r="D72" s="7"/>
      <c r="E72" s="7">
        <v>15814.353887640495</v>
      </c>
      <c r="F72" s="7"/>
      <c r="G72" s="7">
        <v>11030.060953591948</v>
      </c>
      <c r="H72" s="7"/>
      <c r="I72" s="7">
        <v>37874.475794824393</v>
      </c>
      <c r="J72" s="7"/>
      <c r="K72" s="7">
        <v>0</v>
      </c>
      <c r="L72" s="7"/>
      <c r="M72" s="8">
        <v>37874.475794824393</v>
      </c>
    </row>
    <row r="73" spans="1:13">
      <c r="A73" s="1" t="s">
        <v>103</v>
      </c>
      <c r="C73" s="7">
        <v>3733.3655814656427</v>
      </c>
      <c r="D73" s="7"/>
      <c r="E73" s="7">
        <v>4437.6627941858369</v>
      </c>
      <c r="F73" s="7"/>
      <c r="G73" s="7">
        <v>-704.29721272019424</v>
      </c>
      <c r="H73" s="7"/>
      <c r="I73" s="7">
        <v>3029.0683687454484</v>
      </c>
      <c r="J73" s="7"/>
      <c r="K73" s="7">
        <v>0</v>
      </c>
      <c r="L73" s="7"/>
      <c r="M73" s="8">
        <v>3029.0683687454484</v>
      </c>
    </row>
    <row r="74" spans="1:13">
      <c r="A74" s="1" t="s">
        <v>104</v>
      </c>
      <c r="C74" s="7">
        <v>6940.9320769251653</v>
      </c>
      <c r="D74" s="7"/>
      <c r="E74" s="7">
        <v>39660.899723789451</v>
      </c>
      <c r="F74" s="7"/>
      <c r="G74" s="7">
        <v>-32719.967646864287</v>
      </c>
      <c r="H74" s="7"/>
      <c r="I74" s="7">
        <v>-25779.035569939122</v>
      </c>
      <c r="J74" s="7"/>
      <c r="K74" s="7">
        <v>0</v>
      </c>
      <c r="L74" s="7"/>
      <c r="M74" s="8">
        <v>-25779.035569939122</v>
      </c>
    </row>
    <row r="75" spans="1:13">
      <c r="A75" s="1" t="s">
        <v>105</v>
      </c>
      <c r="C75" s="7">
        <v>66884.199352761352</v>
      </c>
      <c r="D75" s="7"/>
      <c r="E75" s="7">
        <v>37970.967034063156</v>
      </c>
      <c r="F75" s="7"/>
      <c r="G75" s="7">
        <v>28913.232318698196</v>
      </c>
      <c r="H75" s="7"/>
      <c r="I75" s="7">
        <v>95797.431671459548</v>
      </c>
      <c r="J75" s="7"/>
      <c r="K75" s="7">
        <v>0</v>
      </c>
      <c r="L75" s="7"/>
      <c r="M75" s="8">
        <v>95797.431671459548</v>
      </c>
    </row>
    <row r="76" spans="1:13">
      <c r="A76" s="1" t="s">
        <v>106</v>
      </c>
      <c r="C76" s="7">
        <v>3363.750434619611</v>
      </c>
      <c r="D76" s="7"/>
      <c r="E76" s="7">
        <v>2905.2709890503556</v>
      </c>
      <c r="F76" s="7"/>
      <c r="G76" s="7">
        <v>458.4794455692554</v>
      </c>
      <c r="H76" s="7"/>
      <c r="I76" s="7">
        <v>3822.2298801888664</v>
      </c>
      <c r="J76" s="7"/>
      <c r="K76" s="7">
        <v>0</v>
      </c>
      <c r="L76" s="7"/>
      <c r="M76" s="8">
        <v>3822.2298801888664</v>
      </c>
    </row>
    <row r="77" spans="1:13">
      <c r="A77" s="1" t="s">
        <v>107</v>
      </c>
      <c r="C77" s="7">
        <v>30464.365239293973</v>
      </c>
      <c r="D77" s="7"/>
      <c r="E77" s="7">
        <v>32717.024857943932</v>
      </c>
      <c r="F77" s="7"/>
      <c r="G77" s="7">
        <v>-2252.6596186499592</v>
      </c>
      <c r="H77" s="7"/>
      <c r="I77" s="7">
        <v>28211.705620644014</v>
      </c>
      <c r="J77" s="7"/>
      <c r="K77" s="7">
        <v>0</v>
      </c>
      <c r="L77" s="7"/>
      <c r="M77" s="8">
        <v>28211.705620644014</v>
      </c>
    </row>
    <row r="78" spans="1:13">
      <c r="A78" s="1" t="s">
        <v>108</v>
      </c>
      <c r="C78" s="7">
        <v>60105.81774123096</v>
      </c>
      <c r="D78" s="7"/>
      <c r="E78" s="7">
        <v>57116.033561210679</v>
      </c>
      <c r="F78" s="7"/>
      <c r="G78" s="7">
        <v>2989.7841800202805</v>
      </c>
      <c r="H78" s="7"/>
      <c r="I78" s="7">
        <v>63095.60192125124</v>
      </c>
      <c r="J78" s="7"/>
      <c r="K78" s="7">
        <v>0</v>
      </c>
      <c r="L78" s="7"/>
      <c r="M78" s="8">
        <v>63095.60192125124</v>
      </c>
    </row>
    <row r="79" spans="1:13">
      <c r="A79" s="1" t="s">
        <v>109</v>
      </c>
      <c r="C79" s="7">
        <v>2831537.8337203413</v>
      </c>
      <c r="D79" s="7"/>
      <c r="E79" s="7">
        <v>2975297.9092199113</v>
      </c>
      <c r="F79" s="7"/>
      <c r="G79" s="7">
        <v>-143760.07549957</v>
      </c>
      <c r="H79" s="7"/>
      <c r="I79" s="7">
        <v>2687777.7582207713</v>
      </c>
      <c r="J79" s="7"/>
      <c r="K79" s="7">
        <v>0</v>
      </c>
      <c r="L79" s="7"/>
      <c r="M79" s="8">
        <v>2687777.7582207713</v>
      </c>
    </row>
    <row r="80" spans="1:13">
      <c r="A80" s="1" t="s">
        <v>110</v>
      </c>
      <c r="C80" s="7">
        <v>68070.032128824489</v>
      </c>
      <c r="D80" s="7"/>
      <c r="E80" s="7">
        <v>0</v>
      </c>
      <c r="F80" s="7"/>
      <c r="G80" s="7">
        <v>0</v>
      </c>
      <c r="H80" s="7"/>
      <c r="I80" s="7">
        <v>68070.032128824489</v>
      </c>
      <c r="J80" s="7"/>
      <c r="K80" s="7">
        <v>0</v>
      </c>
      <c r="L80" s="7"/>
      <c r="M80" s="8">
        <v>68070.032128824489</v>
      </c>
    </row>
    <row r="81" spans="1:13">
      <c r="A81" s="1" t="s">
        <v>111</v>
      </c>
      <c r="C81" s="7">
        <v>189165.25664586676</v>
      </c>
      <c r="D81" s="7"/>
      <c r="E81" s="7">
        <v>204954.03488063943</v>
      </c>
      <c r="F81" s="7"/>
      <c r="G81" s="7">
        <v>-15788.778234772675</v>
      </c>
      <c r="H81" s="7"/>
      <c r="I81" s="7">
        <v>173376.47841109408</v>
      </c>
      <c r="J81" s="7"/>
      <c r="K81" s="7">
        <v>0</v>
      </c>
      <c r="L81" s="7"/>
      <c r="M81" s="8">
        <v>173376.47841109408</v>
      </c>
    </row>
    <row r="82" spans="1:13">
      <c r="A82" s="1" t="s">
        <v>112</v>
      </c>
      <c r="C82" s="7">
        <v>1135.8987956173203</v>
      </c>
      <c r="D82" s="7"/>
      <c r="E82" s="7">
        <v>4166.2633508328654</v>
      </c>
      <c r="F82" s="7"/>
      <c r="G82" s="7">
        <v>-3030.3645552155449</v>
      </c>
      <c r="H82" s="7"/>
      <c r="I82" s="7">
        <v>-1894.4657595982246</v>
      </c>
      <c r="J82" s="7"/>
      <c r="K82" s="7">
        <v>0</v>
      </c>
      <c r="L82" s="7"/>
      <c r="M82" s="8">
        <v>-1894.4657595982246</v>
      </c>
    </row>
    <row r="83" spans="1:13">
      <c r="A83" s="1" t="s">
        <v>113</v>
      </c>
      <c r="C83" s="7">
        <v>51132.899928026171</v>
      </c>
      <c r="D83" s="7"/>
      <c r="E83" s="7">
        <v>53033.742403685443</v>
      </c>
      <c r="F83" s="7"/>
      <c r="G83" s="7">
        <v>-1900.8424756592722</v>
      </c>
      <c r="H83" s="7"/>
      <c r="I83" s="7">
        <v>49232.057452366898</v>
      </c>
      <c r="J83" s="7"/>
      <c r="K83" s="7">
        <v>0</v>
      </c>
      <c r="L83" s="7"/>
      <c r="M83" s="8">
        <v>49232.057452366898</v>
      </c>
    </row>
    <row r="84" spans="1:13">
      <c r="A84" s="1" t="s">
        <v>114</v>
      </c>
      <c r="C84" s="7">
        <v>1038103.3217970935</v>
      </c>
      <c r="D84" s="7"/>
      <c r="E84" s="7">
        <v>2189555.6348220138</v>
      </c>
      <c r="F84" s="7"/>
      <c r="G84" s="7">
        <v>-1151452.3130249204</v>
      </c>
      <c r="H84" s="7"/>
      <c r="I84" s="7">
        <v>-113348.99122782692</v>
      </c>
      <c r="J84" s="7"/>
      <c r="K84" s="7">
        <v>0</v>
      </c>
      <c r="L84" s="7"/>
      <c r="M84" s="8">
        <v>-113348.99122782692</v>
      </c>
    </row>
    <row r="85" spans="1:13">
      <c r="A85" s="1" t="s">
        <v>115</v>
      </c>
      <c r="C85" s="7">
        <v>71245.082087437462</v>
      </c>
      <c r="D85" s="7"/>
      <c r="E85" s="7">
        <v>90664.83967564757</v>
      </c>
      <c r="F85" s="7"/>
      <c r="G85" s="7">
        <v>-19419.757588210108</v>
      </c>
      <c r="H85" s="7"/>
      <c r="I85" s="7">
        <v>51825.324499227354</v>
      </c>
      <c r="J85" s="7"/>
      <c r="K85" s="7">
        <v>0</v>
      </c>
      <c r="L85" s="7"/>
      <c r="M85" s="8">
        <v>51825.324499227354</v>
      </c>
    </row>
    <row r="86" spans="1:13">
      <c r="A86" s="1" t="s">
        <v>116</v>
      </c>
      <c r="C86" s="7">
        <v>1131059.843561599</v>
      </c>
      <c r="D86" s="7"/>
      <c r="E86" s="7">
        <v>1134218.7470154231</v>
      </c>
      <c r="F86" s="7"/>
      <c r="G86" s="7">
        <v>-3158.9034538241103</v>
      </c>
      <c r="H86" s="7"/>
      <c r="I86" s="7">
        <v>1127900.9401077749</v>
      </c>
      <c r="J86" s="7"/>
      <c r="K86" s="7">
        <v>0</v>
      </c>
      <c r="L86" s="7"/>
      <c r="M86" s="8">
        <v>1127900.9401077749</v>
      </c>
    </row>
    <row r="87" spans="1:13">
      <c r="A87" s="1" t="s">
        <v>117</v>
      </c>
      <c r="C87" s="7">
        <v>2678615.4255449059</v>
      </c>
      <c r="D87" s="7"/>
      <c r="E87" s="7">
        <v>2605280.904110786</v>
      </c>
      <c r="F87" s="7"/>
      <c r="G87" s="7">
        <v>73334.521434119903</v>
      </c>
      <c r="H87" s="7"/>
      <c r="I87" s="7">
        <v>2751949.9469790258</v>
      </c>
      <c r="J87" s="7"/>
      <c r="K87" s="7">
        <v>0</v>
      </c>
      <c r="L87" s="7"/>
      <c r="M87" s="8">
        <v>2751949.9469790258</v>
      </c>
    </row>
    <row r="88" spans="1:13">
      <c r="A88" s="1" t="s">
        <v>118</v>
      </c>
      <c r="C88" s="7">
        <v>2949695.9048779975</v>
      </c>
      <c r="D88" s="7"/>
      <c r="E88" s="7">
        <v>2844588.6737397597</v>
      </c>
      <c r="F88" s="7"/>
      <c r="G88" s="7">
        <v>105107.23113823775</v>
      </c>
      <c r="H88" s="7"/>
      <c r="I88" s="7">
        <v>3054803.1360162352</v>
      </c>
      <c r="J88" s="7"/>
      <c r="K88" s="7">
        <v>0</v>
      </c>
      <c r="L88" s="7"/>
      <c r="M88" s="8">
        <v>3054803.1360162352</v>
      </c>
    </row>
    <row r="89" spans="1:13">
      <c r="A89" s="1" t="s">
        <v>119</v>
      </c>
      <c r="C89" s="7">
        <v>156543.93167410413</v>
      </c>
      <c r="D89" s="7"/>
      <c r="E89" s="7">
        <v>161134.09970047095</v>
      </c>
      <c r="F89" s="7"/>
      <c r="G89" s="7">
        <v>-4590.1680263668241</v>
      </c>
      <c r="H89" s="7"/>
      <c r="I89" s="7">
        <v>151953.7636477373</v>
      </c>
      <c r="J89" s="7"/>
      <c r="K89" s="7">
        <v>0</v>
      </c>
      <c r="L89" s="7"/>
      <c r="M89" s="8">
        <v>151953.7636477373</v>
      </c>
    </row>
    <row r="90" spans="1:13">
      <c r="A90" s="1" t="s">
        <v>120</v>
      </c>
      <c r="C90" s="7">
        <v>50628.405282509448</v>
      </c>
      <c r="D90" s="7"/>
      <c r="E90" s="7">
        <v>39148.965939665279</v>
      </c>
      <c r="F90" s="7"/>
      <c r="G90" s="7">
        <v>11479.439342844169</v>
      </c>
      <c r="H90" s="7"/>
      <c r="I90" s="7">
        <v>62107.844625353617</v>
      </c>
      <c r="J90" s="7"/>
      <c r="K90" s="7">
        <v>0</v>
      </c>
      <c r="L90" s="7"/>
      <c r="M90" s="8">
        <v>62107.844625353617</v>
      </c>
    </row>
    <row r="91" spans="1:13">
      <c r="A91" s="1" t="s">
        <v>121</v>
      </c>
      <c r="C91" s="7">
        <v>208512.55050207273</v>
      </c>
      <c r="D91" s="7"/>
      <c r="E91" s="7">
        <v>174282.61885351321</v>
      </c>
      <c r="F91" s="7"/>
      <c r="G91" s="7">
        <v>34229.931648559519</v>
      </c>
      <c r="H91" s="7"/>
      <c r="I91" s="7">
        <v>242742.48215063225</v>
      </c>
      <c r="J91" s="7"/>
      <c r="K91" s="7">
        <v>0</v>
      </c>
      <c r="L91" s="7"/>
      <c r="M91" s="8">
        <v>242742.48215063225</v>
      </c>
    </row>
    <row r="92" spans="1:13">
      <c r="A92" s="1" t="s">
        <v>122</v>
      </c>
      <c r="C92" s="7">
        <v>195154.96051408231</v>
      </c>
      <c r="D92" s="7"/>
      <c r="E92" s="7">
        <v>215118.68371593754</v>
      </c>
      <c r="F92" s="7"/>
      <c r="G92" s="7">
        <v>-19963.723201855231</v>
      </c>
      <c r="H92" s="7"/>
      <c r="I92" s="7">
        <v>175191.23731222708</v>
      </c>
      <c r="J92" s="7"/>
      <c r="K92" s="7">
        <v>0</v>
      </c>
      <c r="L92" s="7"/>
      <c r="M92" s="8">
        <v>175191.23731222708</v>
      </c>
    </row>
    <row r="93" spans="1:13">
      <c r="A93" s="1" t="s">
        <v>123</v>
      </c>
      <c r="C93" s="7">
        <v>198672.83127884494</v>
      </c>
      <c r="D93" s="7"/>
      <c r="E93" s="7">
        <v>230081.03799646805</v>
      </c>
      <c r="F93" s="7"/>
      <c r="G93" s="7">
        <v>-31408.206717623107</v>
      </c>
      <c r="H93" s="7"/>
      <c r="I93" s="7">
        <v>167264.62456122183</v>
      </c>
      <c r="J93" s="7"/>
      <c r="K93" s="7">
        <v>0</v>
      </c>
      <c r="L93" s="7"/>
      <c r="M93" s="8">
        <v>167264.62456122183</v>
      </c>
    </row>
    <row r="94" spans="1:13">
      <c r="A94" s="1" t="s">
        <v>124</v>
      </c>
      <c r="C94" s="7">
        <v>216792.52347696328</v>
      </c>
      <c r="D94" s="7"/>
      <c r="E94" s="7">
        <v>225158.03740552865</v>
      </c>
      <c r="F94" s="7"/>
      <c r="G94" s="7">
        <v>-8365.5139285653713</v>
      </c>
      <c r="H94" s="7"/>
      <c r="I94" s="7">
        <v>208427.00954839791</v>
      </c>
      <c r="J94" s="7"/>
      <c r="K94" s="7">
        <v>0</v>
      </c>
      <c r="L94" s="7"/>
      <c r="M94" s="8">
        <v>208427.00954839791</v>
      </c>
    </row>
    <row r="95" spans="1:13">
      <c r="A95" s="1" t="s">
        <v>125</v>
      </c>
      <c r="C95" s="7">
        <v>169628.8855377518</v>
      </c>
      <c r="D95" s="7"/>
      <c r="E95" s="7">
        <v>137093.54082492698</v>
      </c>
      <c r="F95" s="7"/>
      <c r="G95" s="7">
        <v>32535.344712824823</v>
      </c>
      <c r="H95" s="7"/>
      <c r="I95" s="7">
        <v>202164.23025057663</v>
      </c>
      <c r="J95" s="7"/>
      <c r="K95" s="7">
        <v>0</v>
      </c>
      <c r="L95" s="7"/>
      <c r="M95" s="8">
        <v>202164.23025057663</v>
      </c>
    </row>
    <row r="96" spans="1:13">
      <c r="A96" s="1" t="s">
        <v>126</v>
      </c>
      <c r="C96" s="7">
        <v>61.526635628212823</v>
      </c>
      <c r="D96" s="7"/>
      <c r="E96" s="7">
        <v>13.947786529997897</v>
      </c>
      <c r="F96" s="7"/>
      <c r="G96" s="7">
        <v>47.578849098214924</v>
      </c>
      <c r="H96" s="7"/>
      <c r="I96" s="7">
        <v>109.10548472642775</v>
      </c>
      <c r="J96" s="7"/>
      <c r="K96" s="7">
        <v>0</v>
      </c>
      <c r="L96" s="7"/>
      <c r="M96" s="8">
        <v>109.10548472642775</v>
      </c>
    </row>
    <row r="97" spans="1:13">
      <c r="A97" s="1" t="s">
        <v>127</v>
      </c>
      <c r="C97" s="7">
        <v>22753.692579014107</v>
      </c>
      <c r="D97" s="7"/>
      <c r="E97" s="7">
        <v>26197.101645155501</v>
      </c>
      <c r="F97" s="7"/>
      <c r="G97" s="7">
        <v>-3443.4090661413939</v>
      </c>
      <c r="H97" s="7"/>
      <c r="I97" s="7">
        <v>19310.283512872713</v>
      </c>
      <c r="J97" s="7"/>
      <c r="K97" s="7">
        <v>0</v>
      </c>
      <c r="L97" s="7"/>
      <c r="M97" s="8">
        <v>19310.283512872713</v>
      </c>
    </row>
    <row r="98" spans="1:13">
      <c r="A98" s="1" t="s">
        <v>128</v>
      </c>
      <c r="C98" s="7">
        <v>30610.867129801332</v>
      </c>
      <c r="D98" s="7"/>
      <c r="E98" s="7">
        <v>39083.206059604003</v>
      </c>
      <c r="F98" s="7"/>
      <c r="G98" s="7">
        <v>-8472.3389298026705</v>
      </c>
      <c r="H98" s="7"/>
      <c r="I98" s="7">
        <v>22138.528199998662</v>
      </c>
      <c r="J98" s="7"/>
      <c r="K98" s="7">
        <v>0</v>
      </c>
      <c r="L98" s="7"/>
      <c r="M98" s="8">
        <v>22138.528199998662</v>
      </c>
    </row>
    <row r="99" spans="1:13">
      <c r="A99" s="1" t="s">
        <v>129</v>
      </c>
      <c r="C99" s="7">
        <v>120.86798854856258</v>
      </c>
      <c r="D99" s="7"/>
      <c r="E99" s="7">
        <v>150.8153056911467</v>
      </c>
      <c r="F99" s="7"/>
      <c r="G99" s="7">
        <v>-29.947317142584126</v>
      </c>
      <c r="H99" s="7"/>
      <c r="I99" s="7">
        <v>90.920671405978453</v>
      </c>
      <c r="J99" s="7"/>
      <c r="K99" s="7">
        <v>0</v>
      </c>
      <c r="L99" s="7"/>
      <c r="M99" s="8">
        <v>90.920671405978453</v>
      </c>
    </row>
    <row r="100" spans="1:13">
      <c r="A100" s="1" t="s">
        <v>130</v>
      </c>
      <c r="C100" s="7">
        <v>58.010827878029247</v>
      </c>
      <c r="D100" s="7"/>
      <c r="E100" s="7">
        <v>49.592129884436972</v>
      </c>
      <c r="F100" s="7"/>
      <c r="G100" s="7">
        <v>8.418697993592275</v>
      </c>
      <c r="H100" s="7"/>
      <c r="I100" s="7">
        <v>66.429525871621522</v>
      </c>
      <c r="J100" s="7"/>
      <c r="K100" s="7">
        <v>0</v>
      </c>
      <c r="L100" s="7"/>
      <c r="M100" s="8">
        <v>66.429525871621522</v>
      </c>
    </row>
    <row r="101" spans="1:13">
      <c r="A101" s="1" t="s">
        <v>131</v>
      </c>
      <c r="C101" s="7">
        <v>3292264.0137857618</v>
      </c>
      <c r="D101" s="7"/>
      <c r="E101" s="7">
        <v>3570196.0119579686</v>
      </c>
      <c r="F101" s="7"/>
      <c r="G101" s="7">
        <v>-277931.9981722068</v>
      </c>
      <c r="H101" s="7"/>
      <c r="I101" s="7">
        <v>3014332.015613555</v>
      </c>
      <c r="J101" s="7"/>
      <c r="K101" s="7">
        <v>0</v>
      </c>
      <c r="L101" s="7"/>
      <c r="M101" s="8">
        <v>3014332.015613555</v>
      </c>
    </row>
    <row r="102" spans="1:13">
      <c r="A102" s="1" t="s">
        <v>132</v>
      </c>
      <c r="C102" s="7">
        <v>36954.54232877621</v>
      </c>
      <c r="D102" s="7"/>
      <c r="E102" s="7">
        <v>29507.289869283912</v>
      </c>
      <c r="F102" s="7"/>
      <c r="G102" s="7">
        <v>7447.2524594922979</v>
      </c>
      <c r="H102" s="7"/>
      <c r="I102" s="7">
        <v>44401.794788268511</v>
      </c>
      <c r="J102" s="7"/>
      <c r="K102" s="7">
        <v>0</v>
      </c>
      <c r="L102" s="7"/>
      <c r="M102" s="8">
        <v>44401.794788268511</v>
      </c>
    </row>
    <row r="103" spans="1:13">
      <c r="A103" s="1" t="s">
        <v>133</v>
      </c>
      <c r="C103" s="7">
        <v>467343.34891139372</v>
      </c>
      <c r="D103" s="7"/>
      <c r="E103" s="7">
        <v>802315.94494980213</v>
      </c>
      <c r="F103" s="7"/>
      <c r="G103" s="7">
        <v>-334972.5960384084</v>
      </c>
      <c r="H103" s="7"/>
      <c r="I103" s="7">
        <v>132370.75287298532</v>
      </c>
      <c r="J103" s="7"/>
      <c r="K103" s="7">
        <v>0</v>
      </c>
      <c r="L103" s="7"/>
      <c r="M103" s="8">
        <v>132370.75287298532</v>
      </c>
    </row>
    <row r="104" spans="1:13">
      <c r="A104" s="1" t="s">
        <v>134</v>
      </c>
      <c r="C104" s="7">
        <v>75263.083578026097</v>
      </c>
      <c r="D104" s="7"/>
      <c r="E104" s="7">
        <v>58354.120531546112</v>
      </c>
      <c r="F104" s="7"/>
      <c r="G104" s="7">
        <v>16908.963046479985</v>
      </c>
      <c r="H104" s="7"/>
      <c r="I104" s="7">
        <v>92172.046624506082</v>
      </c>
      <c r="J104" s="7"/>
      <c r="K104" s="7">
        <v>0</v>
      </c>
      <c r="L104" s="7"/>
      <c r="M104" s="8">
        <v>92172.046624506082</v>
      </c>
    </row>
    <row r="105" spans="1:13">
      <c r="A105" s="1" t="s">
        <v>135</v>
      </c>
      <c r="C105" s="7">
        <v>490265.64013476513</v>
      </c>
      <c r="D105" s="7"/>
      <c r="E105" s="7">
        <v>481205.14121606469</v>
      </c>
      <c r="F105" s="7"/>
      <c r="G105" s="7">
        <v>9060.4989187004394</v>
      </c>
      <c r="H105" s="7"/>
      <c r="I105" s="7">
        <v>499326.13905346557</v>
      </c>
      <c r="J105" s="7"/>
      <c r="K105" s="7">
        <v>0</v>
      </c>
      <c r="L105" s="7"/>
      <c r="M105" s="8">
        <v>499326.13905346557</v>
      </c>
    </row>
    <row r="106" spans="1:13">
      <c r="A106" s="1" t="s">
        <v>136</v>
      </c>
      <c r="C106" s="7">
        <v>3776905.0038825125</v>
      </c>
      <c r="D106" s="7"/>
      <c r="E106" s="7">
        <v>3981290.9976240033</v>
      </c>
      <c r="F106" s="7"/>
      <c r="G106" s="7">
        <v>-204385.99374149088</v>
      </c>
      <c r="H106" s="7"/>
      <c r="I106" s="7">
        <v>3572519.0101410216</v>
      </c>
      <c r="J106" s="7"/>
      <c r="K106" s="7">
        <v>0</v>
      </c>
      <c r="L106" s="7"/>
      <c r="M106" s="8">
        <v>3572519.0101410216</v>
      </c>
    </row>
    <row r="107" spans="1:13">
      <c r="A107" s="1" t="s">
        <v>137</v>
      </c>
      <c r="C107" s="7">
        <v>408505.57125690253</v>
      </c>
      <c r="D107" s="7"/>
      <c r="E107" s="7">
        <v>259335.89738712792</v>
      </c>
      <c r="F107" s="7"/>
      <c r="G107" s="7">
        <v>149169.67386977462</v>
      </c>
      <c r="H107" s="7"/>
      <c r="I107" s="7">
        <v>557675.24512667721</v>
      </c>
      <c r="J107" s="7"/>
      <c r="K107" s="7">
        <v>0</v>
      </c>
      <c r="L107" s="7"/>
      <c r="M107" s="8">
        <v>557675.24512667721</v>
      </c>
    </row>
    <row r="108" spans="1:13">
      <c r="A108" s="1" t="s">
        <v>138</v>
      </c>
      <c r="C108" s="7">
        <v>85702.007839100188</v>
      </c>
      <c r="D108" s="7"/>
      <c r="E108" s="7">
        <v>74105.748745878082</v>
      </c>
      <c r="F108" s="7"/>
      <c r="G108" s="7">
        <v>11596.259093222106</v>
      </c>
      <c r="H108" s="7"/>
      <c r="I108" s="7">
        <v>97298.266932322294</v>
      </c>
      <c r="J108" s="7"/>
      <c r="K108" s="7">
        <v>0</v>
      </c>
      <c r="L108" s="7"/>
      <c r="M108" s="8">
        <v>97298.266932322294</v>
      </c>
    </row>
    <row r="109" spans="1:13">
      <c r="A109" s="1" t="s">
        <v>139</v>
      </c>
      <c r="C109" s="7">
        <v>1579819.4591844599</v>
      </c>
      <c r="D109" s="7"/>
      <c r="E109" s="7">
        <v>1438658.3294715355</v>
      </c>
      <c r="F109" s="7"/>
      <c r="G109" s="7">
        <v>141161.12971292436</v>
      </c>
      <c r="H109" s="7"/>
      <c r="I109" s="7">
        <v>1720980.5888973842</v>
      </c>
      <c r="J109" s="7"/>
      <c r="K109" s="7">
        <v>0</v>
      </c>
      <c r="L109" s="7"/>
      <c r="M109" s="8">
        <v>1720980.5888973842</v>
      </c>
    </row>
    <row r="110" spans="1:13">
      <c r="A110" s="1" t="s">
        <v>140</v>
      </c>
      <c r="C110" s="7">
        <v>82067.178760655981</v>
      </c>
      <c r="D110" s="7"/>
      <c r="E110" s="7">
        <v>53882.861261769598</v>
      </c>
      <c r="F110" s="7"/>
      <c r="G110" s="7">
        <v>28184.317498886383</v>
      </c>
      <c r="H110" s="7"/>
      <c r="I110" s="7">
        <v>110251.49625954236</v>
      </c>
      <c r="J110" s="7"/>
      <c r="K110" s="7">
        <v>0</v>
      </c>
      <c r="L110" s="7"/>
      <c r="M110" s="8">
        <v>110251.49625954236</v>
      </c>
    </row>
    <row r="111" spans="1:13">
      <c r="A111" s="1" t="s">
        <v>141</v>
      </c>
      <c r="C111" s="7">
        <v>176842.63441261416</v>
      </c>
      <c r="D111" s="7"/>
      <c r="E111" s="7">
        <v>78491.243931801699</v>
      </c>
      <c r="F111" s="7"/>
      <c r="G111" s="7">
        <v>98351.390480812464</v>
      </c>
      <c r="H111" s="7"/>
      <c r="I111" s="7">
        <v>275194.02489342663</v>
      </c>
      <c r="J111" s="7"/>
      <c r="K111" s="7">
        <v>0</v>
      </c>
      <c r="L111" s="7"/>
      <c r="M111" s="8">
        <v>275194.02489342663</v>
      </c>
    </row>
    <row r="112" spans="1:13">
      <c r="A112" s="1" t="s">
        <v>142</v>
      </c>
      <c r="C112" s="7">
        <v>336289.58574739011</v>
      </c>
      <c r="D112" s="7"/>
      <c r="E112" s="7">
        <v>357042.03987197671</v>
      </c>
      <c r="F112" s="7"/>
      <c r="G112" s="7">
        <v>-20752.454124586598</v>
      </c>
      <c r="H112" s="7"/>
      <c r="I112" s="7">
        <v>315537.13162280351</v>
      </c>
      <c r="J112" s="7"/>
      <c r="K112" s="7">
        <v>0</v>
      </c>
      <c r="L112" s="7"/>
      <c r="M112" s="8">
        <v>315537.13162280351</v>
      </c>
    </row>
    <row r="113" spans="1:13">
      <c r="A113" s="1" t="s">
        <v>143</v>
      </c>
      <c r="C113" s="7">
        <v>3900.805969702913</v>
      </c>
      <c r="D113" s="7"/>
      <c r="E113" s="7">
        <v>4467.52952053022</v>
      </c>
      <c r="F113" s="7"/>
      <c r="G113" s="7">
        <v>-566.72355082730701</v>
      </c>
      <c r="H113" s="7"/>
      <c r="I113" s="7">
        <v>3334.082418875606</v>
      </c>
      <c r="J113" s="7"/>
      <c r="K113" s="7">
        <v>0</v>
      </c>
      <c r="L113" s="7"/>
      <c r="M113" s="8">
        <v>3334.082418875606</v>
      </c>
    </row>
    <row r="114" spans="1:13">
      <c r="A114" s="1" t="s">
        <v>144</v>
      </c>
      <c r="C114" s="7">
        <v>25359.959602372764</v>
      </c>
      <c r="D114" s="7"/>
      <c r="E114" s="7">
        <v>24068.89182602628</v>
      </c>
      <c r="F114" s="7"/>
      <c r="G114" s="7">
        <v>1291.0677763464846</v>
      </c>
      <c r="H114" s="7"/>
      <c r="I114" s="7">
        <v>26651.027378719249</v>
      </c>
      <c r="J114" s="7"/>
      <c r="K114" s="7">
        <v>0</v>
      </c>
      <c r="L114" s="7"/>
      <c r="M114" s="8">
        <v>26651.027378719249</v>
      </c>
    </row>
    <row r="115" spans="1:13">
      <c r="A115" s="1" t="s">
        <v>145</v>
      </c>
      <c r="C115" s="7">
        <v>3385.6524700180989</v>
      </c>
      <c r="D115" s="7"/>
      <c r="E115" s="7">
        <v>3685.8500786213008</v>
      </c>
      <c r="F115" s="7"/>
      <c r="G115" s="7">
        <v>-300.19760860320184</v>
      </c>
      <c r="H115" s="7"/>
      <c r="I115" s="7">
        <v>3085.4548614148971</v>
      </c>
      <c r="J115" s="7"/>
      <c r="K115" s="7">
        <v>0</v>
      </c>
      <c r="L115" s="7"/>
      <c r="M115" s="8">
        <v>3085.4548614148971</v>
      </c>
    </row>
    <row r="116" spans="1:13">
      <c r="A116" s="1" t="s">
        <v>146</v>
      </c>
      <c r="C116" s="7">
        <v>1192541.5009081485</v>
      </c>
      <c r="D116" s="7"/>
      <c r="E116" s="7">
        <v>1724033.3868106026</v>
      </c>
      <c r="F116" s="7"/>
      <c r="G116" s="7">
        <v>-531491.88590245415</v>
      </c>
      <c r="H116" s="7"/>
      <c r="I116" s="7">
        <v>661049.61500569433</v>
      </c>
      <c r="J116" s="7"/>
      <c r="K116" s="7">
        <v>0</v>
      </c>
      <c r="L116" s="7"/>
      <c r="M116" s="8">
        <v>661049.61500569433</v>
      </c>
    </row>
    <row r="117" spans="1:13">
      <c r="A117" s="1" t="s">
        <v>147</v>
      </c>
      <c r="C117" s="7">
        <v>1800340.8484699738</v>
      </c>
      <c r="D117" s="7"/>
      <c r="E117" s="7">
        <v>2050693.8354648717</v>
      </c>
      <c r="F117" s="7"/>
      <c r="G117" s="7">
        <v>-250352.98699489795</v>
      </c>
      <c r="H117" s="7"/>
      <c r="I117" s="7">
        <v>1549987.8614750758</v>
      </c>
      <c r="J117" s="7"/>
      <c r="K117" s="7">
        <v>0</v>
      </c>
      <c r="L117" s="7"/>
      <c r="M117" s="8">
        <v>1549987.8614750758</v>
      </c>
    </row>
    <row r="118" spans="1:13">
      <c r="A118" s="1" t="s">
        <v>148</v>
      </c>
      <c r="C118" s="7">
        <v>1010360.7552888874</v>
      </c>
      <c r="D118" s="7"/>
      <c r="E118" s="7">
        <v>779064.06073059689</v>
      </c>
      <c r="F118" s="7"/>
      <c r="G118" s="7">
        <v>231296.69455829053</v>
      </c>
      <c r="H118" s="7"/>
      <c r="I118" s="7">
        <v>1241657.4498471781</v>
      </c>
      <c r="J118" s="7"/>
      <c r="K118" s="7">
        <v>0</v>
      </c>
      <c r="L118" s="7"/>
      <c r="M118" s="8">
        <v>1241657.4498471781</v>
      </c>
    </row>
    <row r="119" spans="1:13">
      <c r="A119" s="1" t="s">
        <v>75</v>
      </c>
      <c r="C119" s="7">
        <v>6202.8926517477721</v>
      </c>
      <c r="D119" s="7"/>
      <c r="E119" s="7">
        <v>0</v>
      </c>
      <c r="F119" s="7"/>
      <c r="G119" s="7">
        <v>0</v>
      </c>
      <c r="H119" s="7"/>
      <c r="I119" s="7">
        <v>6202.8926517477721</v>
      </c>
      <c r="J119" s="7"/>
      <c r="K119" s="7">
        <v>0</v>
      </c>
      <c r="L119" s="7"/>
      <c r="M119" s="8">
        <v>6202.8926517477721</v>
      </c>
    </row>
    <row r="120" spans="1:13">
      <c r="A120" s="1" t="s">
        <v>149</v>
      </c>
      <c r="C120" s="7">
        <v>55123.834482751787</v>
      </c>
      <c r="D120" s="7"/>
      <c r="E120" s="7">
        <v>61728.449106433131</v>
      </c>
      <c r="F120" s="7"/>
      <c r="G120" s="7">
        <v>-6604.6146236813438</v>
      </c>
      <c r="H120" s="7"/>
      <c r="I120" s="7">
        <v>48519.219859070443</v>
      </c>
      <c r="J120" s="7"/>
      <c r="K120" s="7">
        <v>0</v>
      </c>
      <c r="L120" s="7"/>
      <c r="M120" s="8">
        <v>48519.219859070443</v>
      </c>
    </row>
    <row r="121" spans="1:13">
      <c r="A121" s="1" t="s">
        <v>150</v>
      </c>
      <c r="C121" s="7">
        <v>66962.927717014754</v>
      </c>
      <c r="D121" s="7"/>
      <c r="E121" s="7">
        <v>45394.004772992972</v>
      </c>
      <c r="F121" s="7"/>
      <c r="G121" s="7">
        <v>21568.922944021782</v>
      </c>
      <c r="H121" s="7"/>
      <c r="I121" s="7">
        <v>88531.850661036529</v>
      </c>
      <c r="J121" s="7"/>
      <c r="K121" s="7">
        <v>0</v>
      </c>
      <c r="L121" s="7"/>
      <c r="M121" s="8">
        <v>88531.850661036529</v>
      </c>
    </row>
    <row r="122" spans="1:13">
      <c r="A122" s="1" t="s">
        <v>151</v>
      </c>
      <c r="C122" s="7">
        <v>3127.0978929318703</v>
      </c>
      <c r="D122" s="7"/>
      <c r="E122" s="7">
        <v>10719.135401077921</v>
      </c>
      <c r="F122" s="7"/>
      <c r="G122" s="7">
        <v>-7592.0375081460516</v>
      </c>
      <c r="H122" s="7"/>
      <c r="I122" s="7">
        <v>-4464.9396152141817</v>
      </c>
      <c r="J122" s="7"/>
      <c r="K122" s="7">
        <v>0</v>
      </c>
      <c r="L122" s="7"/>
      <c r="M122" s="8">
        <v>-4464.9396152141817</v>
      </c>
    </row>
    <row r="123" spans="1:13">
      <c r="A123" s="1" t="s">
        <v>152</v>
      </c>
      <c r="C123" s="7">
        <v>194173.8062077823</v>
      </c>
      <c r="D123" s="7"/>
      <c r="E123" s="7">
        <v>248875.49303366608</v>
      </c>
      <c r="F123" s="7"/>
      <c r="G123" s="7">
        <v>-54701.686825883779</v>
      </c>
      <c r="H123" s="7"/>
      <c r="I123" s="7">
        <v>139472.11938189852</v>
      </c>
      <c r="J123" s="7"/>
      <c r="K123" s="7">
        <v>0</v>
      </c>
      <c r="L123" s="7"/>
      <c r="M123" s="8">
        <v>139472.11938189852</v>
      </c>
    </row>
    <row r="124" spans="1:13">
      <c r="A124" s="1" t="s">
        <v>153</v>
      </c>
      <c r="C124" s="7">
        <v>21550.766656444455</v>
      </c>
      <c r="D124" s="7"/>
      <c r="E124" s="7">
        <v>19252.757295105006</v>
      </c>
      <c r="F124" s="7"/>
      <c r="G124" s="7">
        <v>2298.0093613394492</v>
      </c>
      <c r="H124" s="7"/>
      <c r="I124" s="7">
        <v>23848.776017783905</v>
      </c>
      <c r="J124" s="7"/>
      <c r="K124" s="7">
        <v>0</v>
      </c>
      <c r="L124" s="7"/>
      <c r="M124" s="8">
        <v>23848.776017783905</v>
      </c>
    </row>
    <row r="125" spans="1:13">
      <c r="A125" s="1" t="s">
        <v>154</v>
      </c>
      <c r="C125" s="7">
        <v>48413.709262410484</v>
      </c>
      <c r="D125" s="7"/>
      <c r="E125" s="7">
        <v>46967.229611336523</v>
      </c>
      <c r="F125" s="7"/>
      <c r="G125" s="7">
        <v>1446.4796510739616</v>
      </c>
      <c r="H125" s="7"/>
      <c r="I125" s="7">
        <v>49860.188913484446</v>
      </c>
      <c r="J125" s="7"/>
      <c r="K125" s="7">
        <v>0</v>
      </c>
      <c r="L125" s="7"/>
      <c r="M125" s="8">
        <v>49860.188913484446</v>
      </c>
    </row>
    <row r="126" spans="1:13">
      <c r="A126" s="1" t="s">
        <v>155</v>
      </c>
      <c r="C126" s="7">
        <v>75263.961452240037</v>
      </c>
      <c r="D126" s="7"/>
      <c r="E126" s="7">
        <v>71709.146157138253</v>
      </c>
      <c r="F126" s="7"/>
      <c r="G126" s="7">
        <v>3554.8152951017837</v>
      </c>
      <c r="H126" s="7"/>
      <c r="I126" s="7">
        <v>78818.776747341821</v>
      </c>
      <c r="J126" s="7"/>
      <c r="K126" s="7">
        <v>0</v>
      </c>
      <c r="L126" s="7"/>
      <c r="M126" s="8">
        <v>78818.776747341821</v>
      </c>
    </row>
    <row r="127" spans="1:13">
      <c r="A127" s="1" t="s">
        <v>156</v>
      </c>
      <c r="C127" s="7">
        <v>15576.427566137647</v>
      </c>
      <c r="D127" s="7"/>
      <c r="E127" s="7">
        <v>19457.757836132478</v>
      </c>
      <c r="F127" s="7"/>
      <c r="G127" s="7">
        <v>-3881.3302699948308</v>
      </c>
      <c r="H127" s="7"/>
      <c r="I127" s="7">
        <v>11695.097296142816</v>
      </c>
      <c r="J127" s="7"/>
      <c r="K127" s="7">
        <v>0</v>
      </c>
      <c r="L127" s="7"/>
      <c r="M127" s="8">
        <v>11695.097296142816</v>
      </c>
    </row>
    <row r="128" spans="1:13">
      <c r="A128" s="1" t="s">
        <v>157</v>
      </c>
      <c r="C128" s="7">
        <v>2333410.9793717824</v>
      </c>
      <c r="D128" s="7"/>
      <c r="E128" s="7">
        <v>138879.47160893926</v>
      </c>
      <c r="F128" s="7"/>
      <c r="G128" s="7">
        <v>2194531.5077628433</v>
      </c>
      <c r="H128" s="7"/>
      <c r="I128" s="7">
        <v>4527942.4871346261</v>
      </c>
      <c r="J128" s="7"/>
      <c r="K128" s="7">
        <v>0</v>
      </c>
      <c r="L128" s="7"/>
      <c r="M128" s="8">
        <v>4527942.4871346261</v>
      </c>
    </row>
    <row r="129" spans="1:13">
      <c r="A129" s="1" t="s">
        <v>158</v>
      </c>
      <c r="C129" s="7">
        <v>61924.159793429739</v>
      </c>
      <c r="D129" s="7"/>
      <c r="E129" s="7">
        <v>12568.344300368961</v>
      </c>
      <c r="F129" s="7"/>
      <c r="G129" s="7">
        <v>49355.815493060778</v>
      </c>
      <c r="H129" s="7"/>
      <c r="I129" s="7">
        <v>111279.97528649052</v>
      </c>
      <c r="J129" s="7"/>
      <c r="K129" s="7">
        <v>0</v>
      </c>
      <c r="L129" s="7"/>
      <c r="M129" s="8">
        <v>111279.97528649052</v>
      </c>
    </row>
    <row r="130" spans="1:13">
      <c r="A130" s="1" t="s">
        <v>169</v>
      </c>
      <c r="C130" s="7">
        <v>0</v>
      </c>
      <c r="D130" s="7"/>
      <c r="E130" s="7">
        <v>0</v>
      </c>
      <c r="F130" s="7"/>
      <c r="G130" s="7">
        <v>0</v>
      </c>
      <c r="H130" s="7"/>
      <c r="I130" s="7">
        <v>0</v>
      </c>
      <c r="J130" s="7"/>
      <c r="K130" s="7">
        <v>0</v>
      </c>
      <c r="L130" s="7"/>
      <c r="M130" s="8">
        <v>0</v>
      </c>
    </row>
    <row r="131" spans="1:13">
      <c r="A131" s="1" t="s">
        <v>159</v>
      </c>
      <c r="C131" s="7">
        <v>8041.9440971688527</v>
      </c>
      <c r="D131" s="7"/>
      <c r="E131" s="7">
        <v>468.67602419803666</v>
      </c>
      <c r="F131" s="7"/>
      <c r="G131" s="7">
        <v>7573.2680729708163</v>
      </c>
      <c r="H131" s="7"/>
      <c r="I131" s="7">
        <v>15615.212170139668</v>
      </c>
      <c r="J131" s="7"/>
      <c r="K131" s="7">
        <v>0</v>
      </c>
      <c r="L131" s="7"/>
      <c r="M131" s="8">
        <v>15615.212170139668</v>
      </c>
    </row>
    <row r="132" spans="1:13">
      <c r="A132" s="1" t="s">
        <v>160</v>
      </c>
      <c r="C132" s="7">
        <v>174986.63742591522</v>
      </c>
      <c r="D132" s="7"/>
      <c r="E132" s="7">
        <v>183798.32322032086</v>
      </c>
      <c r="F132" s="7"/>
      <c r="G132" s="7">
        <v>-8811.6857944056392</v>
      </c>
      <c r="H132" s="7"/>
      <c r="I132" s="7">
        <v>166174.95163150958</v>
      </c>
      <c r="J132" s="7"/>
      <c r="K132" s="7">
        <v>0</v>
      </c>
      <c r="L132" s="7"/>
      <c r="M132" s="8">
        <v>166174.95163150958</v>
      </c>
    </row>
    <row r="133" spans="1:13">
      <c r="A133" s="1" t="s">
        <v>161</v>
      </c>
      <c r="C133" s="7">
        <v>66157.36270612001</v>
      </c>
      <c r="D133" s="7"/>
      <c r="E133" s="7">
        <v>16339.737520042327</v>
      </c>
      <c r="F133" s="7"/>
      <c r="G133" s="7">
        <v>49817.625186077683</v>
      </c>
      <c r="H133" s="7"/>
      <c r="I133" s="7">
        <v>115974.98789219769</v>
      </c>
      <c r="J133" s="7"/>
      <c r="K133" s="7">
        <v>0</v>
      </c>
      <c r="L133" s="7"/>
      <c r="M133" s="8">
        <v>115974.98789219769</v>
      </c>
    </row>
    <row r="134" spans="1:13">
      <c r="A134" s="1" t="s">
        <v>162</v>
      </c>
      <c r="C134" s="7">
        <v>14798.845175342876</v>
      </c>
      <c r="D134" s="7"/>
      <c r="E134" s="7">
        <v>13479.976450308255</v>
      </c>
      <c r="F134" s="7"/>
      <c r="G134" s="7">
        <v>1318.8687250346211</v>
      </c>
      <c r="H134" s="7"/>
      <c r="I134" s="7">
        <v>16117.713900377497</v>
      </c>
      <c r="J134" s="7"/>
      <c r="K134" s="7">
        <v>0</v>
      </c>
      <c r="L134" s="7"/>
      <c r="M134" s="8">
        <v>16117.713900377497</v>
      </c>
    </row>
    <row r="135" spans="1:13">
      <c r="A135" s="1" t="s">
        <v>163</v>
      </c>
      <c r="C135" s="7">
        <v>14804.86884552045</v>
      </c>
      <c r="D135" s="7"/>
      <c r="E135" s="7">
        <v>11993.96602324778</v>
      </c>
      <c r="F135" s="7"/>
      <c r="G135" s="7">
        <v>2810.9028222726702</v>
      </c>
      <c r="H135" s="7"/>
      <c r="I135" s="7">
        <v>17615.77166779312</v>
      </c>
      <c r="J135" s="7"/>
      <c r="K135" s="7">
        <v>0</v>
      </c>
      <c r="L135" s="7"/>
      <c r="M135" s="8">
        <v>17615.77166779312</v>
      </c>
    </row>
    <row r="136" spans="1:13">
      <c r="A136" s="1" t="s">
        <v>164</v>
      </c>
      <c r="C136" s="7">
        <v>14853.758497833904</v>
      </c>
      <c r="D136" s="7"/>
      <c r="E136" s="7">
        <v>12160.745997162387</v>
      </c>
      <c r="F136" s="7"/>
      <c r="G136" s="7">
        <v>2693.012500671517</v>
      </c>
      <c r="H136" s="7"/>
      <c r="I136" s="7">
        <v>17546.770998505421</v>
      </c>
      <c r="J136" s="7"/>
      <c r="K136" s="7">
        <v>0</v>
      </c>
      <c r="L136" s="7"/>
      <c r="M136" s="8">
        <v>17546.770998505421</v>
      </c>
    </row>
    <row r="137" spans="1:13">
      <c r="A137" s="1" t="s">
        <v>165</v>
      </c>
      <c r="C137" s="7">
        <v>14721.586681700026</v>
      </c>
      <c r="D137" s="7"/>
      <c r="E137" s="7">
        <v>11608.315351873174</v>
      </c>
      <c r="F137" s="7"/>
      <c r="G137" s="7">
        <v>3113.2713298268518</v>
      </c>
      <c r="H137" s="7"/>
      <c r="I137" s="7">
        <v>17834.858011526878</v>
      </c>
      <c r="J137" s="7"/>
      <c r="K137" s="7">
        <v>0</v>
      </c>
      <c r="L137" s="7"/>
      <c r="M137" s="8">
        <v>17834.858011526878</v>
      </c>
    </row>
    <row r="138" spans="1:13">
      <c r="A138" s="1" t="s">
        <v>166</v>
      </c>
      <c r="C138" s="7">
        <v>4976816.5480293883</v>
      </c>
      <c r="D138" s="7"/>
      <c r="E138" s="7">
        <v>5598578.5334241074</v>
      </c>
      <c r="F138" s="7"/>
      <c r="G138" s="7">
        <v>-621761.98539471906</v>
      </c>
      <c r="H138" s="7"/>
      <c r="I138" s="7">
        <v>4355054.5626346692</v>
      </c>
      <c r="J138" s="7"/>
      <c r="K138" s="7">
        <v>0</v>
      </c>
      <c r="L138" s="7"/>
      <c r="M138" s="8">
        <v>4355054.5626346692</v>
      </c>
    </row>
    <row r="139" spans="1:13">
      <c r="A139" s="1" t="s">
        <v>167</v>
      </c>
      <c r="C139" s="7">
        <v>140903.93786000088</v>
      </c>
      <c r="D139" s="7"/>
      <c r="E139" s="7">
        <v>11646.241992714817</v>
      </c>
      <c r="F139" s="7"/>
      <c r="G139" s="7">
        <v>129257.69586728606</v>
      </c>
      <c r="H139" s="7"/>
      <c r="I139" s="7">
        <v>270161.63372728694</v>
      </c>
      <c r="J139" s="7"/>
      <c r="K139" s="7">
        <v>0</v>
      </c>
      <c r="L139" s="7"/>
      <c r="M139" s="8">
        <v>270161.63372728694</v>
      </c>
    </row>
    <row r="140" spans="1:13">
      <c r="A140" s="1" t="s">
        <v>17</v>
      </c>
      <c r="C140" s="7">
        <v>0</v>
      </c>
      <c r="D140" s="7"/>
      <c r="E140" s="7">
        <v>0</v>
      </c>
      <c r="F140" s="7"/>
      <c r="G140" s="7">
        <v>0</v>
      </c>
      <c r="H140" s="7"/>
      <c r="I140" s="7">
        <v>0</v>
      </c>
      <c r="J140" s="7"/>
      <c r="K140" s="7">
        <v>0</v>
      </c>
      <c r="L140" s="7"/>
      <c r="M140" s="8">
        <v>0</v>
      </c>
    </row>
    <row r="141" spans="1:13">
      <c r="A141" s="1" t="s">
        <v>18</v>
      </c>
      <c r="C141" s="7">
        <v>5588.4263860152987</v>
      </c>
      <c r="D141" s="7"/>
      <c r="E141" s="7">
        <v>5994.4368249354757</v>
      </c>
      <c r="F141" s="7"/>
      <c r="G141" s="7">
        <v>-406.01043892017697</v>
      </c>
      <c r="H141" s="7"/>
      <c r="I141" s="7">
        <v>5182.4159470951217</v>
      </c>
      <c r="J141" s="7"/>
      <c r="K141" s="7">
        <v>0</v>
      </c>
      <c r="L141" s="7"/>
      <c r="M141" s="8">
        <v>5182.4159470951217</v>
      </c>
    </row>
    <row r="142" spans="1:13">
      <c r="A142" s="1" t="s">
        <v>19</v>
      </c>
      <c r="C142" s="7">
        <v>0</v>
      </c>
      <c r="D142" s="7"/>
      <c r="E142" s="7">
        <v>0</v>
      </c>
      <c r="F142" s="7"/>
      <c r="G142" s="7">
        <v>0</v>
      </c>
      <c r="H142" s="7"/>
      <c r="I142" s="7">
        <v>0</v>
      </c>
      <c r="J142" s="7"/>
      <c r="K142" s="7">
        <v>0</v>
      </c>
      <c r="L142" s="7"/>
      <c r="M142" s="8">
        <v>0</v>
      </c>
    </row>
    <row r="143" spans="1:13">
      <c r="A143" s="1" t="s">
        <v>20</v>
      </c>
      <c r="C143" s="7">
        <v>0</v>
      </c>
      <c r="D143" s="7"/>
      <c r="E143" s="7">
        <v>0</v>
      </c>
      <c r="F143" s="7"/>
      <c r="G143" s="7">
        <v>0</v>
      </c>
      <c r="H143" s="7"/>
      <c r="I143" s="7">
        <v>0</v>
      </c>
      <c r="J143" s="7"/>
      <c r="K143" s="7">
        <v>0</v>
      </c>
      <c r="L143" s="7"/>
      <c r="M143" s="8">
        <v>0</v>
      </c>
    </row>
    <row r="144" spans="1:13">
      <c r="A144" s="1" t="s">
        <v>21</v>
      </c>
      <c r="C144" s="7">
        <v>5243.0343323167363</v>
      </c>
      <c r="D144" s="7"/>
      <c r="E144" s="7">
        <v>507.60576656413332</v>
      </c>
      <c r="F144" s="7"/>
      <c r="G144" s="7">
        <v>4735.4285657526034</v>
      </c>
      <c r="H144" s="7"/>
      <c r="I144" s="7">
        <v>9978.4628980693396</v>
      </c>
      <c r="J144" s="7"/>
      <c r="K144" s="7">
        <v>0</v>
      </c>
      <c r="L144" s="7"/>
      <c r="M144" s="8">
        <v>9978.4628980693396</v>
      </c>
    </row>
    <row r="145" spans="1:13">
      <c r="A145" s="1" t="s">
        <v>22</v>
      </c>
      <c r="C145" s="7">
        <v>28115.149459454587</v>
      </c>
      <c r="D145" s="7"/>
      <c r="E145" s="7">
        <v>9488.355540487797</v>
      </c>
      <c r="F145" s="7"/>
      <c r="G145" s="7">
        <v>18626.793918966789</v>
      </c>
      <c r="H145" s="7"/>
      <c r="I145" s="7">
        <v>46741.943378421376</v>
      </c>
      <c r="J145" s="7"/>
      <c r="K145" s="7">
        <v>0</v>
      </c>
      <c r="L145" s="7"/>
      <c r="M145" s="8">
        <v>46741.943378421376</v>
      </c>
    </row>
    <row r="146" spans="1:13">
      <c r="A146" s="1" t="s">
        <v>23</v>
      </c>
      <c r="C146" s="7">
        <v>453.51034671380972</v>
      </c>
      <c r="D146" s="7"/>
      <c r="E146" s="7">
        <v>462.65619813679496</v>
      </c>
      <c r="F146" s="7"/>
      <c r="G146" s="7">
        <v>-9.1458514229852312</v>
      </c>
      <c r="H146" s="7"/>
      <c r="I146" s="7">
        <v>444.36449529082449</v>
      </c>
      <c r="J146" s="7"/>
      <c r="K146" s="7">
        <v>0</v>
      </c>
      <c r="L146" s="7"/>
      <c r="M146" s="8">
        <v>444.36449529082449</v>
      </c>
    </row>
    <row r="147" spans="1:13">
      <c r="A147" s="1" t="s">
        <v>24</v>
      </c>
      <c r="C147" s="7">
        <v>339.17688213943541</v>
      </c>
      <c r="D147" s="7"/>
      <c r="E147" s="7">
        <v>327.80749285477987</v>
      </c>
      <c r="F147" s="7"/>
      <c r="G147" s="7">
        <v>11.36938928465554</v>
      </c>
      <c r="H147" s="7"/>
      <c r="I147" s="7">
        <v>350.54627142409095</v>
      </c>
      <c r="J147" s="7"/>
      <c r="K147" s="7">
        <v>0</v>
      </c>
      <c r="L147" s="7"/>
      <c r="M147" s="8">
        <v>350.54627142409095</v>
      </c>
    </row>
    <row r="148" spans="1:13">
      <c r="A148" s="1" t="s">
        <v>25</v>
      </c>
      <c r="C148" s="7">
        <v>0</v>
      </c>
      <c r="D148" s="7"/>
      <c r="E148" s="7">
        <v>0</v>
      </c>
      <c r="F148" s="7"/>
      <c r="G148" s="7">
        <v>0</v>
      </c>
      <c r="H148" s="7"/>
      <c r="I148" s="7">
        <v>0</v>
      </c>
      <c r="J148" s="7"/>
      <c r="K148" s="7">
        <v>0</v>
      </c>
      <c r="L148" s="7"/>
      <c r="M148" s="8">
        <v>0</v>
      </c>
    </row>
    <row r="149" spans="1:13">
      <c r="A149" s="1" t="s">
        <v>26</v>
      </c>
      <c r="C149" s="7">
        <v>339.17688213943541</v>
      </c>
      <c r="D149" s="7"/>
      <c r="E149" s="7">
        <v>417.70662970945659</v>
      </c>
      <c r="F149" s="7"/>
      <c r="G149" s="7">
        <v>-78.529747570021186</v>
      </c>
      <c r="H149" s="7"/>
      <c r="I149" s="7">
        <v>260.64713456941422</v>
      </c>
      <c r="J149" s="7"/>
      <c r="K149" s="7">
        <v>0</v>
      </c>
      <c r="L149" s="7"/>
      <c r="M149" s="8">
        <v>260.64713456941422</v>
      </c>
    </row>
    <row r="150" spans="1:13">
      <c r="A150" s="1" t="s">
        <v>27</v>
      </c>
      <c r="C150" s="7">
        <v>331273.7381280401</v>
      </c>
      <c r="D150" s="7"/>
      <c r="E150" s="7">
        <v>976307.83309744741</v>
      </c>
      <c r="F150" s="7"/>
      <c r="G150" s="7">
        <v>-645034.09496940731</v>
      </c>
      <c r="H150" s="7"/>
      <c r="I150" s="7">
        <v>-313760.3568413672</v>
      </c>
      <c r="J150" s="7"/>
      <c r="K150" s="7">
        <v>0</v>
      </c>
      <c r="L150" s="7"/>
      <c r="M150" s="8">
        <v>-313760.3568413672</v>
      </c>
    </row>
    <row r="151" spans="1:13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8"/>
    </row>
    <row r="152" spans="1:13" ht="14.4" thickBot="1">
      <c r="C152" s="27">
        <v>52759052.19425752</v>
      </c>
      <c r="D152" s="15"/>
      <c r="E152" s="27">
        <v>54524273.311851315</v>
      </c>
      <c r="F152" s="15"/>
      <c r="G152" s="27">
        <v>-1844529.4897588254</v>
      </c>
      <c r="H152" s="15"/>
      <c r="I152" s="27">
        <v>50914522.704498708</v>
      </c>
      <c r="J152" s="15"/>
      <c r="K152" s="27">
        <v>0</v>
      </c>
      <c r="L152" s="15"/>
      <c r="M152" s="27">
        <v>50914522.704498708</v>
      </c>
    </row>
    <row r="153" spans="1:13" ht="14.4" thickTop="1"/>
  </sheetData>
  <printOptions horizontalCentered="1"/>
  <pageMargins left="1" right="0.75" top="3" bottom="1.25" header="1" footer="0.5"/>
  <pageSetup scale="40" fitToHeight="2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5" workbookViewId="0">
      <selection sqref="A1:A4"/>
    </sheetView>
  </sheetViews>
  <sheetFormatPr defaultColWidth="9.109375" defaultRowHeight="13.8"/>
  <cols>
    <col min="1" max="1" width="9.109375" style="1"/>
    <col min="2" max="2" width="46.33203125" style="1" customWidth="1"/>
    <col min="3" max="3" width="2.33203125" style="1" customWidth="1"/>
    <col min="4" max="4" width="14.33203125" style="1" customWidth="1"/>
    <col min="5" max="5" width="2.33203125" style="1" customWidth="1"/>
    <col min="6" max="6" width="14.33203125" style="1" customWidth="1"/>
    <col min="7" max="7" width="2.33203125" style="1" customWidth="1"/>
    <col min="8" max="8" width="18.33203125" style="1" customWidth="1"/>
    <col min="9" max="9" width="2.88671875" style="1" customWidth="1"/>
    <col min="10" max="10" width="14.33203125" style="1" customWidth="1"/>
    <col min="11" max="11" width="2.88671875" style="1" customWidth="1"/>
    <col min="12" max="12" width="14.33203125" style="1" customWidth="1"/>
    <col min="13" max="13" width="2.88671875" style="1" customWidth="1"/>
    <col min="14" max="14" width="14.33203125" style="1" customWidth="1"/>
    <col min="15" max="15" width="2.88671875" style="1" customWidth="1"/>
    <col min="16" max="16384" width="9.109375" style="1"/>
  </cols>
  <sheetData>
    <row r="1" spans="1:15" ht="15.6">
      <c r="A1" s="69" t="s">
        <v>486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5"/>
      <c r="N1" s="61"/>
    </row>
    <row r="2" spans="1:15" ht="15.6">
      <c r="A2" s="69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5"/>
      <c r="N2" s="61"/>
    </row>
    <row r="3" spans="1:15" ht="15.6">
      <c r="A3" s="69" t="s">
        <v>491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5"/>
      <c r="N3" s="61"/>
    </row>
    <row r="4" spans="1:15" ht="15.6">
      <c r="A4" s="70" t="s">
        <v>489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7"/>
      <c r="N4" s="62"/>
    </row>
    <row r="9" spans="1:15" ht="55.2">
      <c r="A9" s="68"/>
      <c r="B9" s="20" t="s">
        <v>13</v>
      </c>
      <c r="D9" s="28" t="s">
        <v>14</v>
      </c>
      <c r="E9" s="29"/>
      <c r="F9" s="28" t="s">
        <v>6</v>
      </c>
      <c r="G9" s="29"/>
      <c r="H9" s="28" t="s">
        <v>12</v>
      </c>
      <c r="I9" s="29"/>
      <c r="J9" s="28" t="s">
        <v>15</v>
      </c>
      <c r="K9" s="29"/>
      <c r="L9" s="30" t="s">
        <v>3</v>
      </c>
      <c r="M9" s="29"/>
      <c r="N9" s="28" t="s">
        <v>16</v>
      </c>
      <c r="O9" s="29"/>
    </row>
    <row r="10" spans="1:15">
      <c r="A10" s="68"/>
      <c r="B10" s="20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1:15">
      <c r="A11" s="68">
        <v>1</v>
      </c>
      <c r="B11" s="1" t="s">
        <v>28</v>
      </c>
      <c r="D11" s="5">
        <v>0</v>
      </c>
      <c r="E11" s="5"/>
      <c r="F11" s="5">
        <v>8337354</v>
      </c>
      <c r="G11" s="5"/>
      <c r="H11" s="5">
        <v>0</v>
      </c>
      <c r="I11" s="5"/>
      <c r="J11" s="5">
        <v>0</v>
      </c>
      <c r="K11" s="5"/>
      <c r="L11" s="5">
        <f t="shared" ref="L11:L26" si="0">SUBTOTAL(9,D11:K11)</f>
        <v>8337354</v>
      </c>
      <c r="M11" s="5"/>
      <c r="N11" s="31"/>
      <c r="O11" s="5"/>
    </row>
    <row r="12" spans="1:15">
      <c r="A12" s="68">
        <v>2</v>
      </c>
      <c r="B12" s="1" t="s">
        <v>29</v>
      </c>
      <c r="D12" s="7">
        <v>0</v>
      </c>
      <c r="E12" s="7"/>
      <c r="F12" s="7">
        <v>863078</v>
      </c>
      <c r="G12" s="7"/>
      <c r="H12" s="7">
        <v>0</v>
      </c>
      <c r="I12" s="7"/>
      <c r="J12" s="7">
        <v>0</v>
      </c>
      <c r="K12" s="7"/>
      <c r="L12" s="7">
        <f t="shared" si="0"/>
        <v>863078</v>
      </c>
      <c r="M12" s="7"/>
      <c r="N12" s="32"/>
      <c r="O12" s="7"/>
    </row>
    <row r="13" spans="1:15">
      <c r="A13" s="68">
        <v>3</v>
      </c>
      <c r="B13" s="1" t="s">
        <v>30</v>
      </c>
      <c r="D13" s="7">
        <v>1840298.19</v>
      </c>
      <c r="E13" s="7"/>
      <c r="F13" s="7">
        <v>49747.28</v>
      </c>
      <c r="G13" s="7"/>
      <c r="H13" s="7">
        <v>-1406.71</v>
      </c>
      <c r="I13" s="7"/>
      <c r="J13" s="7">
        <v>0</v>
      </c>
      <c r="K13" s="7"/>
      <c r="L13" s="7">
        <f t="shared" si="0"/>
        <v>1888638.76</v>
      </c>
      <c r="M13" s="7"/>
      <c r="N13" s="32">
        <v>0</v>
      </c>
      <c r="O13" s="7"/>
    </row>
    <row r="14" spans="1:15">
      <c r="A14" s="68">
        <v>4</v>
      </c>
      <c r="B14" s="1" t="s">
        <v>31</v>
      </c>
      <c r="D14" s="7">
        <v>19167697.68</v>
      </c>
      <c r="E14" s="7"/>
      <c r="F14" s="7">
        <v>2091283.79</v>
      </c>
      <c r="G14" s="7"/>
      <c r="H14" s="7">
        <v>-204165.30810567865</v>
      </c>
      <c r="I14" s="7"/>
      <c r="J14" s="7">
        <v>0</v>
      </c>
      <c r="K14" s="7"/>
      <c r="L14" s="7">
        <f t="shared" si="0"/>
        <v>21054816.161894321</v>
      </c>
      <c r="M14" s="7"/>
      <c r="N14" s="32">
        <v>-562084.83860815479</v>
      </c>
      <c r="O14" s="7"/>
    </row>
    <row r="15" spans="1:15">
      <c r="A15" s="68">
        <v>5</v>
      </c>
      <c r="B15" s="1" t="s">
        <v>32</v>
      </c>
      <c r="D15" s="7">
        <v>1219821.1099999999</v>
      </c>
      <c r="E15" s="7"/>
      <c r="F15" s="7">
        <v>15444</v>
      </c>
      <c r="G15" s="7"/>
      <c r="H15" s="7">
        <v>-1068682.2992975612</v>
      </c>
      <c r="I15" s="7"/>
      <c r="J15" s="7">
        <v>0</v>
      </c>
      <c r="K15" s="7"/>
      <c r="L15" s="7">
        <f t="shared" si="0"/>
        <v>166582.8107024387</v>
      </c>
      <c r="M15" s="7"/>
      <c r="N15" s="32">
        <v>-216912.95724662993</v>
      </c>
      <c r="O15" s="7"/>
    </row>
    <row r="16" spans="1:15">
      <c r="A16" s="68">
        <v>6</v>
      </c>
      <c r="B16" s="1" t="s">
        <v>33</v>
      </c>
      <c r="D16" s="7">
        <v>2693017.59</v>
      </c>
      <c r="E16" s="7"/>
      <c r="F16" s="7">
        <v>77220</v>
      </c>
      <c r="G16" s="7"/>
      <c r="H16" s="7">
        <v>-92.16</v>
      </c>
      <c r="I16" s="7"/>
      <c r="J16" s="7">
        <v>0</v>
      </c>
      <c r="K16" s="7"/>
      <c r="L16" s="7">
        <f t="shared" si="0"/>
        <v>2770145.4299999997</v>
      </c>
      <c r="M16" s="7"/>
      <c r="N16" s="32">
        <v>0</v>
      </c>
      <c r="O16" s="7"/>
    </row>
    <row r="17" spans="1:15">
      <c r="A17" s="68">
        <v>7</v>
      </c>
      <c r="B17" s="1" t="s">
        <v>34</v>
      </c>
      <c r="D17" s="7">
        <v>0</v>
      </c>
      <c r="E17" s="7"/>
      <c r="F17" s="7">
        <v>1504908</v>
      </c>
      <c r="G17" s="7"/>
      <c r="H17" s="7">
        <v>0</v>
      </c>
      <c r="I17" s="7"/>
      <c r="J17" s="7">
        <v>0</v>
      </c>
      <c r="K17" s="7"/>
      <c r="L17" s="7">
        <f t="shared" si="0"/>
        <v>1504908</v>
      </c>
      <c r="M17" s="7"/>
      <c r="N17" s="32">
        <v>0</v>
      </c>
      <c r="O17" s="7"/>
    </row>
    <row r="18" spans="1:15">
      <c r="A18" s="68">
        <v>8</v>
      </c>
      <c r="B18" s="1" t="s">
        <v>35</v>
      </c>
      <c r="D18" s="7">
        <v>160897.62</v>
      </c>
      <c r="E18" s="7"/>
      <c r="F18" s="7">
        <v>1404</v>
      </c>
      <c r="G18" s="7"/>
      <c r="H18" s="7">
        <v>-1164.1500000000001</v>
      </c>
      <c r="I18" s="7"/>
      <c r="J18" s="7">
        <v>0</v>
      </c>
      <c r="K18" s="7"/>
      <c r="L18" s="7">
        <f t="shared" si="0"/>
        <v>161137.47</v>
      </c>
      <c r="M18" s="7"/>
      <c r="N18" s="32">
        <v>0</v>
      </c>
      <c r="O18" s="7"/>
    </row>
    <row r="19" spans="1:15">
      <c r="A19" s="68">
        <v>9</v>
      </c>
      <c r="B19" s="1" t="s">
        <v>36</v>
      </c>
      <c r="D19" s="7">
        <v>2009327.5400000005</v>
      </c>
      <c r="E19" s="7"/>
      <c r="F19" s="7">
        <v>51948</v>
      </c>
      <c r="G19" s="7"/>
      <c r="H19" s="7">
        <v>-37855.291192431607</v>
      </c>
      <c r="I19" s="7"/>
      <c r="J19" s="7">
        <v>-502558.20500000007</v>
      </c>
      <c r="K19" s="7"/>
      <c r="L19" s="7">
        <f t="shared" si="0"/>
        <v>1520862.0438075687</v>
      </c>
      <c r="M19" s="7"/>
      <c r="N19" s="32">
        <v>-60955.954785321272</v>
      </c>
      <c r="O19" s="7"/>
    </row>
    <row r="20" spans="1:15">
      <c r="A20" s="68">
        <v>10</v>
      </c>
      <c r="B20" s="1" t="s">
        <v>37</v>
      </c>
      <c r="D20" s="7">
        <v>1084513.79</v>
      </c>
      <c r="E20" s="7"/>
      <c r="F20" s="7">
        <v>-74997.02</v>
      </c>
      <c r="G20" s="7"/>
      <c r="H20" s="7">
        <v>-613556.05964703299</v>
      </c>
      <c r="I20" s="7"/>
      <c r="J20" s="7">
        <v>0</v>
      </c>
      <c r="K20" s="7"/>
      <c r="L20" s="7">
        <f t="shared" si="0"/>
        <v>395960.71035296703</v>
      </c>
      <c r="M20" s="7"/>
      <c r="N20" s="32">
        <v>-104713.89830105403</v>
      </c>
      <c r="O20" s="7"/>
    </row>
    <row r="21" spans="1:15">
      <c r="A21" s="68">
        <v>11</v>
      </c>
      <c r="B21" s="1" t="s">
        <v>38</v>
      </c>
      <c r="D21" s="7">
        <v>4891441.4600000009</v>
      </c>
      <c r="E21" s="7"/>
      <c r="F21" s="7">
        <v>4792932.6900000004</v>
      </c>
      <c r="G21" s="7"/>
      <c r="H21" s="7">
        <v>-507165.85252105253</v>
      </c>
      <c r="I21" s="7"/>
      <c r="J21" s="7">
        <v>0</v>
      </c>
      <c r="K21" s="7"/>
      <c r="L21" s="7">
        <f t="shared" si="0"/>
        <v>9177208.2974789497</v>
      </c>
      <c r="M21" s="7"/>
      <c r="N21" s="32">
        <v>-79173.688218387324</v>
      </c>
      <c r="O21" s="7"/>
    </row>
    <row r="22" spans="1:15">
      <c r="A22" s="68">
        <v>12</v>
      </c>
      <c r="B22" s="1" t="s">
        <v>39</v>
      </c>
      <c r="D22" s="7">
        <v>3916263.1</v>
      </c>
      <c r="E22" s="7"/>
      <c r="F22" s="7">
        <v>330931.32</v>
      </c>
      <c r="G22" s="7"/>
      <c r="H22" s="7">
        <v>-1734724.2525535913</v>
      </c>
      <c r="I22" s="7"/>
      <c r="J22" s="7">
        <v>-545582.41852502304</v>
      </c>
      <c r="K22" s="7"/>
      <c r="L22" s="7">
        <f t="shared" si="0"/>
        <v>1966887.7489213855</v>
      </c>
      <c r="M22" s="7"/>
      <c r="N22" s="32">
        <v>-109217.18010938641</v>
      </c>
      <c r="O22" s="7"/>
    </row>
    <row r="23" spans="1:15">
      <c r="A23" s="68">
        <v>13</v>
      </c>
      <c r="B23" s="1" t="s">
        <v>40</v>
      </c>
      <c r="D23" s="7">
        <v>87773.16</v>
      </c>
      <c r="E23" s="7"/>
      <c r="F23" s="7">
        <v>1404</v>
      </c>
      <c r="G23" s="7"/>
      <c r="H23" s="7">
        <v>0</v>
      </c>
      <c r="I23" s="7"/>
      <c r="J23" s="7">
        <v>0</v>
      </c>
      <c r="K23" s="7"/>
      <c r="L23" s="7">
        <f t="shared" si="0"/>
        <v>89177.16</v>
      </c>
      <c r="M23" s="7"/>
      <c r="N23" s="32">
        <v>0</v>
      </c>
      <c r="O23" s="7"/>
    </row>
    <row r="24" spans="1:15">
      <c r="A24" s="68">
        <v>14</v>
      </c>
      <c r="B24" s="1" t="s">
        <v>41</v>
      </c>
      <c r="D24" s="7">
        <v>1151402.4099999999</v>
      </c>
      <c r="E24" s="7"/>
      <c r="F24" s="7">
        <v>25272</v>
      </c>
      <c r="G24" s="7"/>
      <c r="H24" s="7">
        <v>-22750.62</v>
      </c>
      <c r="I24" s="7"/>
      <c r="J24" s="7">
        <v>0</v>
      </c>
      <c r="K24" s="7"/>
      <c r="L24" s="7">
        <f t="shared" si="0"/>
        <v>1153923.7899999998</v>
      </c>
      <c r="M24" s="7"/>
      <c r="N24" s="32">
        <v>0</v>
      </c>
      <c r="O24" s="7"/>
    </row>
    <row r="25" spans="1:15">
      <c r="A25" s="68">
        <v>15</v>
      </c>
      <c r="B25" s="1" t="s">
        <v>42</v>
      </c>
      <c r="D25" s="7">
        <v>41119529.719999999</v>
      </c>
      <c r="E25" s="7"/>
      <c r="F25" s="7">
        <v>532116</v>
      </c>
      <c r="G25" s="7"/>
      <c r="H25" s="7">
        <v>-37763894.505459107</v>
      </c>
      <c r="I25" s="7"/>
      <c r="J25" s="7">
        <v>0</v>
      </c>
      <c r="K25" s="7"/>
      <c r="L25" s="7">
        <f>SUBTOTAL(9,D25:K25)</f>
        <v>3887751.2145408913</v>
      </c>
      <c r="M25" s="7"/>
      <c r="N25" s="32">
        <v>-4729976.3829110628</v>
      </c>
      <c r="O25" s="7"/>
    </row>
    <row r="26" spans="1:15">
      <c r="A26" s="68">
        <v>16</v>
      </c>
      <c r="B26" s="1" t="s">
        <v>43</v>
      </c>
      <c r="D26" s="7">
        <v>102608788.20999999</v>
      </c>
      <c r="E26" s="7"/>
      <c r="F26" s="7">
        <v>0</v>
      </c>
      <c r="G26" s="7"/>
      <c r="H26" s="7">
        <v>-98925132.713260993</v>
      </c>
      <c r="I26" s="7"/>
      <c r="J26" s="7">
        <v>0</v>
      </c>
      <c r="K26" s="7"/>
      <c r="L26" s="9">
        <f t="shared" si="0"/>
        <v>3683655.4967390001</v>
      </c>
      <c r="M26" s="7"/>
      <c r="N26" s="32">
        <v>0</v>
      </c>
      <c r="O26" s="7"/>
    </row>
    <row r="27" spans="1:15">
      <c r="A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32"/>
      <c r="O27" s="7"/>
    </row>
    <row r="28" spans="1:15">
      <c r="A28" s="68"/>
      <c r="D28" s="7"/>
      <c r="E28" s="7"/>
      <c r="F28" s="7"/>
      <c r="G28" s="7"/>
      <c r="H28" s="7"/>
      <c r="I28" s="7"/>
      <c r="J28" s="7"/>
      <c r="K28" s="7"/>
      <c r="L28" s="7">
        <f>SUM(L11:L27)</f>
        <v>58622087.094437517</v>
      </c>
      <c r="M28" s="7"/>
      <c r="N28" s="32"/>
      <c r="O28" s="7"/>
    </row>
    <row r="29" spans="1:15">
      <c r="A29" s="68"/>
      <c r="D29" s="7"/>
      <c r="E29" s="7"/>
      <c r="F29" s="7"/>
      <c r="G29" s="7"/>
      <c r="H29" s="7"/>
      <c r="I29" s="7"/>
      <c r="J29" s="7"/>
      <c r="K29" s="7"/>
      <c r="L29" s="9">
        <f>SUM(N11:N27)</f>
        <v>-5863034.9001799971</v>
      </c>
      <c r="M29" s="9"/>
      <c r="N29" s="33"/>
      <c r="O29" s="7"/>
    </row>
    <row r="30" spans="1:15">
      <c r="A30" s="6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4.4" thickBot="1">
      <c r="A31" s="68"/>
      <c r="D31" s="34">
        <f>SUM(D11:D30)</f>
        <v>181950771.57999998</v>
      </c>
      <c r="E31" s="15"/>
      <c r="F31" s="34">
        <f>SUM(F11:F30)</f>
        <v>18600046.060000002</v>
      </c>
      <c r="G31" s="15"/>
      <c r="H31" s="34">
        <f>SUM(H11:H30)</f>
        <v>-140880589.92203745</v>
      </c>
      <c r="I31" s="15"/>
      <c r="J31" s="34">
        <f>SUM(J11:J30)</f>
        <v>-1048140.6235250231</v>
      </c>
      <c r="K31" s="15"/>
      <c r="L31" s="34">
        <f>SUM(L28:L30)</f>
        <v>52759052.19425752</v>
      </c>
      <c r="M31" s="15"/>
      <c r="N31" s="7"/>
      <c r="O31" s="7"/>
    </row>
    <row r="32" spans="1:15" ht="14.4" thickTop="1">
      <c r="A32" s="6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</sheetData>
  <printOptions horizontalCentered="1"/>
  <pageMargins left="1" right="0.75" top="3" bottom="1" header="1" footer="0.5"/>
  <pageSetup scale="57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2"/>
  <sheetViews>
    <sheetView zoomScale="75" zoomScaleNormal="75" workbookViewId="0">
      <pane ySplit="8" topLeftCell="A9" activePane="bottomLeft" state="frozen"/>
      <selection pane="bottomLeft" activeCell="A5" sqref="A5"/>
    </sheetView>
  </sheetViews>
  <sheetFormatPr defaultColWidth="9.109375" defaultRowHeight="13.8"/>
  <cols>
    <col min="1" max="1" width="13.109375" style="35" bestFit="1" customWidth="1"/>
    <col min="2" max="2" width="56.5546875" style="36" bestFit="1" customWidth="1"/>
    <col min="3" max="3" width="61.33203125" style="37" customWidth="1"/>
    <col min="4" max="4" width="25.33203125" style="37" customWidth="1"/>
    <col min="5" max="16384" width="9.109375" style="35"/>
  </cols>
  <sheetData>
    <row r="1" spans="1:4" ht="15.6">
      <c r="A1" s="64" t="s">
        <v>486</v>
      </c>
      <c r="B1" s="61"/>
      <c r="C1" s="61"/>
      <c r="D1" s="61"/>
    </row>
    <row r="2" spans="1:4" ht="15.6">
      <c r="A2" s="64" t="s">
        <v>487</v>
      </c>
      <c r="B2" s="61"/>
      <c r="C2" s="61"/>
      <c r="D2" s="61"/>
    </row>
    <row r="3" spans="1:4" ht="15.6">
      <c r="A3" s="64" t="s">
        <v>492</v>
      </c>
      <c r="B3" s="61"/>
      <c r="C3" s="61"/>
      <c r="D3" s="61"/>
    </row>
    <row r="4" spans="1:4" ht="15.6">
      <c r="A4" s="66" t="s">
        <v>489</v>
      </c>
      <c r="B4" s="62"/>
      <c r="C4" s="62"/>
      <c r="D4" s="62"/>
    </row>
    <row r="5" spans="1:4">
      <c r="C5" s="38"/>
      <c r="D5" s="38"/>
    </row>
    <row r="7" spans="1:4">
      <c r="C7" s="39"/>
      <c r="D7" s="39"/>
    </row>
    <row r="8" spans="1:4" ht="27.6">
      <c r="A8" s="40" t="s">
        <v>170</v>
      </c>
      <c r="B8" s="41" t="s">
        <v>171</v>
      </c>
      <c r="C8" s="42" t="s">
        <v>172</v>
      </c>
      <c r="D8" s="42" t="s">
        <v>173</v>
      </c>
    </row>
    <row r="9" spans="1:4">
      <c r="A9" s="43"/>
      <c r="B9" s="44"/>
      <c r="C9" s="45"/>
      <c r="D9" s="45"/>
    </row>
    <row r="10" spans="1:4">
      <c r="A10" s="46">
        <v>1</v>
      </c>
      <c r="B10" s="47" t="s">
        <v>28</v>
      </c>
      <c r="C10" s="48"/>
      <c r="D10" s="48"/>
    </row>
    <row r="11" spans="1:4">
      <c r="A11" s="49"/>
      <c r="B11" s="50" t="s">
        <v>177</v>
      </c>
      <c r="C11" s="51" t="s">
        <v>186</v>
      </c>
      <c r="D11" s="52">
        <v>100</v>
      </c>
    </row>
    <row r="12" spans="1:4">
      <c r="A12" s="49"/>
      <c r="B12" s="50" t="s">
        <v>178</v>
      </c>
      <c r="C12" s="51" t="s">
        <v>186</v>
      </c>
      <c r="D12" s="52">
        <v>100</v>
      </c>
    </row>
    <row r="13" spans="1:4">
      <c r="A13" s="49"/>
      <c r="B13" s="50" t="s">
        <v>179</v>
      </c>
      <c r="C13" s="51" t="s">
        <v>186</v>
      </c>
      <c r="D13" s="52">
        <v>100</v>
      </c>
    </row>
    <row r="14" spans="1:4">
      <c r="A14" s="49"/>
      <c r="B14" s="50" t="s">
        <v>180</v>
      </c>
      <c r="C14" s="51" t="s">
        <v>186</v>
      </c>
      <c r="D14" s="52">
        <v>100</v>
      </c>
    </row>
    <row r="15" spans="1:4">
      <c r="A15" s="49"/>
      <c r="B15" s="50" t="s">
        <v>181</v>
      </c>
      <c r="C15" s="51" t="s">
        <v>186</v>
      </c>
      <c r="D15" s="52">
        <v>100</v>
      </c>
    </row>
    <row r="16" spans="1:4">
      <c r="A16" s="49"/>
      <c r="B16" s="50" t="s">
        <v>182</v>
      </c>
      <c r="C16" s="51" t="s">
        <v>186</v>
      </c>
      <c r="D16" s="52">
        <v>100</v>
      </c>
    </row>
    <row r="17" spans="1:4">
      <c r="A17" s="49"/>
      <c r="B17" s="50" t="s">
        <v>183</v>
      </c>
      <c r="C17" s="51" t="s">
        <v>186</v>
      </c>
      <c r="D17" s="52">
        <v>100</v>
      </c>
    </row>
    <row r="18" spans="1:4">
      <c r="A18" s="49"/>
      <c r="B18" s="50" t="s">
        <v>184</v>
      </c>
      <c r="C18" s="51" t="s">
        <v>186</v>
      </c>
      <c r="D18" s="52">
        <v>100</v>
      </c>
    </row>
    <row r="19" spans="1:4">
      <c r="A19" s="49"/>
      <c r="B19" s="50" t="s">
        <v>185</v>
      </c>
      <c r="C19" s="51" t="s">
        <v>186</v>
      </c>
      <c r="D19" s="52">
        <v>100</v>
      </c>
    </row>
    <row r="20" spans="1:4">
      <c r="A20" s="49"/>
      <c r="B20" s="50"/>
      <c r="C20" s="51"/>
      <c r="D20" s="52"/>
    </row>
    <row r="21" spans="1:4">
      <c r="A21" s="49"/>
      <c r="C21" s="38"/>
      <c r="D21" s="52"/>
    </row>
    <row r="22" spans="1:4">
      <c r="A22" s="53">
        <v>2</v>
      </c>
      <c r="B22" s="47" t="s">
        <v>29</v>
      </c>
      <c r="C22" s="54"/>
      <c r="D22" s="55"/>
    </row>
    <row r="23" spans="1:4">
      <c r="A23" s="49"/>
      <c r="B23" s="50" t="s">
        <v>187</v>
      </c>
      <c r="C23" s="51" t="s">
        <v>188</v>
      </c>
      <c r="D23" s="56">
        <v>12939708</v>
      </c>
    </row>
    <row r="24" spans="1:4">
      <c r="A24" s="49"/>
      <c r="C24" s="51"/>
      <c r="D24" s="52"/>
    </row>
    <row r="25" spans="1:4">
      <c r="A25" s="49"/>
      <c r="C25" s="38"/>
      <c r="D25" s="52"/>
    </row>
    <row r="26" spans="1:4">
      <c r="A26" s="53">
        <v>3</v>
      </c>
      <c r="B26" s="47" t="s">
        <v>30</v>
      </c>
      <c r="C26" s="54"/>
      <c r="D26" s="55"/>
    </row>
    <row r="27" spans="1:4">
      <c r="A27" s="49"/>
      <c r="B27" s="50" t="s">
        <v>189</v>
      </c>
      <c r="C27" s="51" t="s">
        <v>190</v>
      </c>
      <c r="D27" s="52">
        <v>192</v>
      </c>
    </row>
    <row r="28" spans="1:4">
      <c r="A28" s="49"/>
      <c r="C28" s="51"/>
      <c r="D28" s="52"/>
    </row>
    <row r="29" spans="1:4">
      <c r="A29" s="49"/>
      <c r="C29" s="38"/>
      <c r="D29" s="52"/>
    </row>
    <row r="30" spans="1:4">
      <c r="A30" s="53">
        <v>4</v>
      </c>
      <c r="B30" s="47" t="s">
        <v>31</v>
      </c>
      <c r="C30" s="54"/>
      <c r="D30" s="55"/>
    </row>
    <row r="31" spans="1:4">
      <c r="A31" s="53"/>
      <c r="B31" s="50" t="s">
        <v>177</v>
      </c>
      <c r="C31" s="51" t="s">
        <v>197</v>
      </c>
      <c r="D31" s="57">
        <v>119281</v>
      </c>
    </row>
    <row r="32" spans="1:4">
      <c r="A32" s="53"/>
      <c r="B32" s="50" t="s">
        <v>178</v>
      </c>
      <c r="C32" s="51" t="s">
        <v>197</v>
      </c>
      <c r="D32" s="57">
        <v>621665</v>
      </c>
    </row>
    <row r="33" spans="1:4">
      <c r="A33" s="53"/>
      <c r="B33" s="50" t="s">
        <v>179</v>
      </c>
      <c r="C33" s="51" t="s">
        <v>197</v>
      </c>
      <c r="D33" s="57">
        <v>667628</v>
      </c>
    </row>
    <row r="34" spans="1:4">
      <c r="A34" s="53"/>
      <c r="B34" s="50" t="s">
        <v>191</v>
      </c>
      <c r="C34" s="51" t="s">
        <v>198</v>
      </c>
      <c r="D34" s="57">
        <v>11949</v>
      </c>
    </row>
    <row r="35" spans="1:4">
      <c r="A35" s="53"/>
      <c r="B35" s="50" t="s">
        <v>182</v>
      </c>
      <c r="C35" s="51" t="s">
        <v>197</v>
      </c>
      <c r="D35" s="57">
        <v>228989</v>
      </c>
    </row>
    <row r="36" spans="1:4">
      <c r="A36" s="53"/>
      <c r="B36" s="50" t="s">
        <v>192</v>
      </c>
      <c r="C36" s="51" t="s">
        <v>197</v>
      </c>
      <c r="D36" s="57">
        <v>112108</v>
      </c>
    </row>
    <row r="37" spans="1:4">
      <c r="A37" s="53"/>
      <c r="B37" s="50" t="s">
        <v>193</v>
      </c>
      <c r="C37" s="51" t="s">
        <v>197</v>
      </c>
      <c r="D37" s="57">
        <v>162177</v>
      </c>
    </row>
    <row r="38" spans="1:4">
      <c r="A38" s="53"/>
      <c r="B38" s="50" t="s">
        <v>194</v>
      </c>
      <c r="C38" s="51" t="s">
        <v>197</v>
      </c>
      <c r="D38" s="57">
        <v>206291</v>
      </c>
    </row>
    <row r="39" spans="1:4">
      <c r="A39" s="53"/>
      <c r="B39" s="50" t="s">
        <v>195</v>
      </c>
      <c r="C39" s="51" t="s">
        <v>174</v>
      </c>
      <c r="D39" s="52" t="s">
        <v>174</v>
      </c>
    </row>
    <row r="40" spans="1:4">
      <c r="A40" s="53"/>
      <c r="B40" s="50" t="s">
        <v>196</v>
      </c>
      <c r="C40" s="51" t="s">
        <v>174</v>
      </c>
      <c r="D40" s="52" t="s">
        <v>174</v>
      </c>
    </row>
    <row r="41" spans="1:4">
      <c r="A41" s="53"/>
      <c r="B41" s="50"/>
      <c r="C41" s="54"/>
      <c r="D41" s="55"/>
    </row>
    <row r="42" spans="1:4">
      <c r="A42" s="53"/>
      <c r="B42" s="47"/>
      <c r="C42" s="54"/>
      <c r="D42" s="55"/>
    </row>
    <row r="43" spans="1:4">
      <c r="A43" s="53">
        <v>5</v>
      </c>
      <c r="B43" s="47" t="s">
        <v>32</v>
      </c>
      <c r="C43" s="54"/>
      <c r="D43" s="55"/>
    </row>
    <row r="44" spans="1:4">
      <c r="A44" s="53"/>
      <c r="B44" s="50" t="s">
        <v>199</v>
      </c>
      <c r="C44" s="51" t="s">
        <v>201</v>
      </c>
      <c r="D44" s="57">
        <v>3429</v>
      </c>
    </row>
    <row r="45" spans="1:4">
      <c r="A45" s="53"/>
      <c r="B45" s="50" t="s">
        <v>200</v>
      </c>
      <c r="C45" s="51" t="s">
        <v>175</v>
      </c>
      <c r="D45" s="52" t="s">
        <v>175</v>
      </c>
    </row>
    <row r="46" spans="1:4">
      <c r="A46" s="53"/>
      <c r="B46" s="50"/>
      <c r="C46" s="51"/>
      <c r="D46" s="52"/>
    </row>
    <row r="47" spans="1:4">
      <c r="A47" s="53"/>
      <c r="B47" s="58"/>
      <c r="C47" s="54"/>
      <c r="D47" s="55"/>
    </row>
    <row r="48" spans="1:4">
      <c r="A48" s="53">
        <v>6</v>
      </c>
      <c r="B48" s="47" t="s">
        <v>33</v>
      </c>
      <c r="C48" s="54"/>
      <c r="D48" s="55"/>
    </row>
    <row r="49" spans="1:4">
      <c r="A49" s="53"/>
      <c r="B49" s="50" t="s">
        <v>202</v>
      </c>
      <c r="C49" s="51" t="s">
        <v>203</v>
      </c>
      <c r="D49" s="57">
        <v>51122</v>
      </c>
    </row>
    <row r="50" spans="1:4">
      <c r="A50" s="53"/>
      <c r="B50" s="58"/>
      <c r="C50" s="54"/>
      <c r="D50" s="55"/>
    </row>
    <row r="51" spans="1:4">
      <c r="A51" s="53"/>
      <c r="B51" s="58"/>
      <c r="C51" s="54"/>
      <c r="D51" s="55"/>
    </row>
    <row r="52" spans="1:4">
      <c r="A52" s="53">
        <v>7</v>
      </c>
      <c r="B52" s="47" t="s">
        <v>34</v>
      </c>
      <c r="C52" s="54"/>
      <c r="D52" s="55"/>
    </row>
    <row r="53" spans="1:4">
      <c r="A53" s="53"/>
      <c r="B53" s="50" t="s">
        <v>204</v>
      </c>
      <c r="C53" s="51" t="s">
        <v>205</v>
      </c>
      <c r="D53" s="57">
        <v>39923</v>
      </c>
    </row>
    <row r="54" spans="1:4">
      <c r="A54" s="53"/>
      <c r="C54" s="51"/>
      <c r="D54" s="57"/>
    </row>
    <row r="55" spans="1:4">
      <c r="A55" s="53"/>
      <c r="B55" s="58"/>
      <c r="C55" s="54"/>
      <c r="D55" s="59"/>
    </row>
    <row r="56" spans="1:4">
      <c r="A56" s="53">
        <v>8</v>
      </c>
      <c r="B56" s="47" t="s">
        <v>35</v>
      </c>
      <c r="C56" s="54"/>
      <c r="D56" s="59"/>
    </row>
    <row r="57" spans="1:4">
      <c r="A57" s="53"/>
      <c r="B57" s="50" t="s">
        <v>206</v>
      </c>
      <c r="C57" s="51" t="s">
        <v>207</v>
      </c>
      <c r="D57" s="57">
        <v>120</v>
      </c>
    </row>
    <row r="58" spans="1:4">
      <c r="A58" s="53"/>
      <c r="B58" s="50"/>
      <c r="C58" s="51"/>
      <c r="D58" s="52"/>
    </row>
    <row r="59" spans="1:4">
      <c r="A59" s="53"/>
      <c r="B59" s="58"/>
      <c r="C59" s="54"/>
      <c r="D59" s="55"/>
    </row>
    <row r="60" spans="1:4">
      <c r="A60" s="53">
        <v>9</v>
      </c>
      <c r="B60" s="47" t="s">
        <v>36</v>
      </c>
      <c r="C60" s="54"/>
      <c r="D60" s="55"/>
    </row>
    <row r="61" spans="1:4" ht="27.6">
      <c r="A61" s="53"/>
      <c r="B61" s="50" t="s">
        <v>208</v>
      </c>
      <c r="C61" s="51" t="s">
        <v>213</v>
      </c>
      <c r="D61" s="57">
        <v>3794</v>
      </c>
    </row>
    <row r="62" spans="1:4">
      <c r="A62" s="53"/>
      <c r="B62" s="50" t="s">
        <v>209</v>
      </c>
      <c r="C62" s="51" t="s">
        <v>214</v>
      </c>
      <c r="D62" s="57">
        <v>555475.94500000007</v>
      </c>
    </row>
    <row r="63" spans="1:4">
      <c r="A63" s="53"/>
      <c r="B63" s="50" t="s">
        <v>210</v>
      </c>
      <c r="C63" s="51" t="s">
        <v>215</v>
      </c>
      <c r="D63" s="57">
        <v>160982</v>
      </c>
    </row>
    <row r="64" spans="1:4">
      <c r="A64" s="53"/>
      <c r="B64" s="50" t="s">
        <v>211</v>
      </c>
      <c r="C64" s="51" t="s">
        <v>216</v>
      </c>
      <c r="D64" s="57">
        <v>50738.463000000011</v>
      </c>
    </row>
    <row r="65" spans="1:4">
      <c r="A65" s="53"/>
      <c r="B65" s="50" t="s">
        <v>212</v>
      </c>
      <c r="C65" s="51" t="s">
        <v>174</v>
      </c>
      <c r="D65" s="52" t="s">
        <v>174</v>
      </c>
    </row>
    <row r="66" spans="1:4">
      <c r="A66" s="53"/>
      <c r="C66" s="51"/>
      <c r="D66" s="52"/>
    </row>
    <row r="67" spans="1:4">
      <c r="A67" s="53"/>
      <c r="B67" s="58"/>
      <c r="C67" s="54"/>
      <c r="D67" s="55"/>
    </row>
    <row r="68" spans="1:4">
      <c r="A68" s="53">
        <v>10</v>
      </c>
      <c r="B68" s="47" t="s">
        <v>37</v>
      </c>
      <c r="C68" s="54"/>
      <c r="D68" s="55"/>
    </row>
    <row r="69" spans="1:4">
      <c r="A69" s="53"/>
      <c r="B69" s="50" t="s">
        <v>217</v>
      </c>
      <c r="C69" s="51" t="s">
        <v>220</v>
      </c>
      <c r="D69" s="57">
        <v>10066869</v>
      </c>
    </row>
    <row r="70" spans="1:4">
      <c r="A70" s="53"/>
      <c r="B70" s="50" t="s">
        <v>218</v>
      </c>
      <c r="C70" s="51" t="s">
        <v>221</v>
      </c>
      <c r="D70" s="57">
        <v>401468</v>
      </c>
    </row>
    <row r="71" spans="1:4">
      <c r="A71" s="53"/>
      <c r="B71" s="50" t="s">
        <v>219</v>
      </c>
      <c r="C71" s="51" t="s">
        <v>174</v>
      </c>
      <c r="D71" s="52" t="s">
        <v>174</v>
      </c>
    </row>
    <row r="72" spans="1:4">
      <c r="A72" s="53"/>
      <c r="B72" s="50" t="s">
        <v>174</v>
      </c>
      <c r="C72" s="51" t="s">
        <v>174</v>
      </c>
      <c r="D72" s="52" t="s">
        <v>174</v>
      </c>
    </row>
    <row r="73" spans="1:4">
      <c r="D73" s="60"/>
    </row>
    <row r="74" spans="1:4">
      <c r="D74" s="60"/>
    </row>
    <row r="75" spans="1:4">
      <c r="A75" s="53">
        <v>11</v>
      </c>
      <c r="B75" s="47" t="s">
        <v>38</v>
      </c>
      <c r="D75" s="60"/>
    </row>
    <row r="76" spans="1:4">
      <c r="B76" s="50" t="s">
        <v>222</v>
      </c>
      <c r="C76" s="51" t="s">
        <v>224</v>
      </c>
      <c r="D76" s="57">
        <v>12167521</v>
      </c>
    </row>
    <row r="77" spans="1:4">
      <c r="B77" s="50" t="s">
        <v>223</v>
      </c>
      <c r="C77" s="51" t="s">
        <v>225</v>
      </c>
      <c r="D77" s="56">
        <v>4667976.6872500004</v>
      </c>
    </row>
    <row r="78" spans="1:4">
      <c r="B78" s="50" t="s">
        <v>174</v>
      </c>
      <c r="C78" s="51" t="s">
        <v>174</v>
      </c>
      <c r="D78" s="52" t="s">
        <v>174</v>
      </c>
    </row>
    <row r="79" spans="1:4">
      <c r="D79" s="60"/>
    </row>
    <row r="80" spans="1:4">
      <c r="D80" s="60"/>
    </row>
    <row r="81" spans="1:4">
      <c r="A81" s="53">
        <v>12</v>
      </c>
      <c r="B81" s="47" t="s">
        <v>39</v>
      </c>
      <c r="D81" s="60"/>
    </row>
    <row r="82" spans="1:4">
      <c r="A82" s="53"/>
      <c r="B82" s="50" t="s">
        <v>226</v>
      </c>
      <c r="C82" s="51" t="s">
        <v>231</v>
      </c>
      <c r="D82" s="57">
        <v>10329</v>
      </c>
    </row>
    <row r="83" spans="1:4">
      <c r="A83" s="53"/>
      <c r="B83" s="50" t="s">
        <v>227</v>
      </c>
      <c r="C83" s="51" t="s">
        <v>224</v>
      </c>
      <c r="D83" s="57">
        <v>203632</v>
      </c>
    </row>
    <row r="84" spans="1:4">
      <c r="A84" s="53"/>
      <c r="B84" s="50" t="s">
        <v>228</v>
      </c>
      <c r="C84" s="51" t="s">
        <v>176</v>
      </c>
      <c r="D84" s="52">
        <v>100</v>
      </c>
    </row>
    <row r="85" spans="1:4">
      <c r="A85" s="53"/>
      <c r="B85" s="50" t="s">
        <v>229</v>
      </c>
      <c r="C85" s="51" t="s">
        <v>232</v>
      </c>
      <c r="D85" s="56">
        <v>1543119754.05</v>
      </c>
    </row>
    <row r="86" spans="1:4">
      <c r="A86" s="53"/>
      <c r="B86" s="50" t="s">
        <v>230</v>
      </c>
      <c r="C86" s="51" t="s">
        <v>174</v>
      </c>
      <c r="D86" s="52" t="s">
        <v>174</v>
      </c>
    </row>
    <row r="87" spans="1:4">
      <c r="A87" s="53"/>
      <c r="B87" s="50" t="s">
        <v>174</v>
      </c>
      <c r="C87" s="51" t="s">
        <v>174</v>
      </c>
      <c r="D87" s="52" t="s">
        <v>174</v>
      </c>
    </row>
    <row r="88" spans="1:4">
      <c r="D88" s="60"/>
    </row>
    <row r="89" spans="1:4">
      <c r="D89" s="60"/>
    </row>
    <row r="90" spans="1:4">
      <c r="A90" s="53">
        <v>13</v>
      </c>
      <c r="B90" s="47" t="s">
        <v>40</v>
      </c>
      <c r="D90" s="60"/>
    </row>
    <row r="91" spans="1:4">
      <c r="B91" s="50" t="s">
        <v>233</v>
      </c>
      <c r="C91" s="51" t="s">
        <v>234</v>
      </c>
      <c r="D91" s="56">
        <v>9014875875.1999969</v>
      </c>
    </row>
    <row r="92" spans="1:4">
      <c r="D92" s="60"/>
    </row>
    <row r="93" spans="1:4">
      <c r="D93" s="60"/>
    </row>
    <row r="94" spans="1:4">
      <c r="A94" s="53">
        <v>14</v>
      </c>
      <c r="B94" s="47" t="s">
        <v>41</v>
      </c>
      <c r="D94" s="60"/>
    </row>
    <row r="95" spans="1:4">
      <c r="B95" s="50" t="s">
        <v>235</v>
      </c>
      <c r="C95" s="51" t="s">
        <v>237</v>
      </c>
      <c r="D95" s="57">
        <v>3606</v>
      </c>
    </row>
    <row r="96" spans="1:4">
      <c r="B96" s="50" t="s">
        <v>236</v>
      </c>
      <c r="C96" s="51" t="s">
        <v>237</v>
      </c>
      <c r="D96" s="57">
        <v>11558</v>
      </c>
    </row>
    <row r="97" spans="1:4">
      <c r="B97" s="50" t="s">
        <v>174</v>
      </c>
      <c r="C97" s="51" t="s">
        <v>174</v>
      </c>
      <c r="D97" s="52" t="s">
        <v>174</v>
      </c>
    </row>
    <row r="98" spans="1:4">
      <c r="D98" s="60"/>
    </row>
    <row r="99" spans="1:4">
      <c r="D99" s="60"/>
    </row>
    <row r="100" spans="1:4">
      <c r="A100" s="53">
        <v>15</v>
      </c>
      <c r="B100" s="47" t="s">
        <v>42</v>
      </c>
      <c r="D100" s="60"/>
    </row>
    <row r="101" spans="1:4">
      <c r="B101" s="50" t="s">
        <v>238</v>
      </c>
      <c r="C101" s="51" t="s">
        <v>241</v>
      </c>
      <c r="D101" s="56">
        <v>2341845.98</v>
      </c>
    </row>
    <row r="102" spans="1:4">
      <c r="B102" s="50" t="s">
        <v>239</v>
      </c>
      <c r="C102" s="51" t="s">
        <v>176</v>
      </c>
      <c r="D102" s="52">
        <v>100</v>
      </c>
    </row>
    <row r="103" spans="1:4">
      <c r="B103" s="50" t="s">
        <v>240</v>
      </c>
      <c r="C103" s="51" t="s">
        <v>174</v>
      </c>
      <c r="D103" s="52" t="s">
        <v>174</v>
      </c>
    </row>
    <row r="104" spans="1:4">
      <c r="B104" s="50"/>
      <c r="C104" s="51"/>
      <c r="D104" s="52"/>
    </row>
    <row r="105" spans="1:4">
      <c r="D105" s="60"/>
    </row>
    <row r="106" spans="1:4">
      <c r="A106" s="53">
        <v>16</v>
      </c>
      <c r="B106" s="47" t="s">
        <v>43</v>
      </c>
      <c r="D106" s="60"/>
    </row>
    <row r="107" spans="1:4">
      <c r="B107" s="50" t="s">
        <v>177</v>
      </c>
      <c r="C107" s="51" t="s">
        <v>197</v>
      </c>
      <c r="D107" s="57">
        <v>119281</v>
      </c>
    </row>
    <row r="108" spans="1:4">
      <c r="B108" s="50" t="s">
        <v>178</v>
      </c>
      <c r="C108" s="51" t="s">
        <v>197</v>
      </c>
      <c r="D108" s="57">
        <v>621665</v>
      </c>
    </row>
    <row r="109" spans="1:4">
      <c r="B109" s="50" t="s">
        <v>179</v>
      </c>
      <c r="C109" s="51" t="s">
        <v>197</v>
      </c>
      <c r="D109" s="57">
        <v>667628</v>
      </c>
    </row>
    <row r="110" spans="1:4">
      <c r="B110" s="50" t="s">
        <v>191</v>
      </c>
      <c r="C110" s="51" t="s">
        <v>243</v>
      </c>
      <c r="D110" s="57">
        <v>11949</v>
      </c>
    </row>
    <row r="111" spans="1:4">
      <c r="B111" s="50" t="s">
        <v>194</v>
      </c>
      <c r="C111" s="51" t="s">
        <v>174</v>
      </c>
      <c r="D111" s="52" t="s">
        <v>174</v>
      </c>
    </row>
    <row r="112" spans="1:4" ht="27.6">
      <c r="B112" s="50" t="s">
        <v>242</v>
      </c>
      <c r="C112" s="51" t="s">
        <v>176</v>
      </c>
      <c r="D112" s="52" t="s">
        <v>176</v>
      </c>
    </row>
  </sheetData>
  <printOptions horizontalCentered="1"/>
  <pageMargins left="1" right="1" top="2.5" bottom="1" header="0.3" footer="0.3"/>
  <pageSetup scale="53" fitToHeight="4" orientation="portrait" horizontalDpi="1200" verticalDpi="120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Summary of Allocated Costs</vt:lpstr>
      <vt:lpstr>Schedule of Fixed Costs</vt:lpstr>
      <vt:lpstr>Schedule of Departmental Costs</vt:lpstr>
      <vt:lpstr>Allocation Basis Summary</vt:lpstr>
      <vt:lpstr>'Allocation Basis Summary'!Print_Area</vt:lpstr>
      <vt:lpstr>'Schedule of Departmental Costs'!Print_Area</vt:lpstr>
      <vt:lpstr>'Schedule of Fixed Costs'!Print_Area</vt:lpstr>
      <vt:lpstr>'Summary of Allocated Costs'!Print_Area</vt:lpstr>
      <vt:lpstr>'Allocation Basis Summary'!Print_Titles</vt:lpstr>
      <vt:lpstr>'Schedule of Departmental Costs'!Print_Titles</vt:lpstr>
      <vt:lpstr>'Schedule of Fixed Costs'!Print_Titles</vt:lpstr>
      <vt:lpstr>'Summary of Allocated Costs'!Print_Titles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L. Bower</dc:creator>
  <cp:lastModifiedBy>chrmiller</cp:lastModifiedBy>
  <cp:lastPrinted>2013-01-14T20:03:40Z</cp:lastPrinted>
  <dcterms:created xsi:type="dcterms:W3CDTF">2013-01-14T19:45:38Z</dcterms:created>
  <dcterms:modified xsi:type="dcterms:W3CDTF">2014-03-20T13:11:20Z</dcterms:modified>
</cp:coreProperties>
</file>