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75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20" i="1"/>
  <c r="A19"/>
  <c r="A5"/>
  <c r="A4"/>
  <c r="A18"/>
  <c r="A17"/>
  <c r="A21"/>
  <c r="A16"/>
  <c r="A15"/>
  <c r="A14"/>
  <c r="A13"/>
  <c r="A12"/>
  <c r="A11"/>
  <c r="A10"/>
  <c r="A9"/>
  <c r="A8"/>
  <c r="A7"/>
  <c r="A6"/>
  <c r="A3"/>
  <c r="A2"/>
  <c r="C20"/>
  <c r="B20"/>
  <c r="C19"/>
  <c r="B19"/>
  <c r="C5"/>
  <c r="B5"/>
  <c r="C4"/>
  <c r="B4"/>
  <c r="C18"/>
  <c r="B18"/>
  <c r="C17"/>
  <c r="B17"/>
  <c r="C21"/>
  <c r="B21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3"/>
  <c r="B3"/>
  <c r="C2"/>
  <c r="B2"/>
</calcChain>
</file>

<file path=xl/sharedStrings.xml><?xml version="1.0" encoding="utf-8"?>
<sst xmlns="http://schemas.openxmlformats.org/spreadsheetml/2006/main" count="437" uniqueCount="176">
  <si>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</si>
  <si>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</si>
  <si>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</si>
  <si>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</si>
  <si>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</si>
  <si>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</si>
  <si>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</si>
  <si>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</si>
  <si>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</si>
  <si>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</si>
  <si>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</si>
  <si>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</si>
  <si>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</si>
  <si>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</si>
  <si>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</si>
  <si>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</si>
  <si>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</si>
  <si>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</si>
  <si>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</si>
  <si>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</si>
  <si>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</si>
  <si>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</si>
  <si>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</si>
  <si>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</si>
  <si>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</si>
  <si>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</si>
  <si>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</si>
  <si>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</si>
  <si>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</si>
  <si>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TF-01</t>
  </si>
  <si>
    <t>00235</t>
  </si>
  <si>
    <t>10000</t>
  </si>
  <si>
    <t>0</t>
  </si>
  <si>
    <t>914000</t>
  </si>
  <si>
    <t>43210</t>
  </si>
  <si>
    <t>43400</t>
  </si>
  <si>
    <t>079038</t>
  </si>
  <si>
    <t>007000</t>
  </si>
  <si>
    <t>00057</t>
  </si>
  <si>
    <t>05700</t>
  </si>
  <si>
    <t>051000</t>
  </si>
  <si>
    <t>00415</t>
  </si>
  <si>
    <t>70526</t>
  </si>
  <si>
    <t>F7000</t>
  </si>
  <si>
    <t>241002</t>
  </si>
  <si>
    <t>CN-01</t>
  </si>
  <si>
    <t>00503</t>
  </si>
  <si>
    <t>D5350</t>
  </si>
  <si>
    <t>219274</t>
  </si>
  <si>
    <t>00032</t>
  </si>
  <si>
    <t>00090</t>
  </si>
  <si>
    <t>32810</t>
  </si>
  <si>
    <t>40500</t>
  </si>
  <si>
    <t>2</t>
  </si>
  <si>
    <t>091000</t>
  </si>
  <si>
    <t>10920</t>
  </si>
  <si>
    <t>12000</t>
  </si>
  <si>
    <t>091015</t>
  </si>
  <si>
    <t>AU-02</t>
  </si>
  <si>
    <t>00036</t>
  </si>
  <si>
    <t>11600</t>
  </si>
  <si>
    <t>499001</t>
  </si>
  <si>
    <t>43913</t>
  </si>
  <si>
    <t>7</t>
  </si>
  <si>
    <t>1</t>
  </si>
  <si>
    <t>TF-04</t>
  </si>
  <si>
    <t>00498</t>
  </si>
  <si>
    <t>00500</t>
  </si>
  <si>
    <t>TF-10r</t>
  </si>
  <si>
    <t>TF-11r</t>
  </si>
  <si>
    <t>TF-12r</t>
  </si>
  <si>
    <t>TF-13r</t>
  </si>
  <si>
    <t>TF-14r</t>
  </si>
  <si>
    <t>TF-15r</t>
  </si>
  <si>
    <t>00050</t>
  </si>
  <si>
    <t>14980</t>
  </si>
  <si>
    <t>6</t>
  </si>
  <si>
    <t>007005</t>
  </si>
  <si>
    <t>AU-04</t>
  </si>
  <si>
    <t>00620</t>
  </si>
  <si>
    <t>19381</t>
  </si>
  <si>
    <t>165015</t>
  </si>
  <si>
    <t>CN-02</t>
  </si>
  <si>
    <t>00039</t>
  </si>
  <si>
    <t>16670</t>
  </si>
  <si>
    <t>027000</t>
  </si>
  <si>
    <t>3</t>
  </si>
  <si>
    <t>TP-01</t>
  </si>
  <si>
    <t>00515</t>
  </si>
  <si>
    <t>71430</t>
  </si>
  <si>
    <t>TF-17</t>
  </si>
  <si>
    <t>00340</t>
  </si>
  <si>
    <t>2270</t>
  </si>
  <si>
    <t>1000</t>
  </si>
  <si>
    <t>Regular</t>
  </si>
  <si>
    <t>Augmentations</t>
  </si>
  <si>
    <t>Capital - New</t>
  </si>
  <si>
    <t>Fund Center to Fund Center</t>
  </si>
  <si>
    <t>Point to Point</t>
  </si>
  <si>
    <t>TF-18</t>
  </si>
  <si>
    <t>61500</t>
  </si>
  <si>
    <t>211003</t>
  </si>
  <si>
    <t>TF-19</t>
  </si>
  <si>
    <t>38410</t>
  </si>
  <si>
    <t>63200</t>
  </si>
  <si>
    <t>211009</t>
  </si>
  <si>
    <t>AU-05</t>
  </si>
  <si>
    <t>00210</t>
  </si>
  <si>
    <t>48820</t>
  </si>
  <si>
    <t>44700</t>
  </si>
  <si>
    <t>069000</t>
  </si>
  <si>
    <t>AU-06</t>
  </si>
  <si>
    <t>51020</t>
  </si>
  <si>
    <t>35800</t>
  </si>
  <si>
    <t>8</t>
  </si>
  <si>
    <t>6020</t>
  </si>
  <si>
    <t>6310</t>
  </si>
  <si>
    <t>TF-20</t>
  </si>
  <si>
    <t>TF-21</t>
  </si>
  <si>
    <t>73944</t>
  </si>
  <si>
    <t>30220</t>
  </si>
  <si>
    <t>Department of Revenue</t>
  </si>
  <si>
    <t>Motor Carrier Regulation</t>
  </si>
  <si>
    <t>MOTOR CARRIER REGULATION</t>
  </si>
  <si>
    <t>Auditor of State</t>
  </si>
  <si>
    <t>General Fund</t>
  </si>
  <si>
    <t>ABC GALLONAGE TAX DISTRIBUTION</t>
  </si>
  <si>
    <t>Department of Insurance</t>
  </si>
  <si>
    <t>Patients Compensation Fund</t>
  </si>
  <si>
    <t>PATIENTS COMP FUND-OPERATING</t>
  </si>
  <si>
    <t>Mine Subsidence Insurance Fun</t>
  </si>
  <si>
    <t>MINE SUBSIDENCE INS FD OPER</t>
  </si>
  <si>
    <t>3800</t>
  </si>
  <si>
    <t>State Budget Agency</t>
  </si>
  <si>
    <t>2013 Post War Fund Constr</t>
  </si>
  <si>
    <t>Evansville Psych Child Ctr</t>
  </si>
  <si>
    <t>EPCC Postwar Constr Fund</t>
  </si>
  <si>
    <t>2011 GF - Public Safety Constr</t>
  </si>
  <si>
    <t>Indiana State Prison</t>
  </si>
  <si>
    <t>State Prison GF PM</t>
  </si>
  <si>
    <t>3590</t>
  </si>
  <si>
    <t>Motor Vehicles Commission</t>
  </si>
  <si>
    <t>BMV STARS COUNTY RECEIPTS</t>
  </si>
  <si>
    <t>2940</t>
  </si>
  <si>
    <t>Bureau of Motor Vehicles</t>
  </si>
  <si>
    <t>Motorcycle Operator Safety</t>
  </si>
  <si>
    <t>Department of Agriculture</t>
  </si>
  <si>
    <t>COMMISSIONER OF AGRICULTURE</t>
  </si>
  <si>
    <t>6000</t>
  </si>
  <si>
    <t>5</t>
  </si>
  <si>
    <t>Indiana Grown Initiative</t>
  </si>
  <si>
    <t>IN Dept of Aging Admin</t>
  </si>
  <si>
    <t>CENTRAL OFFICE ADMINISTRATION</t>
  </si>
  <si>
    <t>FSSA Medicaid</t>
  </si>
  <si>
    <t>MEDICAID</t>
  </si>
  <si>
    <t>Division of Family Resources</t>
  </si>
  <si>
    <t>DIV OF FAM &amp; CHILDRN LOCAL OFF</t>
  </si>
  <si>
    <t>DFC STATE ADMINISTRATION</t>
  </si>
  <si>
    <t>INFO SYSTEMS-TECH STATE APPROP</t>
  </si>
  <si>
    <t>5150</t>
  </si>
  <si>
    <t>Prison Enterprises Network</t>
  </si>
  <si>
    <t>CORRECTIONAL IND FACILITY-FOOD</t>
  </si>
  <si>
    <t>PENDLETON CORR FAC-PEN/INDUS</t>
  </si>
  <si>
    <t>Criminal Justice Institute</t>
  </si>
  <si>
    <t>DRUG ENFORCEMENT MATCH</t>
  </si>
  <si>
    <t>3180</t>
  </si>
  <si>
    <t>VIOLENT CRIME ADMINISTRATION</t>
  </si>
  <si>
    <t>2240</t>
  </si>
  <si>
    <t>ALCOHOL &amp; DRUG COUNTERMEASURE</t>
  </si>
  <si>
    <t>9000</t>
  </si>
  <si>
    <t>PROPERTY TAX REPLACEMENT FUND</t>
  </si>
  <si>
    <t>OUTSIDE COLLECTIONS</t>
  </si>
  <si>
    <t>6070</t>
  </si>
  <si>
    <t>PROP TAX REPLACEMENT FUND</t>
  </si>
  <si>
    <t>Prosecuting Attorney's Council</t>
  </si>
  <si>
    <t>PROSECUTING ATTORNEY'S COUNCIL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</si>
</sst>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49" fontId="2" fillId="0" borderId="0" xfId="0" applyNumberFormat="1" applyFont="1" applyAlignment="1">
      <alignment horizontal="left"/>
    </xf>
    <xf numFmtId="0" fontId="2" fillId="3" borderId="0" xfId="0" applyFont="1" applyFill="1" applyAlignment="1"/>
    <xf numFmtId="0" fontId="2" fillId="2" borderId="0" xfId="0" applyFont="1" applyFill="1" applyAlignment="1"/>
    <xf numFmtId="0" fontId="2" fillId="2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2" fillId="4" borderId="0" xfId="0" applyFont="1" applyFill="1" applyAlignment="1"/>
    <xf numFmtId="0" fontId="2" fillId="4" borderId="0" xfId="0" applyNumberFormat="1" applyFont="1" applyFill="1" applyAlignment="1">
      <alignment horizontal="right"/>
    </xf>
    <xf numFmtId="0" fontId="5" fillId="0" borderId="0" xfId="0" applyFont="1" applyAlignment="1"/>
    <xf numFmtId="0" fontId="5" fillId="0" borderId="0" xfId="0" applyFont="1"/>
    <xf numFmtId="14" fontId="5" fillId="0" borderId="0" xfId="0" applyNumberFormat="1" applyFont="1"/>
    <xf numFmtId="49" fontId="6" fillId="0" borderId="0" xfId="0" applyNumberFormat="1" applyFont="1" applyBorder="1" applyAlignment="1"/>
    <xf numFmtId="49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43" fontId="6" fillId="0" borderId="0" xfId="1" applyFont="1" applyBorder="1" applyAlignment="1"/>
    <xf numFmtId="49" fontId="6" fillId="0" borderId="0" xfId="1" applyNumberFormat="1" applyFont="1" applyBorder="1" applyAlignment="1"/>
    <xf numFmtId="4" fontId="6" fillId="0" borderId="0" xfId="1" applyNumberFormat="1" applyFont="1" applyBorder="1" applyAlignment="1"/>
    <xf numFmtId="43" fontId="6" fillId="0" borderId="0" xfId="2" applyNumberFormat="1" applyFont="1" applyBorder="1" applyAlignment="1"/>
    <xf numFmtId="0" fontId="7" fillId="0" borderId="0" xfId="0" applyFont="1" applyAlignment="1" applyProtection="1">
      <alignment horizontal="center"/>
    </xf>
    <xf numFmtId="0" fontId="6" fillId="0" borderId="0" xfId="0" applyFont="1" applyAlignment="1"/>
    <xf numFmtId="49" fontId="6" fillId="0" borderId="0" xfId="1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/>
  <cols>
    <col min="1" max="1" width="5.7109375" style="8" bestFit="1" customWidth="1"/>
    <col min="2" max="3" width="11" style="8" bestFit="1" customWidth="1"/>
    <col min="4" max="4" width="6.140625" style="15" bestFit="1" customWidth="1"/>
    <col min="5" max="5" width="10.85546875" style="15" customWidth="1"/>
    <col min="6" max="6" width="17.85546875" style="15" customWidth="1"/>
    <col min="7" max="7" width="9.140625" style="15" customWidth="1"/>
    <col min="8" max="8" width="7.28515625" style="15" bestFit="1" customWidth="1"/>
    <col min="9" max="9" width="10" style="15" customWidth="1"/>
    <col min="10" max="10" width="7.28515625" style="15" bestFit="1" customWidth="1"/>
    <col min="11" max="11" width="10.5703125" style="15" bestFit="1" customWidth="1"/>
    <col min="12" max="12" width="16.42578125" style="15" bestFit="1" customWidth="1"/>
    <col min="13" max="13" width="7.42578125" style="15" bestFit="1" customWidth="1"/>
    <col min="14" max="14" width="9.28515625" style="15" bestFit="1" customWidth="1"/>
    <col min="15" max="15" width="12.85546875" style="8" bestFit="1" customWidth="1"/>
    <col min="16" max="16" width="5.5703125" style="8" bestFit="1" customWidth="1"/>
    <col min="17" max="17" width="15.42578125" style="9" bestFit="1" customWidth="1"/>
    <col min="18" max="18" width="11" style="9" bestFit="1" customWidth="1"/>
    <col min="19" max="19" width="11" style="11" customWidth="1"/>
    <col min="20" max="20" width="9.42578125" style="15" bestFit="1" customWidth="1"/>
    <col min="21" max="21" width="8.42578125" style="15" bestFit="1" customWidth="1"/>
    <col min="22" max="22" width="10.5703125" style="15" bestFit="1" customWidth="1"/>
    <col min="23" max="23" width="15.7109375" style="15" bestFit="1" customWidth="1"/>
    <col min="24" max="24" width="7.42578125" style="15" bestFit="1" customWidth="1"/>
    <col min="25" max="25" width="9.85546875" style="15" bestFit="1" customWidth="1"/>
    <col min="26" max="26" width="12.85546875" style="8" bestFit="1" customWidth="1"/>
    <col min="27" max="27" width="5.140625" style="10" bestFit="1" customWidth="1"/>
    <col min="28" max="28" width="15.42578125" style="9" bestFit="1" customWidth="1"/>
    <col min="29" max="29" width="11" style="9" bestFit="1" customWidth="1"/>
    <col min="30" max="16384" width="9.140625" style="15"/>
  </cols>
  <sheetData>
    <row r="1" spans="1:29" s="14" customFormat="1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t="shared" ref="A2:A21" si="0">H2</f>
        <v>AU-02</v>
      </c>
      <c r="B2" s="8" t="str">
        <f t="shared" ref="B2:B21" si="1">I2&amp;J2</f>
        <v>00090</v>
      </c>
      <c r="C2" s="8" t="str">
        <f t="shared" ref="C2:C21" si="2">T2&amp;U2</f>
        <v>0009032810</v>
      </c>
      <c r="D2" s="15">
        <v>1</v>
      </c>
      <c r="E2" s="15" t="s">
        <v>94</v>
      </c>
      <c r="F2" s="15" t="s">
        <v>95</v>
      </c>
      <c r="G2" s="16">
        <v>42136</v>
      </c>
      <c r="H2" s="17" t="s">
        <v>58</v>
      </c>
      <c r="I2" s="17" t="s">
        <v>50</v>
      </c>
      <c r="J2" s="17"/>
      <c r="K2" s="17" t="s">
        <v>31</v>
      </c>
      <c r="L2" s="20">
        <v>-225000</v>
      </c>
      <c r="M2" s="21" t="s">
        <v>32</v>
      </c>
      <c r="N2" s="18" t="s">
        <v>37</v>
      </c>
      <c r="O2" s="8" t="s">
        <v>92</v>
      </c>
      <c r="Q2" s="9" t="s">
        <v>121</v>
      </c>
      <c r="R2" s="9" t="s">
        <v>122</v>
      </c>
      <c r="S2" s="17" t="s">
        <v>58</v>
      </c>
      <c r="T2" s="17" t="s">
        <v>50</v>
      </c>
      <c r="U2" s="17" t="s">
        <v>51</v>
      </c>
      <c r="V2" s="17" t="s">
        <v>52</v>
      </c>
      <c r="W2" s="20">
        <v>225000</v>
      </c>
      <c r="X2" s="21" t="s">
        <v>53</v>
      </c>
      <c r="Y2" s="18" t="s">
        <v>54</v>
      </c>
      <c r="Z2" s="8" t="s">
        <v>92</v>
      </c>
      <c r="AA2" s="10" t="s">
        <v>86</v>
      </c>
      <c r="AB2" s="9" t="s">
        <v>121</v>
      </c>
      <c r="AC2" s="9" t="s">
        <v>123</v>
      </c>
    </row>
    <row r="3" spans="1:29" ht="15.75">
      <c r="A3" s="8" t="str">
        <f t="shared" si="0"/>
        <v>AU-04</v>
      </c>
      <c r="B3" s="8" t="str">
        <f t="shared" si="1"/>
        <v>00050</v>
      </c>
      <c r="C3" s="8" t="str">
        <f t="shared" si="2"/>
        <v>0005014980</v>
      </c>
      <c r="D3" s="15">
        <v>2</v>
      </c>
      <c r="E3" s="15" t="s">
        <v>94</v>
      </c>
      <c r="F3" s="15" t="s">
        <v>95</v>
      </c>
      <c r="G3" s="16">
        <v>42136</v>
      </c>
      <c r="H3" s="17" t="s">
        <v>78</v>
      </c>
      <c r="I3" s="17" t="s">
        <v>74</v>
      </c>
      <c r="J3" s="17"/>
      <c r="K3" s="17" t="s">
        <v>31</v>
      </c>
      <c r="L3" s="22">
        <v>-131528.97</v>
      </c>
      <c r="M3" s="21" t="s">
        <v>32</v>
      </c>
      <c r="N3" s="17" t="s">
        <v>37</v>
      </c>
      <c r="O3" s="8" t="s">
        <v>93</v>
      </c>
      <c r="Q3" s="9" t="s">
        <v>124</v>
      </c>
      <c r="R3" s="9" t="s">
        <v>125</v>
      </c>
      <c r="S3" s="17" t="s">
        <v>78</v>
      </c>
      <c r="T3" s="17" t="s">
        <v>74</v>
      </c>
      <c r="U3" s="17" t="s">
        <v>75</v>
      </c>
      <c r="V3" s="17" t="s">
        <v>31</v>
      </c>
      <c r="W3" s="22">
        <v>131528.96999999974</v>
      </c>
      <c r="X3" s="21" t="s">
        <v>76</v>
      </c>
      <c r="Y3" s="17" t="s">
        <v>77</v>
      </c>
      <c r="Z3" s="8" t="s">
        <v>93</v>
      </c>
      <c r="AA3" s="10" t="s">
        <v>86</v>
      </c>
      <c r="AB3" s="9" t="s">
        <v>124</v>
      </c>
      <c r="AC3" s="9" t="s">
        <v>126</v>
      </c>
    </row>
    <row r="4" spans="1:29" ht="15.75">
      <c r="A4" s="8" t="str">
        <f t="shared" si="0"/>
        <v>AU-05</v>
      </c>
      <c r="B4" s="8" t="str">
        <f t="shared" si="1"/>
        <v>00210</v>
      </c>
      <c r="C4" s="8" t="str">
        <f t="shared" si="2"/>
        <v>0021048820</v>
      </c>
      <c r="D4" s="15">
        <v>3</v>
      </c>
      <c r="E4" s="15" t="s">
        <v>94</v>
      </c>
      <c r="F4" s="15" t="s">
        <v>95</v>
      </c>
      <c r="G4" s="16">
        <v>42136</v>
      </c>
      <c r="H4" s="17" t="s">
        <v>106</v>
      </c>
      <c r="I4" s="17" t="s">
        <v>107</v>
      </c>
      <c r="J4" s="17"/>
      <c r="K4" s="17" t="s">
        <v>31</v>
      </c>
      <c r="L4" s="22">
        <v>-280000</v>
      </c>
      <c r="M4" s="21" t="s">
        <v>32</v>
      </c>
      <c r="N4" s="17" t="s">
        <v>37</v>
      </c>
      <c r="O4" s="8" t="s">
        <v>115</v>
      </c>
      <c r="Q4" s="9" t="s">
        <v>127</v>
      </c>
      <c r="R4" s="9" t="s">
        <v>128</v>
      </c>
      <c r="S4" s="17" t="s">
        <v>106</v>
      </c>
      <c r="T4" s="17" t="s">
        <v>107</v>
      </c>
      <c r="U4" s="17" t="s">
        <v>108</v>
      </c>
      <c r="V4" s="17" t="s">
        <v>109</v>
      </c>
      <c r="W4" s="22">
        <v>280000</v>
      </c>
      <c r="X4" s="21" t="s">
        <v>86</v>
      </c>
      <c r="Y4" s="17" t="s">
        <v>110</v>
      </c>
      <c r="Z4" s="8" t="s">
        <v>115</v>
      </c>
      <c r="AA4" s="10" t="s">
        <v>86</v>
      </c>
      <c r="AB4" s="9" t="s">
        <v>127</v>
      </c>
      <c r="AC4" s="9" t="s">
        <v>129</v>
      </c>
    </row>
    <row r="5" spans="1:29" ht="15.75">
      <c r="A5" s="8" t="str">
        <f t="shared" si="0"/>
        <v>AU-06</v>
      </c>
      <c r="B5" s="8" t="str">
        <f t="shared" si="1"/>
        <v>00210</v>
      </c>
      <c r="C5" s="8" t="str">
        <f t="shared" si="2"/>
        <v>0021051020</v>
      </c>
      <c r="D5" s="15">
        <v>4</v>
      </c>
      <c r="E5" s="15" t="s">
        <v>94</v>
      </c>
      <c r="F5" s="15" t="s">
        <v>95</v>
      </c>
      <c r="G5" s="16">
        <v>42136</v>
      </c>
      <c r="H5" s="17" t="s">
        <v>111</v>
      </c>
      <c r="I5" s="17" t="s">
        <v>107</v>
      </c>
      <c r="J5" s="17"/>
      <c r="K5" s="17" t="s">
        <v>31</v>
      </c>
      <c r="L5" s="22">
        <v>-400000</v>
      </c>
      <c r="M5" s="21" t="s">
        <v>32</v>
      </c>
      <c r="N5" s="17" t="s">
        <v>37</v>
      </c>
      <c r="O5" s="8" t="s">
        <v>116</v>
      </c>
      <c r="Q5" s="9" t="s">
        <v>127</v>
      </c>
      <c r="R5" s="9" t="s">
        <v>130</v>
      </c>
      <c r="S5" s="17" t="s">
        <v>111</v>
      </c>
      <c r="T5" s="17" t="s">
        <v>107</v>
      </c>
      <c r="U5" s="17" t="s">
        <v>112</v>
      </c>
      <c r="V5" s="17" t="s">
        <v>113</v>
      </c>
      <c r="W5" s="22">
        <v>400000</v>
      </c>
      <c r="X5" s="21" t="s">
        <v>114</v>
      </c>
      <c r="Y5" s="17" t="s">
        <v>110</v>
      </c>
      <c r="Z5" s="8" t="s">
        <v>116</v>
      </c>
      <c r="AA5" s="10" t="s">
        <v>86</v>
      </c>
      <c r="AB5" s="9" t="s">
        <v>127</v>
      </c>
      <c r="AC5" s="9" t="s">
        <v>131</v>
      </c>
    </row>
    <row r="6" spans="1:29" ht="15.75">
      <c r="A6" s="8" t="str">
        <f t="shared" si="0"/>
        <v>CN-01</v>
      </c>
      <c r="B6" s="8" t="str">
        <f t="shared" si="1"/>
        <v>0005770502</v>
      </c>
      <c r="C6" s="8" t="str">
        <f t="shared" si="2"/>
        <v>0041570526</v>
      </c>
      <c r="D6" s="15">
        <v>5</v>
      </c>
      <c r="E6" s="15" t="s">
        <v>94</v>
      </c>
      <c r="F6" s="15" t="s">
        <v>96</v>
      </c>
      <c r="G6" s="16">
        <v>42136</v>
      </c>
      <c r="H6" s="17" t="s">
        <v>45</v>
      </c>
      <c r="I6" s="17" t="s">
        <v>38</v>
      </c>
      <c r="J6" s="17">
        <v>70502</v>
      </c>
      <c r="K6" s="17" t="s">
        <v>39</v>
      </c>
      <c r="L6" s="22">
        <v>-2615.11</v>
      </c>
      <c r="M6" s="17" t="s">
        <v>32</v>
      </c>
      <c r="N6" s="17" t="s">
        <v>40</v>
      </c>
      <c r="O6" s="8" t="s">
        <v>132</v>
      </c>
      <c r="P6" s="8" t="s">
        <v>63</v>
      </c>
      <c r="Q6" s="9" t="s">
        <v>133</v>
      </c>
      <c r="R6" s="9" t="s">
        <v>134</v>
      </c>
      <c r="S6" s="17" t="s">
        <v>45</v>
      </c>
      <c r="T6" s="17" t="s">
        <v>41</v>
      </c>
      <c r="U6" s="17" t="s">
        <v>42</v>
      </c>
      <c r="V6" s="17" t="s">
        <v>43</v>
      </c>
      <c r="W6" s="22">
        <v>2615.11</v>
      </c>
      <c r="X6" s="21" t="s">
        <v>32</v>
      </c>
      <c r="Y6" s="17" t="s">
        <v>44</v>
      </c>
      <c r="Z6" s="8" t="s">
        <v>132</v>
      </c>
      <c r="AA6" s="10" t="s">
        <v>63</v>
      </c>
      <c r="AB6" s="9" t="s">
        <v>135</v>
      </c>
      <c r="AC6" s="9" t="s">
        <v>136</v>
      </c>
    </row>
    <row r="7" spans="1:29" ht="15.75">
      <c r="A7" s="8" t="str">
        <f t="shared" si="0"/>
        <v>CN-02</v>
      </c>
      <c r="B7" s="8" t="str">
        <f t="shared" si="1"/>
        <v>0005719032</v>
      </c>
      <c r="C7" s="8" t="str">
        <f t="shared" si="2"/>
        <v>0062019381</v>
      </c>
      <c r="D7" s="15">
        <v>6</v>
      </c>
      <c r="E7" s="15" t="s">
        <v>94</v>
      </c>
      <c r="F7" s="15" t="s">
        <v>96</v>
      </c>
      <c r="G7" s="16">
        <v>42136</v>
      </c>
      <c r="H7" s="17" t="s">
        <v>82</v>
      </c>
      <c r="I7" s="17" t="s">
        <v>38</v>
      </c>
      <c r="J7" s="17">
        <v>19032</v>
      </c>
      <c r="K7" s="17" t="s">
        <v>39</v>
      </c>
      <c r="L7" s="22">
        <v>-92000</v>
      </c>
      <c r="M7" s="21" t="s">
        <v>32</v>
      </c>
      <c r="N7" s="17" t="s">
        <v>40</v>
      </c>
      <c r="O7" s="8" t="s">
        <v>93</v>
      </c>
      <c r="P7" s="8" t="s">
        <v>63</v>
      </c>
      <c r="Q7" s="9" t="s">
        <v>133</v>
      </c>
      <c r="R7" s="9" t="s">
        <v>137</v>
      </c>
      <c r="S7" s="17" t="s">
        <v>82</v>
      </c>
      <c r="T7" s="17" t="s">
        <v>79</v>
      </c>
      <c r="U7" s="17" t="s">
        <v>80</v>
      </c>
      <c r="V7" s="17" t="s">
        <v>31</v>
      </c>
      <c r="W7" s="22">
        <v>92000</v>
      </c>
      <c r="X7" s="21" t="s">
        <v>32</v>
      </c>
      <c r="Y7" s="17" t="s">
        <v>81</v>
      </c>
      <c r="Z7" s="8" t="s">
        <v>93</v>
      </c>
      <c r="AA7" s="10" t="s">
        <v>63</v>
      </c>
      <c r="AB7" s="9" t="s">
        <v>138</v>
      </c>
      <c r="AC7" s="9" t="s">
        <v>139</v>
      </c>
    </row>
    <row r="8" spans="1:29" ht="15.75">
      <c r="A8" s="8" t="str">
        <f t="shared" si="0"/>
        <v>TF-01</v>
      </c>
      <c r="B8" s="8" t="str">
        <f t="shared" si="1"/>
        <v>0034040992</v>
      </c>
      <c r="C8" s="8" t="str">
        <f t="shared" si="2"/>
        <v>0023543210</v>
      </c>
      <c r="D8" s="15">
        <v>7</v>
      </c>
      <c r="E8" s="15" t="s">
        <v>94</v>
      </c>
      <c r="F8" s="15" t="s">
        <v>97</v>
      </c>
      <c r="G8" s="16">
        <v>42136</v>
      </c>
      <c r="H8" s="17" t="s">
        <v>29</v>
      </c>
      <c r="I8" s="17" t="s">
        <v>91</v>
      </c>
      <c r="J8" s="17">
        <v>40992</v>
      </c>
      <c r="K8" s="17" t="s">
        <v>31</v>
      </c>
      <c r="L8" s="22">
        <v>-1000000</v>
      </c>
      <c r="M8" s="26" t="s">
        <v>32</v>
      </c>
      <c r="N8" s="27" t="s">
        <v>33</v>
      </c>
      <c r="O8" s="8" t="s">
        <v>140</v>
      </c>
      <c r="P8" s="8" t="s">
        <v>86</v>
      </c>
      <c r="Q8" s="9" t="s">
        <v>141</v>
      </c>
      <c r="R8" s="9" t="s">
        <v>142</v>
      </c>
      <c r="S8" s="17" t="s">
        <v>29</v>
      </c>
      <c r="T8" s="17" t="s">
        <v>30</v>
      </c>
      <c r="U8" s="17" t="s">
        <v>34</v>
      </c>
      <c r="V8" s="17" t="s">
        <v>35</v>
      </c>
      <c r="W8" s="22">
        <v>1000000</v>
      </c>
      <c r="X8" s="26" t="s">
        <v>32</v>
      </c>
      <c r="Y8" s="27" t="s">
        <v>36</v>
      </c>
      <c r="Z8" s="8" t="s">
        <v>143</v>
      </c>
      <c r="AA8" s="10" t="s">
        <v>86</v>
      </c>
      <c r="AB8" s="9" t="s">
        <v>144</v>
      </c>
      <c r="AC8" s="9" t="s">
        <v>145</v>
      </c>
    </row>
    <row r="9" spans="1:29" ht="15.75">
      <c r="A9" s="8" t="str">
        <f t="shared" si="0"/>
        <v>TF-04</v>
      </c>
      <c r="B9" s="8" t="str">
        <f t="shared" si="1"/>
        <v>0003610730</v>
      </c>
      <c r="C9" s="8" t="str">
        <f t="shared" si="2"/>
        <v>0003643913</v>
      </c>
      <c r="D9" s="15">
        <v>8</v>
      </c>
      <c r="E9" s="15" t="s">
        <v>94</v>
      </c>
      <c r="F9" s="15" t="s">
        <v>97</v>
      </c>
      <c r="G9" s="16">
        <v>42136</v>
      </c>
      <c r="H9" s="17" t="s">
        <v>65</v>
      </c>
      <c r="I9" s="17" t="s">
        <v>59</v>
      </c>
      <c r="J9" s="17">
        <v>10730</v>
      </c>
      <c r="K9" s="17" t="s">
        <v>60</v>
      </c>
      <c r="L9" s="22">
        <v>-202000</v>
      </c>
      <c r="M9" s="21" t="s">
        <v>64</v>
      </c>
      <c r="N9" s="17" t="s">
        <v>61</v>
      </c>
      <c r="O9" s="8" t="s">
        <v>93</v>
      </c>
      <c r="P9" s="8" t="s">
        <v>86</v>
      </c>
      <c r="Q9" s="9" t="s">
        <v>146</v>
      </c>
      <c r="R9" s="9" t="s">
        <v>147</v>
      </c>
      <c r="S9" s="17" t="s">
        <v>65</v>
      </c>
      <c r="T9" s="17" t="s">
        <v>59</v>
      </c>
      <c r="U9" s="17" t="s">
        <v>62</v>
      </c>
      <c r="V9" s="17" t="s">
        <v>31</v>
      </c>
      <c r="W9" s="22">
        <v>202000</v>
      </c>
      <c r="X9" s="21" t="s">
        <v>32</v>
      </c>
      <c r="Y9" s="17" t="s">
        <v>61</v>
      </c>
      <c r="Z9" s="8" t="s">
        <v>148</v>
      </c>
      <c r="AA9" s="10" t="s">
        <v>149</v>
      </c>
      <c r="AB9" s="9" t="s">
        <v>146</v>
      </c>
      <c r="AC9" s="9" t="s">
        <v>150</v>
      </c>
    </row>
    <row r="10" spans="1:29" ht="15.75">
      <c r="A10" s="8" t="str">
        <f t="shared" si="0"/>
        <v>TF-10r</v>
      </c>
      <c r="B10" s="8" t="str">
        <f t="shared" si="1"/>
        <v>0049812700</v>
      </c>
      <c r="C10" s="8" t="str">
        <f t="shared" si="2"/>
        <v>0050315050</v>
      </c>
      <c r="D10" s="15">
        <v>9</v>
      </c>
      <c r="E10" s="15" t="s">
        <v>94</v>
      </c>
      <c r="F10" s="15" t="s">
        <v>97</v>
      </c>
      <c r="G10" s="16">
        <v>42136</v>
      </c>
      <c r="H10" s="17" t="s">
        <v>68</v>
      </c>
      <c r="I10" s="18" t="s">
        <v>66</v>
      </c>
      <c r="J10" s="19">
        <v>12700</v>
      </c>
      <c r="K10" s="18" t="s">
        <v>47</v>
      </c>
      <c r="L10" s="20">
        <v>-400000</v>
      </c>
      <c r="M10" s="21" t="s">
        <v>64</v>
      </c>
      <c r="N10" s="18" t="s">
        <v>48</v>
      </c>
      <c r="O10" s="8" t="s">
        <v>93</v>
      </c>
      <c r="P10" s="8" t="s">
        <v>86</v>
      </c>
      <c r="Q10" s="9" t="s">
        <v>151</v>
      </c>
      <c r="R10" s="9" t="s">
        <v>152</v>
      </c>
      <c r="S10" s="17" t="s">
        <v>68</v>
      </c>
      <c r="T10" s="18" t="s">
        <v>46</v>
      </c>
      <c r="U10" s="19">
        <v>15050</v>
      </c>
      <c r="V10" s="18" t="s">
        <v>47</v>
      </c>
      <c r="W10" s="20">
        <v>400000</v>
      </c>
      <c r="X10" s="21" t="s">
        <v>32</v>
      </c>
      <c r="Y10" s="18" t="s">
        <v>48</v>
      </c>
      <c r="Z10" s="8" t="s">
        <v>93</v>
      </c>
      <c r="AA10" s="10" t="s">
        <v>86</v>
      </c>
      <c r="AB10" s="9" t="s">
        <v>153</v>
      </c>
      <c r="AC10" s="9" t="s">
        <v>154</v>
      </c>
    </row>
    <row r="11" spans="1:29" ht="15.75">
      <c r="A11" s="8" t="str">
        <f t="shared" si="0"/>
        <v>TF-11r</v>
      </c>
      <c r="B11" s="8" t="str">
        <f t="shared" si="1"/>
        <v>0050011720</v>
      </c>
      <c r="C11" s="8" t="str">
        <f t="shared" si="2"/>
        <v>0050315050</v>
      </c>
      <c r="D11" s="15">
        <v>10</v>
      </c>
      <c r="E11" s="15" t="s">
        <v>94</v>
      </c>
      <c r="F11" s="15" t="s">
        <v>97</v>
      </c>
      <c r="G11" s="16">
        <v>42136</v>
      </c>
      <c r="H11" s="17" t="s">
        <v>69</v>
      </c>
      <c r="I11" s="18" t="s">
        <v>67</v>
      </c>
      <c r="J11" s="19">
        <v>11720</v>
      </c>
      <c r="K11" s="18" t="s">
        <v>47</v>
      </c>
      <c r="L11" s="20">
        <v>-62000000</v>
      </c>
      <c r="M11" s="21" t="s">
        <v>32</v>
      </c>
      <c r="N11" s="18" t="s">
        <v>48</v>
      </c>
      <c r="O11" s="8" t="s">
        <v>93</v>
      </c>
      <c r="P11" s="8" t="s">
        <v>86</v>
      </c>
      <c r="Q11" s="9" t="s">
        <v>155</v>
      </c>
      <c r="R11" s="9" t="s">
        <v>156</v>
      </c>
      <c r="S11" s="17" t="s">
        <v>69</v>
      </c>
      <c r="T11" s="18" t="s">
        <v>46</v>
      </c>
      <c r="U11" s="19">
        <v>15050</v>
      </c>
      <c r="V11" s="18" t="s">
        <v>47</v>
      </c>
      <c r="W11" s="20">
        <v>62000000</v>
      </c>
      <c r="X11" s="21" t="s">
        <v>32</v>
      </c>
      <c r="Y11" s="18" t="s">
        <v>48</v>
      </c>
      <c r="Z11" s="8" t="s">
        <v>93</v>
      </c>
      <c r="AA11" s="10" t="s">
        <v>86</v>
      </c>
      <c r="AB11" s="9" t="s">
        <v>153</v>
      </c>
      <c r="AC11" s="9" t="s">
        <v>154</v>
      </c>
    </row>
    <row r="12" spans="1:29" ht="15.75">
      <c r="A12" s="8" t="str">
        <f t="shared" si="0"/>
        <v>TF-12r</v>
      </c>
      <c r="B12" s="8" t="str">
        <f t="shared" si="1"/>
        <v>0050013120</v>
      </c>
      <c r="C12" s="8" t="str">
        <f t="shared" si="2"/>
        <v>0050315050</v>
      </c>
      <c r="D12" s="15">
        <v>11</v>
      </c>
      <c r="E12" s="15" t="s">
        <v>94</v>
      </c>
      <c r="F12" s="15" t="s">
        <v>97</v>
      </c>
      <c r="G12" s="16">
        <v>42136</v>
      </c>
      <c r="H12" s="17" t="s">
        <v>70</v>
      </c>
      <c r="I12" s="18" t="s">
        <v>67</v>
      </c>
      <c r="J12" s="19">
        <v>13120</v>
      </c>
      <c r="K12" s="18" t="s">
        <v>47</v>
      </c>
      <c r="L12" s="23">
        <v>-4350000</v>
      </c>
      <c r="M12" s="21" t="s">
        <v>64</v>
      </c>
      <c r="N12" s="18" t="s">
        <v>48</v>
      </c>
      <c r="O12" s="8" t="s">
        <v>93</v>
      </c>
      <c r="P12" s="8" t="s">
        <v>86</v>
      </c>
      <c r="Q12" s="9" t="s">
        <v>155</v>
      </c>
      <c r="R12" s="9" t="s">
        <v>157</v>
      </c>
      <c r="S12" s="17" t="s">
        <v>70</v>
      </c>
      <c r="T12" s="18" t="s">
        <v>46</v>
      </c>
      <c r="U12" s="19">
        <v>15050</v>
      </c>
      <c r="V12" s="18" t="s">
        <v>47</v>
      </c>
      <c r="W12" s="23">
        <v>4350000</v>
      </c>
      <c r="X12" s="21" t="s">
        <v>32</v>
      </c>
      <c r="Y12" s="18" t="s">
        <v>48</v>
      </c>
      <c r="Z12" s="8" t="s">
        <v>93</v>
      </c>
      <c r="AA12" s="10" t="s">
        <v>86</v>
      </c>
      <c r="AB12" s="9" t="s">
        <v>153</v>
      </c>
      <c r="AC12" s="9" t="s">
        <v>154</v>
      </c>
    </row>
    <row r="13" spans="1:29" ht="15.75">
      <c r="A13" s="8" t="str">
        <f t="shared" si="0"/>
        <v>TF-13r</v>
      </c>
      <c r="B13" s="8" t="str">
        <f t="shared" si="1"/>
        <v>0050013150</v>
      </c>
      <c r="C13" s="8" t="str">
        <f t="shared" si="2"/>
        <v>0050315050</v>
      </c>
      <c r="D13" s="15">
        <v>12</v>
      </c>
      <c r="E13" s="15" t="s">
        <v>94</v>
      </c>
      <c r="F13" s="15" t="s">
        <v>97</v>
      </c>
      <c r="G13" s="16">
        <v>42136</v>
      </c>
      <c r="H13" s="17" t="s">
        <v>71</v>
      </c>
      <c r="I13" s="18" t="s">
        <v>67</v>
      </c>
      <c r="J13" s="19">
        <v>13150</v>
      </c>
      <c r="K13" s="18" t="s">
        <v>47</v>
      </c>
      <c r="L13" s="23">
        <v>-2400000</v>
      </c>
      <c r="M13" s="21" t="s">
        <v>32</v>
      </c>
      <c r="N13" s="18" t="s">
        <v>48</v>
      </c>
      <c r="O13" s="8" t="s">
        <v>93</v>
      </c>
      <c r="P13" s="8" t="s">
        <v>86</v>
      </c>
      <c r="Q13" s="9" t="s">
        <v>155</v>
      </c>
      <c r="R13" s="9" t="s">
        <v>158</v>
      </c>
      <c r="S13" s="17" t="s">
        <v>71</v>
      </c>
      <c r="T13" s="18" t="s">
        <v>46</v>
      </c>
      <c r="U13" s="19">
        <v>15050</v>
      </c>
      <c r="V13" s="18" t="s">
        <v>47</v>
      </c>
      <c r="W13" s="23">
        <v>2400000</v>
      </c>
      <c r="X13" s="21" t="s">
        <v>32</v>
      </c>
      <c r="Y13" s="18" t="s">
        <v>48</v>
      </c>
      <c r="Z13" s="8" t="s">
        <v>93</v>
      </c>
      <c r="AA13" s="10" t="s">
        <v>86</v>
      </c>
      <c r="AB13" s="9" t="s">
        <v>153</v>
      </c>
      <c r="AC13" s="9" t="s">
        <v>154</v>
      </c>
    </row>
    <row r="14" spans="1:29" ht="15.75">
      <c r="A14" s="8" t="str">
        <f t="shared" si="0"/>
        <v>TF-14r</v>
      </c>
      <c r="B14" s="8" t="str">
        <f t="shared" si="1"/>
        <v>0050013150</v>
      </c>
      <c r="C14" s="8" t="str">
        <f t="shared" si="2"/>
        <v>0050315050</v>
      </c>
      <c r="D14" s="15">
        <v>13</v>
      </c>
      <c r="E14" s="15" t="s">
        <v>94</v>
      </c>
      <c r="F14" s="15" t="s">
        <v>97</v>
      </c>
      <c r="G14" s="16">
        <v>42136</v>
      </c>
      <c r="H14" s="17" t="s">
        <v>72</v>
      </c>
      <c r="I14" s="18" t="s">
        <v>67</v>
      </c>
      <c r="J14" s="19">
        <v>13150</v>
      </c>
      <c r="K14" s="18" t="s">
        <v>47</v>
      </c>
      <c r="L14" s="23">
        <v>-2250000</v>
      </c>
      <c r="M14" s="21" t="s">
        <v>32</v>
      </c>
      <c r="N14" s="18" t="s">
        <v>48</v>
      </c>
      <c r="O14" s="8" t="s">
        <v>93</v>
      </c>
      <c r="P14" s="8" t="s">
        <v>86</v>
      </c>
      <c r="Q14" s="9" t="s">
        <v>155</v>
      </c>
      <c r="R14" s="9" t="s">
        <v>158</v>
      </c>
      <c r="S14" s="17" t="s">
        <v>72</v>
      </c>
      <c r="T14" s="18" t="s">
        <v>46</v>
      </c>
      <c r="U14" s="19">
        <v>15050</v>
      </c>
      <c r="V14" s="18" t="s">
        <v>47</v>
      </c>
      <c r="W14" s="23">
        <v>2250000</v>
      </c>
      <c r="X14" s="21" t="s">
        <v>32</v>
      </c>
      <c r="Y14" s="18" t="s">
        <v>48</v>
      </c>
      <c r="Z14" s="8" t="s">
        <v>93</v>
      </c>
      <c r="AA14" s="10" t="s">
        <v>86</v>
      </c>
      <c r="AB14" s="9" t="s">
        <v>153</v>
      </c>
      <c r="AC14" s="9" t="s">
        <v>154</v>
      </c>
    </row>
    <row r="15" spans="1:29" ht="15.75">
      <c r="A15" s="8" t="str">
        <f t="shared" si="0"/>
        <v>TF-15r</v>
      </c>
      <c r="B15" s="8" t="str">
        <f t="shared" si="1"/>
        <v>0050013150</v>
      </c>
      <c r="C15" s="8" t="str">
        <f t="shared" si="2"/>
        <v>0050315050</v>
      </c>
      <c r="D15" s="15">
        <v>14</v>
      </c>
      <c r="E15" s="15" t="s">
        <v>94</v>
      </c>
      <c r="F15" s="15" t="s">
        <v>97</v>
      </c>
      <c r="G15" s="16">
        <v>42136</v>
      </c>
      <c r="H15" s="17" t="s">
        <v>73</v>
      </c>
      <c r="I15" s="18" t="s">
        <v>67</v>
      </c>
      <c r="J15" s="19">
        <v>13150</v>
      </c>
      <c r="K15" s="18" t="s">
        <v>47</v>
      </c>
      <c r="L15" s="20">
        <v>-17500000</v>
      </c>
      <c r="M15" s="21" t="s">
        <v>32</v>
      </c>
      <c r="N15" s="18" t="s">
        <v>48</v>
      </c>
      <c r="O15" s="8" t="s">
        <v>93</v>
      </c>
      <c r="P15" s="8" t="s">
        <v>86</v>
      </c>
      <c r="Q15" s="9" t="s">
        <v>155</v>
      </c>
      <c r="R15" s="9" t="s">
        <v>158</v>
      </c>
      <c r="S15" s="17" t="s">
        <v>73</v>
      </c>
      <c r="T15" s="18" t="s">
        <v>46</v>
      </c>
      <c r="U15" s="19">
        <v>15050</v>
      </c>
      <c r="V15" s="18" t="s">
        <v>47</v>
      </c>
      <c r="W15" s="20">
        <v>17500000</v>
      </c>
      <c r="X15" s="21" t="s">
        <v>32</v>
      </c>
      <c r="Y15" s="18" t="s">
        <v>48</v>
      </c>
      <c r="Z15" s="8" t="s">
        <v>93</v>
      </c>
      <c r="AA15" s="10" t="s">
        <v>86</v>
      </c>
      <c r="AB15" s="9" t="s">
        <v>153</v>
      </c>
      <c r="AC15" s="9" t="s">
        <v>154</v>
      </c>
    </row>
    <row r="16" spans="1:29" ht="15.75">
      <c r="A16" s="8" t="str">
        <f t="shared" si="0"/>
        <v>TF-17</v>
      </c>
      <c r="B16" s="8" t="str">
        <f t="shared" si="1"/>
        <v>0051571490</v>
      </c>
      <c r="C16" s="8" t="str">
        <f t="shared" si="2"/>
        <v>0051571430</v>
      </c>
      <c r="D16" s="15">
        <v>15</v>
      </c>
      <c r="E16" s="15" t="s">
        <v>94</v>
      </c>
      <c r="F16" s="15" t="s">
        <v>97</v>
      </c>
      <c r="G16" s="16">
        <v>42136</v>
      </c>
      <c r="H16" s="17" t="s">
        <v>90</v>
      </c>
      <c r="I16" s="17" t="s">
        <v>88</v>
      </c>
      <c r="J16" s="17">
        <v>71490</v>
      </c>
      <c r="K16" s="24">
        <v>62700</v>
      </c>
      <c r="L16" s="22">
        <v>-240415</v>
      </c>
      <c r="M16" s="21" t="s">
        <v>32</v>
      </c>
      <c r="N16" s="25">
        <v>511045</v>
      </c>
      <c r="O16" s="8" t="s">
        <v>159</v>
      </c>
      <c r="P16" s="8" t="s">
        <v>86</v>
      </c>
      <c r="Q16" s="9" t="s">
        <v>160</v>
      </c>
      <c r="R16" s="9" t="s">
        <v>161</v>
      </c>
      <c r="S16" s="17" t="s">
        <v>90</v>
      </c>
      <c r="T16" s="17" t="s">
        <v>88</v>
      </c>
      <c r="U16" s="17" t="s">
        <v>89</v>
      </c>
      <c r="V16" s="24">
        <v>62500</v>
      </c>
      <c r="W16" s="22">
        <v>240415</v>
      </c>
      <c r="X16" s="21" t="s">
        <v>32</v>
      </c>
      <c r="Y16" s="25">
        <v>511035</v>
      </c>
      <c r="Z16" s="8" t="s">
        <v>159</v>
      </c>
      <c r="AA16" s="10" t="s">
        <v>86</v>
      </c>
      <c r="AB16" s="9" t="s">
        <v>160</v>
      </c>
      <c r="AC16" s="9" t="s">
        <v>162</v>
      </c>
    </row>
    <row r="17" spans="1:29" ht="15.75">
      <c r="A17" s="8" t="str">
        <f t="shared" si="0"/>
        <v>TF-18</v>
      </c>
      <c r="B17" s="8" t="str">
        <f t="shared" si="1"/>
        <v>0003216870</v>
      </c>
      <c r="C17" s="8" t="str">
        <f t="shared" si="2"/>
        <v>0003238410</v>
      </c>
      <c r="D17" s="15">
        <v>16</v>
      </c>
      <c r="E17" s="15" t="s">
        <v>94</v>
      </c>
      <c r="F17" s="15" t="s">
        <v>97</v>
      </c>
      <c r="G17" s="16">
        <v>42136</v>
      </c>
      <c r="H17" s="17" t="s">
        <v>99</v>
      </c>
      <c r="I17" s="17" t="s">
        <v>49</v>
      </c>
      <c r="J17" s="17">
        <v>16870</v>
      </c>
      <c r="K17" s="17" t="s">
        <v>100</v>
      </c>
      <c r="L17" s="22">
        <v>-566539.87</v>
      </c>
      <c r="M17" s="21" t="s">
        <v>32</v>
      </c>
      <c r="N17" s="17" t="s">
        <v>101</v>
      </c>
      <c r="O17" s="8" t="s">
        <v>93</v>
      </c>
      <c r="P17" s="8" t="s">
        <v>86</v>
      </c>
      <c r="Q17" s="9" t="s">
        <v>163</v>
      </c>
      <c r="R17" s="9" t="s">
        <v>164</v>
      </c>
      <c r="S17" s="17" t="s">
        <v>99</v>
      </c>
      <c r="T17" s="17" t="s">
        <v>49</v>
      </c>
      <c r="U17" s="17" t="s">
        <v>103</v>
      </c>
      <c r="V17" s="17" t="s">
        <v>104</v>
      </c>
      <c r="W17" s="22">
        <v>566539.87</v>
      </c>
      <c r="X17" s="21" t="s">
        <v>32</v>
      </c>
      <c r="Y17" s="17" t="s">
        <v>105</v>
      </c>
      <c r="Z17" s="8" t="s">
        <v>165</v>
      </c>
      <c r="AA17" s="10" t="s">
        <v>86</v>
      </c>
      <c r="AB17" s="9" t="s">
        <v>163</v>
      </c>
      <c r="AC17" s="9" t="s">
        <v>166</v>
      </c>
    </row>
    <row r="18" spans="1:29" ht="15.75">
      <c r="A18" s="8" t="str">
        <f t="shared" si="0"/>
        <v>TF-19</v>
      </c>
      <c r="B18" s="8" t="str">
        <f t="shared" si="1"/>
        <v>0003232610</v>
      </c>
      <c r="C18" s="8" t="str">
        <f t="shared" si="2"/>
        <v>0003238410</v>
      </c>
      <c r="D18" s="15">
        <v>17</v>
      </c>
      <c r="E18" s="15" t="s">
        <v>94</v>
      </c>
      <c r="F18" s="15" t="s">
        <v>97</v>
      </c>
      <c r="G18" s="16">
        <v>42136</v>
      </c>
      <c r="H18" s="17" t="s">
        <v>102</v>
      </c>
      <c r="I18" s="17" t="s">
        <v>49</v>
      </c>
      <c r="J18" s="17">
        <v>32610</v>
      </c>
      <c r="K18" s="17" t="s">
        <v>100</v>
      </c>
      <c r="L18" s="22">
        <v>-136833.38</v>
      </c>
      <c r="M18" s="21" t="s">
        <v>32</v>
      </c>
      <c r="N18" s="17" t="s">
        <v>101</v>
      </c>
      <c r="O18" s="8" t="s">
        <v>167</v>
      </c>
      <c r="P18" s="8" t="s">
        <v>86</v>
      </c>
      <c r="Q18" s="9" t="s">
        <v>163</v>
      </c>
      <c r="R18" s="9" t="s">
        <v>168</v>
      </c>
      <c r="S18" s="17" t="s">
        <v>102</v>
      </c>
      <c r="T18" s="17" t="s">
        <v>49</v>
      </c>
      <c r="U18" s="17" t="s">
        <v>103</v>
      </c>
      <c r="V18" s="17" t="s">
        <v>104</v>
      </c>
      <c r="W18" s="22">
        <v>136833.38</v>
      </c>
      <c r="X18" s="21" t="s">
        <v>32</v>
      </c>
      <c r="Y18" s="17" t="s">
        <v>105</v>
      </c>
      <c r="Z18" s="8" t="s">
        <v>165</v>
      </c>
      <c r="AA18" s="10" t="s">
        <v>86</v>
      </c>
      <c r="AB18" s="9" t="s">
        <v>163</v>
      </c>
      <c r="AC18" s="9" t="s">
        <v>166</v>
      </c>
    </row>
    <row r="19" spans="1:29" ht="15.75">
      <c r="A19" s="8" t="str">
        <f t="shared" si="0"/>
        <v>TF-20</v>
      </c>
      <c r="B19" s="8" t="str">
        <f t="shared" si="1"/>
        <v>0009073944</v>
      </c>
      <c r="C19" s="8" t="str">
        <f t="shared" si="2"/>
        <v>0009010920</v>
      </c>
      <c r="D19" s="15">
        <v>18</v>
      </c>
      <c r="E19" s="15" t="s">
        <v>94</v>
      </c>
      <c r="F19" s="15" t="s">
        <v>97</v>
      </c>
      <c r="G19" s="16">
        <v>42136</v>
      </c>
      <c r="H19" s="17" t="s">
        <v>117</v>
      </c>
      <c r="I19" s="17" t="s">
        <v>50</v>
      </c>
      <c r="J19" s="17" t="s">
        <v>119</v>
      </c>
      <c r="K19" s="17" t="s">
        <v>31</v>
      </c>
      <c r="L19" s="22">
        <v>-205.92</v>
      </c>
      <c r="M19" s="21" t="s">
        <v>53</v>
      </c>
      <c r="N19" s="17" t="s">
        <v>54</v>
      </c>
      <c r="O19" s="8" t="s">
        <v>169</v>
      </c>
      <c r="P19" s="8" t="s">
        <v>76</v>
      </c>
      <c r="Q19" s="9" t="s">
        <v>121</v>
      </c>
      <c r="R19" s="9" t="s">
        <v>170</v>
      </c>
      <c r="S19" s="17" t="s">
        <v>117</v>
      </c>
      <c r="T19" s="17" t="s">
        <v>50</v>
      </c>
      <c r="U19" s="17" t="s">
        <v>55</v>
      </c>
      <c r="V19" s="17" t="s">
        <v>56</v>
      </c>
      <c r="W19" s="22">
        <v>205.92</v>
      </c>
      <c r="X19" s="21" t="s">
        <v>53</v>
      </c>
      <c r="Y19" s="17" t="s">
        <v>57</v>
      </c>
      <c r="Z19" s="8" t="s">
        <v>93</v>
      </c>
      <c r="AA19" s="10" t="s">
        <v>86</v>
      </c>
      <c r="AB19" s="9" t="s">
        <v>121</v>
      </c>
      <c r="AC19" s="9" t="s">
        <v>171</v>
      </c>
    </row>
    <row r="20" spans="1:29" ht="15.75">
      <c r="A20" s="8" t="str">
        <f t="shared" si="0"/>
        <v>TF-21</v>
      </c>
      <c r="B20" s="8" t="str">
        <f t="shared" si="1"/>
        <v>0009030220</v>
      </c>
      <c r="C20" s="8" t="str">
        <f t="shared" si="2"/>
        <v>0009010920</v>
      </c>
      <c r="D20" s="15">
        <v>19</v>
      </c>
      <c r="E20" s="15" t="s">
        <v>94</v>
      </c>
      <c r="F20" s="15" t="s">
        <v>97</v>
      </c>
      <c r="G20" s="16">
        <v>42136</v>
      </c>
      <c r="H20" s="17" t="s">
        <v>118</v>
      </c>
      <c r="I20" s="17" t="s">
        <v>50</v>
      </c>
      <c r="J20" s="17" t="s">
        <v>120</v>
      </c>
      <c r="K20" s="17" t="s">
        <v>31</v>
      </c>
      <c r="L20" s="22">
        <v>-400000</v>
      </c>
      <c r="M20" s="21" t="s">
        <v>53</v>
      </c>
      <c r="N20" s="17" t="s">
        <v>54</v>
      </c>
      <c r="O20" s="8" t="s">
        <v>172</v>
      </c>
      <c r="P20" s="8" t="s">
        <v>76</v>
      </c>
      <c r="Q20" s="9" t="s">
        <v>121</v>
      </c>
      <c r="R20" s="9" t="s">
        <v>173</v>
      </c>
      <c r="S20" s="17" t="s">
        <v>118</v>
      </c>
      <c r="T20" s="17" t="s">
        <v>50</v>
      </c>
      <c r="U20" s="17" t="s">
        <v>55</v>
      </c>
      <c r="V20" s="17" t="s">
        <v>56</v>
      </c>
      <c r="W20" s="22">
        <v>400000</v>
      </c>
      <c r="X20" s="21" t="s">
        <v>53</v>
      </c>
      <c r="Y20" s="17" t="s">
        <v>57</v>
      </c>
      <c r="Z20" s="8" t="s">
        <v>93</v>
      </c>
      <c r="AA20" s="10" t="s">
        <v>86</v>
      </c>
      <c r="AB20" s="9" t="s">
        <v>121</v>
      </c>
      <c r="AC20" s="9" t="s">
        <v>171</v>
      </c>
    </row>
    <row r="21" spans="1:29" ht="15.75">
      <c r="A21" s="8" t="str">
        <f t="shared" si="0"/>
        <v>TP-01</v>
      </c>
      <c r="B21" s="8" t="str">
        <f t="shared" si="1"/>
        <v>0003916670</v>
      </c>
      <c r="C21" s="8" t="str">
        <f t="shared" si="2"/>
        <v>0003916670</v>
      </c>
      <c r="D21" s="15">
        <v>20</v>
      </c>
      <c r="E21" s="15" t="s">
        <v>94</v>
      </c>
      <c r="F21" s="15" t="s">
        <v>98</v>
      </c>
      <c r="G21" s="16">
        <v>42136</v>
      </c>
      <c r="H21" s="17" t="s">
        <v>87</v>
      </c>
      <c r="I21" s="17" t="s">
        <v>83</v>
      </c>
      <c r="J21" s="17">
        <v>16670</v>
      </c>
      <c r="K21" s="17" t="s">
        <v>31</v>
      </c>
      <c r="L21" s="22">
        <v>-31596</v>
      </c>
      <c r="M21" s="21" t="s">
        <v>64</v>
      </c>
      <c r="N21" s="17" t="s">
        <v>85</v>
      </c>
      <c r="O21" s="8" t="s">
        <v>93</v>
      </c>
      <c r="P21" s="8" t="s">
        <v>86</v>
      </c>
      <c r="Q21" s="9" t="s">
        <v>174</v>
      </c>
      <c r="R21" s="9" t="s">
        <v>175</v>
      </c>
      <c r="S21" s="17" t="s">
        <v>87</v>
      </c>
      <c r="T21" s="17" t="s">
        <v>83</v>
      </c>
      <c r="U21" s="17" t="s">
        <v>84</v>
      </c>
      <c r="V21" s="17" t="s">
        <v>31</v>
      </c>
      <c r="W21" s="22">
        <v>31596</v>
      </c>
      <c r="X21" s="21" t="s">
        <v>86</v>
      </c>
      <c r="Y21" s="17" t="s">
        <v>85</v>
      </c>
      <c r="Z21" s="8" t="s">
        <v>93</v>
      </c>
      <c r="AA21" s="10" t="s">
        <v>86</v>
      </c>
      <c r="AB21" s="9" t="s">
        <v>174</v>
      </c>
      <c r="AC21" s="9" t="s">
        <v>175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chrmiller</dc:creator>
  <cp:lastModifiedBy>mcaraher</cp:lastModifiedBy>
  <dcterms:created xsi:type="dcterms:W3CDTF">2010-12-30T16:31:17Z</dcterms:created>
  <dcterms:modified xsi:type="dcterms:W3CDTF">2015-05-21T14:53:56Z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