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tabRatio="742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<sst xmlns="http://schemas.openxmlformats.org/spreadsheetml/2006/main" count="685" uniqueCount="216">
  <si>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</si>
  <si>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</si>
  <si>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</si>
  <si>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</si>
  <si>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</si>
  <si>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</si>
  <si>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</si>
  <si>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</si>
  <si>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</si>
  <si>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</si>
  <si>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</si>
  <si>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</si>
  <si>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</si>
  <si>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</si>
  <si>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</si>
  <si>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</si>
  <si>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</si>
  <si>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</si>
  <si>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</si>
  <si>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</si>
  <si>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</si>
  <si>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</si>
  <si>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Ctl</t>
  </si>
  <si>
    <t>T Agency Name</t>
  </si>
  <si>
    <t>T FC Name</t>
  </si>
  <si>
    <t>T Audit</t>
  </si>
  <si>
    <t>F Audit</t>
  </si>
  <si>
    <t>F Legal Fund</t>
  </si>
  <si>
    <t>T Legal Fund</t>
  </si>
  <si>
    <t>00640</t>
  </si>
  <si>
    <t>70556</t>
  </si>
  <si>
    <t>10000</t>
  </si>
  <si>
    <t>175012</t>
  </si>
  <si>
    <t>00235</t>
  </si>
  <si>
    <t>43210</t>
  </si>
  <si>
    <t>43400</t>
  </si>
  <si>
    <t>079013</t>
  </si>
  <si>
    <t>00061</t>
  </si>
  <si>
    <t>71630</t>
  </si>
  <si>
    <t>16600</t>
  </si>
  <si>
    <t>039087</t>
  </si>
  <si>
    <t>00340</t>
  </si>
  <si>
    <t>40910</t>
  </si>
  <si>
    <t>10400</t>
  </si>
  <si>
    <t>914000</t>
  </si>
  <si>
    <t>00405</t>
  </si>
  <si>
    <t>13260</t>
  </si>
  <si>
    <t>D5350</t>
  </si>
  <si>
    <t>0</t>
  </si>
  <si>
    <t>219274</t>
  </si>
  <si>
    <t>00503</t>
  </si>
  <si>
    <t>15050</t>
  </si>
  <si>
    <t>54110</t>
  </si>
  <si>
    <t>00497</t>
  </si>
  <si>
    <t>11210</t>
  </si>
  <si>
    <t>15104</t>
  </si>
  <si>
    <t>14650</t>
  </si>
  <si>
    <t>13100</t>
  </si>
  <si>
    <t>00498</t>
  </si>
  <si>
    <t>12700</t>
  </si>
  <si>
    <t>1</t>
  </si>
  <si>
    <t>30477</t>
  </si>
  <si>
    <t>00500</t>
  </si>
  <si>
    <t>15103</t>
  </si>
  <si>
    <t>13150</t>
  </si>
  <si>
    <t>00430</t>
  </si>
  <si>
    <t>2</t>
  </si>
  <si>
    <t>00260</t>
  </si>
  <si>
    <t>13079</t>
  </si>
  <si>
    <t>10600</t>
  </si>
  <si>
    <t>481013</t>
  </si>
  <si>
    <t>48340</t>
  </si>
  <si>
    <t>00300</t>
  </si>
  <si>
    <t>19100</t>
  </si>
  <si>
    <t>055110</t>
  </si>
  <si>
    <t>16810</t>
  </si>
  <si>
    <t>23000</t>
  </si>
  <si>
    <t>055701</t>
  </si>
  <si>
    <t>12480</t>
  </si>
  <si>
    <t>23400</t>
  </si>
  <si>
    <t>3</t>
  </si>
  <si>
    <t>055595</t>
  </si>
  <si>
    <t>00495</t>
  </si>
  <si>
    <t>93300</t>
  </si>
  <si>
    <t>00100</t>
  </si>
  <si>
    <t>70330</t>
  </si>
  <si>
    <t>081000</t>
  </si>
  <si>
    <t>19040</t>
  </si>
  <si>
    <t>14200</t>
  </si>
  <si>
    <t>215003</t>
  </si>
  <si>
    <t>00057</t>
  </si>
  <si>
    <t>19721</t>
  </si>
  <si>
    <t>05700</t>
  </si>
  <si>
    <t>057000</t>
  </si>
  <si>
    <t>19722</t>
  </si>
  <si>
    <t>36810</t>
  </si>
  <si>
    <t>197000</t>
  </si>
  <si>
    <t>34410</t>
  </si>
  <si>
    <t>15970</t>
  </si>
  <si>
    <t>00800</t>
  </si>
  <si>
    <t>76110</t>
  </si>
  <si>
    <t>65063</t>
  </si>
  <si>
    <t>538700</t>
  </si>
  <si>
    <t>76130</t>
  </si>
  <si>
    <t>23600</t>
  </si>
  <si>
    <t>055581</t>
  </si>
  <si>
    <t>1Q4</t>
  </si>
  <si>
    <t>2Q3</t>
  </si>
  <si>
    <t>CH-01</t>
  </si>
  <si>
    <t>TF-01</t>
  </si>
  <si>
    <t>TF-02</t>
  </si>
  <si>
    <t>TF-03r</t>
  </si>
  <si>
    <t>TF-04r</t>
  </si>
  <si>
    <t>TF-05r</t>
  </si>
  <si>
    <t>TF-06r</t>
  </si>
  <si>
    <t>TF-07r</t>
  </si>
  <si>
    <t>TF-08r</t>
  </si>
  <si>
    <t>TF-09r</t>
  </si>
  <si>
    <t>TF-10r</t>
  </si>
  <si>
    <t>TF-12r</t>
  </si>
  <si>
    <t>TF-13r</t>
  </si>
  <si>
    <t>TF-14</t>
  </si>
  <si>
    <t>TP-01</t>
  </si>
  <si>
    <t>TF-15</t>
  </si>
  <si>
    <t>CH-02</t>
  </si>
  <si>
    <t>TF-16</t>
  </si>
  <si>
    <t>CH-03</t>
  </si>
  <si>
    <t>CH-04</t>
  </si>
  <si>
    <t>CH-05</t>
  </si>
  <si>
    <t>CN-01r</t>
  </si>
  <si>
    <t>CN-02r</t>
  </si>
  <si>
    <t>CN-03</t>
  </si>
  <si>
    <t>CN-04</t>
  </si>
  <si>
    <t>TP-02</t>
  </si>
  <si>
    <t>TP-03</t>
  </si>
  <si>
    <t>TP-04</t>
  </si>
  <si>
    <t>Regular</t>
  </si>
  <si>
    <t>Capital - Change of Use</t>
  </si>
  <si>
    <t>Capital - New</t>
  </si>
  <si>
    <t>Fund Center to Fund Center</t>
  </si>
  <si>
    <t>Point to Point</t>
  </si>
  <si>
    <t>00690</t>
  </si>
  <si>
    <t>59936</t>
  </si>
  <si>
    <t>183014</t>
  </si>
  <si>
    <t>CN-05</t>
  </si>
  <si>
    <t>051000</t>
  </si>
  <si>
    <t>59912</t>
  </si>
  <si>
    <t>TF-17</t>
  </si>
  <si>
    <t>3800</t>
  </si>
  <si>
    <t>7</t>
  </si>
  <si>
    <t>Women's Prison</t>
  </si>
  <si>
    <t>WPris Postwar Constr Fund</t>
  </si>
  <si>
    <t>1000</t>
  </si>
  <si>
    <t>Natural Resources</t>
  </si>
  <si>
    <t>DNR GF Constr Fund</t>
  </si>
  <si>
    <t>3260</t>
  </si>
  <si>
    <t>State Police</t>
  </si>
  <si>
    <t>ISP St Pol Bldg Comm Fund</t>
  </si>
  <si>
    <t>Administration</t>
  </si>
  <si>
    <t>IDOA GF Constr Fund</t>
  </si>
  <si>
    <t>Budget Agency</t>
  </si>
  <si>
    <t>2019 GF - Gen Gov Line Items</t>
  </si>
  <si>
    <t>2019 GF - Gen Gov R&amp;R</t>
  </si>
  <si>
    <t>5990</t>
  </si>
  <si>
    <t>2019 SCF - Corrections RR</t>
  </si>
  <si>
    <t>Plainfield Corr</t>
  </si>
  <si>
    <t>Plainfield CF SCF Constr</t>
  </si>
  <si>
    <t>2940</t>
  </si>
  <si>
    <t>Motor Vehicles</t>
  </si>
  <si>
    <t>Motorcycle Operator Safety</t>
  </si>
  <si>
    <t>5220</t>
  </si>
  <si>
    <t>5</t>
  </si>
  <si>
    <t>MOTOR POOL REVOLVING ROTARY</t>
  </si>
  <si>
    <t>3590</t>
  </si>
  <si>
    <t>Motor Vehicles Comm</t>
  </si>
  <si>
    <t>STATE LICENSE BRANCH FUND</t>
  </si>
  <si>
    <t>Family &amp; Social Svcs Admin</t>
  </si>
  <si>
    <t>FSSA-CENTRAL OFFICE</t>
  </si>
  <si>
    <t>FSSA Medicaid Policy &amp; Plan</t>
  </si>
  <si>
    <t>Medicaid Assistance</t>
  </si>
  <si>
    <t>3560</t>
  </si>
  <si>
    <t>FSSA ADMINISTRATION ACCOUNT</t>
  </si>
  <si>
    <t>FSSA Disability &amp; Rehab Svcs</t>
  </si>
  <si>
    <t>DD CLIENT SERVICES STATE APPRO</t>
  </si>
  <si>
    <t>Quality Improvement Services</t>
  </si>
  <si>
    <t>DDRS ADMINISTRATION</t>
  </si>
  <si>
    <t>PREVENTION SVS-CHILDREN ST APP</t>
  </si>
  <si>
    <t>FSSA Aging</t>
  </si>
  <si>
    <t>CENTRAL OFFICE ADMINISTRATION</t>
  </si>
  <si>
    <t>6330</t>
  </si>
  <si>
    <t>Adult Protective Services</t>
  </si>
  <si>
    <t>FSSA Family Resources</t>
  </si>
  <si>
    <t>EBT</t>
  </si>
  <si>
    <t>INFO SYSTEMS-TECH STATE APPROP</t>
  </si>
  <si>
    <t>5760</t>
  </si>
  <si>
    <t>Incremental Hospital Assessmen</t>
  </si>
  <si>
    <t>5310</t>
  </si>
  <si>
    <t>Phase Out Trust Fund</t>
  </si>
  <si>
    <t>Economic Development Corp</t>
  </si>
  <si>
    <t>Motorsports Improvement Progra</t>
  </si>
  <si>
    <t>6000</t>
  </si>
  <si>
    <t>INDIANA PROMOTION FUND</t>
  </si>
  <si>
    <t>PARKS DIVISION 76</t>
  </si>
  <si>
    <t>ENGINEERING DIVISION</t>
  </si>
  <si>
    <t>7610</t>
  </si>
  <si>
    <t>Transportation</t>
  </si>
  <si>
    <t>Next Level Connections</t>
  </si>
  <si>
    <t>Next Level Trails</t>
  </si>
  <si>
    <t>Madison State Hospital</t>
  </si>
  <si>
    <t>MADISON STATE HOSPITAL</t>
  </si>
  <si>
    <t>2840</t>
  </si>
  <si>
    <t>Environmental Management</t>
  </si>
  <si>
    <t>VOLUNTARY COMPLIANCE</t>
  </si>
  <si>
    <t>2530</t>
  </si>
  <si>
    <t>STATE SOLID WASTE MANAGEMENT</t>
  </si>
  <si>
    <t>POLLUTION PREVENTION TECH ASSI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</si>
</sst>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_);[Red]\(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3" fillId="35" borderId="0" xfId="0" applyFont="1" applyFill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43" fontId="38" fillId="0" borderId="0" xfId="44" applyFont="1" applyAlignment="1">
      <alignment horizontal="left"/>
    </xf>
    <xf numFmtId="49" fontId="38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49" fontId="38" fillId="0" borderId="0" xfId="0" applyNumberFormat="1" applyFont="1" applyAlignment="1">
      <alignment/>
    </xf>
    <xf numFmtId="49" fontId="3" fillId="35" borderId="0" xfId="0" applyNumberFormat="1" applyFont="1" applyFill="1" applyAlignment="1">
      <alignment/>
    </xf>
    <xf numFmtId="49" fontId="3" fillId="35" borderId="0" xfId="0" applyNumberFormat="1" applyFont="1" applyFill="1" applyAlignment="1">
      <alignment horizontal="right"/>
    </xf>
    <xf numFmtId="49" fontId="3" fillId="34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/>
    </xf>
    <xf numFmtId="49" fontId="38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/>
    </xf>
    <xf numFmtId="49" fontId="38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49" fontId="21" fillId="0" borderId="0" xfId="0" applyNumberFormat="1" applyFont="1" applyBorder="1" applyAlignment="1">
      <alignment/>
    </xf>
    <xf numFmtId="49" fontId="21" fillId="0" borderId="0" xfId="0" applyNumberFormat="1" applyFont="1" applyBorder="1" applyAlignment="1">
      <alignment/>
    </xf>
    <xf numFmtId="49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/>
    </xf>
    <xf numFmtId="49" fontId="21" fillId="0" borderId="0" xfId="60" applyNumberFormat="1" applyFont="1" applyBorder="1">
      <alignment/>
      <protection/>
    </xf>
    <xf numFmtId="49" fontId="21" fillId="0" borderId="0" xfId="60" applyNumberFormat="1" applyFont="1" applyFill="1" applyBorder="1">
      <alignment/>
      <protection/>
    </xf>
    <xf numFmtId="49" fontId="21" fillId="0" borderId="0" xfId="60" applyNumberFormat="1" applyFont="1" applyFill="1" applyBorder="1" applyAlignment="1">
      <alignment/>
      <protection/>
    </xf>
    <xf numFmtId="49" fontId="21" fillId="0" borderId="0" xfId="44" applyNumberFormat="1" applyFont="1" applyFill="1" applyBorder="1" applyAlignment="1">
      <alignment horizontal="left"/>
    </xf>
    <xf numFmtId="49" fontId="21" fillId="0" borderId="0" xfId="44" applyNumberFormat="1" applyFont="1" applyBorder="1" applyAlignment="1">
      <alignment horizontal="left"/>
    </xf>
    <xf numFmtId="49" fontId="21" fillId="0" borderId="0" xfId="45" applyNumberFormat="1" applyFont="1" applyBorder="1" applyAlignment="1">
      <alignment horizontal="left"/>
    </xf>
    <xf numFmtId="43" fontId="21" fillId="0" borderId="0" xfId="42" applyFont="1" applyFill="1" applyBorder="1" applyAlignment="1">
      <alignment/>
    </xf>
    <xf numFmtId="43" fontId="21" fillId="0" borderId="0" xfId="42" applyFont="1" applyBorder="1" applyAlignment="1">
      <alignment/>
    </xf>
    <xf numFmtId="43" fontId="21" fillId="0" borderId="0" xfId="42" applyFont="1" applyBorder="1" applyAlignment="1">
      <alignment/>
    </xf>
    <xf numFmtId="43" fontId="21" fillId="0" borderId="0" xfId="42" applyFont="1" applyFill="1" applyBorder="1" applyAlignment="1">
      <alignment/>
    </xf>
    <xf numFmtId="43" fontId="39" fillId="0" borderId="0" xfId="42" applyFont="1" applyFill="1" applyBorder="1" applyAlignment="1">
      <alignment/>
    </xf>
    <xf numFmtId="4" fontId="21" fillId="0" borderId="0" xfId="44" applyNumberFormat="1" applyFont="1" applyFill="1" applyBorder="1" applyAlignment="1">
      <alignment/>
    </xf>
    <xf numFmtId="49" fontId="21" fillId="0" borderId="0" xfId="44" applyNumberFormat="1" applyFont="1" applyFill="1" applyBorder="1" applyAlignment="1">
      <alignment/>
    </xf>
    <xf numFmtId="0" fontId="2" fillId="33" borderId="0" xfId="0" applyFont="1" applyFill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5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erence\vlookup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center"/>
      <sheetName val="BudgetAnalysts"/>
      <sheetName val="Legal Funds"/>
      <sheetName val="Rulesets"/>
      <sheetName val="Accounts"/>
      <sheetName val="FSSA_CA"/>
      <sheetName val="fund centers al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2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"/>
    </sheetView>
  </sheetViews>
  <sheetFormatPr defaultColWidth="9.140625" defaultRowHeight="15"/>
  <cols>
    <col min="1" max="1" width="5.7109375" style="6" bestFit="1" customWidth="1"/>
    <col min="2" max="3" width="11.00390625" style="6" bestFit="1" customWidth="1"/>
    <col min="4" max="4" width="6.140625" style="25" bestFit="1" customWidth="1"/>
    <col min="5" max="5" width="10.8515625" style="16" customWidth="1"/>
    <col min="6" max="6" width="17.8515625" style="16" customWidth="1"/>
    <col min="7" max="7" width="9.140625" style="11" customWidth="1"/>
    <col min="8" max="8" width="7.28125" style="16" bestFit="1" customWidth="1"/>
    <col min="9" max="9" width="10.00390625" style="16" customWidth="1"/>
    <col min="10" max="10" width="7.28125" style="16" bestFit="1" customWidth="1"/>
    <col min="11" max="11" width="10.57421875" style="16" bestFit="1" customWidth="1"/>
    <col min="12" max="12" width="15.00390625" style="11" bestFit="1" customWidth="1"/>
    <col min="13" max="13" width="7.421875" style="16" bestFit="1" customWidth="1"/>
    <col min="14" max="14" width="9.28125" style="16" bestFit="1" customWidth="1"/>
    <col min="15" max="15" width="12.8515625" style="6" bestFit="1" customWidth="1"/>
    <col min="16" max="16" width="5.57421875" style="6" bestFit="1" customWidth="1"/>
    <col min="17" max="17" width="15.421875" style="7" bestFit="1" customWidth="1"/>
    <col min="18" max="18" width="11.00390625" style="7" bestFit="1" customWidth="1"/>
    <col min="19" max="19" width="11.00390625" style="22" customWidth="1"/>
    <col min="20" max="20" width="9.421875" style="16" bestFit="1" customWidth="1"/>
    <col min="21" max="21" width="8.421875" style="16" bestFit="1" customWidth="1"/>
    <col min="22" max="22" width="10.57421875" style="16" bestFit="1" customWidth="1"/>
    <col min="23" max="23" width="14.00390625" style="11" bestFit="1" customWidth="1"/>
    <col min="24" max="24" width="7.421875" style="16" bestFit="1" customWidth="1"/>
    <col min="25" max="25" width="9.8515625" style="16" bestFit="1" customWidth="1"/>
    <col min="26" max="26" width="12.8515625" style="6" bestFit="1" customWidth="1"/>
    <col min="27" max="27" width="5.140625" style="8" bestFit="1" customWidth="1"/>
    <col min="28" max="28" width="15.421875" style="7" bestFit="1" customWidth="1"/>
    <col min="29" max="29" width="11.00390625" style="7" bestFit="1" customWidth="1"/>
    <col min="30" max="16384" width="9.140625" style="11" customWidth="1"/>
  </cols>
  <sheetData>
    <row r="1" spans="1:29" s="10" customFormat="1" ht="12.75">
      <c r="A1" s="1" t="s">
        <v>5</v>
      </c>
      <c r="B1" s="1" t="s">
        <v>2</v>
      </c>
      <c r="C1" s="1" t="s">
        <v>3</v>
      </c>
      <c r="D1" s="24" t="s">
        <v>4</v>
      </c>
      <c r="E1" s="15" t="s">
        <v>6</v>
      </c>
      <c r="F1" s="15" t="s">
        <v>1</v>
      </c>
      <c r="G1" s="2" t="s">
        <v>0</v>
      </c>
      <c r="H1" s="17" t="s">
        <v>26</v>
      </c>
      <c r="I1" s="18" t="s">
        <v>7</v>
      </c>
      <c r="J1" s="17" t="s">
        <v>8</v>
      </c>
      <c r="K1" s="17" t="s">
        <v>9</v>
      </c>
      <c r="L1" s="9" t="s">
        <v>10</v>
      </c>
      <c r="M1" s="17" t="s">
        <v>11</v>
      </c>
      <c r="N1" s="17" t="s">
        <v>12</v>
      </c>
      <c r="O1" s="1" t="s">
        <v>27</v>
      </c>
      <c r="P1" s="1" t="s">
        <v>13</v>
      </c>
      <c r="Q1" s="4" t="s">
        <v>14</v>
      </c>
      <c r="R1" s="4" t="s">
        <v>15</v>
      </c>
      <c r="S1" s="19" t="s">
        <v>25</v>
      </c>
      <c r="T1" s="19" t="s">
        <v>16</v>
      </c>
      <c r="U1" s="19" t="s">
        <v>17</v>
      </c>
      <c r="V1" s="19" t="s">
        <v>18</v>
      </c>
      <c r="W1" s="3" t="s">
        <v>19</v>
      </c>
      <c r="X1" s="19" t="s">
        <v>20</v>
      </c>
      <c r="Y1" s="19" t="s">
        <v>21</v>
      </c>
      <c r="Z1" s="1" t="s">
        <v>28</v>
      </c>
      <c r="AA1" s="5" t="s">
        <v>22</v>
      </c>
      <c r="AB1" s="4" t="s">
        <v>23</v>
      </c>
      <c r="AC1" s="4" t="s">
        <v>24</v>
      </c>
    </row>
    <row r="2" spans="1:29" ht="15">
      <c r="A2" s="6" t="str">
        <f aca="true" t="shared" si="0" ref="A2:A31">H2</f>
        <v>CH-01</v>
      </c>
      <c r="B2" s="6" t="str">
        <f aca="true" t="shared" si="1" ref="B2:B31">I2&amp;J2</f>
        <v>0064070556</v>
      </c>
      <c r="C2" s="6" t="str">
        <f aca="true" t="shared" si="2" ref="C2:C31">T2&amp;U2</f>
        <v>0064070556</v>
      </c>
      <c r="D2" s="25">
        <v>1</v>
      </c>
      <c r="E2" s="16" t="s">
        <v>136</v>
      </c>
      <c r="F2" s="16" t="s">
        <v>137</v>
      </c>
      <c r="G2" s="12">
        <v>43844</v>
      </c>
      <c r="H2" s="29" t="s">
        <v>108</v>
      </c>
      <c r="I2" s="29" t="s">
        <v>29</v>
      </c>
      <c r="J2" s="29" t="s">
        <v>30</v>
      </c>
      <c r="K2" s="29" t="s">
        <v>31</v>
      </c>
      <c r="L2" s="36">
        <v>-76600</v>
      </c>
      <c r="M2" s="33" t="s">
        <v>48</v>
      </c>
      <c r="N2" s="29" t="s">
        <v>32</v>
      </c>
      <c r="O2" s="6" t="s">
        <v>148</v>
      </c>
      <c r="P2" s="6" t="s">
        <v>149</v>
      </c>
      <c r="Q2" s="7" t="s">
        <v>150</v>
      </c>
      <c r="R2" s="7" t="s">
        <v>151</v>
      </c>
      <c r="S2" s="29" t="s">
        <v>108</v>
      </c>
      <c r="T2" s="29" t="s">
        <v>29</v>
      </c>
      <c r="U2" s="29" t="s">
        <v>30</v>
      </c>
      <c r="V2" s="29" t="s">
        <v>31</v>
      </c>
      <c r="W2" s="36">
        <v>76600</v>
      </c>
      <c r="X2" s="33" t="s">
        <v>48</v>
      </c>
      <c r="Y2" s="29" t="s">
        <v>32</v>
      </c>
      <c r="Z2" s="6" t="s">
        <v>148</v>
      </c>
      <c r="AA2" s="8" t="s">
        <v>149</v>
      </c>
      <c r="AB2" s="7" t="s">
        <v>150</v>
      </c>
      <c r="AC2" s="7" t="s">
        <v>151</v>
      </c>
    </row>
    <row r="3" spans="1:29" ht="15">
      <c r="A3" s="6" t="str">
        <f t="shared" si="0"/>
        <v>CH-02</v>
      </c>
      <c r="B3" s="6" t="str">
        <f t="shared" si="1"/>
        <v>0030019100</v>
      </c>
      <c r="C3" s="6" t="str">
        <f t="shared" si="2"/>
        <v>0030019100</v>
      </c>
      <c r="D3" s="25">
        <v>2</v>
      </c>
      <c r="E3" s="16" t="s">
        <v>136</v>
      </c>
      <c r="F3" s="16" t="s">
        <v>137</v>
      </c>
      <c r="G3" s="12">
        <v>43844</v>
      </c>
      <c r="H3" s="26" t="s">
        <v>124</v>
      </c>
      <c r="I3" s="26" t="s">
        <v>72</v>
      </c>
      <c r="J3" s="26" t="s">
        <v>73</v>
      </c>
      <c r="K3" s="26" t="s">
        <v>31</v>
      </c>
      <c r="L3" s="40">
        <v>-126612.54</v>
      </c>
      <c r="M3" s="34" t="s">
        <v>48</v>
      </c>
      <c r="N3" s="26" t="s">
        <v>74</v>
      </c>
      <c r="O3" s="6" t="s">
        <v>152</v>
      </c>
      <c r="P3" s="6" t="s">
        <v>149</v>
      </c>
      <c r="Q3" s="7" t="s">
        <v>153</v>
      </c>
      <c r="R3" s="7" t="s">
        <v>154</v>
      </c>
      <c r="S3" s="26" t="s">
        <v>124</v>
      </c>
      <c r="T3" s="26" t="s">
        <v>72</v>
      </c>
      <c r="U3" s="26" t="s">
        <v>73</v>
      </c>
      <c r="V3" s="26" t="s">
        <v>31</v>
      </c>
      <c r="W3" s="37">
        <v>126612.54</v>
      </c>
      <c r="X3" s="34" t="s">
        <v>48</v>
      </c>
      <c r="Y3" s="26" t="s">
        <v>74</v>
      </c>
      <c r="Z3" s="6" t="s">
        <v>152</v>
      </c>
      <c r="AA3" s="8" t="s">
        <v>149</v>
      </c>
      <c r="AB3" s="7" t="s">
        <v>153</v>
      </c>
      <c r="AC3" s="7" t="s">
        <v>154</v>
      </c>
    </row>
    <row r="4" spans="1:29" ht="15">
      <c r="A4" s="6" t="str">
        <f t="shared" si="0"/>
        <v>CH-03</v>
      </c>
      <c r="B4" s="6" t="str">
        <f t="shared" si="1"/>
        <v>0010070330</v>
      </c>
      <c r="C4" s="6" t="str">
        <f t="shared" si="2"/>
        <v>0010070330</v>
      </c>
      <c r="D4" s="25">
        <v>3</v>
      </c>
      <c r="E4" s="16" t="s">
        <v>136</v>
      </c>
      <c r="F4" s="16" t="s">
        <v>137</v>
      </c>
      <c r="G4" s="12">
        <v>43844</v>
      </c>
      <c r="H4" s="26" t="s">
        <v>126</v>
      </c>
      <c r="I4" s="26" t="s">
        <v>84</v>
      </c>
      <c r="J4" s="26" t="s">
        <v>85</v>
      </c>
      <c r="K4" s="26" t="s">
        <v>31</v>
      </c>
      <c r="L4" s="37">
        <v>-82650</v>
      </c>
      <c r="M4" s="34" t="s">
        <v>48</v>
      </c>
      <c r="N4" s="26" t="s">
        <v>86</v>
      </c>
      <c r="O4" s="6" t="s">
        <v>155</v>
      </c>
      <c r="P4" s="6" t="s">
        <v>149</v>
      </c>
      <c r="Q4" s="7" t="s">
        <v>156</v>
      </c>
      <c r="R4" s="7" t="s">
        <v>157</v>
      </c>
      <c r="S4" s="26" t="s">
        <v>126</v>
      </c>
      <c r="T4" s="26" t="s">
        <v>84</v>
      </c>
      <c r="U4" s="26" t="s">
        <v>85</v>
      </c>
      <c r="V4" s="26" t="s">
        <v>31</v>
      </c>
      <c r="W4" s="37">
        <v>82650</v>
      </c>
      <c r="X4" s="34" t="s">
        <v>48</v>
      </c>
      <c r="Y4" s="26" t="s">
        <v>86</v>
      </c>
      <c r="Z4" s="6" t="s">
        <v>155</v>
      </c>
      <c r="AA4" s="8" t="s">
        <v>149</v>
      </c>
      <c r="AB4" s="7" t="s">
        <v>156</v>
      </c>
      <c r="AC4" s="7" t="s">
        <v>157</v>
      </c>
    </row>
    <row r="5" spans="1:29" ht="15">
      <c r="A5" s="6" t="str">
        <f t="shared" si="0"/>
        <v>CH-04</v>
      </c>
      <c r="B5" s="6" t="str">
        <f t="shared" si="1"/>
        <v>0010070330</v>
      </c>
      <c r="C5" s="6" t="str">
        <f t="shared" si="2"/>
        <v>0010070330</v>
      </c>
      <c r="D5" s="25">
        <v>4</v>
      </c>
      <c r="E5" s="16" t="s">
        <v>136</v>
      </c>
      <c r="F5" s="16" t="s">
        <v>137</v>
      </c>
      <c r="G5" s="12">
        <v>43844</v>
      </c>
      <c r="H5" s="26" t="s">
        <v>127</v>
      </c>
      <c r="I5" s="26" t="s">
        <v>84</v>
      </c>
      <c r="J5" s="26" t="s">
        <v>85</v>
      </c>
      <c r="K5" s="26" t="s">
        <v>31</v>
      </c>
      <c r="L5" s="37">
        <v>-52335</v>
      </c>
      <c r="M5" s="34" t="s">
        <v>48</v>
      </c>
      <c r="N5" s="26" t="s">
        <v>86</v>
      </c>
      <c r="O5" s="6" t="s">
        <v>155</v>
      </c>
      <c r="P5" s="6" t="s">
        <v>149</v>
      </c>
      <c r="Q5" s="7" t="s">
        <v>156</v>
      </c>
      <c r="R5" s="7" t="s">
        <v>157</v>
      </c>
      <c r="S5" s="26" t="s">
        <v>127</v>
      </c>
      <c r="T5" s="26" t="s">
        <v>84</v>
      </c>
      <c r="U5" s="26" t="s">
        <v>85</v>
      </c>
      <c r="V5" s="26" t="s">
        <v>31</v>
      </c>
      <c r="W5" s="37">
        <v>52335</v>
      </c>
      <c r="X5" s="34" t="s">
        <v>48</v>
      </c>
      <c r="Y5" s="26" t="s">
        <v>86</v>
      </c>
      <c r="Z5" s="6" t="s">
        <v>155</v>
      </c>
      <c r="AA5" s="8" t="s">
        <v>149</v>
      </c>
      <c r="AB5" s="7" t="s">
        <v>156</v>
      </c>
      <c r="AC5" s="7" t="s">
        <v>157</v>
      </c>
    </row>
    <row r="6" spans="1:29" ht="15">
      <c r="A6" s="6" t="str">
        <f t="shared" si="0"/>
        <v>CH-05</v>
      </c>
      <c r="B6" s="6" t="str">
        <f t="shared" si="1"/>
        <v>0010070330</v>
      </c>
      <c r="C6" s="6" t="str">
        <f t="shared" si="2"/>
        <v>0010070330</v>
      </c>
      <c r="D6" s="25">
        <v>5</v>
      </c>
      <c r="E6" s="16" t="s">
        <v>136</v>
      </c>
      <c r="F6" s="16" t="s">
        <v>137</v>
      </c>
      <c r="G6" s="12">
        <v>43844</v>
      </c>
      <c r="H6" s="26" t="s">
        <v>128</v>
      </c>
      <c r="I6" s="26" t="s">
        <v>84</v>
      </c>
      <c r="J6" s="26" t="s">
        <v>85</v>
      </c>
      <c r="K6" s="26" t="s">
        <v>31</v>
      </c>
      <c r="L6" s="37">
        <v>-46815</v>
      </c>
      <c r="M6" s="34" t="s">
        <v>48</v>
      </c>
      <c r="N6" s="26" t="s">
        <v>86</v>
      </c>
      <c r="O6" s="6" t="s">
        <v>155</v>
      </c>
      <c r="P6" s="6" t="s">
        <v>149</v>
      </c>
      <c r="Q6" s="7" t="s">
        <v>156</v>
      </c>
      <c r="R6" s="7" t="s">
        <v>157</v>
      </c>
      <c r="S6" s="26" t="s">
        <v>128</v>
      </c>
      <c r="T6" s="26" t="s">
        <v>84</v>
      </c>
      <c r="U6" s="26" t="s">
        <v>85</v>
      </c>
      <c r="V6" s="26" t="s">
        <v>31</v>
      </c>
      <c r="W6" s="37">
        <v>46815</v>
      </c>
      <c r="X6" s="34" t="s">
        <v>48</v>
      </c>
      <c r="Y6" s="26" t="s">
        <v>86</v>
      </c>
      <c r="Z6" s="6" t="s">
        <v>155</v>
      </c>
      <c r="AA6" s="8" t="s">
        <v>149</v>
      </c>
      <c r="AB6" s="7" t="s">
        <v>156</v>
      </c>
      <c r="AC6" s="7" t="s">
        <v>157</v>
      </c>
    </row>
    <row r="7" spans="1:29" ht="15">
      <c r="A7" s="6" t="str">
        <f t="shared" si="0"/>
        <v>CN-01r</v>
      </c>
      <c r="B7" s="6" t="str">
        <f t="shared" si="1"/>
        <v>0006119040</v>
      </c>
      <c r="C7" s="6" t="str">
        <f t="shared" si="2"/>
        <v>0005719721</v>
      </c>
      <c r="D7" s="25">
        <v>6</v>
      </c>
      <c r="E7" s="16" t="s">
        <v>136</v>
      </c>
      <c r="F7" s="16" t="s">
        <v>138</v>
      </c>
      <c r="G7" s="12">
        <v>43844</v>
      </c>
      <c r="H7" s="30" t="s">
        <v>129</v>
      </c>
      <c r="I7" s="30" t="s">
        <v>37</v>
      </c>
      <c r="J7" s="30" t="s">
        <v>87</v>
      </c>
      <c r="K7" s="30" t="s">
        <v>88</v>
      </c>
      <c r="L7" s="37">
        <v>-146700</v>
      </c>
      <c r="M7" s="35" t="s">
        <v>48</v>
      </c>
      <c r="N7" s="30" t="s">
        <v>89</v>
      </c>
      <c r="O7" s="6" t="s">
        <v>152</v>
      </c>
      <c r="P7" s="6" t="s">
        <v>149</v>
      </c>
      <c r="Q7" s="7" t="s">
        <v>158</v>
      </c>
      <c r="R7" s="7" t="s">
        <v>159</v>
      </c>
      <c r="S7" s="30" t="s">
        <v>129</v>
      </c>
      <c r="T7" s="30" t="s">
        <v>90</v>
      </c>
      <c r="U7" s="30" t="s">
        <v>91</v>
      </c>
      <c r="V7" s="30" t="s">
        <v>92</v>
      </c>
      <c r="W7" s="37">
        <v>146700</v>
      </c>
      <c r="X7" s="35" t="s">
        <v>48</v>
      </c>
      <c r="Y7" s="30" t="s">
        <v>93</v>
      </c>
      <c r="Z7" s="6" t="s">
        <v>152</v>
      </c>
      <c r="AA7" s="8" t="s">
        <v>149</v>
      </c>
      <c r="AB7" s="7" t="s">
        <v>160</v>
      </c>
      <c r="AC7" s="7" t="s">
        <v>161</v>
      </c>
    </row>
    <row r="8" spans="1:29" ht="15">
      <c r="A8" s="6" t="str">
        <f t="shared" si="0"/>
        <v>CN-02r</v>
      </c>
      <c r="B8" s="6" t="str">
        <f t="shared" si="1"/>
        <v>0006119040</v>
      </c>
      <c r="C8" s="6" t="str">
        <f t="shared" si="2"/>
        <v>0005719721</v>
      </c>
      <c r="D8" s="25">
        <v>7</v>
      </c>
      <c r="E8" s="16" t="s">
        <v>136</v>
      </c>
      <c r="F8" s="16" t="s">
        <v>138</v>
      </c>
      <c r="G8" s="12">
        <v>43844</v>
      </c>
      <c r="H8" s="30" t="s">
        <v>130</v>
      </c>
      <c r="I8" s="30" t="s">
        <v>37</v>
      </c>
      <c r="J8" s="30" t="s">
        <v>87</v>
      </c>
      <c r="K8" s="30" t="s">
        <v>88</v>
      </c>
      <c r="L8" s="37">
        <v>-31715</v>
      </c>
      <c r="M8" s="35" t="s">
        <v>48</v>
      </c>
      <c r="N8" s="30" t="s">
        <v>89</v>
      </c>
      <c r="O8" s="6" t="s">
        <v>152</v>
      </c>
      <c r="P8" s="6" t="s">
        <v>149</v>
      </c>
      <c r="Q8" s="7" t="s">
        <v>158</v>
      </c>
      <c r="R8" s="7" t="s">
        <v>159</v>
      </c>
      <c r="S8" s="30" t="s">
        <v>130</v>
      </c>
      <c r="T8" s="30" t="s">
        <v>90</v>
      </c>
      <c r="U8" s="30" t="s">
        <v>91</v>
      </c>
      <c r="V8" s="30" t="s">
        <v>92</v>
      </c>
      <c r="W8" s="37">
        <v>31715</v>
      </c>
      <c r="X8" s="35" t="s">
        <v>48</v>
      </c>
      <c r="Y8" s="30" t="s">
        <v>93</v>
      </c>
      <c r="Z8" s="6" t="s">
        <v>152</v>
      </c>
      <c r="AA8" s="8" t="s">
        <v>149</v>
      </c>
      <c r="AB8" s="7" t="s">
        <v>160</v>
      </c>
      <c r="AC8" s="7" t="s">
        <v>161</v>
      </c>
    </row>
    <row r="9" spans="1:29" ht="15">
      <c r="A9" s="6" t="str">
        <f t="shared" si="0"/>
        <v>CN-03</v>
      </c>
      <c r="B9" s="6" t="str">
        <f t="shared" si="1"/>
        <v>0005719722</v>
      </c>
      <c r="C9" s="6" t="str">
        <f t="shared" si="2"/>
        <v>0006119040</v>
      </c>
      <c r="D9" s="25">
        <v>8</v>
      </c>
      <c r="E9" s="16" t="s">
        <v>136</v>
      </c>
      <c r="F9" s="16" t="s">
        <v>138</v>
      </c>
      <c r="G9" s="12">
        <v>43844</v>
      </c>
      <c r="H9" s="31" t="s">
        <v>131</v>
      </c>
      <c r="I9" s="30" t="s">
        <v>90</v>
      </c>
      <c r="J9" s="30" t="s">
        <v>94</v>
      </c>
      <c r="K9" s="30" t="s">
        <v>92</v>
      </c>
      <c r="L9" s="37">
        <v>-146700</v>
      </c>
      <c r="M9" s="35" t="s">
        <v>48</v>
      </c>
      <c r="N9" s="30" t="s">
        <v>93</v>
      </c>
      <c r="O9" s="6" t="s">
        <v>152</v>
      </c>
      <c r="P9" s="6" t="s">
        <v>149</v>
      </c>
      <c r="Q9" s="7" t="s">
        <v>160</v>
      </c>
      <c r="R9" s="7" t="s">
        <v>162</v>
      </c>
      <c r="S9" s="31" t="s">
        <v>131</v>
      </c>
      <c r="T9" s="30" t="s">
        <v>37</v>
      </c>
      <c r="U9" s="30" t="s">
        <v>87</v>
      </c>
      <c r="V9" s="30" t="s">
        <v>88</v>
      </c>
      <c r="W9" s="37">
        <v>146700</v>
      </c>
      <c r="X9" s="35" t="s">
        <v>48</v>
      </c>
      <c r="Y9" s="30" t="s">
        <v>89</v>
      </c>
      <c r="Z9" s="6" t="s">
        <v>152</v>
      </c>
      <c r="AA9" s="8" t="s">
        <v>149</v>
      </c>
      <c r="AB9" s="7" t="s">
        <v>158</v>
      </c>
      <c r="AC9" s="7" t="s">
        <v>159</v>
      </c>
    </row>
    <row r="10" spans="1:29" ht="15">
      <c r="A10" s="6" t="str">
        <f t="shared" si="0"/>
        <v>CN-04</v>
      </c>
      <c r="B10" s="6" t="str">
        <f t="shared" si="1"/>
        <v>0005719722</v>
      </c>
      <c r="C10" s="6" t="str">
        <f t="shared" si="2"/>
        <v>0006119040</v>
      </c>
      <c r="D10" s="25">
        <v>9</v>
      </c>
      <c r="E10" s="16" t="s">
        <v>136</v>
      </c>
      <c r="F10" s="16" t="s">
        <v>138</v>
      </c>
      <c r="G10" s="12">
        <v>43844</v>
      </c>
      <c r="H10" s="31" t="s">
        <v>132</v>
      </c>
      <c r="I10" s="30" t="s">
        <v>90</v>
      </c>
      <c r="J10" s="30" t="s">
        <v>94</v>
      </c>
      <c r="K10" s="30" t="s">
        <v>92</v>
      </c>
      <c r="L10" s="37">
        <v>-31715</v>
      </c>
      <c r="M10" s="35" t="s">
        <v>48</v>
      </c>
      <c r="N10" s="30" t="s">
        <v>93</v>
      </c>
      <c r="O10" s="6" t="s">
        <v>152</v>
      </c>
      <c r="P10" s="6" t="s">
        <v>149</v>
      </c>
      <c r="Q10" s="7" t="s">
        <v>160</v>
      </c>
      <c r="R10" s="7" t="s">
        <v>162</v>
      </c>
      <c r="S10" s="31" t="s">
        <v>132</v>
      </c>
      <c r="T10" s="30" t="s">
        <v>37</v>
      </c>
      <c r="U10" s="30" t="s">
        <v>87</v>
      </c>
      <c r="V10" s="30" t="s">
        <v>88</v>
      </c>
      <c r="W10" s="37">
        <v>31715</v>
      </c>
      <c r="X10" s="35" t="s">
        <v>48</v>
      </c>
      <c r="Y10" s="30" t="s">
        <v>89</v>
      </c>
      <c r="Z10" s="6" t="s">
        <v>152</v>
      </c>
      <c r="AA10" s="8" t="s">
        <v>149</v>
      </c>
      <c r="AB10" s="7" t="s">
        <v>158</v>
      </c>
      <c r="AC10" s="7" t="s">
        <v>159</v>
      </c>
    </row>
    <row r="11" spans="1:29" ht="15">
      <c r="A11" s="6" t="str">
        <f t="shared" si="0"/>
        <v>CN-05</v>
      </c>
      <c r="B11" s="6" t="str">
        <f t="shared" si="1"/>
        <v>0005759912</v>
      </c>
      <c r="C11" s="6" t="str">
        <f t="shared" si="2"/>
        <v>0069059936</v>
      </c>
      <c r="D11" s="25">
        <v>10</v>
      </c>
      <c r="E11" s="16" t="s">
        <v>136</v>
      </c>
      <c r="F11" s="16" t="s">
        <v>138</v>
      </c>
      <c r="G11" s="12">
        <v>43844</v>
      </c>
      <c r="H11" s="29" t="s">
        <v>144</v>
      </c>
      <c r="I11" s="29" t="s">
        <v>90</v>
      </c>
      <c r="J11" s="29" t="s">
        <v>146</v>
      </c>
      <c r="K11" s="29" t="s">
        <v>92</v>
      </c>
      <c r="L11" s="41">
        <v>-107000</v>
      </c>
      <c r="M11" s="42" t="s">
        <v>48</v>
      </c>
      <c r="N11" s="29" t="s">
        <v>145</v>
      </c>
      <c r="O11" s="6" t="s">
        <v>163</v>
      </c>
      <c r="P11" s="6" t="s">
        <v>149</v>
      </c>
      <c r="Q11" s="7" t="s">
        <v>160</v>
      </c>
      <c r="R11" s="7" t="s">
        <v>164</v>
      </c>
      <c r="S11" s="29" t="s">
        <v>144</v>
      </c>
      <c r="T11" s="29" t="s">
        <v>141</v>
      </c>
      <c r="U11" s="29" t="s">
        <v>142</v>
      </c>
      <c r="V11" s="29" t="s">
        <v>31</v>
      </c>
      <c r="W11" s="41">
        <v>107000</v>
      </c>
      <c r="X11" s="42" t="s">
        <v>48</v>
      </c>
      <c r="Y11" s="29" t="s">
        <v>143</v>
      </c>
      <c r="Z11" s="6" t="s">
        <v>163</v>
      </c>
      <c r="AA11" s="8" t="s">
        <v>149</v>
      </c>
      <c r="AB11" s="7" t="s">
        <v>165</v>
      </c>
      <c r="AC11" s="7" t="s">
        <v>166</v>
      </c>
    </row>
    <row r="12" spans="1:29" ht="15">
      <c r="A12" s="6" t="str">
        <f t="shared" si="0"/>
        <v>TF-01</v>
      </c>
      <c r="B12" s="6" t="str">
        <f t="shared" si="1"/>
        <v>0023543210</v>
      </c>
      <c r="C12" s="6" t="str">
        <f t="shared" si="2"/>
        <v>0006171630</v>
      </c>
      <c r="D12" s="25">
        <v>11</v>
      </c>
      <c r="E12" s="16" t="s">
        <v>136</v>
      </c>
      <c r="F12" s="16" t="s">
        <v>139</v>
      </c>
      <c r="G12" s="12">
        <v>43844</v>
      </c>
      <c r="H12" s="26" t="s">
        <v>109</v>
      </c>
      <c r="I12" s="26" t="s">
        <v>33</v>
      </c>
      <c r="J12" s="26" t="s">
        <v>34</v>
      </c>
      <c r="K12" s="26" t="s">
        <v>35</v>
      </c>
      <c r="L12" s="37">
        <v>-46257.06</v>
      </c>
      <c r="M12" s="34" t="s">
        <v>48</v>
      </c>
      <c r="N12" s="26" t="s">
        <v>36</v>
      </c>
      <c r="O12" s="6" t="s">
        <v>167</v>
      </c>
      <c r="P12" s="6" t="s">
        <v>80</v>
      </c>
      <c r="Q12" s="7" t="s">
        <v>168</v>
      </c>
      <c r="R12" s="7" t="s">
        <v>169</v>
      </c>
      <c r="S12" s="26" t="s">
        <v>109</v>
      </c>
      <c r="T12" s="26" t="s">
        <v>37</v>
      </c>
      <c r="U12" s="26" t="s">
        <v>38</v>
      </c>
      <c r="V12" s="26" t="s">
        <v>39</v>
      </c>
      <c r="W12" s="37">
        <v>46257.06</v>
      </c>
      <c r="X12" s="34" t="s">
        <v>48</v>
      </c>
      <c r="Y12" s="26" t="s">
        <v>40</v>
      </c>
      <c r="Z12" s="6" t="s">
        <v>170</v>
      </c>
      <c r="AA12" s="8" t="s">
        <v>171</v>
      </c>
      <c r="AB12" s="7" t="s">
        <v>158</v>
      </c>
      <c r="AC12" s="7" t="s">
        <v>172</v>
      </c>
    </row>
    <row r="13" spans="1:29" ht="15">
      <c r="A13" s="6" t="str">
        <f t="shared" si="0"/>
        <v>TF-02</v>
      </c>
      <c r="B13" s="6" t="str">
        <f t="shared" si="1"/>
        <v>0034040910</v>
      </c>
      <c r="C13" s="6" t="str">
        <f t="shared" si="2"/>
        <v>0006171630</v>
      </c>
      <c r="D13" s="25">
        <v>12</v>
      </c>
      <c r="E13" s="16" t="s">
        <v>136</v>
      </c>
      <c r="F13" s="16" t="s">
        <v>139</v>
      </c>
      <c r="G13" s="12">
        <v>43844</v>
      </c>
      <c r="H13" s="26" t="s">
        <v>110</v>
      </c>
      <c r="I13" s="26" t="s">
        <v>41</v>
      </c>
      <c r="J13" s="26" t="s">
        <v>42</v>
      </c>
      <c r="K13" s="26" t="s">
        <v>43</v>
      </c>
      <c r="L13" s="37">
        <v>-23234</v>
      </c>
      <c r="M13" s="34" t="s">
        <v>48</v>
      </c>
      <c r="N13" s="26" t="s">
        <v>44</v>
      </c>
      <c r="O13" s="6" t="s">
        <v>173</v>
      </c>
      <c r="P13" s="6" t="s">
        <v>80</v>
      </c>
      <c r="Q13" s="7" t="s">
        <v>174</v>
      </c>
      <c r="R13" s="7" t="s">
        <v>175</v>
      </c>
      <c r="S13" s="26" t="s">
        <v>110</v>
      </c>
      <c r="T13" s="26" t="s">
        <v>37</v>
      </c>
      <c r="U13" s="26" t="s">
        <v>38</v>
      </c>
      <c r="V13" s="26" t="s">
        <v>39</v>
      </c>
      <c r="W13" s="37">
        <v>23234</v>
      </c>
      <c r="X13" s="34" t="s">
        <v>48</v>
      </c>
      <c r="Y13" s="26" t="s">
        <v>40</v>
      </c>
      <c r="Z13" s="6" t="s">
        <v>170</v>
      </c>
      <c r="AA13" s="8" t="s">
        <v>171</v>
      </c>
      <c r="AB13" s="7" t="s">
        <v>158</v>
      </c>
      <c r="AC13" s="7" t="s">
        <v>172</v>
      </c>
    </row>
    <row r="14" spans="1:29" ht="15">
      <c r="A14" s="6" t="str">
        <f t="shared" si="0"/>
        <v>TF-03r</v>
      </c>
      <c r="B14" s="6" t="str">
        <f t="shared" si="1"/>
        <v>0040513260</v>
      </c>
      <c r="C14" s="6" t="str">
        <f t="shared" si="2"/>
        <v>0050315050</v>
      </c>
      <c r="D14" s="25">
        <v>13</v>
      </c>
      <c r="E14" s="16" t="s">
        <v>136</v>
      </c>
      <c r="F14" s="16" t="s">
        <v>139</v>
      </c>
      <c r="G14" s="12">
        <v>43844</v>
      </c>
      <c r="H14" s="28" t="s">
        <v>111</v>
      </c>
      <c r="I14" s="28" t="s">
        <v>45</v>
      </c>
      <c r="J14" s="27" t="s">
        <v>46</v>
      </c>
      <c r="K14" s="28" t="s">
        <v>47</v>
      </c>
      <c r="L14" s="38">
        <v>-2000000</v>
      </c>
      <c r="M14" s="33" t="s">
        <v>48</v>
      </c>
      <c r="N14" s="28" t="s">
        <v>49</v>
      </c>
      <c r="O14" s="6" t="s">
        <v>152</v>
      </c>
      <c r="P14" s="6" t="s">
        <v>80</v>
      </c>
      <c r="Q14" s="7" t="s">
        <v>176</v>
      </c>
      <c r="R14" s="7" t="s">
        <v>177</v>
      </c>
      <c r="S14" s="28" t="s">
        <v>111</v>
      </c>
      <c r="T14" s="28" t="s">
        <v>50</v>
      </c>
      <c r="U14" s="28" t="s">
        <v>51</v>
      </c>
      <c r="V14" s="28" t="s">
        <v>47</v>
      </c>
      <c r="W14" s="38">
        <v>2000000</v>
      </c>
      <c r="X14" s="33" t="s">
        <v>48</v>
      </c>
      <c r="Y14" s="28" t="s">
        <v>49</v>
      </c>
      <c r="Z14" s="6" t="s">
        <v>152</v>
      </c>
      <c r="AA14" s="8" t="s">
        <v>80</v>
      </c>
      <c r="AB14" s="7" t="s">
        <v>178</v>
      </c>
      <c r="AC14" s="7" t="s">
        <v>179</v>
      </c>
    </row>
    <row r="15" spans="1:29" ht="15">
      <c r="A15" s="6" t="str">
        <f t="shared" si="0"/>
        <v>TF-04r</v>
      </c>
      <c r="B15" s="6" t="str">
        <f t="shared" si="1"/>
        <v>0040554110</v>
      </c>
      <c r="C15" s="6" t="str">
        <f t="shared" si="2"/>
        <v>0050315050</v>
      </c>
      <c r="D15" s="25">
        <v>14</v>
      </c>
      <c r="E15" s="16" t="s">
        <v>136</v>
      </c>
      <c r="F15" s="16" t="s">
        <v>139</v>
      </c>
      <c r="G15" s="12">
        <v>43844</v>
      </c>
      <c r="H15" s="27" t="s">
        <v>112</v>
      </c>
      <c r="I15" s="28" t="s">
        <v>45</v>
      </c>
      <c r="J15" s="28" t="s">
        <v>52</v>
      </c>
      <c r="K15" s="28" t="s">
        <v>47</v>
      </c>
      <c r="L15" s="38">
        <v>-25000000</v>
      </c>
      <c r="M15" s="34" t="s">
        <v>48</v>
      </c>
      <c r="N15" s="28" t="s">
        <v>49</v>
      </c>
      <c r="O15" s="6" t="s">
        <v>180</v>
      </c>
      <c r="P15" s="6" t="s">
        <v>171</v>
      </c>
      <c r="Q15" s="7" t="s">
        <v>176</v>
      </c>
      <c r="R15" s="7" t="s">
        <v>181</v>
      </c>
      <c r="S15" s="27" t="s">
        <v>112</v>
      </c>
      <c r="T15" s="28" t="s">
        <v>50</v>
      </c>
      <c r="U15" s="28" t="s">
        <v>51</v>
      </c>
      <c r="V15" s="28" t="s">
        <v>47</v>
      </c>
      <c r="W15" s="38">
        <v>25000000</v>
      </c>
      <c r="X15" s="34" t="s">
        <v>48</v>
      </c>
      <c r="Y15" s="28" t="s">
        <v>49</v>
      </c>
      <c r="Z15" s="6" t="s">
        <v>152</v>
      </c>
      <c r="AA15" s="8" t="s">
        <v>80</v>
      </c>
      <c r="AB15" s="7" t="s">
        <v>178</v>
      </c>
      <c r="AC15" s="7" t="s">
        <v>179</v>
      </c>
    </row>
    <row r="16" spans="1:29" ht="15">
      <c r="A16" s="6" t="str">
        <f t="shared" si="0"/>
        <v>TF-05r</v>
      </c>
      <c r="B16" s="6" t="str">
        <f t="shared" si="1"/>
        <v>0049711210</v>
      </c>
      <c r="C16" s="6" t="str">
        <f t="shared" si="2"/>
        <v>0050315050</v>
      </c>
      <c r="D16" s="25">
        <v>15</v>
      </c>
      <c r="E16" s="16" t="s">
        <v>136</v>
      </c>
      <c r="F16" s="16" t="s">
        <v>139</v>
      </c>
      <c r="G16" s="12">
        <v>43844</v>
      </c>
      <c r="H16" s="27" t="s">
        <v>113</v>
      </c>
      <c r="I16" s="28" t="s">
        <v>53</v>
      </c>
      <c r="J16" s="28" t="s">
        <v>54</v>
      </c>
      <c r="K16" s="28" t="s">
        <v>47</v>
      </c>
      <c r="L16" s="39">
        <v>-3000000</v>
      </c>
      <c r="M16" s="34" t="s">
        <v>48</v>
      </c>
      <c r="N16" s="28" t="s">
        <v>49</v>
      </c>
      <c r="O16" s="6" t="s">
        <v>152</v>
      </c>
      <c r="P16" s="6" t="s">
        <v>80</v>
      </c>
      <c r="Q16" s="7" t="s">
        <v>182</v>
      </c>
      <c r="R16" s="7" t="s">
        <v>183</v>
      </c>
      <c r="S16" s="27" t="s">
        <v>113</v>
      </c>
      <c r="T16" s="28" t="s">
        <v>50</v>
      </c>
      <c r="U16" s="28" t="s">
        <v>51</v>
      </c>
      <c r="V16" s="28" t="s">
        <v>47</v>
      </c>
      <c r="W16" s="39">
        <v>3000000</v>
      </c>
      <c r="X16" s="34" t="s">
        <v>48</v>
      </c>
      <c r="Y16" s="28" t="s">
        <v>49</v>
      </c>
      <c r="Z16" s="6" t="s">
        <v>152</v>
      </c>
      <c r="AA16" s="8" t="s">
        <v>80</v>
      </c>
      <c r="AB16" s="7" t="s">
        <v>178</v>
      </c>
      <c r="AC16" s="7" t="s">
        <v>179</v>
      </c>
    </row>
    <row r="17" spans="1:29" ht="15">
      <c r="A17" s="6" t="str">
        <f t="shared" si="0"/>
        <v>TF-06r</v>
      </c>
      <c r="B17" s="6" t="str">
        <f t="shared" si="1"/>
        <v>0049715104</v>
      </c>
      <c r="C17" s="6" t="str">
        <f t="shared" si="2"/>
        <v>0050315050</v>
      </c>
      <c r="D17" s="25">
        <v>16</v>
      </c>
      <c r="E17" s="16" t="s">
        <v>136</v>
      </c>
      <c r="F17" s="16" t="s">
        <v>139</v>
      </c>
      <c r="G17" s="12">
        <v>43844</v>
      </c>
      <c r="H17" s="27" t="s">
        <v>114</v>
      </c>
      <c r="I17" s="28" t="s">
        <v>53</v>
      </c>
      <c r="J17" s="28" t="s">
        <v>55</v>
      </c>
      <c r="K17" s="28" t="s">
        <v>47</v>
      </c>
      <c r="L17" s="38">
        <v>-1000000</v>
      </c>
      <c r="M17" s="34" t="s">
        <v>48</v>
      </c>
      <c r="N17" s="28" t="s">
        <v>49</v>
      </c>
      <c r="O17" s="6" t="s">
        <v>152</v>
      </c>
      <c r="P17" s="6" t="s">
        <v>80</v>
      </c>
      <c r="Q17" s="7" t="s">
        <v>182</v>
      </c>
      <c r="R17" s="7" t="s">
        <v>184</v>
      </c>
      <c r="S17" s="27" t="s">
        <v>114</v>
      </c>
      <c r="T17" s="28" t="s">
        <v>50</v>
      </c>
      <c r="U17" s="28" t="s">
        <v>51</v>
      </c>
      <c r="V17" s="28" t="s">
        <v>47</v>
      </c>
      <c r="W17" s="38">
        <v>1000000</v>
      </c>
      <c r="X17" s="34" t="s">
        <v>48</v>
      </c>
      <c r="Y17" s="28" t="s">
        <v>49</v>
      </c>
      <c r="Z17" s="6" t="s">
        <v>152</v>
      </c>
      <c r="AA17" s="8" t="s">
        <v>80</v>
      </c>
      <c r="AB17" s="7" t="s">
        <v>178</v>
      </c>
      <c r="AC17" s="7" t="s">
        <v>179</v>
      </c>
    </row>
    <row r="18" spans="1:29" ht="15">
      <c r="A18" s="6" t="str">
        <f t="shared" si="0"/>
        <v>TF-07r</v>
      </c>
      <c r="B18" s="6" t="str">
        <f t="shared" si="1"/>
        <v>0049714650</v>
      </c>
      <c r="C18" s="6" t="str">
        <f t="shared" si="2"/>
        <v>0050315050</v>
      </c>
      <c r="D18" s="25">
        <v>17</v>
      </c>
      <c r="E18" s="16" t="s">
        <v>136</v>
      </c>
      <c r="F18" s="16" t="s">
        <v>139</v>
      </c>
      <c r="G18" s="12">
        <v>43844</v>
      </c>
      <c r="H18" s="27" t="s">
        <v>115</v>
      </c>
      <c r="I18" s="28" t="s">
        <v>53</v>
      </c>
      <c r="J18" s="28" t="s">
        <v>56</v>
      </c>
      <c r="K18" s="28" t="s">
        <v>47</v>
      </c>
      <c r="L18" s="38">
        <v>-100000</v>
      </c>
      <c r="M18" s="34" t="s">
        <v>48</v>
      </c>
      <c r="N18" s="28" t="s">
        <v>49</v>
      </c>
      <c r="O18" s="6" t="s">
        <v>152</v>
      </c>
      <c r="P18" s="6" t="s">
        <v>80</v>
      </c>
      <c r="Q18" s="7" t="s">
        <v>182</v>
      </c>
      <c r="R18" s="7" t="s">
        <v>185</v>
      </c>
      <c r="S18" s="27" t="s">
        <v>115</v>
      </c>
      <c r="T18" s="28" t="s">
        <v>50</v>
      </c>
      <c r="U18" s="28" t="s">
        <v>51</v>
      </c>
      <c r="V18" s="28" t="s">
        <v>47</v>
      </c>
      <c r="W18" s="38">
        <v>100000</v>
      </c>
      <c r="X18" s="34" t="s">
        <v>48</v>
      </c>
      <c r="Y18" s="28" t="s">
        <v>49</v>
      </c>
      <c r="Z18" s="6" t="s">
        <v>152</v>
      </c>
      <c r="AA18" s="8" t="s">
        <v>80</v>
      </c>
      <c r="AB18" s="7" t="s">
        <v>178</v>
      </c>
      <c r="AC18" s="7" t="s">
        <v>179</v>
      </c>
    </row>
    <row r="19" spans="1:29" ht="15">
      <c r="A19" s="6" t="str">
        <f t="shared" si="0"/>
        <v>TF-08r</v>
      </c>
      <c r="B19" s="6" t="str">
        <f t="shared" si="1"/>
        <v>0049713100</v>
      </c>
      <c r="C19" s="6" t="str">
        <f t="shared" si="2"/>
        <v>0050315050</v>
      </c>
      <c r="D19" s="25">
        <v>18</v>
      </c>
      <c r="E19" s="16" t="s">
        <v>136</v>
      </c>
      <c r="F19" s="16" t="s">
        <v>139</v>
      </c>
      <c r="G19" s="12">
        <v>43844</v>
      </c>
      <c r="H19" s="27" t="s">
        <v>116</v>
      </c>
      <c r="I19" s="28" t="s">
        <v>53</v>
      </c>
      <c r="J19" s="28" t="s">
        <v>57</v>
      </c>
      <c r="K19" s="28" t="s">
        <v>47</v>
      </c>
      <c r="L19" s="38">
        <v>-4000000</v>
      </c>
      <c r="M19" s="34" t="s">
        <v>48</v>
      </c>
      <c r="N19" s="28" t="s">
        <v>49</v>
      </c>
      <c r="O19" s="6" t="s">
        <v>152</v>
      </c>
      <c r="P19" s="6" t="s">
        <v>80</v>
      </c>
      <c r="Q19" s="7" t="s">
        <v>182</v>
      </c>
      <c r="R19" s="7" t="s">
        <v>186</v>
      </c>
      <c r="S19" s="27" t="s">
        <v>116</v>
      </c>
      <c r="T19" s="28" t="s">
        <v>50</v>
      </c>
      <c r="U19" s="28" t="s">
        <v>51</v>
      </c>
      <c r="V19" s="28" t="s">
        <v>47</v>
      </c>
      <c r="W19" s="38">
        <v>4000000</v>
      </c>
      <c r="X19" s="34" t="s">
        <v>48</v>
      </c>
      <c r="Y19" s="28" t="s">
        <v>49</v>
      </c>
      <c r="Z19" s="6" t="s">
        <v>152</v>
      </c>
      <c r="AA19" s="8" t="s">
        <v>80</v>
      </c>
      <c r="AB19" s="7" t="s">
        <v>178</v>
      </c>
      <c r="AC19" s="7" t="s">
        <v>179</v>
      </c>
    </row>
    <row r="20" spans="1:29" ht="15">
      <c r="A20" s="6" t="str">
        <f t="shared" si="0"/>
        <v>TF-09r</v>
      </c>
      <c r="B20" s="6" t="str">
        <f t="shared" si="1"/>
        <v>0049812700</v>
      </c>
      <c r="C20" s="6" t="str">
        <f t="shared" si="2"/>
        <v>0050315050</v>
      </c>
      <c r="D20" s="25">
        <v>19</v>
      </c>
      <c r="E20" s="16" t="s">
        <v>136</v>
      </c>
      <c r="F20" s="16" t="s">
        <v>139</v>
      </c>
      <c r="G20" s="12">
        <v>43844</v>
      </c>
      <c r="H20" s="27" t="s">
        <v>117</v>
      </c>
      <c r="I20" s="28" t="s">
        <v>58</v>
      </c>
      <c r="J20" s="28" t="s">
        <v>59</v>
      </c>
      <c r="K20" s="28" t="s">
        <v>47</v>
      </c>
      <c r="L20" s="38">
        <v>-200000</v>
      </c>
      <c r="M20" s="34" t="s">
        <v>60</v>
      </c>
      <c r="N20" s="28" t="s">
        <v>49</v>
      </c>
      <c r="O20" s="6" t="s">
        <v>152</v>
      </c>
      <c r="P20" s="6" t="s">
        <v>80</v>
      </c>
      <c r="Q20" s="7" t="s">
        <v>187</v>
      </c>
      <c r="R20" s="7" t="s">
        <v>188</v>
      </c>
      <c r="S20" s="27" t="s">
        <v>117</v>
      </c>
      <c r="T20" s="28" t="s">
        <v>50</v>
      </c>
      <c r="U20" s="28" t="s">
        <v>51</v>
      </c>
      <c r="V20" s="28" t="s">
        <v>47</v>
      </c>
      <c r="W20" s="38">
        <v>200000</v>
      </c>
      <c r="X20" s="34" t="s">
        <v>48</v>
      </c>
      <c r="Y20" s="28" t="s">
        <v>49</v>
      </c>
      <c r="Z20" s="6" t="s">
        <v>152</v>
      </c>
      <c r="AA20" s="8" t="s">
        <v>80</v>
      </c>
      <c r="AB20" s="7" t="s">
        <v>178</v>
      </c>
      <c r="AC20" s="7" t="s">
        <v>179</v>
      </c>
    </row>
    <row r="21" spans="1:29" ht="15">
      <c r="A21" s="6" t="str">
        <f t="shared" si="0"/>
        <v>TF-10r</v>
      </c>
      <c r="B21" s="6" t="str">
        <f t="shared" si="1"/>
        <v>0049830477</v>
      </c>
      <c r="C21" s="6" t="str">
        <f t="shared" si="2"/>
        <v>0050315050</v>
      </c>
      <c r="D21" s="25">
        <v>20</v>
      </c>
      <c r="E21" s="16" t="s">
        <v>136</v>
      </c>
      <c r="F21" s="16" t="s">
        <v>139</v>
      </c>
      <c r="G21" s="12">
        <v>43844</v>
      </c>
      <c r="H21" s="27" t="s">
        <v>118</v>
      </c>
      <c r="I21" s="28" t="s">
        <v>58</v>
      </c>
      <c r="J21" s="28" t="s">
        <v>61</v>
      </c>
      <c r="K21" s="28" t="s">
        <v>47</v>
      </c>
      <c r="L21" s="39">
        <v>-500000</v>
      </c>
      <c r="M21" s="34" t="s">
        <v>48</v>
      </c>
      <c r="N21" s="28" t="s">
        <v>49</v>
      </c>
      <c r="O21" s="6" t="s">
        <v>189</v>
      </c>
      <c r="P21" s="6" t="s">
        <v>80</v>
      </c>
      <c r="Q21" s="7" t="s">
        <v>187</v>
      </c>
      <c r="R21" s="7" t="s">
        <v>190</v>
      </c>
      <c r="S21" s="27" t="s">
        <v>118</v>
      </c>
      <c r="T21" s="28" t="s">
        <v>50</v>
      </c>
      <c r="U21" s="28" t="s">
        <v>51</v>
      </c>
      <c r="V21" s="28" t="s">
        <v>47</v>
      </c>
      <c r="W21" s="39">
        <v>500000</v>
      </c>
      <c r="X21" s="34" t="s">
        <v>48</v>
      </c>
      <c r="Y21" s="28" t="s">
        <v>49</v>
      </c>
      <c r="Z21" s="6" t="s">
        <v>152</v>
      </c>
      <c r="AA21" s="8" t="s">
        <v>80</v>
      </c>
      <c r="AB21" s="7" t="s">
        <v>178</v>
      </c>
      <c r="AC21" s="7" t="s">
        <v>179</v>
      </c>
    </row>
    <row r="22" spans="1:29" ht="15">
      <c r="A22" s="6" t="str">
        <f t="shared" si="0"/>
        <v>TF-12r</v>
      </c>
      <c r="B22" s="6" t="str">
        <f t="shared" si="1"/>
        <v>0050015103</v>
      </c>
      <c r="C22" s="6" t="str">
        <f t="shared" si="2"/>
        <v>0050315050</v>
      </c>
      <c r="D22" s="25">
        <v>21</v>
      </c>
      <c r="E22" s="16" t="s">
        <v>136</v>
      </c>
      <c r="F22" s="16" t="s">
        <v>139</v>
      </c>
      <c r="G22" s="12">
        <v>43844</v>
      </c>
      <c r="H22" s="27" t="s">
        <v>119</v>
      </c>
      <c r="I22" s="28" t="s">
        <v>62</v>
      </c>
      <c r="J22" s="28" t="s">
        <v>63</v>
      </c>
      <c r="K22" s="28" t="s">
        <v>47</v>
      </c>
      <c r="L22" s="39">
        <v>-300000</v>
      </c>
      <c r="M22" s="34" t="s">
        <v>48</v>
      </c>
      <c r="N22" s="28" t="s">
        <v>49</v>
      </c>
      <c r="O22" s="6" t="s">
        <v>152</v>
      </c>
      <c r="P22" s="6" t="s">
        <v>80</v>
      </c>
      <c r="Q22" s="7" t="s">
        <v>191</v>
      </c>
      <c r="R22" s="7" t="s">
        <v>192</v>
      </c>
      <c r="S22" s="27" t="s">
        <v>119</v>
      </c>
      <c r="T22" s="28" t="s">
        <v>50</v>
      </c>
      <c r="U22" s="28" t="s">
        <v>51</v>
      </c>
      <c r="V22" s="28" t="s">
        <v>47</v>
      </c>
      <c r="W22" s="39">
        <v>300000</v>
      </c>
      <c r="X22" s="34" t="s">
        <v>48</v>
      </c>
      <c r="Y22" s="28" t="s">
        <v>49</v>
      </c>
      <c r="Z22" s="6" t="s">
        <v>152</v>
      </c>
      <c r="AA22" s="8" t="s">
        <v>80</v>
      </c>
      <c r="AB22" s="7" t="s">
        <v>178</v>
      </c>
      <c r="AC22" s="7" t="s">
        <v>179</v>
      </c>
    </row>
    <row r="23" spans="1:29" ht="15">
      <c r="A23" s="6" t="str">
        <f t="shared" si="0"/>
        <v>TF-13r</v>
      </c>
      <c r="B23" s="6" t="str">
        <f t="shared" si="1"/>
        <v>0050013150</v>
      </c>
      <c r="C23" s="6" t="str">
        <f t="shared" si="2"/>
        <v>0050315050</v>
      </c>
      <c r="D23" s="25">
        <v>22</v>
      </c>
      <c r="E23" s="16" t="s">
        <v>136</v>
      </c>
      <c r="F23" s="16" t="s">
        <v>139</v>
      </c>
      <c r="G23" s="12">
        <v>43844</v>
      </c>
      <c r="H23" s="28" t="s">
        <v>120</v>
      </c>
      <c r="I23" s="28" t="s">
        <v>62</v>
      </c>
      <c r="J23" s="28" t="s">
        <v>64</v>
      </c>
      <c r="K23" s="28" t="s">
        <v>47</v>
      </c>
      <c r="L23" s="38">
        <v>-4000000</v>
      </c>
      <c r="M23" s="33" t="s">
        <v>48</v>
      </c>
      <c r="N23" s="28" t="s">
        <v>49</v>
      </c>
      <c r="O23" s="6" t="s">
        <v>152</v>
      </c>
      <c r="P23" s="6" t="s">
        <v>80</v>
      </c>
      <c r="Q23" s="7" t="s">
        <v>191</v>
      </c>
      <c r="R23" s="7" t="s">
        <v>193</v>
      </c>
      <c r="S23" s="28" t="s">
        <v>120</v>
      </c>
      <c r="T23" s="28" t="s">
        <v>50</v>
      </c>
      <c r="U23" s="28" t="s">
        <v>51</v>
      </c>
      <c r="V23" s="28" t="s">
        <v>47</v>
      </c>
      <c r="W23" s="39">
        <v>4000000</v>
      </c>
      <c r="X23" s="33" t="s">
        <v>48</v>
      </c>
      <c r="Y23" s="28" t="s">
        <v>49</v>
      </c>
      <c r="Z23" s="6" t="s">
        <v>152</v>
      </c>
      <c r="AA23" s="8" t="s">
        <v>80</v>
      </c>
      <c r="AB23" s="7" t="s">
        <v>178</v>
      </c>
      <c r="AC23" s="7" t="s">
        <v>179</v>
      </c>
    </row>
    <row r="24" spans="1:29" ht="15">
      <c r="A24" s="6" t="str">
        <f t="shared" si="0"/>
        <v>TF-14</v>
      </c>
      <c r="B24" s="6" t="str">
        <f t="shared" si="1"/>
        <v>0050357600</v>
      </c>
      <c r="C24" s="6" t="str">
        <f t="shared" si="2"/>
        <v>0050353530</v>
      </c>
      <c r="D24" s="25">
        <v>23</v>
      </c>
      <c r="E24" s="16" t="s">
        <v>136</v>
      </c>
      <c r="F24" s="16" t="s">
        <v>139</v>
      </c>
      <c r="G24" s="12">
        <v>43844</v>
      </c>
      <c r="H24" s="28" t="s">
        <v>121</v>
      </c>
      <c r="I24" s="32" t="s">
        <v>50</v>
      </c>
      <c r="J24" s="32">
        <v>57600</v>
      </c>
      <c r="K24" s="32" t="s">
        <v>47</v>
      </c>
      <c r="L24" s="38">
        <v>-11500000</v>
      </c>
      <c r="M24" s="33" t="s">
        <v>48</v>
      </c>
      <c r="N24" s="28" t="s">
        <v>49</v>
      </c>
      <c r="O24" s="6" t="s">
        <v>194</v>
      </c>
      <c r="P24" s="6" t="s">
        <v>171</v>
      </c>
      <c r="Q24" s="7" t="s">
        <v>178</v>
      </c>
      <c r="R24" s="7" t="s">
        <v>195</v>
      </c>
      <c r="S24" s="28" t="s">
        <v>121</v>
      </c>
      <c r="T24" s="32" t="s">
        <v>50</v>
      </c>
      <c r="U24" s="32">
        <v>53530</v>
      </c>
      <c r="V24" s="32" t="s">
        <v>47</v>
      </c>
      <c r="W24" s="39">
        <v>11500000</v>
      </c>
      <c r="X24" s="33" t="s">
        <v>48</v>
      </c>
      <c r="Y24" s="28" t="s">
        <v>49</v>
      </c>
      <c r="Z24" s="6" t="s">
        <v>196</v>
      </c>
      <c r="AA24" s="8" t="s">
        <v>171</v>
      </c>
      <c r="AB24" s="7" t="s">
        <v>178</v>
      </c>
      <c r="AC24" s="7" t="s">
        <v>197</v>
      </c>
    </row>
    <row r="25" spans="1:29" ht="15">
      <c r="A25" s="6" t="str">
        <f t="shared" si="0"/>
        <v>TF-15</v>
      </c>
      <c r="B25" s="6" t="str">
        <f t="shared" si="1"/>
        <v>0026013079</v>
      </c>
      <c r="C25" s="6" t="str">
        <f t="shared" si="2"/>
        <v>0026048340</v>
      </c>
      <c r="D25" s="25">
        <v>24</v>
      </c>
      <c r="E25" s="16" t="s">
        <v>136</v>
      </c>
      <c r="F25" s="16" t="s">
        <v>139</v>
      </c>
      <c r="G25" s="12">
        <v>43844</v>
      </c>
      <c r="H25" s="26" t="s">
        <v>123</v>
      </c>
      <c r="I25" s="26" t="s">
        <v>67</v>
      </c>
      <c r="J25" s="26" t="s">
        <v>68</v>
      </c>
      <c r="K25" s="26" t="s">
        <v>69</v>
      </c>
      <c r="L25" s="37">
        <v>-43687.5</v>
      </c>
      <c r="M25" s="34" t="s">
        <v>48</v>
      </c>
      <c r="N25" s="26" t="s">
        <v>70</v>
      </c>
      <c r="O25" s="6" t="s">
        <v>152</v>
      </c>
      <c r="P25" s="6" t="s">
        <v>171</v>
      </c>
      <c r="Q25" s="7" t="s">
        <v>198</v>
      </c>
      <c r="R25" s="7" t="s">
        <v>199</v>
      </c>
      <c r="S25" s="26" t="s">
        <v>123</v>
      </c>
      <c r="T25" s="26" t="s">
        <v>67</v>
      </c>
      <c r="U25" s="26" t="s">
        <v>71</v>
      </c>
      <c r="V25" s="26" t="s">
        <v>69</v>
      </c>
      <c r="W25" s="37">
        <v>43687.5</v>
      </c>
      <c r="X25" s="34" t="s">
        <v>48</v>
      </c>
      <c r="Y25" s="26" t="s">
        <v>70</v>
      </c>
      <c r="Z25" s="6" t="s">
        <v>200</v>
      </c>
      <c r="AA25" s="8" t="s">
        <v>171</v>
      </c>
      <c r="AB25" s="7" t="s">
        <v>198</v>
      </c>
      <c r="AC25" s="7" t="s">
        <v>201</v>
      </c>
    </row>
    <row r="26" spans="1:29" ht="15">
      <c r="A26" s="6" t="str">
        <f t="shared" si="0"/>
        <v>TF-16</v>
      </c>
      <c r="B26" s="6" t="str">
        <f t="shared" si="1"/>
        <v>0030016810</v>
      </c>
      <c r="C26" s="6" t="str">
        <f t="shared" si="2"/>
        <v>0030012480</v>
      </c>
      <c r="D26" s="25">
        <v>25</v>
      </c>
      <c r="E26" s="16" t="s">
        <v>136</v>
      </c>
      <c r="F26" s="16" t="s">
        <v>139</v>
      </c>
      <c r="G26" s="12">
        <v>43844</v>
      </c>
      <c r="H26" s="27" t="s">
        <v>125</v>
      </c>
      <c r="I26" s="27" t="s">
        <v>72</v>
      </c>
      <c r="J26" s="27" t="s">
        <v>75</v>
      </c>
      <c r="K26" s="27" t="s">
        <v>76</v>
      </c>
      <c r="L26" s="38">
        <v>-250000</v>
      </c>
      <c r="M26" s="34" t="s">
        <v>48</v>
      </c>
      <c r="N26" s="27" t="s">
        <v>77</v>
      </c>
      <c r="O26" s="6" t="s">
        <v>152</v>
      </c>
      <c r="P26" s="6" t="s">
        <v>80</v>
      </c>
      <c r="Q26" s="7" t="s">
        <v>153</v>
      </c>
      <c r="R26" s="7" t="s">
        <v>202</v>
      </c>
      <c r="S26" s="27" t="s">
        <v>125</v>
      </c>
      <c r="T26" s="27" t="s">
        <v>72</v>
      </c>
      <c r="U26" s="27" t="s">
        <v>78</v>
      </c>
      <c r="V26" s="27" t="s">
        <v>79</v>
      </c>
      <c r="W26" s="38">
        <v>250000</v>
      </c>
      <c r="X26" s="34" t="s">
        <v>80</v>
      </c>
      <c r="Y26" s="27" t="s">
        <v>81</v>
      </c>
      <c r="Z26" s="6" t="s">
        <v>152</v>
      </c>
      <c r="AA26" s="8" t="s">
        <v>80</v>
      </c>
      <c r="AB26" s="7" t="s">
        <v>153</v>
      </c>
      <c r="AC26" s="7" t="s">
        <v>203</v>
      </c>
    </row>
    <row r="27" spans="1:29" ht="15">
      <c r="A27" s="6" t="str">
        <f t="shared" si="0"/>
        <v>TF-17</v>
      </c>
      <c r="B27" s="6" t="str">
        <f t="shared" si="1"/>
        <v>0080076110</v>
      </c>
      <c r="C27" s="6" t="str">
        <f t="shared" si="2"/>
        <v>0030076130</v>
      </c>
      <c r="D27" s="25">
        <v>26</v>
      </c>
      <c r="E27" s="16" t="s">
        <v>136</v>
      </c>
      <c r="F27" s="16" t="s">
        <v>139</v>
      </c>
      <c r="G27" s="12">
        <v>43844</v>
      </c>
      <c r="H27" s="26" t="s">
        <v>147</v>
      </c>
      <c r="I27" s="26" t="s">
        <v>99</v>
      </c>
      <c r="J27" s="26" t="s">
        <v>100</v>
      </c>
      <c r="K27" s="26" t="s">
        <v>101</v>
      </c>
      <c r="L27" s="37">
        <v>-30000000</v>
      </c>
      <c r="M27" s="34" t="s">
        <v>66</v>
      </c>
      <c r="N27" s="26" t="s">
        <v>102</v>
      </c>
      <c r="O27" s="6" t="s">
        <v>204</v>
      </c>
      <c r="P27" s="6" t="s">
        <v>80</v>
      </c>
      <c r="Q27" s="7" t="s">
        <v>205</v>
      </c>
      <c r="R27" s="7" t="s">
        <v>206</v>
      </c>
      <c r="S27" s="26" t="s">
        <v>147</v>
      </c>
      <c r="T27" s="26" t="s">
        <v>72</v>
      </c>
      <c r="U27" s="26" t="s">
        <v>103</v>
      </c>
      <c r="V27" s="26" t="s">
        <v>104</v>
      </c>
      <c r="W27" s="37">
        <v>30000000</v>
      </c>
      <c r="X27" s="34" t="s">
        <v>48</v>
      </c>
      <c r="Y27" s="26" t="s">
        <v>105</v>
      </c>
      <c r="Z27" s="6" t="s">
        <v>204</v>
      </c>
      <c r="AA27" s="8" t="s">
        <v>171</v>
      </c>
      <c r="AB27" s="7" t="s">
        <v>153</v>
      </c>
      <c r="AC27" s="7" t="s">
        <v>207</v>
      </c>
    </row>
    <row r="28" spans="1:29" ht="15">
      <c r="A28" s="6" t="str">
        <f t="shared" si="0"/>
        <v>TP-01</v>
      </c>
      <c r="B28" s="6" t="str">
        <f t="shared" si="1"/>
        <v>0043012920</v>
      </c>
      <c r="C28" s="6" t="str">
        <f t="shared" si="2"/>
        <v>0043012920</v>
      </c>
      <c r="D28" s="25">
        <v>27</v>
      </c>
      <c r="E28" s="16" t="s">
        <v>136</v>
      </c>
      <c r="F28" s="16" t="s">
        <v>140</v>
      </c>
      <c r="G28" s="12">
        <v>43844</v>
      </c>
      <c r="H28" s="27" t="s">
        <v>122</v>
      </c>
      <c r="I28" s="28" t="s">
        <v>65</v>
      </c>
      <c r="J28" s="28">
        <v>12920</v>
      </c>
      <c r="K28" s="28" t="s">
        <v>47</v>
      </c>
      <c r="L28" s="38">
        <v>-1000000</v>
      </c>
      <c r="M28" s="34" t="s">
        <v>60</v>
      </c>
      <c r="N28" s="28" t="s">
        <v>49</v>
      </c>
      <c r="O28" s="6" t="s">
        <v>152</v>
      </c>
      <c r="P28" s="6" t="s">
        <v>80</v>
      </c>
      <c r="Q28" s="7" t="s">
        <v>208</v>
      </c>
      <c r="R28" s="7" t="s">
        <v>209</v>
      </c>
      <c r="S28" s="27" t="s">
        <v>122</v>
      </c>
      <c r="T28" s="28" t="s">
        <v>65</v>
      </c>
      <c r="U28" s="28">
        <v>12920</v>
      </c>
      <c r="V28" s="28" t="s">
        <v>47</v>
      </c>
      <c r="W28" s="38">
        <v>1000000</v>
      </c>
      <c r="X28" s="34" t="s">
        <v>66</v>
      </c>
      <c r="Y28" s="28" t="s">
        <v>49</v>
      </c>
      <c r="Z28" s="6" t="s">
        <v>152</v>
      </c>
      <c r="AA28" s="8" t="s">
        <v>80</v>
      </c>
      <c r="AB28" s="7" t="s">
        <v>208</v>
      </c>
      <c r="AC28" s="7" t="s">
        <v>209</v>
      </c>
    </row>
    <row r="29" spans="1:29" ht="15">
      <c r="A29" s="6" t="str">
        <f t="shared" si="0"/>
        <v>TP-02</v>
      </c>
      <c r="B29" s="6" t="str">
        <f t="shared" si="1"/>
        <v>0049536810</v>
      </c>
      <c r="C29" s="6" t="str">
        <f t="shared" si="2"/>
        <v>0049536810</v>
      </c>
      <c r="D29" s="25">
        <v>28</v>
      </c>
      <c r="E29" s="16" t="s">
        <v>136</v>
      </c>
      <c r="F29" s="16" t="s">
        <v>140</v>
      </c>
      <c r="G29" s="12">
        <v>43844</v>
      </c>
      <c r="H29" s="29" t="s">
        <v>133</v>
      </c>
      <c r="I29" s="29" t="s">
        <v>82</v>
      </c>
      <c r="J29" s="29" t="s">
        <v>95</v>
      </c>
      <c r="K29" s="29" t="s">
        <v>83</v>
      </c>
      <c r="L29" s="36">
        <v>-39239.56</v>
      </c>
      <c r="M29" s="33" t="s">
        <v>60</v>
      </c>
      <c r="N29" s="29" t="s">
        <v>96</v>
      </c>
      <c r="O29" s="6" t="s">
        <v>210</v>
      </c>
      <c r="P29" s="6" t="s">
        <v>80</v>
      </c>
      <c r="Q29" s="7" t="s">
        <v>211</v>
      </c>
      <c r="R29" s="7" t="s">
        <v>212</v>
      </c>
      <c r="S29" s="29" t="s">
        <v>133</v>
      </c>
      <c r="T29" s="29" t="s">
        <v>82</v>
      </c>
      <c r="U29" s="29" t="s">
        <v>95</v>
      </c>
      <c r="V29" s="29" t="s">
        <v>83</v>
      </c>
      <c r="W29" s="36">
        <v>39239.56</v>
      </c>
      <c r="X29" s="34" t="s">
        <v>66</v>
      </c>
      <c r="Y29" s="29" t="s">
        <v>96</v>
      </c>
      <c r="Z29" s="6" t="s">
        <v>210</v>
      </c>
      <c r="AA29" s="8" t="s">
        <v>80</v>
      </c>
      <c r="AB29" s="7" t="s">
        <v>211</v>
      </c>
      <c r="AC29" s="7" t="s">
        <v>212</v>
      </c>
    </row>
    <row r="30" spans="1:29" ht="15">
      <c r="A30" s="6" t="str">
        <f t="shared" si="0"/>
        <v>TP-03</v>
      </c>
      <c r="B30" s="6" t="str">
        <f t="shared" si="1"/>
        <v>0049534410</v>
      </c>
      <c r="C30" s="6" t="str">
        <f t="shared" si="2"/>
        <v>0049534410</v>
      </c>
      <c r="D30" s="25">
        <v>29</v>
      </c>
      <c r="E30" s="16" t="s">
        <v>136</v>
      </c>
      <c r="F30" s="16" t="s">
        <v>140</v>
      </c>
      <c r="G30" s="12">
        <v>43844</v>
      </c>
      <c r="H30" s="28" t="s">
        <v>134</v>
      </c>
      <c r="I30" s="28" t="s">
        <v>82</v>
      </c>
      <c r="J30" s="28" t="s">
        <v>97</v>
      </c>
      <c r="K30" s="28" t="s">
        <v>83</v>
      </c>
      <c r="L30" s="39">
        <v>-172787.41</v>
      </c>
      <c r="M30" s="34" t="s">
        <v>80</v>
      </c>
      <c r="N30" s="28" t="s">
        <v>96</v>
      </c>
      <c r="O30" s="6" t="s">
        <v>213</v>
      </c>
      <c r="P30" s="6" t="s">
        <v>80</v>
      </c>
      <c r="Q30" s="7" t="s">
        <v>211</v>
      </c>
      <c r="R30" s="7" t="s">
        <v>214</v>
      </c>
      <c r="S30" s="28" t="s">
        <v>134</v>
      </c>
      <c r="T30" s="28" t="s">
        <v>82</v>
      </c>
      <c r="U30" s="28" t="s">
        <v>97</v>
      </c>
      <c r="V30" s="28" t="s">
        <v>83</v>
      </c>
      <c r="W30" s="39">
        <v>172787.41</v>
      </c>
      <c r="X30" s="33" t="s">
        <v>60</v>
      </c>
      <c r="Y30" s="28" t="s">
        <v>96</v>
      </c>
      <c r="Z30" s="6" t="s">
        <v>213</v>
      </c>
      <c r="AA30" s="8" t="s">
        <v>80</v>
      </c>
      <c r="AB30" s="7" t="s">
        <v>211</v>
      </c>
      <c r="AC30" s="7" t="s">
        <v>214</v>
      </c>
    </row>
    <row r="31" spans="1:29" ht="15">
      <c r="A31" s="6" t="str">
        <f t="shared" si="0"/>
        <v>TP-04</v>
      </c>
      <c r="B31" s="6" t="str">
        <f t="shared" si="1"/>
        <v>0049515970</v>
      </c>
      <c r="C31" s="6" t="str">
        <f t="shared" si="2"/>
        <v>0049515970</v>
      </c>
      <c r="D31" s="25">
        <v>30</v>
      </c>
      <c r="E31" s="16" t="s">
        <v>136</v>
      </c>
      <c r="F31" s="16" t="s">
        <v>140</v>
      </c>
      <c r="G31" s="12">
        <v>43844</v>
      </c>
      <c r="H31" s="29" t="s">
        <v>135</v>
      </c>
      <c r="I31" s="29" t="s">
        <v>82</v>
      </c>
      <c r="J31" s="29" t="s">
        <v>98</v>
      </c>
      <c r="K31" s="29" t="s">
        <v>83</v>
      </c>
      <c r="L31" s="36">
        <v>-94510.52</v>
      </c>
      <c r="M31" s="33" t="s">
        <v>106</v>
      </c>
      <c r="N31" s="29" t="s">
        <v>96</v>
      </c>
      <c r="O31" s="6" t="s">
        <v>152</v>
      </c>
      <c r="P31" s="6" t="s">
        <v>80</v>
      </c>
      <c r="Q31" s="7" t="s">
        <v>211</v>
      </c>
      <c r="R31" s="7" t="s">
        <v>215</v>
      </c>
      <c r="S31" s="29" t="s">
        <v>135</v>
      </c>
      <c r="T31" s="29" t="s">
        <v>82</v>
      </c>
      <c r="U31" s="29" t="s">
        <v>98</v>
      </c>
      <c r="V31" s="29" t="s">
        <v>83</v>
      </c>
      <c r="W31" s="36">
        <v>94510.52</v>
      </c>
      <c r="X31" s="33" t="s">
        <v>107</v>
      </c>
      <c r="Y31" s="29" t="s">
        <v>96</v>
      </c>
      <c r="Z31" s="6" t="s">
        <v>152</v>
      </c>
      <c r="AA31" s="8" t="s">
        <v>80</v>
      </c>
      <c r="AB31" s="7" t="s">
        <v>211</v>
      </c>
      <c r="AC31" s="7" t="s">
        <v>215</v>
      </c>
    </row>
    <row r="32" spans="19:25" ht="12.75">
      <c r="S32" s="20"/>
      <c r="T32" s="14"/>
      <c r="U32" s="14"/>
      <c r="V32" s="21"/>
      <c r="W32" s="13"/>
      <c r="X32" s="23"/>
      <c r="Y32" s="21"/>
    </row>
    <row r="33" spans="19:25" ht="12.75">
      <c r="S33" s="20"/>
      <c r="T33" s="14"/>
      <c r="U33" s="14"/>
      <c r="V33" s="21"/>
      <c r="W33" s="13"/>
      <c r="X33" s="23"/>
      <c r="Y33" s="21"/>
    </row>
    <row r="34" spans="19:25" ht="12.75">
      <c r="S34" s="20"/>
      <c r="T34" s="14"/>
      <c r="U34" s="14"/>
      <c r="V34" s="21"/>
      <c r="W34" s="13"/>
      <c r="X34" s="23"/>
      <c r="Y34" s="21"/>
    </row>
    <row r="35" spans="19:25" ht="12.75">
      <c r="S35" s="20"/>
      <c r="T35" s="14"/>
      <c r="U35" s="14"/>
      <c r="V35" s="21"/>
      <c r="W35" s="13"/>
      <c r="X35" s="23"/>
      <c r="Y35" s="21"/>
    </row>
    <row r="36" spans="19:25" ht="12.75">
      <c r="S36" s="20"/>
      <c r="T36" s="14"/>
      <c r="U36" s="14"/>
      <c r="V36" s="21"/>
      <c r="W36" s="13"/>
      <c r="X36" s="23"/>
      <c r="Y36" s="21"/>
    </row>
    <row r="37" spans="19:25" ht="12.75">
      <c r="S37" s="20"/>
      <c r="T37" s="14"/>
      <c r="U37" s="14"/>
      <c r="V37" s="21"/>
      <c r="W37" s="13"/>
      <c r="X37" s="23"/>
      <c r="Y37" s="21"/>
    </row>
    <row r="38" spans="19:25" ht="12.75">
      <c r="S38" s="20"/>
      <c r="T38" s="14"/>
      <c r="U38" s="14"/>
      <c r="V38" s="21"/>
      <c r="W38" s="13"/>
      <c r="X38" s="23"/>
      <c r="Y38" s="21"/>
    </row>
    <row r="39" spans="19:25" ht="12.75">
      <c r="S39" s="20"/>
      <c r="T39" s="14"/>
      <c r="U39" s="14"/>
      <c r="V39" s="21"/>
      <c r="W39" s="13"/>
      <c r="X39" s="23"/>
      <c r="Y39" s="21"/>
    </row>
    <row r="40" spans="19:25" ht="12.75">
      <c r="S40" s="20"/>
      <c r="T40" s="14"/>
      <c r="U40" s="14"/>
      <c r="V40" s="21"/>
      <c r="W40" s="13"/>
      <c r="X40" s="23"/>
      <c r="Y40" s="21"/>
    </row>
    <row r="41" spans="1:25" ht="12.75">
      <c r="A41" s="43"/>
      <c r="S41" s="20"/>
      <c r="T41" s="14"/>
      <c r="U41" s="14"/>
      <c r="V41" s="21"/>
      <c r="W41" s="13"/>
      <c r="X41" s="23"/>
      <c r="Y41" s="21"/>
    </row>
    <row r="42" spans="7:25" ht="15">
      <c r="G42" s="12"/>
      <c r="H42" s="27"/>
      <c r="I42" s="28"/>
      <c r="J42" s="28"/>
      <c r="K42" s="28"/>
      <c r="L42" s="38"/>
      <c r="M42" s="34"/>
      <c r="N42" s="28"/>
      <c r="S42" s="27"/>
      <c r="T42" s="28"/>
      <c r="U42" s="28"/>
      <c r="V42" s="28"/>
      <c r="W42" s="38"/>
      <c r="X42" s="34"/>
      <c r="Y42" s="28"/>
    </row>
    <row r="43" spans="7:25" ht="15">
      <c r="G43" s="12"/>
      <c r="H43" s="27"/>
      <c r="I43" s="32"/>
      <c r="J43" s="32"/>
      <c r="K43" s="32"/>
      <c r="L43" s="38"/>
      <c r="M43" s="34"/>
      <c r="N43" s="28"/>
      <c r="S43" s="27"/>
      <c r="T43" s="32"/>
      <c r="U43" s="32"/>
      <c r="V43" s="32"/>
      <c r="W43" s="38"/>
      <c r="X43" s="34"/>
      <c r="Y43" s="28"/>
    </row>
    <row r="44" spans="7:25" ht="15">
      <c r="G44" s="12"/>
      <c r="H44" s="27"/>
      <c r="I44" s="27"/>
      <c r="J44" s="27"/>
      <c r="K44" s="27"/>
      <c r="L44" s="38"/>
      <c r="M44" s="34"/>
      <c r="N44" s="27"/>
      <c r="S44" s="27"/>
      <c r="T44" s="27"/>
      <c r="U44" s="28"/>
      <c r="V44" s="27"/>
      <c r="W44" s="39"/>
      <c r="X44" s="33"/>
      <c r="Y44" s="28"/>
    </row>
    <row r="45" spans="19:25" ht="12.75">
      <c r="S45" s="20"/>
      <c r="T45" s="14"/>
      <c r="U45" s="14"/>
      <c r="V45" s="21"/>
      <c r="W45" s="13"/>
      <c r="X45" s="23"/>
      <c r="Y45" s="21"/>
    </row>
    <row r="46" spans="19:25" ht="12.75">
      <c r="S46" s="20"/>
      <c r="T46" s="14"/>
      <c r="U46" s="14"/>
      <c r="V46" s="21"/>
      <c r="W46" s="13"/>
      <c r="X46" s="23"/>
      <c r="Y46" s="21"/>
    </row>
    <row r="47" spans="19:25" ht="12.75">
      <c r="S47" s="20"/>
      <c r="T47" s="14"/>
      <c r="U47" s="14"/>
      <c r="V47" s="21"/>
      <c r="W47" s="13"/>
      <c r="X47" s="23"/>
      <c r="Y47" s="21"/>
    </row>
    <row r="48" spans="19:25" ht="12.75">
      <c r="S48" s="20"/>
      <c r="T48" s="14"/>
      <c r="U48" s="14"/>
      <c r="V48" s="21"/>
      <c r="W48" s="13"/>
      <c r="X48" s="23"/>
      <c r="Y48" s="21"/>
    </row>
    <row r="49" spans="19:25" ht="12.75">
      <c r="S49" s="20"/>
      <c r="T49" s="14"/>
      <c r="U49" s="14"/>
      <c r="V49" s="21"/>
      <c r="W49" s="13"/>
      <c r="X49" s="23"/>
      <c r="Y49" s="21"/>
    </row>
    <row r="50" spans="19:25" ht="12.75">
      <c r="S50" s="20"/>
      <c r="T50" s="14"/>
      <c r="U50" s="14"/>
      <c r="V50" s="21"/>
      <c r="W50" s="13"/>
      <c r="X50" s="23"/>
      <c r="Y50" s="21"/>
    </row>
    <row r="51" spans="19:25" ht="12.75">
      <c r="S51" s="20"/>
      <c r="T51" s="14"/>
      <c r="U51" s="14"/>
      <c r="V51" s="21"/>
      <c r="W51" s="13"/>
      <c r="X51" s="23"/>
      <c r="Y51" s="21"/>
    </row>
    <row r="52" spans="19:25" ht="12.75">
      <c r="S52" s="20"/>
      <c r="T52" s="14"/>
      <c r="U52" s="14"/>
      <c r="V52" s="21"/>
      <c r="W52" s="13"/>
      <c r="X52" s="23"/>
      <c r="Y52" s="21"/>
    </row>
    <row r="53" spans="19:25" ht="12.75">
      <c r="S53" s="20"/>
      <c r="T53" s="14"/>
      <c r="U53" s="14"/>
      <c r="V53" s="21"/>
      <c r="W53" s="13"/>
      <c r="X53" s="23"/>
      <c r="Y53" s="21"/>
    </row>
    <row r="54" spans="19:25" ht="12.75">
      <c r="S54" s="20"/>
      <c r="T54" s="14"/>
      <c r="U54" s="14"/>
      <c r="V54" s="21"/>
      <c r="W54" s="13"/>
      <c r="X54" s="23"/>
      <c r="Y54" s="21"/>
    </row>
    <row r="55" spans="19:25" ht="12.75">
      <c r="S55" s="20"/>
      <c r="T55" s="14"/>
      <c r="U55" s="14"/>
      <c r="V55" s="21"/>
      <c r="W55" s="13"/>
      <c r="X55" s="23"/>
      <c r="Y55" s="21"/>
    </row>
    <row r="56" spans="19:25" ht="12.75">
      <c r="S56" s="20"/>
      <c r="T56" s="14"/>
      <c r="U56" s="14"/>
      <c r="V56" s="21"/>
      <c r="W56" s="13"/>
      <c r="X56" s="23"/>
      <c r="Y56" s="21"/>
    </row>
    <row r="57" spans="19:25" ht="12.75">
      <c r="S57" s="20"/>
      <c r="T57" s="14"/>
      <c r="U57" s="14"/>
      <c r="V57" s="21"/>
      <c r="W57" s="13"/>
      <c r="X57" s="23"/>
      <c r="Y57" s="21"/>
    </row>
    <row r="58" spans="19:25" ht="12.75">
      <c r="S58" s="20"/>
      <c r="T58" s="14"/>
      <c r="U58" s="14"/>
      <c r="V58" s="21"/>
      <c r="W58" s="13"/>
      <c r="X58" s="23"/>
      <c r="Y58" s="21"/>
    </row>
    <row r="59" spans="19:25" ht="12.75">
      <c r="S59" s="20"/>
      <c r="T59" s="14"/>
      <c r="U59" s="14"/>
      <c r="V59" s="21"/>
      <c r="W59" s="13"/>
      <c r="X59" s="23"/>
      <c r="Y59" s="21"/>
    </row>
    <row r="60" spans="19:25" ht="12.75">
      <c r="S60" s="20"/>
      <c r="T60" s="14"/>
      <c r="U60" s="14"/>
      <c r="V60" s="21"/>
      <c r="W60" s="13"/>
      <c r="X60" s="23"/>
      <c r="Y60" s="21"/>
    </row>
    <row r="61" spans="19:25" ht="12.75">
      <c r="S61" s="20"/>
      <c r="T61" s="14"/>
      <c r="U61" s="14"/>
      <c r="V61" s="21"/>
      <c r="W61" s="13"/>
      <c r="X61" s="23"/>
      <c r="Y61" s="21"/>
    </row>
    <row r="62" spans="19:25" ht="12.75">
      <c r="S62" s="20"/>
      <c r="T62" s="14"/>
      <c r="U62" s="14"/>
      <c r="V62" s="21"/>
      <c r="W62" s="13"/>
      <c r="X62" s="23"/>
      <c r="Y62" s="21"/>
    </row>
    <row r="63" spans="19:25" ht="12.75">
      <c r="S63" s="20"/>
      <c r="T63" s="14"/>
      <c r="U63" s="14"/>
      <c r="V63" s="21"/>
      <c r="W63" s="13"/>
      <c r="X63" s="23"/>
      <c r="Y63" s="21"/>
    </row>
    <row r="64" spans="19:25" ht="12.75">
      <c r="S64" s="20"/>
      <c r="T64" s="14"/>
      <c r="U64" s="14"/>
      <c r="V64" s="21"/>
      <c r="W64" s="13"/>
      <c r="X64" s="23"/>
      <c r="Y64" s="21"/>
    </row>
    <row r="65" spans="19:25" ht="12.75">
      <c r="S65" s="20"/>
      <c r="T65" s="14"/>
      <c r="U65" s="14"/>
      <c r="V65" s="21"/>
      <c r="W65" s="13"/>
      <c r="X65" s="23"/>
      <c r="Y65" s="21"/>
    </row>
    <row r="66" spans="19:25" ht="12.75">
      <c r="S66" s="20"/>
      <c r="T66" s="14"/>
      <c r="U66" s="14"/>
      <c r="V66" s="21"/>
      <c r="W66" s="13"/>
      <c r="X66" s="23"/>
      <c r="Y66" s="21"/>
    </row>
    <row r="67" spans="19:25" ht="12.75">
      <c r="S67" s="20"/>
      <c r="T67" s="14"/>
      <c r="U67" s="14"/>
      <c r="V67" s="21"/>
      <c r="W67" s="13"/>
      <c r="X67" s="23"/>
      <c r="Y67" s="21"/>
    </row>
    <row r="68" spans="19:25" ht="12.75">
      <c r="S68" s="20"/>
      <c r="T68" s="14"/>
      <c r="U68" s="14"/>
      <c r="V68" s="21"/>
      <c r="W68" s="13"/>
      <c r="X68" s="23"/>
      <c r="Y68" s="21"/>
    </row>
    <row r="69" spans="19:25" ht="12.75">
      <c r="S69" s="20"/>
      <c r="T69" s="14"/>
      <c r="U69" s="14"/>
      <c r="V69" s="21"/>
      <c r="W69" s="13"/>
      <c r="X69" s="23"/>
      <c r="Y69" s="21"/>
    </row>
    <row r="70" spans="19:25" ht="12.75">
      <c r="S70" s="20"/>
      <c r="T70" s="14"/>
      <c r="U70" s="14"/>
      <c r="V70" s="21"/>
      <c r="W70" s="13"/>
      <c r="X70" s="23"/>
      <c r="Y70" s="21"/>
    </row>
    <row r="71" spans="19:25" ht="12.75">
      <c r="S71" s="20"/>
      <c r="T71" s="14"/>
      <c r="U71" s="14"/>
      <c r="V71" s="21"/>
      <c r="W71" s="13"/>
      <c r="X71" s="23"/>
      <c r="Y71" s="21"/>
    </row>
    <row r="72" spans="19:25" ht="12.75">
      <c r="S72" s="20"/>
      <c r="T72" s="14"/>
      <c r="U72" s="14"/>
      <c r="V72" s="21"/>
      <c r="W72" s="13"/>
      <c r="X72" s="23"/>
      <c r="Y72" s="21"/>
    </row>
    <row r="73" spans="19:25" ht="12.75">
      <c r="S73" s="20"/>
      <c r="T73" s="14"/>
      <c r="U73" s="14"/>
      <c r="V73" s="21"/>
      <c r="W73" s="13"/>
      <c r="X73" s="23"/>
      <c r="Y73" s="21"/>
    </row>
    <row r="74" spans="19:25" ht="12.75">
      <c r="S74" s="20"/>
      <c r="T74" s="14"/>
      <c r="U74" s="14"/>
      <c r="V74" s="21"/>
      <c r="W74" s="13"/>
      <c r="X74" s="23"/>
      <c r="Y74" s="21"/>
    </row>
    <row r="75" spans="19:25" ht="12.75">
      <c r="S75" s="20"/>
      <c r="T75" s="14"/>
      <c r="U75" s="14"/>
      <c r="V75" s="21"/>
      <c r="W75" s="13"/>
      <c r="X75" s="23"/>
      <c r="Y75" s="21"/>
    </row>
    <row r="76" spans="19:25" ht="12.75">
      <c r="S76" s="20"/>
      <c r="T76" s="14"/>
      <c r="U76" s="14"/>
      <c r="V76" s="21"/>
      <c r="W76" s="13"/>
      <c r="X76" s="23"/>
      <c r="Y76" s="21"/>
    </row>
    <row r="77" spans="19:25" ht="12.75">
      <c r="S77" s="20"/>
      <c r="T77" s="14"/>
      <c r="U77" s="14"/>
      <c r="V77" s="21"/>
      <c r="W77" s="13"/>
      <c r="X77" s="23"/>
      <c r="Y77" s="21"/>
    </row>
    <row r="78" spans="19:25" ht="12.75">
      <c r="S78" s="20"/>
      <c r="T78" s="14"/>
      <c r="U78" s="14"/>
      <c r="V78" s="21"/>
      <c r="W78" s="13"/>
      <c r="X78" s="23"/>
      <c r="Y78" s="21"/>
    </row>
    <row r="79" spans="19:25" ht="12.75">
      <c r="S79" s="20"/>
      <c r="T79" s="14"/>
      <c r="U79" s="14"/>
      <c r="V79" s="21"/>
      <c r="W79" s="13"/>
      <c r="X79" s="23"/>
      <c r="Y79" s="21"/>
    </row>
    <row r="80" spans="19:25" ht="12.75">
      <c r="S80" s="20"/>
      <c r="T80" s="14"/>
      <c r="U80" s="14"/>
      <c r="V80" s="21"/>
      <c r="W80" s="13"/>
      <c r="X80" s="23"/>
      <c r="Y80" s="21"/>
    </row>
    <row r="81" spans="19:25" ht="12.75">
      <c r="S81" s="20"/>
      <c r="T81" s="14"/>
      <c r="U81" s="14"/>
      <c r="V81" s="21"/>
      <c r="W81" s="13"/>
      <c r="X81" s="23"/>
      <c r="Y81" s="21"/>
    </row>
    <row r="82" spans="19:25" ht="12.75">
      <c r="S82" s="20"/>
      <c r="T82" s="14"/>
      <c r="U82" s="14"/>
      <c r="V82" s="21"/>
      <c r="W82" s="13"/>
      <c r="X82" s="23"/>
      <c r="Y82" s="21"/>
    </row>
    <row r="83" spans="19:25" ht="12.75">
      <c r="S83" s="20"/>
      <c r="T83" s="14"/>
      <c r="U83" s="14"/>
      <c r="V83" s="21"/>
      <c r="W83" s="13"/>
      <c r="X83" s="23"/>
      <c r="Y83" s="21"/>
    </row>
    <row r="84" spans="19:25" ht="12.75">
      <c r="S84" s="20"/>
      <c r="T84" s="14"/>
      <c r="U84" s="14"/>
      <c r="V84" s="21"/>
      <c r="W84" s="13"/>
      <c r="X84" s="23"/>
      <c r="Y84" s="21"/>
    </row>
    <row r="85" spans="19:25" ht="12.75">
      <c r="S85" s="20"/>
      <c r="T85" s="14"/>
      <c r="U85" s="14"/>
      <c r="V85" s="21"/>
      <c r="W85" s="13"/>
      <c r="X85" s="23"/>
      <c r="Y85" s="21"/>
    </row>
    <row r="86" spans="19:25" ht="12.75">
      <c r="S86" s="20"/>
      <c r="T86" s="14"/>
      <c r="U86" s="14"/>
      <c r="V86" s="21"/>
      <c r="W86" s="13"/>
      <c r="X86" s="23"/>
      <c r="Y86" s="21"/>
    </row>
    <row r="87" spans="19:25" ht="12.75">
      <c r="S87" s="20"/>
      <c r="T87" s="14"/>
      <c r="U87" s="14"/>
      <c r="V87" s="21"/>
      <c r="W87" s="13"/>
      <c r="X87" s="23"/>
      <c r="Y87" s="21"/>
    </row>
    <row r="88" spans="19:25" ht="12.75">
      <c r="S88" s="20"/>
      <c r="T88" s="14"/>
      <c r="U88" s="14"/>
      <c r="V88" s="21"/>
      <c r="W88" s="13"/>
      <c r="X88" s="23"/>
      <c r="Y88" s="21"/>
    </row>
    <row r="89" spans="19:25" ht="12.75">
      <c r="S89" s="20"/>
      <c r="T89" s="14"/>
      <c r="U89" s="14"/>
      <c r="V89" s="21"/>
      <c r="W89" s="13"/>
      <c r="X89" s="23"/>
      <c r="Y89" s="21"/>
    </row>
    <row r="90" spans="19:25" ht="12.75">
      <c r="S90" s="20"/>
      <c r="T90" s="14"/>
      <c r="U90" s="14"/>
      <c r="V90" s="21"/>
      <c r="W90" s="13"/>
      <c r="X90" s="23"/>
      <c r="Y90" s="21"/>
    </row>
    <row r="91" spans="19:25" ht="12.75">
      <c r="S91" s="20"/>
      <c r="T91" s="14"/>
      <c r="U91" s="14"/>
      <c r="V91" s="21"/>
      <c r="W91" s="13"/>
      <c r="X91" s="23"/>
      <c r="Y91" s="21"/>
    </row>
    <row r="92" spans="19:25" ht="12.75">
      <c r="S92" s="20"/>
      <c r="T92" s="14"/>
      <c r="U92" s="14"/>
      <c r="V92" s="21"/>
      <c r="W92" s="13"/>
      <c r="X92" s="23"/>
      <c r="Y92" s="2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Miller, Christina</cp:lastModifiedBy>
  <dcterms:created xsi:type="dcterms:W3CDTF">2010-12-30T16:31:17Z</dcterms:created>
  <dcterms:modified xsi:type="dcterms:W3CDTF">2020-02-21T12:40:55Z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