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Sheet1" sheetId="1" r:id="rId1"/>
  </sheets>
  <definedNames>
    <definedName name="_xlnm.Print_Area" localSheetId="0">'Sheet1'!$B$1:$E$83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<sst xmlns="http://schemas.openxmlformats.org/spreadsheetml/2006/main" count="82" uniqueCount="82">
  <si>
    <t>Population Served</t>
  </si>
  <si>
    <t>Total Population of Indiana</t>
  </si>
  <si>
    <t>Residents Taxed for Library Service</t>
  </si>
  <si>
    <t>Residents Taxed as % of Total Population</t>
  </si>
  <si>
    <t>Public Libraries</t>
  </si>
  <si>
    <t>Central Buildings</t>
  </si>
  <si>
    <t>Branches</t>
  </si>
  <si>
    <t>Bookmobiles</t>
  </si>
  <si>
    <t>Borrowers</t>
  </si>
  <si>
    <t>Total State Operating Income</t>
  </si>
  <si>
    <t xml:space="preserve">Total Federal Operating Income </t>
  </si>
  <si>
    <t>Total Other Operating Income</t>
  </si>
  <si>
    <t xml:space="preserve">Total Operating Income </t>
  </si>
  <si>
    <t>Operating Expenditures</t>
  </si>
  <si>
    <t>Total Personal Services (Staff) Expenditures</t>
  </si>
  <si>
    <t>Total Personal Services (Staff) Expenditures Per Capita (taxed for library service)</t>
  </si>
  <si>
    <t>Material Expenditures</t>
  </si>
  <si>
    <t>Material Expenditures Per Capita (taxed for library service)</t>
  </si>
  <si>
    <t>Material Expenditures as % of Total</t>
  </si>
  <si>
    <t>Total Operating Expenditures</t>
  </si>
  <si>
    <t>Total Operating Expenditures Per Capita (taxed for library service)</t>
  </si>
  <si>
    <t xml:space="preserve">Internet and Computers </t>
  </si>
  <si>
    <t xml:space="preserve"># of libraries connected to the Internet </t>
  </si>
  <si>
    <t>Staff Computers</t>
  </si>
  <si>
    <t>Public Computers</t>
  </si>
  <si>
    <t>Holdings</t>
  </si>
  <si>
    <t>Videos - Physical Units</t>
  </si>
  <si>
    <t>Audios - Physical Units</t>
  </si>
  <si>
    <t>Circulation</t>
  </si>
  <si>
    <t>Children's Materials Circulation</t>
  </si>
  <si>
    <t>Total Materials Circulation</t>
  </si>
  <si>
    <t>Total Materials Circulation Per Capita (taxed for library service)</t>
  </si>
  <si>
    <t>In-house Use of Materials (not added into Total Circulation)</t>
  </si>
  <si>
    <t>Interlibrary Loans</t>
  </si>
  <si>
    <t>ILL Provided To</t>
  </si>
  <si>
    <t>ILL Received From</t>
  </si>
  <si>
    <t>Programs</t>
  </si>
  <si>
    <t>Total Non-Library Program Attendance</t>
  </si>
  <si>
    <t>Library Services</t>
  </si>
  <si>
    <t>Library Visits Per Year</t>
  </si>
  <si>
    <t>Library Visits Per Capita (taxed for library service)</t>
  </si>
  <si>
    <t>Reference Transactions Per Year</t>
  </si>
  <si>
    <t>Reference Transactions Per Capita (taxed for library service***)</t>
  </si>
  <si>
    <t xml:space="preserve">Users of Public Library Internet Computers Per Year </t>
  </si>
  <si>
    <t xml:space="preserve">Users of Public Library Internet Computers Per Capita (***) </t>
  </si>
  <si>
    <t>Staff</t>
  </si>
  <si>
    <t>ALA MLS Librarians FTE</t>
  </si>
  <si>
    <t>Total Librarians FTE (includes ALA-MLS and other librarians)</t>
  </si>
  <si>
    <t>Other Staff FTE</t>
  </si>
  <si>
    <t>Total Staff FTE</t>
  </si>
  <si>
    <t>2010 census</t>
  </si>
  <si>
    <t>Total Number of Individual Resident Registered Users</t>
  </si>
  <si>
    <t>Total Number of Individual Resident Registered Users as percentage of total population</t>
  </si>
  <si>
    <t>Ebooks*</t>
  </si>
  <si>
    <t>Audios - Downloadable Titles*</t>
  </si>
  <si>
    <t>Electronic Materials (e.g. Ebook) Circulation</t>
  </si>
  <si>
    <t>Total Local Operating Income</t>
  </si>
  <si>
    <t>Users of Public Library Wireless Internet Per Year</t>
  </si>
  <si>
    <t>Books  - Physical Units</t>
  </si>
  <si>
    <t>Videos - Downloadable Titles*</t>
  </si>
  <si>
    <t>*Note: Consortium titles counted for each member library</t>
  </si>
  <si>
    <t>SRCS Received From</t>
  </si>
  <si>
    <t>SRCS Provided To</t>
  </si>
  <si>
    <t>Successful Retrieval of Electronic Information</t>
  </si>
  <si>
    <t>Total Public &amp; Private Foundation Income</t>
  </si>
  <si>
    <t>Operating and Miscellaneous Revenue</t>
  </si>
  <si>
    <t>Total Programs:  Virtual - Recorded</t>
  </si>
  <si>
    <t>Children's Programs: Virtual - Live</t>
  </si>
  <si>
    <t>Total Program Attendance: (In-Person) Live</t>
  </si>
  <si>
    <t>Children's Programs: In-Person (Live)</t>
  </si>
  <si>
    <t>Total Children's Program Attendance:  In-Person (Live)</t>
  </si>
  <si>
    <t>Total Programs: In-Person (Live)</t>
  </si>
  <si>
    <t>Children's Program Attendance: Virtual - Live</t>
  </si>
  <si>
    <t>Total Programs: Virtual - Live</t>
  </si>
  <si>
    <t>Total Program Attendance: Virtual - Live</t>
  </si>
  <si>
    <t>Serial Subscriptions**</t>
  </si>
  <si>
    <t>Total Personal Services (Staff) Expenditures as % of Total Op. Expenditures</t>
  </si>
  <si>
    <r>
      <t>Databases - Local &amp; Consortial Purchases (</t>
    </r>
    <r>
      <rPr>
        <b/>
        <sz val="9"/>
        <rFont val="Arial"/>
        <family val="2"/>
      </rPr>
      <t>excludes</t>
    </r>
    <r>
      <rPr>
        <sz val="9"/>
        <rFont val="Arial"/>
        <family val="2"/>
      </rPr>
      <t xml:space="preserve"> INSPIRE)</t>
    </r>
  </si>
  <si>
    <t>% change 2021-2022</t>
  </si>
  <si>
    <t>Evergreen Provided To*</t>
  </si>
  <si>
    <t>Evergreen Received From*</t>
  </si>
  <si>
    <t xml:space="preserve">       * 2022 Evergreen transit counts did not include items returned to their home library after 
          circulation.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</si>
</sst>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&quot;$&quot;#,##0"/>
    <numFmt numFmtId="166" formatCode="0.0%"/>
    <numFmt numFmtId="167" formatCode="&quot;$&quot;0"/>
    <numFmt numFmtId="168" formatCode="_(&quot;$&quot;* #,##0_);_(&quot;$&quot;* \(#,##0\);_(&quot;$&quot;* &quot;-&quot;??_);_(@_)"/>
    <numFmt numFmtId="169" formatCode="_(* #,##0_);_(* \(#,##0\);_(* &quot;-&quot;??_);_(@_)"/>
    <numFmt numFmtId="170" formatCode="&quot;$&quot;#,##0.00"/>
    <numFmt numFmtId="171" formatCode="0.0"/>
    <numFmt numFmtId="172" formatCode="_(* #,##0.0_);_(* \(#,##0.0\);_(* &quot;-&quot;??_);_(@_)"/>
    <numFmt numFmtId="173" formatCode="[$-409]dddd\,\ mmmm\ dd\,\ yyyy"/>
    <numFmt numFmtId="174" formatCode="[$-409]h:mm:ss\ AM/PM"/>
    <numFmt numFmtId="175" formatCode="0.000"/>
    <numFmt numFmtId="176" formatCode="_(&quot;$&quot;* #,##0.0_);_(&quot;$&quot;* \(#,##0.0\);_(&quot;$&quot;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2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3" fillId="0" borderId="12" xfId="0" applyNumberFormat="1" applyFont="1" applyFill="1" applyBorder="1" applyAlignment="1">
      <alignment/>
    </xf>
    <xf numFmtId="0" fontId="49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68" fontId="49" fillId="0" borderId="12" xfId="49" applyNumberFormat="1" applyFont="1" applyFill="1" applyBorder="1" applyAlignment="1">
      <alignment/>
    </xf>
    <xf numFmtId="8" fontId="49" fillId="0" borderId="12" xfId="0" applyNumberFormat="1" applyFont="1" applyFill="1" applyBorder="1" applyAlignment="1">
      <alignment horizontal="right"/>
    </xf>
    <xf numFmtId="166" fontId="49" fillId="0" borderId="12" xfId="0" applyNumberFormat="1" applyFont="1" applyFill="1" applyBorder="1" applyAlignment="1">
      <alignment horizontal="right"/>
    </xf>
    <xf numFmtId="169" fontId="49" fillId="0" borderId="12" xfId="46" applyNumberFormat="1" applyFont="1" applyFill="1" applyBorder="1" applyAlignment="1">
      <alignment/>
    </xf>
    <xf numFmtId="2" fontId="49" fillId="0" borderId="12" xfId="0" applyNumberFormat="1" applyFont="1" applyFill="1" applyBorder="1" applyAlignment="1">
      <alignment horizontal="right"/>
    </xf>
    <xf numFmtId="1" fontId="2" fillId="0" borderId="13" xfId="0" applyNumberFormat="1" applyFont="1" applyFill="1" applyBorder="1" applyAlignment="1">
      <alignment horizontal="center" vertical="center" wrapText="1"/>
    </xf>
    <xf numFmtId="10" fontId="2" fillId="0" borderId="14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10" fontId="3" fillId="0" borderId="14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10" fontId="49" fillId="0" borderId="11" xfId="89" applyNumberFormat="1" applyFont="1" applyFill="1" applyBorder="1" applyAlignment="1">
      <alignment horizontal="right"/>
    </xf>
    <xf numFmtId="168" fontId="49" fillId="0" borderId="10" xfId="49" applyNumberFormat="1" applyFont="1" applyFill="1" applyBorder="1" applyAlignment="1">
      <alignment/>
    </xf>
    <xf numFmtId="168" fontId="49" fillId="0" borderId="11" xfId="49" applyNumberFormat="1" applyFont="1" applyFill="1" applyBorder="1" applyAlignment="1">
      <alignment/>
    </xf>
    <xf numFmtId="165" fontId="49" fillId="0" borderId="10" xfId="71" applyNumberFormat="1" applyFont="1" applyFill="1" applyBorder="1">
      <alignment/>
      <protection/>
    </xf>
    <xf numFmtId="0" fontId="2" fillId="0" borderId="13" xfId="0" applyFont="1" applyFill="1" applyBorder="1" applyAlignment="1">
      <alignment horizontal="center"/>
    </xf>
    <xf numFmtId="169" fontId="49" fillId="0" borderId="10" xfId="46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vertical="center"/>
    </xf>
    <xf numFmtId="169" fontId="49" fillId="0" borderId="11" xfId="46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50" fillId="0" borderId="15" xfId="0" applyFont="1" applyFill="1" applyBorder="1" applyAlignment="1">
      <alignment horizontal="right"/>
    </xf>
    <xf numFmtId="0" fontId="50" fillId="0" borderId="16" xfId="0" applyFont="1" applyFill="1" applyBorder="1" applyAlignment="1">
      <alignment horizontal="right"/>
    </xf>
    <xf numFmtId="3" fontId="3" fillId="0" borderId="10" xfId="42" applyNumberFormat="1" applyFont="1" applyFill="1" applyBorder="1" applyAlignment="1">
      <alignment/>
    </xf>
    <xf numFmtId="0" fontId="49" fillId="0" borderId="16" xfId="0" applyFont="1" applyFill="1" applyBorder="1" applyAlignment="1">
      <alignment horizontal="right"/>
    </xf>
    <xf numFmtId="0" fontId="49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3" fontId="49" fillId="0" borderId="11" xfId="0" applyNumberFormat="1" applyFont="1" applyFill="1" applyBorder="1" applyAlignment="1">
      <alignment horizontal="right"/>
    </xf>
    <xf numFmtId="2" fontId="51" fillId="0" borderId="10" xfId="0" applyNumberFormat="1" applyFont="1" applyFill="1" applyBorder="1" applyAlignment="1">
      <alignment horizontal="right"/>
    </xf>
    <xf numFmtId="2" fontId="51" fillId="0" borderId="12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right"/>
    </xf>
    <xf numFmtId="3" fontId="49" fillId="0" borderId="0" xfId="0" applyNumberFormat="1" applyFont="1" applyAlignment="1">
      <alignment/>
    </xf>
    <xf numFmtId="0" fontId="3" fillId="0" borderId="12" xfId="0" applyFont="1" applyFill="1" applyBorder="1" applyAlignment="1">
      <alignment horizontal="left" vertical="center"/>
    </xf>
    <xf numFmtId="165" fontId="49" fillId="0" borderId="0" xfId="0" applyNumberFormat="1" applyFont="1" applyFill="1" applyBorder="1" applyAlignment="1">
      <alignment/>
    </xf>
    <xf numFmtId="10" fontId="49" fillId="0" borderId="12" xfId="0" applyNumberFormat="1" applyFont="1" applyFill="1" applyBorder="1" applyAlignment="1">
      <alignment horizontal="right"/>
    </xf>
    <xf numFmtId="165" fontId="49" fillId="0" borderId="12" xfId="71" applyNumberFormat="1" applyFont="1" applyFill="1" applyBorder="1">
      <alignment/>
      <protection/>
    </xf>
    <xf numFmtId="8" fontId="49" fillId="0" borderId="11" xfId="0" applyNumberFormat="1" applyFont="1" applyFill="1" applyBorder="1" applyAlignment="1">
      <alignment horizontal="right"/>
    </xf>
    <xf numFmtId="10" fontId="3" fillId="0" borderId="11" xfId="0" applyNumberFormat="1" applyFont="1" applyFill="1" applyBorder="1" applyAlignment="1">
      <alignment/>
    </xf>
    <xf numFmtId="3" fontId="49" fillId="0" borderId="17" xfId="0" applyNumberFormat="1" applyFont="1" applyFill="1" applyBorder="1" applyAlignment="1">
      <alignment horizontal="right"/>
    </xf>
    <xf numFmtId="10" fontId="3" fillId="0" borderId="17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10" fontId="3" fillId="0" borderId="0" xfId="0" applyNumberFormat="1" applyFont="1" applyFill="1" applyBorder="1" applyAlignment="1">
      <alignment/>
    </xf>
    <xf numFmtId="169" fontId="49" fillId="0" borderId="0" xfId="46" applyNumberFormat="1" applyFont="1" applyFill="1" applyBorder="1" applyAlignment="1">
      <alignment/>
    </xf>
    <xf numFmtId="0" fontId="28" fillId="0" borderId="11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2 2" xfId="50"/>
    <cellStyle name="Currency 3" xfId="51"/>
    <cellStyle name="Currency 4" xfId="52"/>
    <cellStyle name="Currency 4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2 2 2" xfId="67"/>
    <cellStyle name="Normal 2 2 3" xfId="68"/>
    <cellStyle name="Normal 2 3" xfId="69"/>
    <cellStyle name="Normal 2 3 2" xfId="70"/>
    <cellStyle name="Normal 3" xfId="71"/>
    <cellStyle name="Normal 3 2" xfId="72"/>
    <cellStyle name="Normal 3 2 2" xfId="73"/>
    <cellStyle name="Normal 3 2 3" xfId="74"/>
    <cellStyle name="Normal 3 3" xfId="75"/>
    <cellStyle name="Normal 3 4" xfId="76"/>
    <cellStyle name="Normal 3 5" xfId="77"/>
    <cellStyle name="Normal 4" xfId="78"/>
    <cellStyle name="Normal 4 2" xfId="79"/>
    <cellStyle name="Normal 5" xfId="80"/>
    <cellStyle name="Normal 5 2" xfId="81"/>
    <cellStyle name="Normal 5 3" xfId="82"/>
    <cellStyle name="Normal 5 4" xfId="83"/>
    <cellStyle name="Normal 6" xfId="84"/>
    <cellStyle name="Normal 7" xfId="85"/>
    <cellStyle name="Normal 7 2" xfId="86"/>
    <cellStyle name="Note" xfId="87"/>
    <cellStyle name="Output" xfId="88"/>
    <cellStyle name="Percent" xfId="89"/>
    <cellStyle name="Percent 2" xfId="90"/>
    <cellStyle name="Title" xfId="91"/>
    <cellStyle name="Total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B60" sqref="B60"/>
    </sheetView>
  </sheetViews>
  <sheetFormatPr defaultColWidth="9.00390625" defaultRowHeight="14.25"/>
  <cols>
    <col min="1" max="1" width="4.375" style="8" customWidth="1"/>
    <col min="2" max="2" width="56.375" style="8" customWidth="1"/>
    <col min="3" max="4" width="11.375" style="42" customWidth="1"/>
    <col min="5" max="5" width="10.875" style="8" customWidth="1"/>
    <col min="6" max="16384" width="9.00390625" style="4" customWidth="1"/>
  </cols>
  <sheetData>
    <row r="1" spans="1:5" ht="30" customHeight="1" thickBot="1">
      <c r="A1" s="30"/>
      <c r="B1" s="17"/>
      <c r="C1" s="32">
        <v>2021</v>
      </c>
      <c r="D1" s="32">
        <v>2022</v>
      </c>
      <c r="E1" s="18" t="s">
        <v>78</v>
      </c>
    </row>
    <row r="2" spans="1:5" ht="12.75" thickBot="1">
      <c r="A2" s="31"/>
      <c r="B2" s="19" t="s">
        <v>0</v>
      </c>
      <c r="C2" s="33" t="s">
        <v>50</v>
      </c>
      <c r="D2" s="33">
        <v>2020</v>
      </c>
      <c r="E2" s="20"/>
    </row>
    <row r="3" spans="2:5" ht="12.75" customHeight="1">
      <c r="B3" s="1" t="s">
        <v>1</v>
      </c>
      <c r="C3" s="34">
        <v>6483802</v>
      </c>
      <c r="D3" s="34">
        <v>6785528</v>
      </c>
      <c r="E3" s="7">
        <f>(D3-C3)/C3</f>
        <v>0.04653535070935232</v>
      </c>
    </row>
    <row r="4" spans="2:5" ht="12.75" customHeight="1">
      <c r="B4" s="3" t="s">
        <v>2</v>
      </c>
      <c r="C4" s="11">
        <v>6106421</v>
      </c>
      <c r="D4" s="11">
        <v>6526918</v>
      </c>
      <c r="E4" s="9">
        <f>(D4-C4)/C4</f>
        <v>0.06886144928428617</v>
      </c>
    </row>
    <row r="5" spans="2:5" ht="12.75" customHeight="1" thickBot="1">
      <c r="B5" s="2" t="s">
        <v>3</v>
      </c>
      <c r="C5" s="22">
        <f>C4/C3</f>
        <v>0.9417963410973993</v>
      </c>
      <c r="D5" s="22">
        <f>D4/D3</f>
        <v>0.9618880063570587</v>
      </c>
      <c r="E5" s="49">
        <f>(D5-C5)/C5</f>
        <v>0.021333343933199234</v>
      </c>
    </row>
    <row r="6" spans="1:5" ht="12.75" thickBot="1">
      <c r="A6" s="31"/>
      <c r="B6" s="19" t="s">
        <v>4</v>
      </c>
      <c r="C6" s="35"/>
      <c r="D6" s="35"/>
      <c r="E6" s="20"/>
    </row>
    <row r="7" spans="2:5" ht="12.75" customHeight="1">
      <c r="B7" s="1" t="s">
        <v>5</v>
      </c>
      <c r="C7" s="36">
        <v>236</v>
      </c>
      <c r="D7" s="36">
        <v>236</v>
      </c>
      <c r="E7" s="7">
        <f aca="true" t="shared" si="0" ref="E7:E70">(D7-C7)/C7</f>
        <v>0</v>
      </c>
    </row>
    <row r="8" spans="2:5" ht="12.75" customHeight="1">
      <c r="B8" s="3" t="s">
        <v>6</v>
      </c>
      <c r="C8" s="10">
        <v>193</v>
      </c>
      <c r="D8" s="10">
        <v>194</v>
      </c>
      <c r="E8" s="9">
        <f t="shared" si="0"/>
        <v>0.0051813471502590676</v>
      </c>
    </row>
    <row r="9" spans="2:5" ht="12.75" customHeight="1" thickBot="1">
      <c r="B9" s="2" t="s">
        <v>7</v>
      </c>
      <c r="C9" s="21">
        <v>25</v>
      </c>
      <c r="D9" s="21">
        <v>25</v>
      </c>
      <c r="E9" s="9">
        <f t="shared" si="0"/>
        <v>0</v>
      </c>
    </row>
    <row r="10" spans="1:5" ht="12.75" thickBot="1">
      <c r="A10" s="31"/>
      <c r="B10" s="19" t="s">
        <v>8</v>
      </c>
      <c r="C10" s="35"/>
      <c r="D10" s="35"/>
      <c r="E10" s="20"/>
    </row>
    <row r="11" spans="2:5" ht="12.75" customHeight="1">
      <c r="B11" s="1" t="s">
        <v>51</v>
      </c>
      <c r="C11" s="6">
        <v>2557297</v>
      </c>
      <c r="D11" s="6">
        <v>2557017</v>
      </c>
      <c r="E11" s="9">
        <f t="shared" si="0"/>
        <v>-0.00010949060668354125</v>
      </c>
    </row>
    <row r="12" spans="2:5" ht="24.75" thickBot="1">
      <c r="B12" s="2" t="s">
        <v>52</v>
      </c>
      <c r="C12" s="22">
        <f>C11/C3</f>
        <v>0.39441318535020037</v>
      </c>
      <c r="D12" s="22">
        <f>D11/D3</f>
        <v>0.3768339029770417</v>
      </c>
      <c r="E12" s="9">
        <f t="shared" si="0"/>
        <v>-0.044570726908001214</v>
      </c>
    </row>
    <row r="13" spans="1:5" ht="12.75" thickBot="1">
      <c r="A13" s="31"/>
      <c r="B13" s="19" t="s">
        <v>65</v>
      </c>
      <c r="C13" s="35"/>
      <c r="D13" s="35"/>
      <c r="E13" s="20"/>
    </row>
    <row r="14" spans="2:5" ht="12.75" customHeight="1">
      <c r="B14" s="1" t="s">
        <v>56</v>
      </c>
      <c r="C14" s="23">
        <v>369840322</v>
      </c>
      <c r="D14" s="23">
        <v>378265539</v>
      </c>
      <c r="E14" s="9">
        <f t="shared" si="0"/>
        <v>0.02278068803974273</v>
      </c>
    </row>
    <row r="15" spans="2:5" ht="12.75" customHeight="1">
      <c r="B15" s="3" t="s">
        <v>9</v>
      </c>
      <c r="C15" s="12">
        <v>27425324</v>
      </c>
      <c r="D15" s="12">
        <v>27917941</v>
      </c>
      <c r="E15" s="9">
        <f t="shared" si="0"/>
        <v>0.017962121432002043</v>
      </c>
    </row>
    <row r="16" spans="2:5" ht="12.75" customHeight="1">
      <c r="B16" s="5" t="s">
        <v>10</v>
      </c>
      <c r="C16" s="12">
        <v>1556931</v>
      </c>
      <c r="D16" s="12">
        <v>3311310</v>
      </c>
      <c r="E16" s="9">
        <f t="shared" si="0"/>
        <v>1.1268187222169768</v>
      </c>
    </row>
    <row r="17" spans="2:5" ht="12.75" customHeight="1">
      <c r="B17" s="5" t="s">
        <v>11</v>
      </c>
      <c r="C17" s="12">
        <v>29114725</v>
      </c>
      <c r="D17" s="12">
        <v>27421538</v>
      </c>
      <c r="E17" s="9">
        <f t="shared" si="0"/>
        <v>-0.05815569269501945</v>
      </c>
    </row>
    <row r="18" spans="2:5" ht="12.75" customHeight="1">
      <c r="B18" s="3" t="s">
        <v>12</v>
      </c>
      <c r="C18" s="12">
        <v>427937302</v>
      </c>
      <c r="D18" s="12">
        <v>436916328</v>
      </c>
      <c r="E18" s="9">
        <f t="shared" si="0"/>
        <v>0.020982106392772464</v>
      </c>
    </row>
    <row r="19" spans="2:5" ht="12.75" customHeight="1" thickBot="1">
      <c r="B19" s="2" t="s">
        <v>64</v>
      </c>
      <c r="C19" s="24">
        <v>18366137</v>
      </c>
      <c r="D19" s="24">
        <v>6141107</v>
      </c>
      <c r="E19" s="9">
        <f t="shared" si="0"/>
        <v>-0.6656288145950343</v>
      </c>
    </row>
    <row r="20" spans="2:5" ht="12.75" thickBot="1">
      <c r="B20" s="19" t="s">
        <v>13</v>
      </c>
      <c r="C20" s="35"/>
      <c r="D20" s="35"/>
      <c r="E20" s="20"/>
    </row>
    <row r="21" spans="2:5" ht="12.75" customHeight="1">
      <c r="B21" s="1" t="s">
        <v>14</v>
      </c>
      <c r="C21" s="25">
        <v>218254926</v>
      </c>
      <c r="D21" s="25">
        <v>232992447</v>
      </c>
      <c r="E21" s="9">
        <f t="shared" si="0"/>
        <v>0.06752434536116725</v>
      </c>
    </row>
    <row r="22" spans="2:5" ht="12.75" customHeight="1">
      <c r="B22" s="3" t="s">
        <v>15</v>
      </c>
      <c r="C22" s="13">
        <f>C21/C4</f>
        <v>35.741873349380924</v>
      </c>
      <c r="D22" s="13">
        <f>D21/D4</f>
        <v>35.69716166190536</v>
      </c>
      <c r="E22" s="9">
        <f t="shared" si="0"/>
        <v>-0.0012509609398058215</v>
      </c>
    </row>
    <row r="23" spans="2:5" ht="12.75" customHeight="1">
      <c r="B23" s="3" t="s">
        <v>76</v>
      </c>
      <c r="C23" s="14">
        <f>C21/C27</f>
        <v>0.6101727943234282</v>
      </c>
      <c r="D23" s="14">
        <f>D21/D27</f>
        <v>0.6042220353839123</v>
      </c>
      <c r="E23" s="9">
        <f t="shared" si="0"/>
        <v>-0.009752579916504195</v>
      </c>
    </row>
    <row r="24" spans="2:5" ht="12.75" customHeight="1">
      <c r="B24" s="3" t="s">
        <v>16</v>
      </c>
      <c r="C24" s="45">
        <v>50164917</v>
      </c>
      <c r="D24" s="45">
        <v>50971458</v>
      </c>
      <c r="E24" s="9">
        <f t="shared" si="0"/>
        <v>0.016077789982190144</v>
      </c>
    </row>
    <row r="25" spans="2:5" ht="12.75" customHeight="1">
      <c r="B25" s="3" t="s">
        <v>17</v>
      </c>
      <c r="C25" s="13">
        <f>C24/C4</f>
        <v>8.215109472471681</v>
      </c>
      <c r="D25" s="13">
        <f>D24/D4</f>
        <v>7.809422149933552</v>
      </c>
      <c r="E25" s="9">
        <f t="shared" si="0"/>
        <v>-0.04938306956195312</v>
      </c>
    </row>
    <row r="26" spans="2:5" ht="12.75" customHeight="1">
      <c r="B26" s="3" t="s">
        <v>18</v>
      </c>
      <c r="C26" s="46">
        <f>C24/C27</f>
        <v>0.14024548331565653</v>
      </c>
      <c r="D26" s="46">
        <f>D24/D27</f>
        <v>0.1321848776464655</v>
      </c>
      <c r="E26" s="9">
        <f t="shared" si="0"/>
        <v>-0.057474975155161916</v>
      </c>
    </row>
    <row r="27" spans="2:5" ht="12.75" customHeight="1">
      <c r="B27" s="3" t="s">
        <v>19</v>
      </c>
      <c r="C27" s="47">
        <v>357693637</v>
      </c>
      <c r="D27" s="47">
        <v>385607332</v>
      </c>
      <c r="E27" s="9">
        <f t="shared" si="0"/>
        <v>0.07803799708072526</v>
      </c>
    </row>
    <row r="28" spans="2:5" ht="12.75" customHeight="1" thickBot="1">
      <c r="B28" s="2" t="s">
        <v>20</v>
      </c>
      <c r="C28" s="48">
        <f>C27/C4</f>
        <v>58.57664202975851</v>
      </c>
      <c r="D28" s="48">
        <f>D27/D4</f>
        <v>59.07954290217833</v>
      </c>
      <c r="E28" s="9">
        <f t="shared" si="0"/>
        <v>0.008585348271830518</v>
      </c>
    </row>
    <row r="29" spans="2:5" ht="12.75" thickBot="1">
      <c r="B29" s="26" t="s">
        <v>21</v>
      </c>
      <c r="C29" s="35"/>
      <c r="D29" s="35"/>
      <c r="E29" s="20"/>
    </row>
    <row r="30" spans="2:5" ht="12.75" customHeight="1">
      <c r="B30" s="37" t="s">
        <v>22</v>
      </c>
      <c r="C30" s="36">
        <v>236</v>
      </c>
      <c r="D30" s="36">
        <v>236</v>
      </c>
      <c r="E30" s="9">
        <f t="shared" si="0"/>
        <v>0</v>
      </c>
    </row>
    <row r="31" spans="2:5" ht="12.75" customHeight="1">
      <c r="B31" s="38" t="s">
        <v>23</v>
      </c>
      <c r="C31" s="11">
        <v>6489</v>
      </c>
      <c r="D31" s="11">
        <v>6843</v>
      </c>
      <c r="E31" s="9">
        <f t="shared" si="0"/>
        <v>0.0545538603791031</v>
      </c>
    </row>
    <row r="32" spans="2:5" ht="12.75" customHeight="1" thickBot="1">
      <c r="B32" s="38" t="s">
        <v>24</v>
      </c>
      <c r="C32" s="11">
        <v>7116</v>
      </c>
      <c r="D32" s="11">
        <v>7112</v>
      </c>
      <c r="E32" s="9">
        <f t="shared" si="0"/>
        <v>-0.0005621135469364812</v>
      </c>
    </row>
    <row r="33" spans="2:5" ht="12.75" thickBot="1">
      <c r="B33" s="19" t="s">
        <v>25</v>
      </c>
      <c r="C33" s="35"/>
      <c r="D33" s="35"/>
      <c r="E33" s="20"/>
    </row>
    <row r="34" spans="2:5" ht="12.75" customHeight="1">
      <c r="B34" s="1" t="s">
        <v>58</v>
      </c>
      <c r="C34" s="27">
        <v>21110853</v>
      </c>
      <c r="D34" s="27">
        <v>20807579</v>
      </c>
      <c r="E34" s="9">
        <f t="shared" si="0"/>
        <v>-0.01436578616695403</v>
      </c>
    </row>
    <row r="35" spans="2:5" ht="12.75" customHeight="1">
      <c r="B35" s="3" t="s">
        <v>26</v>
      </c>
      <c r="C35" s="15">
        <v>2357946</v>
      </c>
      <c r="D35" s="15">
        <v>2334725</v>
      </c>
      <c r="E35" s="9">
        <f t="shared" si="0"/>
        <v>-0.00984797785869566</v>
      </c>
    </row>
    <row r="36" spans="2:5" ht="12.75" customHeight="1">
      <c r="B36" s="3" t="s">
        <v>59</v>
      </c>
      <c r="C36" s="15">
        <v>493610</v>
      </c>
      <c r="D36" s="15">
        <v>1236221</v>
      </c>
      <c r="E36" s="9">
        <f t="shared" si="0"/>
        <v>1.504448856384595</v>
      </c>
    </row>
    <row r="37" spans="2:5" ht="12.75" customHeight="1">
      <c r="B37" s="3" t="s">
        <v>27</v>
      </c>
      <c r="C37" s="15">
        <v>1189905</v>
      </c>
      <c r="D37" s="15">
        <v>1118111</v>
      </c>
      <c r="E37" s="9">
        <f t="shared" si="0"/>
        <v>-0.06033590916921939</v>
      </c>
    </row>
    <row r="38" spans="2:5" ht="12.75" customHeight="1">
      <c r="B38" s="3" t="s">
        <v>54</v>
      </c>
      <c r="C38" s="15">
        <v>6275018</v>
      </c>
      <c r="D38" s="15">
        <v>37006064</v>
      </c>
      <c r="E38" s="9">
        <f t="shared" si="0"/>
        <v>4.897363800390692</v>
      </c>
    </row>
    <row r="39" spans="2:5" ht="12.75" customHeight="1">
      <c r="B39" s="3" t="s">
        <v>75</v>
      </c>
      <c r="C39" s="15">
        <v>573676</v>
      </c>
      <c r="D39" s="15">
        <v>411423</v>
      </c>
      <c r="E39" s="9">
        <f t="shared" si="0"/>
        <v>-0.28283037812284284</v>
      </c>
    </row>
    <row r="40" spans="2:5" ht="12.75" customHeight="1">
      <c r="B40" s="5" t="s">
        <v>53</v>
      </c>
      <c r="C40" s="15">
        <v>21824299</v>
      </c>
      <c r="D40" s="15">
        <v>98875121</v>
      </c>
      <c r="E40" s="9">
        <f t="shared" si="0"/>
        <v>3.5305061573799</v>
      </c>
    </row>
    <row r="41" spans="2:5" ht="12.75" customHeight="1">
      <c r="B41" s="44" t="s">
        <v>77</v>
      </c>
      <c r="C41" s="15">
        <v>5369</v>
      </c>
      <c r="D41" s="15">
        <v>2173</v>
      </c>
      <c r="E41" s="9">
        <f t="shared" si="0"/>
        <v>-0.595269137642019</v>
      </c>
    </row>
    <row r="42" spans="3:5" ht="12.75" customHeight="1">
      <c r="C42" s="39"/>
      <c r="D42" s="39"/>
      <c r="E42" s="49"/>
    </row>
    <row r="43" spans="2:5" ht="12.75" customHeight="1" thickBot="1">
      <c r="B43" s="28" t="s">
        <v>60</v>
      </c>
      <c r="C43" s="50"/>
      <c r="D43" s="50"/>
      <c r="E43" s="51"/>
    </row>
    <row r="44" spans="2:5" ht="12.75" thickBot="1">
      <c r="B44" s="19" t="s">
        <v>28</v>
      </c>
      <c r="C44" s="35"/>
      <c r="D44" s="35"/>
      <c r="E44" s="20"/>
    </row>
    <row r="45" spans="2:5" ht="12.75" customHeight="1">
      <c r="B45" s="1" t="s">
        <v>29</v>
      </c>
      <c r="C45" s="43">
        <v>16520756</v>
      </c>
      <c r="D45" s="43">
        <v>18668635</v>
      </c>
      <c r="E45" s="9">
        <f t="shared" si="0"/>
        <v>0.13001093896671556</v>
      </c>
    </row>
    <row r="46" spans="2:5" ht="12.75" customHeight="1">
      <c r="B46" s="3" t="s">
        <v>30</v>
      </c>
      <c r="C46" s="15">
        <v>45603734</v>
      </c>
      <c r="D46" s="15">
        <v>49359200</v>
      </c>
      <c r="E46" s="9">
        <f t="shared" si="0"/>
        <v>0.0823499672197895</v>
      </c>
    </row>
    <row r="47" spans="2:5" ht="12.75" customHeight="1">
      <c r="B47" s="3" t="s">
        <v>31</v>
      </c>
      <c r="C47" s="16">
        <f>C46/C4</f>
        <v>7.468160809744366</v>
      </c>
      <c r="D47" s="16">
        <f>D46/D4</f>
        <v>7.56240541094587</v>
      </c>
      <c r="E47" s="9">
        <f t="shared" si="0"/>
        <v>0.012619519531306174</v>
      </c>
    </row>
    <row r="48" spans="2:5" ht="12.75" customHeight="1">
      <c r="B48" s="3" t="s">
        <v>55</v>
      </c>
      <c r="C48" s="15">
        <v>10121313</v>
      </c>
      <c r="D48" s="15">
        <v>11506881</v>
      </c>
      <c r="E48" s="9">
        <f t="shared" si="0"/>
        <v>0.13689607267357506</v>
      </c>
    </row>
    <row r="49" spans="2:5" ht="12.75" customHeight="1">
      <c r="B49" s="2" t="s">
        <v>63</v>
      </c>
      <c r="C49" s="29">
        <v>11262957</v>
      </c>
      <c r="D49" s="29">
        <v>11262957</v>
      </c>
      <c r="E49" s="9">
        <f t="shared" si="0"/>
        <v>0</v>
      </c>
    </row>
    <row r="50" spans="2:5" ht="12.75" customHeight="1" thickBot="1">
      <c r="B50" s="2" t="s">
        <v>32</v>
      </c>
      <c r="C50" s="29">
        <v>1364301</v>
      </c>
      <c r="D50" s="29">
        <v>1587289</v>
      </c>
      <c r="E50" s="9">
        <f t="shared" si="0"/>
        <v>0.16344487030354737</v>
      </c>
    </row>
    <row r="51" spans="2:5" ht="12.75" thickBot="1">
      <c r="B51" s="19" t="s">
        <v>33</v>
      </c>
      <c r="C51" s="35"/>
      <c r="D51" s="35"/>
      <c r="E51" s="20"/>
    </row>
    <row r="52" spans="2:5" ht="12.75" customHeight="1">
      <c r="B52" s="1" t="s">
        <v>34</v>
      </c>
      <c r="C52" s="27">
        <v>68769</v>
      </c>
      <c r="D52" s="27">
        <v>74493</v>
      </c>
      <c r="E52" s="9">
        <f t="shared" si="0"/>
        <v>0.08323517864153906</v>
      </c>
    </row>
    <row r="53" spans="2:5" ht="12.75" customHeight="1">
      <c r="B53" s="3" t="s">
        <v>35</v>
      </c>
      <c r="C53" s="15">
        <v>72422</v>
      </c>
      <c r="D53" s="15">
        <v>73785</v>
      </c>
      <c r="E53" s="9">
        <f t="shared" si="0"/>
        <v>0.01882024799094198</v>
      </c>
    </row>
    <row r="54" spans="2:5" ht="12.75" customHeight="1">
      <c r="B54" s="3" t="s">
        <v>79</v>
      </c>
      <c r="C54" s="15">
        <v>719975</v>
      </c>
      <c r="D54" s="15">
        <v>585230</v>
      </c>
      <c r="E54" s="9">
        <f t="shared" si="0"/>
        <v>-0.18715233167818326</v>
      </c>
    </row>
    <row r="55" spans="2:5" ht="12.75" customHeight="1">
      <c r="B55" s="2" t="s">
        <v>80</v>
      </c>
      <c r="C55" s="29">
        <v>714980</v>
      </c>
      <c r="D55" s="29">
        <v>535742</v>
      </c>
      <c r="E55" s="9">
        <f t="shared" si="0"/>
        <v>-0.2506895297770567</v>
      </c>
    </row>
    <row r="56" spans="2:5" ht="12.75" customHeight="1">
      <c r="B56" s="3" t="s">
        <v>62</v>
      </c>
      <c r="C56" s="15">
        <v>39607</v>
      </c>
      <c r="D56" s="15">
        <v>42751</v>
      </c>
      <c r="E56" s="9">
        <f t="shared" si="0"/>
        <v>0.0793799075920923</v>
      </c>
    </row>
    <row r="57" spans="2:5" ht="12.75" customHeight="1">
      <c r="B57" s="1" t="s">
        <v>61</v>
      </c>
      <c r="C57" s="27">
        <v>45455</v>
      </c>
      <c r="D57" s="27">
        <v>48470</v>
      </c>
      <c r="E57" s="7">
        <f t="shared" si="0"/>
        <v>0.06632933670663294</v>
      </c>
    </row>
    <row r="58" spans="2:5" ht="12.75" customHeight="1">
      <c r="B58" s="55" t="s">
        <v>81</v>
      </c>
      <c r="C58" s="54"/>
      <c r="D58" s="54"/>
      <c r="E58" s="53"/>
    </row>
    <row r="59" spans="2:5" ht="12.75" customHeight="1" thickBot="1">
      <c r="B59" s="56"/>
      <c r="C59" s="54"/>
      <c r="D59" s="54"/>
      <c r="E59" s="53"/>
    </row>
    <row r="60" spans="2:5" ht="12.75" thickBot="1">
      <c r="B60" s="19" t="s">
        <v>36</v>
      </c>
      <c r="C60" s="35"/>
      <c r="D60" s="35"/>
      <c r="E60" s="20"/>
    </row>
    <row r="61" spans="2:5" ht="12.75" customHeight="1">
      <c r="B61" s="1" t="s">
        <v>69</v>
      </c>
      <c r="C61" s="27">
        <v>28839</v>
      </c>
      <c r="D61" s="27">
        <v>51386</v>
      </c>
      <c r="E61" s="9">
        <f t="shared" si="0"/>
        <v>0.7818232254932557</v>
      </c>
    </row>
    <row r="62" spans="2:5" ht="12.75" customHeight="1">
      <c r="B62" s="3" t="s">
        <v>70</v>
      </c>
      <c r="C62" s="15">
        <v>559571</v>
      </c>
      <c r="D62" s="15">
        <v>995079</v>
      </c>
      <c r="E62" s="9">
        <f t="shared" si="0"/>
        <v>0.7782890821718781</v>
      </c>
    </row>
    <row r="63" spans="2:5" ht="12.75" customHeight="1">
      <c r="B63" s="3" t="s">
        <v>71</v>
      </c>
      <c r="C63" s="15">
        <v>54877</v>
      </c>
      <c r="D63" s="15">
        <v>95243</v>
      </c>
      <c r="E63" s="9">
        <f t="shared" si="0"/>
        <v>0.7355722798257922</v>
      </c>
    </row>
    <row r="64" spans="1:5" ht="12.75" customHeight="1">
      <c r="A64" s="31"/>
      <c r="B64" s="3" t="s">
        <v>68</v>
      </c>
      <c r="C64" s="15">
        <v>970284</v>
      </c>
      <c r="D64" s="15">
        <v>1769276</v>
      </c>
      <c r="E64" s="9">
        <f t="shared" si="0"/>
        <v>0.8234619966937515</v>
      </c>
    </row>
    <row r="65" spans="2:5" ht="12.75" customHeight="1">
      <c r="B65" s="5" t="s">
        <v>67</v>
      </c>
      <c r="C65" s="15">
        <v>5292</v>
      </c>
      <c r="D65" s="15">
        <v>1437</v>
      </c>
      <c r="E65" s="9">
        <f t="shared" si="0"/>
        <v>-0.7284580498866213</v>
      </c>
    </row>
    <row r="66" spans="1:5" ht="12.75" customHeight="1">
      <c r="A66" s="4"/>
      <c r="B66" s="5" t="s">
        <v>72</v>
      </c>
      <c r="C66" s="15">
        <v>93492</v>
      </c>
      <c r="D66" s="15">
        <v>3184</v>
      </c>
      <c r="E66" s="9">
        <f t="shared" si="0"/>
        <v>-0.9659436101484619</v>
      </c>
    </row>
    <row r="67" spans="1:5" ht="12.75" customHeight="1">
      <c r="A67" s="4"/>
      <c r="B67" s="5" t="s">
        <v>73</v>
      </c>
      <c r="C67" s="15">
        <v>12868</v>
      </c>
      <c r="D67" s="15">
        <v>4707</v>
      </c>
      <c r="E67" s="9">
        <f t="shared" si="0"/>
        <v>-0.6342088902704383</v>
      </c>
    </row>
    <row r="68" spans="1:5" ht="12.75" customHeight="1">
      <c r="A68" s="4"/>
      <c r="B68" s="5" t="s">
        <v>74</v>
      </c>
      <c r="C68" s="15">
        <v>209990</v>
      </c>
      <c r="D68" s="15">
        <v>28528</v>
      </c>
      <c r="E68" s="9">
        <f t="shared" si="0"/>
        <v>-0.8641459117100815</v>
      </c>
    </row>
    <row r="69" spans="1:5" ht="12.75" customHeight="1">
      <c r="A69" s="4"/>
      <c r="B69" s="3" t="s">
        <v>66</v>
      </c>
      <c r="C69" s="15">
        <v>9024</v>
      </c>
      <c r="D69" s="15">
        <v>3209</v>
      </c>
      <c r="E69" s="9">
        <f t="shared" si="0"/>
        <v>-0.6443927304964538</v>
      </c>
    </row>
    <row r="70" spans="2:5" ht="12.75" customHeight="1" thickBot="1">
      <c r="B70" s="2" t="s">
        <v>37</v>
      </c>
      <c r="C70" s="29">
        <v>348038</v>
      </c>
      <c r="D70" s="29">
        <v>1066103</v>
      </c>
      <c r="E70" s="9">
        <f t="shared" si="0"/>
        <v>2.0631798826564913</v>
      </c>
    </row>
    <row r="71" spans="2:5" ht="12.75" thickBot="1">
      <c r="B71" s="19" t="s">
        <v>38</v>
      </c>
      <c r="C71" s="35"/>
      <c r="D71" s="35"/>
      <c r="E71" s="20"/>
    </row>
    <row r="72" spans="2:5" ht="12.75" customHeight="1">
      <c r="B72" s="1" t="s">
        <v>39</v>
      </c>
      <c r="C72" s="27">
        <v>15272499</v>
      </c>
      <c r="D72" s="27">
        <v>18526512</v>
      </c>
      <c r="E72" s="9">
        <f aca="true" t="shared" si="1" ref="E72:E83">(D72-C72)/C72</f>
        <v>0.21306355953927383</v>
      </c>
    </row>
    <row r="73" spans="2:8" ht="12.75" customHeight="1">
      <c r="B73" s="3" t="s">
        <v>40</v>
      </c>
      <c r="C73" s="16">
        <f>C72/C4</f>
        <v>2.5010556920330256</v>
      </c>
      <c r="D73" s="16">
        <f>D72/D4</f>
        <v>2.8384778236833985</v>
      </c>
      <c r="E73" s="9">
        <f t="shared" si="1"/>
        <v>0.13491188250034275</v>
      </c>
      <c r="G73" s="52"/>
      <c r="H73" s="52"/>
    </row>
    <row r="74" spans="2:5" ht="12.75" customHeight="1">
      <c r="B74" s="3" t="s">
        <v>41</v>
      </c>
      <c r="C74" s="15">
        <v>2108547</v>
      </c>
      <c r="D74" s="15">
        <v>1988384</v>
      </c>
      <c r="E74" s="9">
        <f t="shared" si="1"/>
        <v>-0.056988532861728954</v>
      </c>
    </row>
    <row r="75" spans="2:5" ht="12.75" customHeight="1">
      <c r="B75" s="3" t="s">
        <v>42</v>
      </c>
      <c r="C75" s="16">
        <f>C74/C4</f>
        <v>0.3452999719475614</v>
      </c>
      <c r="D75" s="16">
        <f>D74/D4</f>
        <v>0.30464363119009613</v>
      </c>
      <c r="E75" s="9">
        <f t="shared" si="1"/>
        <v>-0.11774209111039112</v>
      </c>
    </row>
    <row r="76" spans="1:5" ht="12.75" customHeight="1">
      <c r="A76" s="31"/>
      <c r="B76" s="3" t="s">
        <v>43</v>
      </c>
      <c r="C76" s="15">
        <v>1913901</v>
      </c>
      <c r="D76" s="15">
        <v>2238208</v>
      </c>
      <c r="E76" s="9">
        <f t="shared" si="1"/>
        <v>0.16944815849931633</v>
      </c>
    </row>
    <row r="77" spans="2:5" ht="12.75" customHeight="1">
      <c r="B77" s="3" t="s">
        <v>44</v>
      </c>
      <c r="C77" s="16">
        <f>C76/C4</f>
        <v>0.31342434463657187</v>
      </c>
      <c r="D77" s="16">
        <f>D76/D4</f>
        <v>0.3429195831784619</v>
      </c>
      <c r="E77" s="9">
        <f t="shared" si="1"/>
        <v>0.09410640572955789</v>
      </c>
    </row>
    <row r="78" spans="2:5" ht="12.75" customHeight="1" thickBot="1">
      <c r="B78" s="2" t="s">
        <v>57</v>
      </c>
      <c r="C78" s="29">
        <v>14966824</v>
      </c>
      <c r="D78" s="29">
        <v>16369342</v>
      </c>
      <c r="E78" s="9">
        <f t="shared" si="1"/>
        <v>0.09370845812044025</v>
      </c>
    </row>
    <row r="79" spans="2:5" ht="12.75" thickBot="1">
      <c r="B79" s="19" t="s">
        <v>45</v>
      </c>
      <c r="C79" s="35"/>
      <c r="D79" s="35"/>
      <c r="E79" s="20"/>
    </row>
    <row r="80" spans="2:5" ht="12.75" customHeight="1">
      <c r="B80" s="1" t="s">
        <v>46</v>
      </c>
      <c r="C80" s="40">
        <v>991.0500000000001</v>
      </c>
      <c r="D80" s="40">
        <v>993.42</v>
      </c>
      <c r="E80" s="9">
        <f t="shared" si="1"/>
        <v>0.0023914030573632923</v>
      </c>
    </row>
    <row r="81" spans="2:5" ht="12.75" customHeight="1">
      <c r="B81" s="3" t="s">
        <v>47</v>
      </c>
      <c r="C81" s="41">
        <v>1490.3000000000013</v>
      </c>
      <c r="D81" s="41">
        <v>1574</v>
      </c>
      <c r="E81" s="9">
        <f t="shared" si="1"/>
        <v>0.056163188619740054</v>
      </c>
    </row>
    <row r="82" spans="2:5" ht="12.75" customHeight="1">
      <c r="B82" s="3" t="s">
        <v>48</v>
      </c>
      <c r="C82" s="41">
        <v>2751.750000000003</v>
      </c>
      <c r="D82" s="41">
        <v>2760</v>
      </c>
      <c r="E82" s="9">
        <f t="shared" si="1"/>
        <v>0.0029980921231931705</v>
      </c>
    </row>
    <row r="83" spans="2:5" ht="12.75" customHeight="1">
      <c r="B83" s="3" t="s">
        <v>49</v>
      </c>
      <c r="C83" s="41">
        <v>4287.450000000004</v>
      </c>
      <c r="D83" s="41">
        <v>4381</v>
      </c>
      <c r="E83" s="9">
        <f t="shared" si="1"/>
        <v>0.021819496437275196</v>
      </c>
    </row>
  </sheetData>
  <sheetProtection/>
  <mergeCells count="1">
    <mergeCell ref="B58:B59"/>
  </mergeCells>
  <printOptions horizontalCentered="1"/>
  <pageMargins left="0.7" right="0.7" top="0.75" bottom="0.75" header="0.3" footer="0.3"/>
  <pageSetup fitToHeight="0" fitToWidth="1" horizontalDpi="600" verticalDpi="600" orientation="portrait" scale="92" r:id="rId1"/>
  <headerFooter>
    <oddHeader>&amp;C&amp;"Arial,Bold"2022 Indiana Public Library Statistics
Indiana Summary Data</oddHeader>
    <oddFooter>&amp;LIndiana State Library
Library Development Office&amp;CLast modified: 09/06/2023&amp;R&amp;P</oddFooter>
  </headerFooter>
  <rowBreaks count="1" manualBreakCount="1">
    <brk id="59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ehuffman</dc:creator>
  <cp:keywords/>
  <dc:description/>
  <cp:lastModifiedBy>Fox, Angela</cp:lastModifiedBy>
  <cp:lastPrinted>2016-03-11T15:27:30Z</cp:lastPrinted>
  <dcterms:created xsi:type="dcterms:W3CDTF">2012-08-21T15:32:40Z</dcterms:created>
  <dcterms:modified xsi:type="dcterms:W3CDTF">2023-09-27T19:53:10Z</dcterms:modified>
  <cp:category/>
  <cp:version/>
  <cp:contentType/>
  <cp:contentStatus/>
</cp:coreProperties>
</file>