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About" sheetId="9" r:id="rId1"/>
    <sheet name="Rural Interstate" sheetId="6" r:id="rId2"/>
    <sheet name="Commuter Corridor" sheetId="5" r:id="rId3"/>
    <sheet name="Urban Center" sheetId="7" r:id="rId4"/>
    <sheet name="Northwest IN" sheetId="8" r:id="rId5"/>
  </sheets>
  <definedNames>
    <definedName name="_xlnm.Print_Area" localSheetId="0">About!$A$1:$K$39</definedName>
    <definedName name="_xlnm.Print_Area" localSheetId="2">'Commuter Corridor'!$B$2:$L$35</definedName>
    <definedName name="_xlnm.Print_Area" localSheetId="4">'Northwest IN'!$B$2:$L$35</definedName>
    <definedName name="_xlnm.Print_Area" localSheetId="1">'Rural Interstate'!$B$2:$L$35</definedName>
    <definedName name="_xlnm.Print_Area" localSheetId="3">'Urban Center'!$B$2:$L$35</definedName>
  </definedNames>
  <calcPr calcId="152511"/>
</workbook>
</file>

<file path=xl/calcChain.xml><?xml version="1.0" encoding="utf-8"?>
<calcChain xmlns="http://schemas.openxmlformats.org/spreadsheetml/2006/main">
  <c r="B2" i="7" l="1"/>
  <c r="B2" i="8"/>
  <c r="B2" i="5"/>
  <c r="B2" i="6"/>
</calcChain>
</file>

<file path=xl/sharedStrings.xml><?xml version="1.0" encoding="utf-8"?>
<sst xmlns="http://schemas.openxmlformats.org/spreadsheetml/2006/main" count="46" uniqueCount="12">
  <si>
    <t>Hour</t>
  </si>
  <si>
    <t>Average</t>
  </si>
  <si>
    <t xml:space="preserve">Instructions:
Multiply these hourly conversion factors with hourly Weekday PCE counts to generate hourly Weekend PCE counts. These conversion factors are only for use with the Interstate Highway Congestion Policy. </t>
  </si>
  <si>
    <t>Sunday</t>
  </si>
  <si>
    <t>Saturday</t>
  </si>
  <si>
    <t>Friday</t>
  </si>
  <si>
    <t>Weekday</t>
  </si>
  <si>
    <t>Factors for Lanes Heading Away from an Urban Center</t>
  </si>
  <si>
    <t>Factors for Lanes Heading Towards an Urban Center</t>
  </si>
  <si>
    <t>Factors for Lanes in Both Directions</t>
  </si>
  <si>
    <t>Factors for Lanes Towards the Urban Area (to the N or W)</t>
  </si>
  <si>
    <t>Factors for Lanes Away from the Urban Area (to the S or 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</si>
</sst>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2" x14ac:knownFonts="1">
    <font>
      <sz val="11"/>
      <color theme="1"/>
      <name val="Calibri"/>
      <family val="2"/>
      <scheme val="minor"/>
    </font>
    <font>
      <b/>
      <sz val="11"/>
      <color theme="1"/>
      <name val="Calibri"/>
      <family val="2"/>
      <scheme val="minor"/>
    </font>
  </fonts>
  <fills count="6">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s>
  <cellStyleXfs count="1">
    <xf numFmtId="0" fontId="0" fillId="0" borderId="0"/>
  </cellStyleXfs>
  <cellXfs count="36">
    <xf numFmtId="0" fontId="0" fillId="0" borderId="0" xfId="0"/>
    <xf numFmtId="0" fontId="0" fillId="0" borderId="0" xfId="0" applyAlignment="1" applyProtection="1">
      <alignment horizontal="left" vertical="center"/>
      <protection hidden="1"/>
    </xf>
    <xf numFmtId="0" fontId="0" fillId="0" borderId="0" xfId="0" applyAlignment="1" applyProtection="1">
      <alignment horizontal="center" vertical="center" wrapText="1"/>
      <protection hidden="1"/>
    </xf>
    <xf numFmtId="0" fontId="0" fillId="0" borderId="0" xfId="0" applyAlignment="1" applyProtection="1">
      <alignment horizontal="center" vertical="center"/>
      <protection hidden="1"/>
    </xf>
    <xf numFmtId="0" fontId="0" fillId="0" borderId="0" xfId="0" applyAlignment="1" applyProtection="1">
      <alignment horizontal="left" vertical="center" wrapText="1"/>
      <protection hidden="1"/>
    </xf>
    <xf numFmtId="0" fontId="1" fillId="4" borderId="2" xfId="0" applyFont="1" applyFill="1" applyBorder="1" applyAlignment="1" applyProtection="1">
      <alignment horizontal="centerContinuous" vertical="center"/>
      <protection hidden="1"/>
    </xf>
    <xf numFmtId="0" fontId="1" fillId="4" borderId="3" xfId="0" applyFont="1" applyFill="1" applyBorder="1" applyAlignment="1" applyProtection="1">
      <alignment horizontal="centerContinuous" vertical="center"/>
      <protection hidden="1"/>
    </xf>
    <xf numFmtId="0" fontId="1" fillId="4" borderId="4" xfId="0" applyFont="1" applyFill="1" applyBorder="1" applyAlignment="1" applyProtection="1">
      <alignment horizontal="centerContinuous" vertical="center"/>
      <protection hidden="1"/>
    </xf>
    <xf numFmtId="0" fontId="0" fillId="4" borderId="5" xfId="0" applyFill="1" applyBorder="1" applyAlignment="1" applyProtection="1">
      <alignment horizontal="center" vertical="center"/>
      <protection hidden="1"/>
    </xf>
    <xf numFmtId="0" fontId="0" fillId="4" borderId="6" xfId="0" applyFill="1" applyBorder="1" applyAlignment="1" applyProtection="1">
      <alignment horizontal="center" vertical="center"/>
      <protection hidden="1"/>
    </xf>
    <xf numFmtId="0" fontId="0" fillId="4" borderId="1" xfId="0" applyFill="1" applyBorder="1" applyAlignment="1" applyProtection="1">
      <alignment horizontal="center" vertical="center"/>
      <protection hidden="1"/>
    </xf>
    <xf numFmtId="164" fontId="0" fillId="0" borderId="0" xfId="0" applyNumberFormat="1" applyAlignment="1" applyProtection="1">
      <alignment horizontal="center" vertical="center"/>
      <protection hidden="1"/>
    </xf>
    <xf numFmtId="0" fontId="1" fillId="3" borderId="2" xfId="0" applyFont="1" applyFill="1" applyBorder="1" applyAlignment="1" applyProtection="1">
      <alignment horizontal="centerContinuous" vertical="center"/>
      <protection hidden="1"/>
    </xf>
    <xf numFmtId="0" fontId="1" fillId="3" borderId="3" xfId="0" applyFont="1" applyFill="1" applyBorder="1" applyAlignment="1" applyProtection="1">
      <alignment horizontal="centerContinuous" vertical="center"/>
      <protection hidden="1"/>
    </xf>
    <xf numFmtId="0" fontId="1" fillId="3" borderId="4" xfId="0" applyFont="1" applyFill="1" applyBorder="1" applyAlignment="1" applyProtection="1">
      <alignment horizontal="centerContinuous" vertical="center"/>
      <protection hidden="1"/>
    </xf>
    <xf numFmtId="0" fontId="0" fillId="3" borderId="5" xfId="0" applyFill="1" applyBorder="1" applyAlignment="1" applyProtection="1">
      <alignment horizontal="center" vertical="center"/>
      <protection hidden="1"/>
    </xf>
    <xf numFmtId="0" fontId="0" fillId="3" borderId="6" xfId="0" applyFill="1" applyBorder="1" applyAlignment="1" applyProtection="1">
      <alignment horizontal="center" vertical="center"/>
      <protection hidden="1"/>
    </xf>
    <xf numFmtId="0" fontId="0" fillId="3" borderId="1" xfId="0" applyFill="1" applyBorder="1" applyAlignment="1" applyProtection="1">
      <alignment horizontal="center" vertical="center"/>
      <protection hidden="1"/>
    </xf>
    <xf numFmtId="0" fontId="1" fillId="2" borderId="2" xfId="0" applyFont="1" applyFill="1" applyBorder="1" applyAlignment="1" applyProtection="1">
      <alignment horizontal="centerContinuous" vertical="center"/>
      <protection hidden="1"/>
    </xf>
    <xf numFmtId="0" fontId="1" fillId="2" borderId="3" xfId="0" applyFont="1" applyFill="1" applyBorder="1" applyAlignment="1" applyProtection="1">
      <alignment horizontal="centerContinuous" vertical="center"/>
      <protection hidden="1"/>
    </xf>
    <xf numFmtId="0" fontId="1" fillId="2" borderId="4" xfId="0" applyFont="1" applyFill="1" applyBorder="1" applyAlignment="1" applyProtection="1">
      <alignment horizontal="centerContinuous" vertical="center"/>
      <protection hidden="1"/>
    </xf>
    <xf numFmtId="0" fontId="0" fillId="0" borderId="0" xfId="0" applyProtection="1">
      <protection hidden="1"/>
    </xf>
    <xf numFmtId="0" fontId="0" fillId="2" borderId="5" xfId="0" applyFill="1" applyBorder="1" applyAlignment="1" applyProtection="1">
      <alignment horizontal="center" vertical="center"/>
      <protection hidden="1"/>
    </xf>
    <xf numFmtId="0" fontId="0" fillId="2" borderId="6" xfId="0" applyFill="1" applyBorder="1" applyAlignment="1" applyProtection="1">
      <alignment horizontal="center" vertical="center"/>
      <protection hidden="1"/>
    </xf>
    <xf numFmtId="0" fontId="0" fillId="2" borderId="1" xfId="0" applyFill="1" applyBorder="1" applyAlignment="1" applyProtection="1">
      <alignment horizontal="center" vertical="center"/>
      <protection hidden="1"/>
    </xf>
    <xf numFmtId="0" fontId="1" fillId="5" borderId="2" xfId="0" applyFont="1" applyFill="1" applyBorder="1" applyAlignment="1" applyProtection="1">
      <alignment horizontal="centerContinuous" vertical="center"/>
      <protection hidden="1"/>
    </xf>
    <xf numFmtId="0" fontId="1" fillId="5" borderId="3" xfId="0" applyFont="1" applyFill="1" applyBorder="1" applyAlignment="1" applyProtection="1">
      <alignment horizontal="centerContinuous" vertical="center"/>
      <protection hidden="1"/>
    </xf>
    <xf numFmtId="0" fontId="1" fillId="5" borderId="4" xfId="0" applyFont="1" applyFill="1" applyBorder="1" applyAlignment="1" applyProtection="1">
      <alignment horizontal="centerContinuous" vertical="center"/>
      <protection hidden="1"/>
    </xf>
    <xf numFmtId="0" fontId="1" fillId="5" borderId="3" xfId="0" applyFont="1" applyFill="1" applyBorder="1" applyAlignment="1" applyProtection="1">
      <alignment horizontal="centerContinuous" vertical="center" wrapText="1"/>
      <protection hidden="1"/>
    </xf>
    <xf numFmtId="0" fontId="1" fillId="5" borderId="4" xfId="0" applyFont="1" applyFill="1" applyBorder="1" applyAlignment="1" applyProtection="1">
      <alignment horizontal="centerContinuous" vertical="center" wrapText="1"/>
      <protection hidden="1"/>
    </xf>
    <xf numFmtId="0" fontId="0" fillId="5" borderId="5" xfId="0" applyFill="1" applyBorder="1" applyAlignment="1" applyProtection="1">
      <alignment horizontal="center" vertical="center"/>
      <protection hidden="1"/>
    </xf>
    <xf numFmtId="0" fontId="0" fillId="5" borderId="6" xfId="0" applyFill="1" applyBorder="1" applyAlignment="1" applyProtection="1">
      <alignment horizontal="center" vertical="center"/>
      <protection hidden="1"/>
    </xf>
    <xf numFmtId="0" fontId="0" fillId="5" borderId="1" xfId="0" applyFill="1" applyBorder="1" applyAlignment="1" applyProtection="1">
      <alignment horizontal="center" vertical="center"/>
      <protection hidden="1"/>
    </xf>
    <xf numFmtId="164" fontId="0" fillId="0" borderId="6" xfId="0" applyNumberFormat="1" applyBorder="1" applyAlignment="1" applyProtection="1">
      <alignment horizontal="center" vertical="center"/>
    </xf>
    <xf numFmtId="164" fontId="0" fillId="0" borderId="1" xfId="0" applyNumberFormat="1" applyBorder="1" applyAlignment="1" applyProtection="1">
      <alignment horizontal="center" vertical="center"/>
    </xf>
    <xf numFmtId="164" fontId="0" fillId="0" borderId="0" xfId="0" applyNumberFormat="1" applyAlignment="1" applyProtection="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9525</xdr:colOff>
      <xdr:row>39</xdr:row>
      <xdr:rowOff>9525</xdr:rowOff>
    </xdr:to>
    <xdr:sp macro="" textlink="">
      <xdr:nvSpPr>
        <xdr:cNvPr id="2" name="TextBox 1"/>
        <xdr:cNvSpPr txBox="1"/>
      </xdr:nvSpPr>
      <xdr:spPr>
        <a:xfrm>
          <a:off x="0" y="0"/>
          <a:ext cx="6362700" cy="7439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457200" tIns="457200" rIns="457200" bIns="457200" rtlCol="0" anchor="t"/>
        <a:lstStyle/>
        <a:p>
          <a:pPr marL="0" marR="0" algn="just">
            <a:lnSpc>
              <a:spcPct val="115000"/>
            </a:lnSpc>
            <a:spcBef>
              <a:spcPts val="0"/>
            </a:spcBef>
            <a:spcAft>
              <a:spcPts val="1000"/>
            </a:spcAft>
          </a:pPr>
          <a:r>
            <a:rPr lang="en-US" sz="1100">
              <a:effectLst/>
              <a:latin typeface="Calibri Light" panose="020F0302020204030204" pitchFamily="34" charset="0"/>
              <a:ea typeface="Calibri" panose="020F0502020204030204" pitchFamily="34" charset="0"/>
              <a:cs typeface="Times New Roman" panose="02020603050405020304" pitchFamily="18" charset="0"/>
            </a:rPr>
            <a:t>HOURLY CONVERSION FACTORS TO PREDICT WEEKEND COUNTS</a:t>
          </a:r>
          <a:endParaRPr lang="en-US" sz="1050">
            <a:effectLst/>
            <a:latin typeface="Calibri" panose="020F0502020204030204" pitchFamily="34" charset="0"/>
            <a:ea typeface="Calibri" panose="020F0502020204030204" pitchFamily="34" charset="0"/>
            <a:cs typeface="Times New Roman" panose="02020603050405020304" pitchFamily="18" charset="0"/>
          </a:endParaRPr>
        </a:p>
        <a:p>
          <a:pPr marL="0" marR="0" algn="just">
            <a:lnSpc>
              <a:spcPct val="115000"/>
            </a:lnSpc>
            <a:spcBef>
              <a:spcPts val="0"/>
            </a:spcBef>
            <a:spcAft>
              <a:spcPts val="1000"/>
            </a:spcAft>
          </a:pPr>
          <a:r>
            <a:rPr lang="en-US" sz="1100">
              <a:effectLst/>
              <a:latin typeface="Calibri Light" panose="020F0302020204030204" pitchFamily="34" charset="0"/>
              <a:ea typeface="Calibri" panose="020F0502020204030204" pitchFamily="34" charset="0"/>
              <a:cs typeface="Times New Roman" panose="02020603050405020304" pitchFamily="18" charset="0"/>
            </a:rPr>
            <a:t>When the schedule for a project includes work on Fridays, Saturdays, and Sundays, weekend hourly traffic volumes will be needed to determine the impact of the work on traffic.  Although actual weekend counts are the preferred source, most interstate count stations only include information during a standard weekday during the period from Monday through Thursday.  </a:t>
          </a:r>
          <a:endParaRPr lang="en-US" sz="1050">
            <a:effectLst/>
            <a:latin typeface="Calibri" panose="020F0502020204030204" pitchFamily="34" charset="0"/>
            <a:ea typeface="Calibri" panose="020F0502020204030204" pitchFamily="34" charset="0"/>
            <a:cs typeface="Times New Roman" panose="02020603050405020304" pitchFamily="18" charset="0"/>
          </a:endParaRPr>
        </a:p>
        <a:p>
          <a:pPr marL="0" marR="0" algn="just">
            <a:lnSpc>
              <a:spcPct val="115000"/>
            </a:lnSpc>
            <a:spcBef>
              <a:spcPts val="0"/>
            </a:spcBef>
            <a:spcAft>
              <a:spcPts val="1000"/>
            </a:spcAft>
          </a:pPr>
          <a:r>
            <a:rPr lang="en-US" sz="1100">
              <a:effectLst/>
              <a:latin typeface="Calibri Light" panose="020F0302020204030204" pitchFamily="34" charset="0"/>
              <a:ea typeface="Calibri" panose="020F0502020204030204" pitchFamily="34" charset="0"/>
              <a:cs typeface="Times New Roman" panose="02020603050405020304" pitchFamily="18" charset="0"/>
            </a:rPr>
            <a:t>The Work Zone Safety Section has generated hourly day of the week conversion factors for various interstate types to convert the hourly weekday counts into hourly weekend counts.  These factors are based on sample count stations throughout the state, each of which contained weekend data. To use the conversion factors, select the appropriate spread sheet:</a:t>
          </a:r>
          <a:endParaRPr lang="en-US" sz="105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gn="just">
            <a:lnSpc>
              <a:spcPct val="115000"/>
            </a:lnSpc>
            <a:spcBef>
              <a:spcPts val="0"/>
            </a:spcBef>
            <a:spcAft>
              <a:spcPts val="0"/>
            </a:spcAft>
            <a:buFont typeface="Symbol" panose="05050102010706020507" pitchFamily="18" charset="2"/>
            <a:buChar char=""/>
          </a:pPr>
          <a:r>
            <a:rPr lang="en-US" sz="1100">
              <a:effectLst/>
              <a:latin typeface="Calibri Light" panose="020F0302020204030204" pitchFamily="34" charset="0"/>
              <a:ea typeface="Calibri" panose="020F0502020204030204" pitchFamily="34" charset="0"/>
              <a:cs typeface="Times New Roman" panose="02020603050405020304" pitchFamily="18" charset="0"/>
            </a:rPr>
            <a:t>For interstate routes in rural areas, one spreadsheet will cover both directions. </a:t>
          </a:r>
          <a:endParaRPr lang="en-US" sz="105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gn="just">
            <a:lnSpc>
              <a:spcPct val="115000"/>
            </a:lnSpc>
            <a:spcBef>
              <a:spcPts val="0"/>
            </a:spcBef>
            <a:spcAft>
              <a:spcPts val="0"/>
            </a:spcAft>
            <a:buFont typeface="Symbol" panose="05050102010706020507" pitchFamily="18" charset="2"/>
            <a:buChar char=""/>
          </a:pPr>
          <a:r>
            <a:rPr lang="en-US" sz="1100">
              <a:effectLst/>
              <a:latin typeface="Calibri Light" panose="020F0302020204030204" pitchFamily="34" charset="0"/>
              <a:ea typeface="Calibri" panose="020F0502020204030204" pitchFamily="34" charset="0"/>
              <a:cs typeface="Times New Roman" panose="02020603050405020304" pitchFamily="18" charset="0"/>
            </a:rPr>
            <a:t>For interstate routes in a commuter corridor, separate spreadsheets have been provided for lanes towards the urban area and lanes away from the urban area. </a:t>
          </a:r>
          <a:endParaRPr lang="en-US" sz="105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gn="just">
            <a:lnSpc>
              <a:spcPct val="115000"/>
            </a:lnSpc>
            <a:spcBef>
              <a:spcPts val="0"/>
            </a:spcBef>
            <a:spcAft>
              <a:spcPts val="0"/>
            </a:spcAft>
            <a:buFont typeface="Symbol" panose="05050102010706020507" pitchFamily="18" charset="2"/>
            <a:buChar char=""/>
          </a:pPr>
          <a:r>
            <a:rPr lang="en-US" sz="1100">
              <a:effectLst/>
              <a:latin typeface="Calibri Light" panose="020F0302020204030204" pitchFamily="34" charset="0"/>
              <a:ea typeface="Calibri" panose="020F0502020204030204" pitchFamily="34" charset="0"/>
              <a:cs typeface="Times New Roman" panose="02020603050405020304" pitchFamily="18" charset="0"/>
            </a:rPr>
            <a:t>For interstate routes in an urban area, where there are AM and PM rush hours in both directions, a single spreadsheet has been provided. </a:t>
          </a:r>
          <a:endParaRPr lang="en-US" sz="105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gn="just">
            <a:lnSpc>
              <a:spcPct val="115000"/>
            </a:lnSpc>
            <a:spcBef>
              <a:spcPts val="0"/>
            </a:spcBef>
            <a:spcAft>
              <a:spcPts val="1000"/>
            </a:spcAft>
            <a:buFont typeface="Symbol" panose="05050102010706020507" pitchFamily="18" charset="2"/>
            <a:buChar char=""/>
          </a:pPr>
          <a:r>
            <a:rPr lang="en-US" sz="1100">
              <a:effectLst/>
              <a:latin typeface="Calibri Light" panose="020F0302020204030204" pitchFamily="34" charset="0"/>
              <a:ea typeface="Calibri" panose="020F0502020204030204" pitchFamily="34" charset="0"/>
              <a:cs typeface="Times New Roman" panose="02020603050405020304" pitchFamily="18" charset="0"/>
            </a:rPr>
            <a:t>For interstate routes in the northwest corner of the state, a spreadsheet has been provided for north or westbound lanes, and another has been provided for south or eastbound lanes. </a:t>
          </a:r>
          <a:endParaRPr lang="en-US" sz="1050">
            <a:effectLst/>
            <a:latin typeface="Calibri" panose="020F0502020204030204" pitchFamily="34" charset="0"/>
            <a:ea typeface="Calibri" panose="020F0502020204030204" pitchFamily="34" charset="0"/>
            <a:cs typeface="Times New Roman" panose="02020603050405020304" pitchFamily="18" charset="0"/>
          </a:endParaRPr>
        </a:p>
        <a:p>
          <a:pPr marL="0" marR="0" algn="just">
            <a:lnSpc>
              <a:spcPct val="115000"/>
            </a:lnSpc>
            <a:spcBef>
              <a:spcPts val="0"/>
            </a:spcBef>
            <a:spcAft>
              <a:spcPts val="1000"/>
            </a:spcAft>
          </a:pPr>
          <a:r>
            <a:rPr lang="en-US" sz="1100">
              <a:effectLst/>
              <a:latin typeface="Calibri Light" panose="020F0302020204030204" pitchFamily="34" charset="0"/>
              <a:ea typeface="Calibri" panose="020F0502020204030204" pitchFamily="34" charset="0"/>
              <a:cs typeface="Times New Roman" panose="02020603050405020304" pitchFamily="18" charset="0"/>
            </a:rPr>
            <a:t>The conversion factors in the selected spreadsheet should then be multiplied with the adjusted weekday PCE counts for each hour to create adjusted weekend PCE counts.  Methods for adjusting traffic volume counts are described in more detail in the Interstate Highway Congestion Policy. </a:t>
          </a:r>
          <a:endParaRPr lang="en-US" sz="1050">
            <a:effectLst/>
            <a:latin typeface="Calibri" panose="020F0502020204030204" pitchFamily="34" charset="0"/>
            <a:ea typeface="Calibri" panose="020F0502020204030204" pitchFamily="34" charset="0"/>
            <a:cs typeface="Times New Roman" panose="02020603050405020304" pitchFamily="18" charset="0"/>
          </a:endParaRPr>
        </a:p>
        <a:p>
          <a:pPr marL="0" marR="0" algn="just">
            <a:lnSpc>
              <a:spcPct val="115000"/>
            </a:lnSpc>
            <a:spcBef>
              <a:spcPts val="0"/>
            </a:spcBef>
            <a:spcAft>
              <a:spcPts val="1000"/>
            </a:spcAft>
          </a:pPr>
          <a:r>
            <a:rPr lang="en-US" sz="1100">
              <a:effectLst/>
              <a:latin typeface="Calibri Light" panose="020F0302020204030204" pitchFamily="34" charset="0"/>
              <a:ea typeface="Calibri" panose="020F0502020204030204" pitchFamily="34" charset="0"/>
              <a:cs typeface="Times New Roman" panose="02020603050405020304" pitchFamily="18" charset="0"/>
            </a:rPr>
            <a:t>If the INDOT Traffic Count Database System has weekend counts for the segment of interstate where work is planned, the hourly day of the week conversion factors should not be used and the actual weekend counts should be adjusted and used instead.</a:t>
          </a:r>
          <a:endParaRPr lang="en-US" sz="1050">
            <a:effectLst/>
            <a:latin typeface="Calibri" panose="020F0502020204030204" pitchFamily="34" charset="0"/>
            <a:ea typeface="Calibri" panose="020F0502020204030204" pitchFamily="34" charset="0"/>
            <a:cs typeface="Times New Roman" panose="02020603050405020304" pitchFamily="18" charset="0"/>
          </a:endParaRPr>
        </a:p>
        <a:p>
          <a:pPr marL="0" marR="0" algn="just">
            <a:lnSpc>
              <a:spcPct val="115000"/>
            </a:lnSpc>
            <a:spcBef>
              <a:spcPts val="0"/>
            </a:spcBef>
            <a:spcAft>
              <a:spcPts val="1200"/>
            </a:spcAft>
          </a:pPr>
          <a:r>
            <a:rPr lang="en-US" sz="1100" b="1">
              <a:effectLst/>
              <a:latin typeface="Calibri Light" panose="020F0302020204030204" pitchFamily="34" charset="0"/>
              <a:ea typeface="Arial Unicode MS" panose="020B0604020202020204" pitchFamily="34" charset="-128"/>
              <a:cs typeface="Arial" panose="020B0604020202020204" pitchFamily="34" charset="0"/>
            </a:rPr>
            <a:t>These Hourly Day of the Week Factors are not provided by the INDOT Division of Engineering and Asset Management, Office of Asset Planning. They may only be used in analysis for an IHCP exception request. </a:t>
          </a:r>
          <a:endParaRPr lang="en-US" sz="1050">
            <a:effectLst/>
            <a:latin typeface="Calibri" panose="020F0502020204030204" pitchFamily="34" charset="0"/>
            <a:ea typeface="Calibri" panose="020F0502020204030204" pitchFamily="34" charset="0"/>
            <a:cs typeface="Times New Roman" panose="02020603050405020304" pitchFamily="18" charset="0"/>
          </a:endParaRP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tabSelected="1" workbookViewId="0"/>
  </sheetViews>
  <sheetFormatPr defaultRowHeight="15" x14ac:dyDescent="0.25"/>
  <cols>
    <col min="11" max="11" width="3.85546875" customWidth="1"/>
  </cols>
  <sheetData/>
  <sheetProtection sheet="1" objects="1" scenarios="1"/>
  <pageMargins left="0.5" right="0.5" top="0.5" bottom="0.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L35"/>
  <sheetViews>
    <sheetView showGridLines="0" workbookViewId="0"/>
  </sheetViews>
  <sheetFormatPr defaultRowHeight="15" x14ac:dyDescent="0.25"/>
  <cols>
    <col min="1" max="1" width="2.7109375" style="3" customWidth="1"/>
    <col min="2" max="6" width="10.7109375" style="3" customWidth="1"/>
    <col min="7" max="7" width="2.7109375" style="3" customWidth="1"/>
    <col min="8" max="12" width="10.7109375" style="3" customWidth="1"/>
    <col min="13" max="16384" width="9.140625" style="3"/>
  </cols>
  <sheetData>
    <row r="2" spans="2:12" ht="15" customHeight="1" x14ac:dyDescent="0.25">
      <c r="B2" s="1" t="str">
        <f>UPPER("Hourly Conversion Factors  |  Rural Interstate")</f>
        <v>HOURLY CONVERSION FACTORS  |  RURAL INTERSTATE</v>
      </c>
      <c r="C2" s="2"/>
      <c r="D2" s="2"/>
      <c r="E2" s="2"/>
      <c r="F2" s="2"/>
    </row>
    <row r="3" spans="2:12" ht="15" customHeight="1" x14ac:dyDescent="0.25">
      <c r="B3" s="1"/>
      <c r="C3" s="2"/>
      <c r="D3" s="2"/>
      <c r="E3" s="2"/>
      <c r="F3" s="2"/>
    </row>
    <row r="4" spans="2:12" x14ac:dyDescent="0.25">
      <c r="B4" s="4" t="s">
        <v>2</v>
      </c>
      <c r="C4" s="4"/>
      <c r="D4" s="4"/>
      <c r="E4" s="4"/>
      <c r="F4" s="4"/>
      <c r="G4" s="4"/>
      <c r="H4" s="4"/>
      <c r="I4" s="4"/>
      <c r="J4" s="4"/>
      <c r="K4" s="4"/>
      <c r="L4" s="4"/>
    </row>
    <row r="5" spans="2:12" x14ac:dyDescent="0.25">
      <c r="B5" s="4"/>
      <c r="C5" s="4"/>
      <c r="D5" s="4"/>
      <c r="E5" s="4"/>
      <c r="F5" s="4"/>
      <c r="G5" s="4"/>
      <c r="H5" s="4"/>
      <c r="I5" s="4"/>
      <c r="J5" s="4"/>
      <c r="K5" s="4"/>
      <c r="L5" s="4"/>
    </row>
    <row r="6" spans="2:12" x14ac:dyDescent="0.25">
      <c r="B6" s="4"/>
      <c r="C6" s="4"/>
      <c r="D6" s="4"/>
      <c r="E6" s="4"/>
      <c r="F6" s="4"/>
      <c r="G6" s="4"/>
      <c r="H6" s="4"/>
      <c r="I6" s="4"/>
      <c r="J6" s="4"/>
      <c r="K6" s="4"/>
      <c r="L6" s="4"/>
    </row>
    <row r="7" spans="2:12" x14ac:dyDescent="0.25">
      <c r="C7" s="1"/>
      <c r="D7" s="1"/>
      <c r="E7" s="1"/>
      <c r="F7" s="1"/>
    </row>
    <row r="8" spans="2:12" x14ac:dyDescent="0.25">
      <c r="B8" s="5" t="s">
        <v>9</v>
      </c>
      <c r="C8" s="6"/>
      <c r="D8" s="6"/>
      <c r="E8" s="6"/>
      <c r="F8" s="7"/>
    </row>
    <row r="9" spans="2:12" ht="15.75" thickBot="1" x14ac:dyDescent="0.3">
      <c r="B9" s="8" t="s">
        <v>0</v>
      </c>
      <c r="C9" s="8" t="s">
        <v>6</v>
      </c>
      <c r="D9" s="8" t="s">
        <v>5</v>
      </c>
      <c r="E9" s="8" t="s">
        <v>4</v>
      </c>
      <c r="F9" s="8" t="s">
        <v>3</v>
      </c>
    </row>
    <row r="10" spans="2:12" ht="15.75" thickTop="1" x14ac:dyDescent="0.25">
      <c r="B10" s="9">
        <v>0</v>
      </c>
      <c r="C10" s="9">
        <v>1</v>
      </c>
      <c r="D10" s="33">
        <v>0.97290331760367144</v>
      </c>
      <c r="E10" s="33">
        <v>1.2728934580003379</v>
      </c>
      <c r="F10" s="33">
        <v>0.75499676547193262</v>
      </c>
    </row>
    <row r="11" spans="2:12" x14ac:dyDescent="0.25">
      <c r="B11" s="10">
        <v>1</v>
      </c>
      <c r="C11" s="10">
        <v>1</v>
      </c>
      <c r="D11" s="34">
        <v>0.90858788433318383</v>
      </c>
      <c r="E11" s="34">
        <v>0.99073290598146102</v>
      </c>
      <c r="F11" s="34">
        <v>0.78242133660419655</v>
      </c>
    </row>
    <row r="12" spans="2:12" x14ac:dyDescent="0.25">
      <c r="B12" s="10">
        <v>2</v>
      </c>
      <c r="C12" s="10">
        <v>1</v>
      </c>
      <c r="D12" s="34">
        <v>0.94569030099293305</v>
      </c>
      <c r="E12" s="34">
        <v>1.0106661233228302</v>
      </c>
      <c r="F12" s="34">
        <v>0.48846776570357819</v>
      </c>
    </row>
    <row r="13" spans="2:12" x14ac:dyDescent="0.25">
      <c r="B13" s="10">
        <v>3</v>
      </c>
      <c r="C13" s="10">
        <v>1</v>
      </c>
      <c r="D13" s="34">
        <v>1.0301745049965354</v>
      </c>
      <c r="E13" s="34">
        <v>0.88857690381930909</v>
      </c>
      <c r="F13" s="34">
        <v>0.44565132608657126</v>
      </c>
    </row>
    <row r="14" spans="2:12" x14ac:dyDescent="0.25">
      <c r="B14" s="10">
        <v>4</v>
      </c>
      <c r="C14" s="10">
        <v>1</v>
      </c>
      <c r="D14" s="34">
        <v>1.0279081590701136</v>
      </c>
      <c r="E14" s="34">
        <v>0.83684227488390239</v>
      </c>
      <c r="F14" s="34">
        <v>0.38479758174123974</v>
      </c>
    </row>
    <row r="15" spans="2:12" x14ac:dyDescent="0.25">
      <c r="B15" s="10">
        <v>5</v>
      </c>
      <c r="C15" s="10">
        <v>1</v>
      </c>
      <c r="D15" s="34">
        <v>0.84509403465302413</v>
      </c>
      <c r="E15" s="34">
        <v>0.77470259314935563</v>
      </c>
      <c r="F15" s="34">
        <v>0.29331071646147822</v>
      </c>
    </row>
    <row r="16" spans="2:12" x14ac:dyDescent="0.25">
      <c r="B16" s="10">
        <v>6</v>
      </c>
      <c r="C16" s="10">
        <v>1</v>
      </c>
      <c r="D16" s="34">
        <v>0.84284089584691113</v>
      </c>
      <c r="E16" s="34">
        <v>0.6905678962174735</v>
      </c>
      <c r="F16" s="34">
        <v>0.31378980099881343</v>
      </c>
    </row>
    <row r="17" spans="2:6" x14ac:dyDescent="0.25">
      <c r="B17" s="10">
        <v>7</v>
      </c>
      <c r="C17" s="10">
        <v>1</v>
      </c>
      <c r="D17" s="34">
        <v>0.93054495183886643</v>
      </c>
      <c r="E17" s="34">
        <v>0.78836581686228069</v>
      </c>
      <c r="F17" s="34">
        <v>0.53506473995248227</v>
      </c>
    </row>
    <row r="18" spans="2:6" x14ac:dyDescent="0.25">
      <c r="B18" s="10">
        <v>8</v>
      </c>
      <c r="C18" s="10">
        <v>1</v>
      </c>
      <c r="D18" s="34">
        <v>0.90654133839946804</v>
      </c>
      <c r="E18" s="34">
        <v>0.88389292074571746</v>
      </c>
      <c r="F18" s="34">
        <v>0.66161693639968</v>
      </c>
    </row>
    <row r="19" spans="2:6" x14ac:dyDescent="0.25">
      <c r="B19" s="10">
        <v>9</v>
      </c>
      <c r="C19" s="10">
        <v>1</v>
      </c>
      <c r="D19" s="34">
        <v>0.98940098173927427</v>
      </c>
      <c r="E19" s="34">
        <v>1.0110465168838214</v>
      </c>
      <c r="F19" s="34">
        <v>0.7166996746728671</v>
      </c>
    </row>
    <row r="20" spans="2:6" x14ac:dyDescent="0.25">
      <c r="B20" s="10">
        <v>10</v>
      </c>
      <c r="C20" s="10">
        <v>1</v>
      </c>
      <c r="D20" s="34">
        <v>1.1954636692249065</v>
      </c>
      <c r="E20" s="34">
        <v>1.216288743682475</v>
      </c>
      <c r="F20" s="34">
        <v>0.952072733256911</v>
      </c>
    </row>
    <row r="21" spans="2:6" x14ac:dyDescent="0.25">
      <c r="B21" s="10">
        <v>11</v>
      </c>
      <c r="C21" s="10">
        <v>1</v>
      </c>
      <c r="D21" s="34">
        <v>1.2757660437689591</v>
      </c>
      <c r="E21" s="34">
        <v>1.1543105863051331</v>
      </c>
      <c r="F21" s="34">
        <v>1.0416400111321371</v>
      </c>
    </row>
    <row r="22" spans="2:6" x14ac:dyDescent="0.25">
      <c r="B22" s="10">
        <v>12</v>
      </c>
      <c r="C22" s="10">
        <v>1</v>
      </c>
      <c r="D22" s="34">
        <v>1.2634100538653812</v>
      </c>
      <c r="E22" s="34">
        <v>1.070072123193657</v>
      </c>
      <c r="F22" s="34">
        <v>1.0562701778313153</v>
      </c>
    </row>
    <row r="23" spans="2:6" x14ac:dyDescent="0.25">
      <c r="B23" s="10">
        <v>13</v>
      </c>
      <c r="C23" s="10">
        <v>1</v>
      </c>
      <c r="D23" s="34">
        <v>1.3290001619328708</v>
      </c>
      <c r="E23" s="34">
        <v>1.0227001150951145</v>
      </c>
      <c r="F23" s="34">
        <v>1.0041650196440459</v>
      </c>
    </row>
    <row r="24" spans="2:6" x14ac:dyDescent="0.25">
      <c r="B24" s="10">
        <v>14</v>
      </c>
      <c r="C24" s="10">
        <v>1</v>
      </c>
      <c r="D24" s="34">
        <v>1.3224502882848532</v>
      </c>
      <c r="E24" s="34">
        <v>0.98897950889848085</v>
      </c>
      <c r="F24" s="34">
        <v>1.0557201468273063</v>
      </c>
    </row>
    <row r="25" spans="2:6" x14ac:dyDescent="0.25">
      <c r="B25" s="10">
        <v>15</v>
      </c>
      <c r="C25" s="10">
        <v>1</v>
      </c>
      <c r="D25" s="34">
        <v>1.1904723616870729</v>
      </c>
      <c r="E25" s="34">
        <v>0.80269021071240532</v>
      </c>
      <c r="F25" s="34">
        <v>0.95532417594749042</v>
      </c>
    </row>
    <row r="26" spans="2:6" x14ac:dyDescent="0.25">
      <c r="B26" s="10">
        <v>16</v>
      </c>
      <c r="C26" s="10">
        <v>1</v>
      </c>
      <c r="D26" s="34">
        <v>1.3060249017116539</v>
      </c>
      <c r="E26" s="34">
        <v>0.83669006534433343</v>
      </c>
      <c r="F26" s="34">
        <v>0.97320102969835975</v>
      </c>
    </row>
    <row r="27" spans="2:6" x14ac:dyDescent="0.25">
      <c r="B27" s="10">
        <v>17</v>
      </c>
      <c r="C27" s="10">
        <v>1</v>
      </c>
      <c r="D27" s="34">
        <v>1.443445790421312</v>
      </c>
      <c r="E27" s="34">
        <v>0.84628457515772737</v>
      </c>
      <c r="F27" s="34">
        <v>1.1026173637872849</v>
      </c>
    </row>
    <row r="28" spans="2:6" x14ac:dyDescent="0.25">
      <c r="B28" s="10">
        <v>18</v>
      </c>
      <c r="C28" s="10">
        <v>1</v>
      </c>
      <c r="D28" s="34">
        <v>1.446977999863641</v>
      </c>
      <c r="E28" s="34">
        <v>0.93380901648587467</v>
      </c>
      <c r="F28" s="34">
        <v>1.1721304905210101</v>
      </c>
    </row>
    <row r="29" spans="2:6" x14ac:dyDescent="0.25">
      <c r="B29" s="10">
        <v>19</v>
      </c>
      <c r="C29" s="10">
        <v>1</v>
      </c>
      <c r="D29" s="34">
        <v>1.4644849454930609</v>
      </c>
      <c r="E29" s="34">
        <v>0.94855355636988425</v>
      </c>
      <c r="F29" s="34">
        <v>1.240646123361429</v>
      </c>
    </row>
    <row r="30" spans="2:6" x14ac:dyDescent="0.25">
      <c r="B30" s="10">
        <v>20</v>
      </c>
      <c r="C30" s="10">
        <v>1</v>
      </c>
      <c r="D30" s="34">
        <v>1.3564048014184542</v>
      </c>
      <c r="E30" s="34">
        <v>0.93461719504212937</v>
      </c>
      <c r="F30" s="34">
        <v>1.2327450039581858</v>
      </c>
    </row>
    <row r="31" spans="2:6" x14ac:dyDescent="0.25">
      <c r="B31" s="10">
        <v>21</v>
      </c>
      <c r="C31" s="10">
        <v>1</v>
      </c>
      <c r="D31" s="34">
        <v>1.4082673176171125</v>
      </c>
      <c r="E31" s="34">
        <v>0.99763361024060049</v>
      </c>
      <c r="F31" s="34">
        <v>1.1620681486037361</v>
      </c>
    </row>
    <row r="32" spans="2:6" x14ac:dyDescent="0.25">
      <c r="B32" s="10">
        <v>22</v>
      </c>
      <c r="C32" s="10">
        <v>1</v>
      </c>
      <c r="D32" s="34">
        <v>1.4783172760803249</v>
      </c>
      <c r="E32" s="34">
        <v>0.89640663110799634</v>
      </c>
      <c r="F32" s="34">
        <v>0.95920557792625871</v>
      </c>
    </row>
    <row r="33" spans="2:6" x14ac:dyDescent="0.25">
      <c r="B33" s="10">
        <v>23</v>
      </c>
      <c r="C33" s="10">
        <v>1</v>
      </c>
      <c r="D33" s="34">
        <v>1.2478027998466368</v>
      </c>
      <c r="E33" s="34">
        <v>0.86492151982872867</v>
      </c>
      <c r="F33" s="34">
        <v>0.80561857645693491</v>
      </c>
    </row>
    <row r="35" spans="2:6" x14ac:dyDescent="0.25">
      <c r="B35" s="3" t="s">
        <v>1</v>
      </c>
      <c r="C35" s="3">
        <v>1</v>
      </c>
      <c r="D35" s="35">
        <v>1.1719989491954259</v>
      </c>
      <c r="E35" s="35">
        <v>0.94426020280545975</v>
      </c>
      <c r="F35" s="35">
        <v>0.83709338429355196</v>
      </c>
    </row>
  </sheetData>
  <sheetProtection sheet="1" objects="1" scenarios="1"/>
  <mergeCells count="1">
    <mergeCell ref="B4:L6"/>
  </mergeCells>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L36"/>
  <sheetViews>
    <sheetView showGridLines="0" workbookViewId="0"/>
  </sheetViews>
  <sheetFormatPr defaultRowHeight="15" x14ac:dyDescent="0.25"/>
  <cols>
    <col min="1" max="1" width="2.7109375" style="3" customWidth="1"/>
    <col min="2" max="6" width="10.7109375" style="3" customWidth="1"/>
    <col min="7" max="7" width="2.7109375" style="3" customWidth="1"/>
    <col min="8" max="12" width="10.7109375" style="3" customWidth="1"/>
    <col min="13" max="16384" width="9.140625" style="3"/>
  </cols>
  <sheetData>
    <row r="2" spans="2:12" ht="15" customHeight="1" x14ac:dyDescent="0.25">
      <c r="B2" s="1" t="str">
        <f>UPPER("Hourly Conversion Factors  |  Commuter Corridor")</f>
        <v>HOURLY CONVERSION FACTORS  |  COMMUTER CORRIDOR</v>
      </c>
      <c r="C2" s="2"/>
      <c r="D2" s="2"/>
      <c r="E2" s="2"/>
      <c r="F2" s="2"/>
    </row>
    <row r="3" spans="2:12" ht="15" customHeight="1" x14ac:dyDescent="0.25">
      <c r="B3" s="1"/>
      <c r="C3" s="2"/>
      <c r="D3" s="2"/>
      <c r="E3" s="2"/>
      <c r="F3" s="2"/>
    </row>
    <row r="4" spans="2:12" x14ac:dyDescent="0.25">
      <c r="B4" s="4" t="s">
        <v>2</v>
      </c>
      <c r="C4" s="4"/>
      <c r="D4" s="4"/>
      <c r="E4" s="4"/>
      <c r="F4" s="4"/>
      <c r="G4" s="4"/>
      <c r="H4" s="4"/>
      <c r="I4" s="4"/>
      <c r="J4" s="4"/>
      <c r="K4" s="4"/>
      <c r="L4" s="4"/>
    </row>
    <row r="5" spans="2:12" x14ac:dyDescent="0.25">
      <c r="B5" s="4"/>
      <c r="C5" s="4"/>
      <c r="D5" s="4"/>
      <c r="E5" s="4"/>
      <c r="F5" s="4"/>
      <c r="G5" s="4"/>
      <c r="H5" s="4"/>
      <c r="I5" s="4"/>
      <c r="J5" s="4"/>
      <c r="K5" s="4"/>
      <c r="L5" s="4"/>
    </row>
    <row r="6" spans="2:12" x14ac:dyDescent="0.25">
      <c r="B6" s="4"/>
      <c r="C6" s="4"/>
      <c r="D6" s="4"/>
      <c r="E6" s="4"/>
      <c r="F6" s="4"/>
      <c r="G6" s="4"/>
      <c r="H6" s="4"/>
      <c r="I6" s="4"/>
      <c r="J6" s="4"/>
      <c r="K6" s="4"/>
      <c r="L6" s="4"/>
    </row>
    <row r="7" spans="2:12" x14ac:dyDescent="0.25">
      <c r="B7" s="2"/>
      <c r="C7" s="2"/>
      <c r="D7" s="2"/>
      <c r="E7" s="2"/>
      <c r="F7" s="2"/>
    </row>
    <row r="8" spans="2:12" ht="15" customHeight="1" x14ac:dyDescent="0.25">
      <c r="B8" s="25" t="s">
        <v>7</v>
      </c>
      <c r="C8" s="26"/>
      <c r="D8" s="26"/>
      <c r="E8" s="26"/>
      <c r="F8" s="27"/>
      <c r="H8" s="25" t="s">
        <v>8</v>
      </c>
      <c r="I8" s="28"/>
      <c r="J8" s="28"/>
      <c r="K8" s="28"/>
      <c r="L8" s="29"/>
    </row>
    <row r="9" spans="2:12" ht="15.75" thickBot="1" x14ac:dyDescent="0.3">
      <c r="B9" s="30" t="s">
        <v>0</v>
      </c>
      <c r="C9" s="30" t="s">
        <v>6</v>
      </c>
      <c r="D9" s="30" t="s">
        <v>5</v>
      </c>
      <c r="E9" s="30" t="s">
        <v>4</v>
      </c>
      <c r="F9" s="30" t="s">
        <v>3</v>
      </c>
      <c r="H9" s="30" t="s">
        <v>0</v>
      </c>
      <c r="I9" s="30" t="s">
        <v>6</v>
      </c>
      <c r="J9" s="30" t="s">
        <v>5</v>
      </c>
      <c r="K9" s="30" t="s">
        <v>4</v>
      </c>
      <c r="L9" s="30" t="s">
        <v>3</v>
      </c>
    </row>
    <row r="10" spans="2:12" ht="15.75" thickTop="1" x14ac:dyDescent="0.25">
      <c r="B10" s="31">
        <v>0</v>
      </c>
      <c r="C10" s="31">
        <v>1</v>
      </c>
      <c r="D10" s="33">
        <v>1.2125151862487598</v>
      </c>
      <c r="E10" s="33">
        <v>1.4044685280464813</v>
      </c>
      <c r="F10" s="33">
        <v>1.1156831621795229</v>
      </c>
      <c r="H10" s="31">
        <v>0</v>
      </c>
      <c r="I10" s="31">
        <v>1</v>
      </c>
      <c r="J10" s="33">
        <v>1.2970736087868862</v>
      </c>
      <c r="K10" s="33">
        <v>1.1921502959340908</v>
      </c>
      <c r="L10" s="33">
        <v>0.77073018690974093</v>
      </c>
    </row>
    <row r="11" spans="2:12" x14ac:dyDescent="0.25">
      <c r="B11" s="32">
        <v>1</v>
      </c>
      <c r="C11" s="32">
        <v>1</v>
      </c>
      <c r="D11" s="34">
        <v>1.147998435987329</v>
      </c>
      <c r="E11" s="34">
        <v>1.1389904733705729</v>
      </c>
      <c r="F11" s="34">
        <v>0.98734479415082033</v>
      </c>
      <c r="H11" s="32">
        <v>1</v>
      </c>
      <c r="I11" s="32">
        <v>1</v>
      </c>
      <c r="J11" s="34">
        <v>1.3329846014782327</v>
      </c>
      <c r="K11" s="34">
        <v>1.156737959870854</v>
      </c>
      <c r="L11" s="34">
        <v>0.94913362950940461</v>
      </c>
    </row>
    <row r="12" spans="2:12" x14ac:dyDescent="0.25">
      <c r="B12" s="32">
        <v>2</v>
      </c>
      <c r="C12" s="32">
        <v>1</v>
      </c>
      <c r="D12" s="34">
        <v>1.3413031377704288</v>
      </c>
      <c r="E12" s="34">
        <v>1.1038300347070409</v>
      </c>
      <c r="F12" s="34">
        <v>0.85400766021773666</v>
      </c>
      <c r="H12" s="32">
        <v>2</v>
      </c>
      <c r="I12" s="32">
        <v>1</v>
      </c>
      <c r="J12" s="34">
        <v>1.1908803808561075</v>
      </c>
      <c r="K12" s="34">
        <v>1.077688542299603</v>
      </c>
      <c r="L12" s="34">
        <v>0.84497339846581843</v>
      </c>
    </row>
    <row r="13" spans="2:12" x14ac:dyDescent="0.25">
      <c r="B13" s="32">
        <v>3</v>
      </c>
      <c r="C13" s="32">
        <v>1</v>
      </c>
      <c r="D13" s="34">
        <v>1.2690108960227648</v>
      </c>
      <c r="E13" s="34">
        <v>0.88562609828188843</v>
      </c>
      <c r="F13" s="34">
        <v>0.66578771838738215</v>
      </c>
      <c r="H13" s="32">
        <v>3</v>
      </c>
      <c r="I13" s="32">
        <v>1</v>
      </c>
      <c r="J13" s="34">
        <v>1.1474049021312425</v>
      </c>
      <c r="K13" s="34">
        <v>0.86862498573832914</v>
      </c>
      <c r="L13" s="34">
        <v>0.5106163442528221</v>
      </c>
    </row>
    <row r="14" spans="2:12" x14ac:dyDescent="0.25">
      <c r="B14" s="32">
        <v>4</v>
      </c>
      <c r="C14" s="32">
        <v>1</v>
      </c>
      <c r="D14" s="34">
        <v>1.1979561005771351</v>
      </c>
      <c r="E14" s="34">
        <v>0.82859161390852953</v>
      </c>
      <c r="F14" s="34">
        <v>0.52617419104493413</v>
      </c>
      <c r="H14" s="32">
        <v>4</v>
      </c>
      <c r="I14" s="32">
        <v>1</v>
      </c>
      <c r="J14" s="34">
        <v>1.1210776904442974</v>
      </c>
      <c r="K14" s="34">
        <v>0.7566391517163874</v>
      </c>
      <c r="L14" s="34">
        <v>0.4114024897756246</v>
      </c>
    </row>
    <row r="15" spans="2:12" x14ac:dyDescent="0.25">
      <c r="B15" s="32">
        <v>5</v>
      </c>
      <c r="C15" s="32">
        <v>1</v>
      </c>
      <c r="D15" s="34">
        <v>1.0677672808183738</v>
      </c>
      <c r="E15" s="34">
        <v>0.69423074499266235</v>
      </c>
      <c r="F15" s="34">
        <v>0.40506373494181425</v>
      </c>
      <c r="H15" s="32">
        <v>5</v>
      </c>
      <c r="I15" s="32">
        <v>1</v>
      </c>
      <c r="J15" s="34">
        <v>1.0782684019191504</v>
      </c>
      <c r="K15" s="34">
        <v>0.57056927535514035</v>
      </c>
      <c r="L15" s="34">
        <v>0.30197679654948512</v>
      </c>
    </row>
    <row r="16" spans="2:12" x14ac:dyDescent="0.25">
      <c r="B16" s="32">
        <v>6</v>
      </c>
      <c r="C16" s="32">
        <v>1</v>
      </c>
      <c r="D16" s="34">
        <v>1.0225976573143649</v>
      </c>
      <c r="E16" s="34">
        <v>0.53684595166918525</v>
      </c>
      <c r="F16" s="34">
        <v>0.28772243542909132</v>
      </c>
      <c r="H16" s="32">
        <v>6</v>
      </c>
      <c r="I16" s="32">
        <v>1</v>
      </c>
      <c r="J16" s="34">
        <v>0.98681590543978448</v>
      </c>
      <c r="K16" s="34">
        <v>0.43376209778895908</v>
      </c>
      <c r="L16" s="34">
        <v>0.21085393698022226</v>
      </c>
    </row>
    <row r="17" spans="2:12" x14ac:dyDescent="0.25">
      <c r="B17" s="32">
        <v>7</v>
      </c>
      <c r="C17" s="32">
        <v>1</v>
      </c>
      <c r="D17" s="34">
        <v>0.99147498445216842</v>
      </c>
      <c r="E17" s="34">
        <v>0.59258133937936064</v>
      </c>
      <c r="F17" s="34">
        <v>0.3357933496495214</v>
      </c>
      <c r="H17" s="32">
        <v>7</v>
      </c>
      <c r="I17" s="32">
        <v>1</v>
      </c>
      <c r="J17" s="34">
        <v>0.97087211647687921</v>
      </c>
      <c r="K17" s="34">
        <v>0.39566394826286555</v>
      </c>
      <c r="L17" s="34">
        <v>0.17823321748841503</v>
      </c>
    </row>
    <row r="18" spans="2:12" x14ac:dyDescent="0.25">
      <c r="B18" s="32">
        <v>8</v>
      </c>
      <c r="C18" s="32">
        <v>1</v>
      </c>
      <c r="D18" s="34">
        <v>1.0518188002618238</v>
      </c>
      <c r="E18" s="34">
        <v>0.77471132412936639</v>
      </c>
      <c r="F18" s="34">
        <v>0.43897582915121436</v>
      </c>
      <c r="H18" s="32">
        <v>8</v>
      </c>
      <c r="I18" s="32">
        <v>1</v>
      </c>
      <c r="J18" s="34">
        <v>0.97986930500338287</v>
      </c>
      <c r="K18" s="34">
        <v>0.54530019019308851</v>
      </c>
      <c r="L18" s="34">
        <v>0.29276597274265054</v>
      </c>
    </row>
    <row r="19" spans="2:12" x14ac:dyDescent="0.25">
      <c r="B19" s="32">
        <v>9</v>
      </c>
      <c r="C19" s="32">
        <v>1</v>
      </c>
      <c r="D19" s="34">
        <v>1.0429417511755987</v>
      </c>
      <c r="E19" s="34">
        <v>0.86006923044869121</v>
      </c>
      <c r="F19" s="34">
        <v>0.60829419259279294</v>
      </c>
      <c r="H19" s="32">
        <v>9</v>
      </c>
      <c r="I19" s="32">
        <v>1</v>
      </c>
      <c r="J19" s="34">
        <v>1.0611068529290573</v>
      </c>
      <c r="K19" s="34">
        <v>0.78069370082249923</v>
      </c>
      <c r="L19" s="34">
        <v>0.55121646326769058</v>
      </c>
    </row>
    <row r="20" spans="2:12" x14ac:dyDescent="0.25">
      <c r="B20" s="32">
        <v>10</v>
      </c>
      <c r="C20" s="32">
        <v>1</v>
      </c>
      <c r="D20" s="34">
        <v>1.0777963311627647</v>
      </c>
      <c r="E20" s="34">
        <v>0.93893647759114995</v>
      </c>
      <c r="F20" s="34">
        <v>0.7303375842045583</v>
      </c>
      <c r="H20" s="32">
        <v>10</v>
      </c>
      <c r="I20" s="32">
        <v>1</v>
      </c>
      <c r="J20" s="34">
        <v>1.0705220175970427</v>
      </c>
      <c r="K20" s="34">
        <v>0.94356589860919549</v>
      </c>
      <c r="L20" s="34">
        <v>0.79549773693270576</v>
      </c>
    </row>
    <row r="21" spans="2:12" x14ac:dyDescent="0.25">
      <c r="B21" s="32">
        <v>11</v>
      </c>
      <c r="C21" s="32">
        <v>1</v>
      </c>
      <c r="D21" s="34">
        <v>1.0978346967498922</v>
      </c>
      <c r="E21" s="34">
        <v>0.97606909381968743</v>
      </c>
      <c r="F21" s="34">
        <v>0.84010055778989301</v>
      </c>
      <c r="H21" s="32">
        <v>11</v>
      </c>
      <c r="I21" s="32">
        <v>1</v>
      </c>
      <c r="J21" s="34">
        <v>1.1308786053832593</v>
      </c>
      <c r="K21" s="34">
        <v>1.0021067490411495</v>
      </c>
      <c r="L21" s="34">
        <v>1.0111156356301987</v>
      </c>
    </row>
    <row r="22" spans="2:12" x14ac:dyDescent="0.25">
      <c r="B22" s="32">
        <v>12</v>
      </c>
      <c r="C22" s="32">
        <v>1</v>
      </c>
      <c r="D22" s="34">
        <v>1.1754363812920949</v>
      </c>
      <c r="E22" s="34">
        <v>1.0333872281964898</v>
      </c>
      <c r="F22" s="34">
        <v>1.0281549289240766</v>
      </c>
      <c r="H22" s="32">
        <v>12</v>
      </c>
      <c r="I22" s="32">
        <v>1</v>
      </c>
      <c r="J22" s="34">
        <v>1.1855651768647339</v>
      </c>
      <c r="K22" s="34">
        <v>1.119599615276907</v>
      </c>
      <c r="L22" s="34">
        <v>1.1080196496122983</v>
      </c>
    </row>
    <row r="23" spans="2:12" x14ac:dyDescent="0.25">
      <c r="B23" s="32">
        <v>13</v>
      </c>
      <c r="C23" s="32">
        <v>1</v>
      </c>
      <c r="D23" s="34">
        <v>1.1865052298582448</v>
      </c>
      <c r="E23" s="34">
        <v>1.0240187014883404</v>
      </c>
      <c r="F23" s="34">
        <v>1.0363994415579634</v>
      </c>
      <c r="H23" s="32">
        <v>13</v>
      </c>
      <c r="I23" s="32">
        <v>1</v>
      </c>
      <c r="J23" s="34">
        <v>1.1739160659642249</v>
      </c>
      <c r="K23" s="34">
        <v>1.0618969202099482</v>
      </c>
      <c r="L23" s="34">
        <v>1.0074079657559845</v>
      </c>
    </row>
    <row r="24" spans="2:12" x14ac:dyDescent="0.25">
      <c r="B24" s="32">
        <v>14</v>
      </c>
      <c r="C24" s="32">
        <v>1</v>
      </c>
      <c r="D24" s="34">
        <v>1.1911027182307001</v>
      </c>
      <c r="E24" s="34">
        <v>1.0040800546599744</v>
      </c>
      <c r="F24" s="34">
        <v>0.92512381939653354</v>
      </c>
      <c r="H24" s="32">
        <v>14</v>
      </c>
      <c r="I24" s="32">
        <v>1</v>
      </c>
      <c r="J24" s="34">
        <v>1.1995465744510359</v>
      </c>
      <c r="K24" s="34">
        <v>1.0794738019384069</v>
      </c>
      <c r="L24" s="34">
        <v>0.92899162846656125</v>
      </c>
    </row>
    <row r="25" spans="2:12" x14ac:dyDescent="0.25">
      <c r="B25" s="32">
        <v>15</v>
      </c>
      <c r="C25" s="32">
        <v>1</v>
      </c>
      <c r="D25" s="34">
        <v>1.1132793519695432</v>
      </c>
      <c r="E25" s="34">
        <v>0.85882809396077286</v>
      </c>
      <c r="F25" s="34">
        <v>0.79244936529056231</v>
      </c>
      <c r="H25" s="32">
        <v>15</v>
      </c>
      <c r="I25" s="32">
        <v>1</v>
      </c>
      <c r="J25" s="34">
        <v>1.1924091626326949</v>
      </c>
      <c r="K25" s="34">
        <v>1.014909490163783</v>
      </c>
      <c r="L25" s="34">
        <v>0.92205251842020874</v>
      </c>
    </row>
    <row r="26" spans="2:12" x14ac:dyDescent="0.25">
      <c r="B26" s="32">
        <v>16</v>
      </c>
      <c r="C26" s="32">
        <v>1</v>
      </c>
      <c r="D26" s="34">
        <v>1.0309970568367364</v>
      </c>
      <c r="E26" s="34">
        <v>0.704859107325854</v>
      </c>
      <c r="F26" s="34">
        <v>0.7287524216643918</v>
      </c>
      <c r="H26" s="32">
        <v>16</v>
      </c>
      <c r="I26" s="32">
        <v>1</v>
      </c>
      <c r="J26" s="34">
        <v>1.0984021019560419</v>
      </c>
      <c r="K26" s="34">
        <v>1.0161574084272325</v>
      </c>
      <c r="L26" s="34">
        <v>0.88690873146493365</v>
      </c>
    </row>
    <row r="27" spans="2:12" x14ac:dyDescent="0.25">
      <c r="B27" s="32">
        <v>17</v>
      </c>
      <c r="C27" s="32">
        <v>1</v>
      </c>
      <c r="D27" s="34">
        <v>0.98964379266825597</v>
      </c>
      <c r="E27" s="34">
        <v>0.65501715210935552</v>
      </c>
      <c r="F27" s="34">
        <v>0.73657424540485983</v>
      </c>
      <c r="H27" s="32">
        <v>17</v>
      </c>
      <c r="I27" s="32">
        <v>1</v>
      </c>
      <c r="J27" s="34">
        <v>1.3737375780540075</v>
      </c>
      <c r="K27" s="34">
        <v>0.93675372087192899</v>
      </c>
      <c r="L27" s="34">
        <v>0.92563826453696496</v>
      </c>
    </row>
    <row r="28" spans="2:12" x14ac:dyDescent="0.25">
      <c r="B28" s="32">
        <v>18</v>
      </c>
      <c r="C28" s="32">
        <v>1</v>
      </c>
      <c r="D28" s="34">
        <v>1.0512276831337506</v>
      </c>
      <c r="E28" s="34">
        <v>0.70843865685963492</v>
      </c>
      <c r="F28" s="34">
        <v>0.83796032087974881</v>
      </c>
      <c r="H28" s="32">
        <v>18</v>
      </c>
      <c r="I28" s="32">
        <v>1</v>
      </c>
      <c r="J28" s="34">
        <v>1.3990276645056503</v>
      </c>
      <c r="K28" s="34">
        <v>0.99759621034402302</v>
      </c>
      <c r="L28" s="34">
        <v>0.99094824788890901</v>
      </c>
    </row>
    <row r="29" spans="2:12" x14ac:dyDescent="0.25">
      <c r="B29" s="32">
        <v>19</v>
      </c>
      <c r="C29" s="32">
        <v>1</v>
      </c>
      <c r="D29" s="34">
        <v>0.99180948098202404</v>
      </c>
      <c r="E29" s="34">
        <v>0.80538144056721284</v>
      </c>
      <c r="F29" s="34">
        <v>0.92585263481489732</v>
      </c>
      <c r="H29" s="32">
        <v>19</v>
      </c>
      <c r="I29" s="32">
        <v>1</v>
      </c>
      <c r="J29" s="34">
        <v>1.2260639413123153</v>
      </c>
      <c r="K29" s="34">
        <v>0.93974313736484127</v>
      </c>
      <c r="L29" s="34">
        <v>0.98399744245940945</v>
      </c>
    </row>
    <row r="30" spans="2:12" x14ac:dyDescent="0.25">
      <c r="B30" s="32">
        <v>20</v>
      </c>
      <c r="C30" s="32">
        <v>1</v>
      </c>
      <c r="D30" s="34">
        <v>0.97337660974754359</v>
      </c>
      <c r="E30" s="34">
        <v>0.85753720381492649</v>
      </c>
      <c r="F30" s="34">
        <v>0.91581688019679486</v>
      </c>
      <c r="H30" s="32">
        <v>20</v>
      </c>
      <c r="I30" s="32">
        <v>1</v>
      </c>
      <c r="J30" s="34">
        <v>1.1509440206183847</v>
      </c>
      <c r="K30" s="34">
        <v>0.94057532020143175</v>
      </c>
      <c r="L30" s="34">
        <v>0.99160232834890516</v>
      </c>
    </row>
    <row r="31" spans="2:12" x14ac:dyDescent="0.25">
      <c r="B31" s="32">
        <v>21</v>
      </c>
      <c r="C31" s="32">
        <v>1</v>
      </c>
      <c r="D31" s="34">
        <v>1.087074248965312</v>
      </c>
      <c r="E31" s="34">
        <v>0.93828506120820965</v>
      </c>
      <c r="F31" s="34">
        <v>0.87780621435339179</v>
      </c>
      <c r="H31" s="32">
        <v>21</v>
      </c>
      <c r="I31" s="32">
        <v>1</v>
      </c>
      <c r="J31" s="34">
        <v>1.1519900560801379</v>
      </c>
      <c r="K31" s="34">
        <v>0.97172208251257386</v>
      </c>
      <c r="L31" s="34">
        <v>0.93508858415705554</v>
      </c>
    </row>
    <row r="32" spans="2:12" x14ac:dyDescent="0.25">
      <c r="B32" s="32">
        <v>22</v>
      </c>
      <c r="C32" s="32">
        <v>1</v>
      </c>
      <c r="D32" s="34">
        <v>1.1723751345699061</v>
      </c>
      <c r="E32" s="34">
        <v>1.0943279917436339</v>
      </c>
      <c r="F32" s="34">
        <v>0.85134220138990369</v>
      </c>
      <c r="H32" s="32">
        <v>22</v>
      </c>
      <c r="I32" s="32">
        <v>1</v>
      </c>
      <c r="J32" s="34">
        <v>1.0574978411189022</v>
      </c>
      <c r="K32" s="34">
        <v>0.96206746600841098</v>
      </c>
      <c r="L32" s="34">
        <v>0.81971901174405037</v>
      </c>
    </row>
    <row r="33" spans="2:12" x14ac:dyDescent="0.25">
      <c r="B33" s="32">
        <v>23</v>
      </c>
      <c r="C33" s="32">
        <v>1</v>
      </c>
      <c r="D33" s="34">
        <v>1.2296850506454025</v>
      </c>
      <c r="E33" s="34">
        <v>1.0248544450343071</v>
      </c>
      <c r="F33" s="34">
        <v>0.81695559315347666</v>
      </c>
      <c r="H33" s="32">
        <v>23</v>
      </c>
      <c r="I33" s="32">
        <v>1</v>
      </c>
      <c r="J33" s="34">
        <v>1.2722611294876998</v>
      </c>
      <c r="K33" s="34">
        <v>0.98085383480618438</v>
      </c>
      <c r="L33" s="34">
        <v>0.79816730758585852</v>
      </c>
    </row>
    <row r="35" spans="2:12" x14ac:dyDescent="0.25">
      <c r="B35" s="3" t="s">
        <v>1</v>
      </c>
      <c r="C35" s="3">
        <v>1</v>
      </c>
      <c r="D35" s="35">
        <v>1.113063666560038</v>
      </c>
      <c r="E35" s="35">
        <v>0.89349858530472204</v>
      </c>
      <c r="F35" s="35">
        <v>0.76118638653191173</v>
      </c>
      <c r="H35" s="3" t="s">
        <v>1</v>
      </c>
      <c r="I35" s="3">
        <v>1</v>
      </c>
      <c r="J35" s="35">
        <v>1.1603798208954648</v>
      </c>
      <c r="K35" s="35">
        <v>0.90603549182324306</v>
      </c>
      <c r="L35" s="35">
        <v>0.75529406203941341</v>
      </c>
    </row>
    <row r="36" spans="2:12" x14ac:dyDescent="0.25">
      <c r="J36" s="11"/>
      <c r="K36" s="11"/>
      <c r="L36" s="11"/>
    </row>
  </sheetData>
  <sheetProtection sheet="1" objects="1" scenarios="1"/>
  <mergeCells count="1">
    <mergeCell ref="B4:L6"/>
  </mergeCells>
  <pageMargins left="0.7" right="0.7"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L36"/>
  <sheetViews>
    <sheetView showGridLines="0" workbookViewId="0"/>
  </sheetViews>
  <sheetFormatPr defaultRowHeight="15" x14ac:dyDescent="0.25"/>
  <cols>
    <col min="1" max="1" width="2.7109375" style="3" customWidth="1"/>
    <col min="2" max="6" width="10.7109375" style="3" customWidth="1"/>
    <col min="7" max="7" width="2.7109375" style="3" customWidth="1"/>
    <col min="8" max="12" width="10.7109375" style="3" customWidth="1"/>
    <col min="13" max="16384" width="9.140625" style="3"/>
  </cols>
  <sheetData>
    <row r="2" spans="2:12" ht="15" customHeight="1" x14ac:dyDescent="0.25">
      <c r="B2" s="1" t="str">
        <f>UPPER("Hourly Conversion Factors  |  Urban Center (Both an A.M. and a P.M. rush)")</f>
        <v>HOURLY CONVERSION FACTORS  |  URBAN CENTER (BOTH AN A.M. AND A P.M. RUSH)</v>
      </c>
      <c r="C2" s="2"/>
      <c r="D2" s="2"/>
      <c r="E2" s="2"/>
      <c r="F2" s="2"/>
    </row>
    <row r="3" spans="2:12" ht="15" customHeight="1" x14ac:dyDescent="0.25">
      <c r="B3" s="1"/>
      <c r="C3" s="2"/>
      <c r="D3" s="2"/>
      <c r="E3" s="2"/>
      <c r="F3" s="2"/>
    </row>
    <row r="4" spans="2:12" x14ac:dyDescent="0.25">
      <c r="B4" s="4" t="s">
        <v>2</v>
      </c>
      <c r="C4" s="4"/>
      <c r="D4" s="4"/>
      <c r="E4" s="4"/>
      <c r="F4" s="4"/>
      <c r="G4" s="4"/>
      <c r="H4" s="4"/>
      <c r="I4" s="4"/>
      <c r="J4" s="4"/>
      <c r="K4" s="4"/>
      <c r="L4" s="4"/>
    </row>
    <row r="5" spans="2:12" x14ac:dyDescent="0.25">
      <c r="B5" s="4"/>
      <c r="C5" s="4"/>
      <c r="D5" s="4"/>
      <c r="E5" s="4"/>
      <c r="F5" s="4"/>
      <c r="G5" s="4"/>
      <c r="H5" s="4"/>
      <c r="I5" s="4"/>
      <c r="J5" s="4"/>
      <c r="K5" s="4"/>
      <c r="L5" s="4"/>
    </row>
    <row r="6" spans="2:12" x14ac:dyDescent="0.25">
      <c r="B6" s="4"/>
      <c r="C6" s="4"/>
      <c r="D6" s="4"/>
      <c r="E6" s="4"/>
      <c r="F6" s="4"/>
      <c r="G6" s="4"/>
      <c r="H6" s="4"/>
      <c r="I6" s="4"/>
      <c r="J6" s="4"/>
      <c r="K6" s="4"/>
      <c r="L6" s="4"/>
    </row>
    <row r="7" spans="2:12" x14ac:dyDescent="0.25">
      <c r="C7" s="2"/>
      <c r="D7" s="2"/>
      <c r="E7" s="2"/>
      <c r="F7" s="2"/>
    </row>
    <row r="8" spans="2:12" ht="15" customHeight="1" x14ac:dyDescent="0.25">
      <c r="B8" s="18" t="s">
        <v>9</v>
      </c>
      <c r="C8" s="19"/>
      <c r="D8" s="19"/>
      <c r="E8" s="19"/>
      <c r="F8" s="20"/>
      <c r="H8" s="21"/>
      <c r="I8" s="21"/>
      <c r="J8" s="21"/>
      <c r="K8" s="21"/>
      <c r="L8" s="21"/>
    </row>
    <row r="9" spans="2:12" ht="15.75" thickBot="1" x14ac:dyDescent="0.3">
      <c r="B9" s="22" t="s">
        <v>0</v>
      </c>
      <c r="C9" s="22" t="s">
        <v>6</v>
      </c>
      <c r="D9" s="22" t="s">
        <v>5</v>
      </c>
      <c r="E9" s="22" t="s">
        <v>4</v>
      </c>
      <c r="F9" s="22" t="s">
        <v>3</v>
      </c>
      <c r="H9" s="21"/>
      <c r="I9" s="21"/>
      <c r="J9" s="21"/>
      <c r="K9" s="21"/>
      <c r="L9" s="21"/>
    </row>
    <row r="10" spans="2:12" ht="15.75" thickTop="1" x14ac:dyDescent="0.25">
      <c r="B10" s="23">
        <v>0</v>
      </c>
      <c r="C10" s="23">
        <v>1</v>
      </c>
      <c r="D10" s="33">
        <v>1.2421939232933537</v>
      </c>
      <c r="E10" s="33">
        <v>1.4853076363726507</v>
      </c>
      <c r="F10" s="33">
        <v>1.1862143084378962</v>
      </c>
      <c r="H10" s="21"/>
      <c r="I10" s="21"/>
      <c r="J10" s="21"/>
      <c r="K10" s="21"/>
      <c r="L10" s="21"/>
    </row>
    <row r="11" spans="2:12" x14ac:dyDescent="0.25">
      <c r="B11" s="24">
        <v>1</v>
      </c>
      <c r="C11" s="24">
        <v>1</v>
      </c>
      <c r="D11" s="34">
        <v>1.2279903768152898</v>
      </c>
      <c r="E11" s="34">
        <v>1.217082364961839</v>
      </c>
      <c r="F11" s="34">
        <v>1.0102323777337929</v>
      </c>
      <c r="H11" s="21"/>
      <c r="I11" s="21"/>
      <c r="J11" s="21"/>
      <c r="K11" s="21"/>
      <c r="L11" s="21"/>
    </row>
    <row r="12" spans="2:12" x14ac:dyDescent="0.25">
      <c r="B12" s="24">
        <v>2</v>
      </c>
      <c r="C12" s="24">
        <v>1</v>
      </c>
      <c r="D12" s="34">
        <v>1.1370207667731629</v>
      </c>
      <c r="E12" s="34">
        <v>1.0239976038338658</v>
      </c>
      <c r="F12" s="34">
        <v>0.81822284345047924</v>
      </c>
      <c r="H12" s="21"/>
      <c r="I12" s="21"/>
      <c r="J12" s="21"/>
      <c r="K12" s="21"/>
      <c r="L12" s="21"/>
    </row>
    <row r="13" spans="2:12" x14ac:dyDescent="0.25">
      <c r="B13" s="24">
        <v>3</v>
      </c>
      <c r="C13" s="24">
        <v>1</v>
      </c>
      <c r="D13" s="34">
        <v>1.1504598201381722</v>
      </c>
      <c r="E13" s="34">
        <v>0.87175212798631663</v>
      </c>
      <c r="F13" s="34">
        <v>0.62046650915461898</v>
      </c>
      <c r="H13" s="21"/>
      <c r="I13" s="21"/>
      <c r="J13" s="21"/>
      <c r="K13" s="21"/>
      <c r="L13" s="21"/>
    </row>
    <row r="14" spans="2:12" x14ac:dyDescent="0.25">
      <c r="B14" s="24">
        <v>4</v>
      </c>
      <c r="C14" s="24">
        <v>1</v>
      </c>
      <c r="D14" s="34">
        <v>0.9787097550910564</v>
      </c>
      <c r="E14" s="34">
        <v>0.66768162484596916</v>
      </c>
      <c r="F14" s="34">
        <v>0.33506680269762451</v>
      </c>
      <c r="H14" s="21"/>
      <c r="I14" s="21"/>
      <c r="J14" s="21"/>
      <c r="K14" s="21"/>
      <c r="L14" s="21"/>
    </row>
    <row r="15" spans="2:12" x14ac:dyDescent="0.25">
      <c r="B15" s="24">
        <v>5</v>
      </c>
      <c r="C15" s="24">
        <v>1</v>
      </c>
      <c r="D15" s="34">
        <v>0.95322907269600909</v>
      </c>
      <c r="E15" s="34">
        <v>0.5058353653935892</v>
      </c>
      <c r="F15" s="34">
        <v>0.25624831185145736</v>
      </c>
      <c r="H15" s="21"/>
      <c r="I15" s="21"/>
      <c r="J15" s="21"/>
      <c r="K15" s="21"/>
      <c r="L15" s="21"/>
    </row>
    <row r="16" spans="2:12" x14ac:dyDescent="0.25">
      <c r="B16" s="24">
        <v>6</v>
      </c>
      <c r="C16" s="24">
        <v>1</v>
      </c>
      <c r="D16" s="34">
        <v>0.95735450070148309</v>
      </c>
      <c r="E16" s="34">
        <v>0.37870061011173783</v>
      </c>
      <c r="F16" s="34">
        <v>0.18821235076534854</v>
      </c>
      <c r="H16" s="21"/>
      <c r="I16" s="21"/>
      <c r="J16" s="21"/>
      <c r="K16" s="21"/>
      <c r="L16" s="21"/>
    </row>
    <row r="17" spans="2:12" x14ac:dyDescent="0.25">
      <c r="B17" s="24">
        <v>7</v>
      </c>
      <c r="C17" s="24">
        <v>1</v>
      </c>
      <c r="D17" s="34">
        <v>0.97228731040248295</v>
      </c>
      <c r="E17" s="34">
        <v>0.35799834227442973</v>
      </c>
      <c r="F17" s="34">
        <v>0.16403771845879259</v>
      </c>
      <c r="H17" s="21"/>
      <c r="I17" s="21"/>
      <c r="J17" s="21"/>
      <c r="K17" s="21"/>
      <c r="L17" s="21"/>
    </row>
    <row r="18" spans="2:12" x14ac:dyDescent="0.25">
      <c r="B18" s="24">
        <v>8</v>
      </c>
      <c r="C18" s="24">
        <v>1</v>
      </c>
      <c r="D18" s="34">
        <v>0.98841132368995832</v>
      </c>
      <c r="E18" s="34">
        <v>0.58008484289179019</v>
      </c>
      <c r="F18" s="34">
        <v>0.25124709317521288</v>
      </c>
      <c r="H18" s="21"/>
      <c r="I18" s="21"/>
      <c r="J18" s="21"/>
      <c r="K18" s="21"/>
      <c r="L18" s="21"/>
    </row>
    <row r="19" spans="2:12" x14ac:dyDescent="0.25">
      <c r="B19" s="24">
        <v>9</v>
      </c>
      <c r="C19" s="24">
        <v>1</v>
      </c>
      <c r="D19" s="34">
        <v>1.0433345735371091</v>
      </c>
      <c r="E19" s="34">
        <v>0.84736034378677971</v>
      </c>
      <c r="F19" s="34">
        <v>0.45087566221435421</v>
      </c>
      <c r="H19" s="21"/>
      <c r="I19" s="21"/>
      <c r="J19" s="21"/>
      <c r="K19" s="21"/>
      <c r="L19" s="21"/>
    </row>
    <row r="20" spans="2:12" x14ac:dyDescent="0.25">
      <c r="B20" s="24">
        <v>10</v>
      </c>
      <c r="C20" s="24">
        <v>1</v>
      </c>
      <c r="D20" s="34">
        <v>1.0506997676185375</v>
      </c>
      <c r="E20" s="34">
        <v>0.93102636552012941</v>
      </c>
      <c r="F20" s="34">
        <v>0.704779736595321</v>
      </c>
      <c r="H20" s="21"/>
      <c r="I20" s="21"/>
      <c r="J20" s="21"/>
      <c r="K20" s="21"/>
      <c r="L20" s="21"/>
    </row>
    <row r="21" spans="2:12" x14ac:dyDescent="0.25">
      <c r="B21" s="24">
        <v>11</v>
      </c>
      <c r="C21" s="24">
        <v>1</v>
      </c>
      <c r="D21" s="34">
        <v>1.1170247047883108</v>
      </c>
      <c r="E21" s="34">
        <v>0.97743499184060767</v>
      </c>
      <c r="F21" s="34">
        <v>0.80835876954219033</v>
      </c>
      <c r="H21" s="21"/>
      <c r="I21" s="21"/>
      <c r="J21" s="21"/>
      <c r="K21" s="21"/>
      <c r="L21" s="21"/>
    </row>
    <row r="22" spans="2:12" x14ac:dyDescent="0.25">
      <c r="B22" s="24">
        <v>12</v>
      </c>
      <c r="C22" s="24">
        <v>1</v>
      </c>
      <c r="D22" s="34">
        <v>1.1280085387712522</v>
      </c>
      <c r="E22" s="34">
        <v>0.95093639904884342</v>
      </c>
      <c r="F22" s="34">
        <v>0.8860005645858231</v>
      </c>
      <c r="H22" s="21"/>
      <c r="I22" s="21"/>
      <c r="J22" s="21"/>
      <c r="K22" s="21"/>
      <c r="L22" s="21"/>
    </row>
    <row r="23" spans="2:12" x14ac:dyDescent="0.25">
      <c r="B23" s="24">
        <v>13</v>
      </c>
      <c r="C23" s="24">
        <v>1</v>
      </c>
      <c r="D23" s="34">
        <v>1.1330741476841846</v>
      </c>
      <c r="E23" s="34">
        <v>0.91994381160905969</v>
      </c>
      <c r="F23" s="34">
        <v>0.86209074672761998</v>
      </c>
      <c r="H23" s="21"/>
      <c r="I23" s="21"/>
      <c r="J23" s="21"/>
      <c r="K23" s="21"/>
      <c r="L23" s="21"/>
    </row>
    <row r="24" spans="2:12" x14ac:dyDescent="0.25">
      <c r="B24" s="24">
        <v>14</v>
      </c>
      <c r="C24" s="24">
        <v>1</v>
      </c>
      <c r="D24" s="34">
        <v>1.1545483826360603</v>
      </c>
      <c r="E24" s="34">
        <v>0.84920052027894921</v>
      </c>
      <c r="F24" s="34">
        <v>0.78938803104462418</v>
      </c>
      <c r="H24" s="21"/>
      <c r="I24" s="21"/>
      <c r="J24" s="21"/>
      <c r="K24" s="21"/>
      <c r="L24" s="21"/>
    </row>
    <row r="25" spans="2:12" x14ac:dyDescent="0.25">
      <c r="B25" s="24">
        <v>15</v>
      </c>
      <c r="C25" s="24">
        <v>1</v>
      </c>
      <c r="D25" s="34">
        <v>1.1150944616270668</v>
      </c>
      <c r="E25" s="34">
        <v>0.69573271070553622</v>
      </c>
      <c r="F25" s="34">
        <v>0.67336132236439572</v>
      </c>
      <c r="H25" s="21"/>
      <c r="I25" s="21"/>
      <c r="J25" s="21"/>
      <c r="K25" s="21"/>
      <c r="L25" s="21"/>
    </row>
    <row r="26" spans="2:12" x14ac:dyDescent="0.25">
      <c r="B26" s="24">
        <v>16</v>
      </c>
      <c r="C26" s="24">
        <v>1</v>
      </c>
      <c r="D26" s="34">
        <v>1.1198132448855831</v>
      </c>
      <c r="E26" s="34">
        <v>0.6393097857699781</v>
      </c>
      <c r="F26" s="34">
        <v>0.61660127968713252</v>
      </c>
      <c r="H26" s="21"/>
      <c r="I26" s="21"/>
      <c r="J26" s="21"/>
      <c r="K26" s="21"/>
      <c r="L26" s="21"/>
    </row>
    <row r="27" spans="2:12" x14ac:dyDescent="0.25">
      <c r="B27" s="24">
        <v>17</v>
      </c>
      <c r="C27" s="24">
        <v>1</v>
      </c>
      <c r="D27" s="34">
        <v>1.0578458981381094</v>
      </c>
      <c r="E27" s="34">
        <v>0.63423244792807609</v>
      </c>
      <c r="F27" s="34">
        <v>0.62079263826183495</v>
      </c>
      <c r="H27" s="21"/>
      <c r="I27" s="21"/>
      <c r="J27" s="21"/>
      <c r="K27" s="21"/>
      <c r="L27" s="21"/>
    </row>
    <row r="28" spans="2:12" x14ac:dyDescent="0.25">
      <c r="B28" s="24">
        <v>18</v>
      </c>
      <c r="C28" s="24">
        <v>1</v>
      </c>
      <c r="D28" s="34">
        <v>1.1696990184854883</v>
      </c>
      <c r="E28" s="34">
        <v>0.8449149503399902</v>
      </c>
      <c r="F28" s="34">
        <v>0.77432807483985233</v>
      </c>
      <c r="H28" s="21"/>
      <c r="I28" s="21"/>
      <c r="J28" s="21"/>
      <c r="K28" s="21"/>
      <c r="L28" s="21"/>
    </row>
    <row r="29" spans="2:12" x14ac:dyDescent="0.25">
      <c r="B29" s="24">
        <v>19</v>
      </c>
      <c r="C29" s="24">
        <v>1</v>
      </c>
      <c r="D29" s="34">
        <v>1.2164979555747637</v>
      </c>
      <c r="E29" s="34">
        <v>1.0089464283770206</v>
      </c>
      <c r="F29" s="34">
        <v>0.95208077114998391</v>
      </c>
      <c r="H29" s="21"/>
      <c r="I29" s="21"/>
      <c r="J29" s="21"/>
      <c r="K29" s="21"/>
      <c r="L29" s="21"/>
    </row>
    <row r="30" spans="2:12" x14ac:dyDescent="0.25">
      <c r="B30" s="24">
        <v>20</v>
      </c>
      <c r="C30" s="24">
        <v>1</v>
      </c>
      <c r="D30" s="34">
        <v>1.2026962501662082</v>
      </c>
      <c r="E30" s="34">
        <v>1.1045542295501125</v>
      </c>
      <c r="F30" s="34">
        <v>0.91544402227343835</v>
      </c>
      <c r="H30" s="21"/>
      <c r="I30" s="21"/>
      <c r="J30" s="21"/>
      <c r="K30" s="21"/>
      <c r="L30" s="21"/>
    </row>
    <row r="31" spans="2:12" x14ac:dyDescent="0.25">
      <c r="B31" s="24">
        <v>21</v>
      </c>
      <c r="C31" s="24">
        <v>1</v>
      </c>
      <c r="D31" s="34">
        <v>1.1525505804783747</v>
      </c>
      <c r="E31" s="34">
        <v>1.1085515230910041</v>
      </c>
      <c r="F31" s="34">
        <v>0.81447410888206306</v>
      </c>
      <c r="H31" s="21"/>
      <c r="I31" s="21"/>
      <c r="J31" s="21"/>
      <c r="K31" s="21"/>
      <c r="L31" s="21"/>
    </row>
    <row r="32" spans="2:12" x14ac:dyDescent="0.25">
      <c r="B32" s="24">
        <v>22</v>
      </c>
      <c r="C32" s="24">
        <v>1</v>
      </c>
      <c r="D32" s="34">
        <v>1.2884837538161744</v>
      </c>
      <c r="E32" s="34">
        <v>1.2180981164534395</v>
      </c>
      <c r="F32" s="34">
        <v>0.79375812659954303</v>
      </c>
      <c r="H32" s="21"/>
      <c r="I32" s="21"/>
      <c r="J32" s="21"/>
      <c r="K32" s="21"/>
      <c r="L32" s="21"/>
    </row>
    <row r="33" spans="2:12" x14ac:dyDescent="0.25">
      <c r="B33" s="24">
        <v>23</v>
      </c>
      <c r="C33" s="24">
        <v>1</v>
      </c>
      <c r="D33" s="34">
        <v>1.3993963172806037</v>
      </c>
      <c r="E33" s="34">
        <v>1.2177742411365289</v>
      </c>
      <c r="F33" s="34">
        <v>0.81703816440533372</v>
      </c>
      <c r="H33" s="21"/>
      <c r="I33" s="21"/>
      <c r="J33" s="21"/>
      <c r="K33" s="21"/>
      <c r="L33" s="21"/>
    </row>
    <row r="35" spans="2:12" x14ac:dyDescent="0.25">
      <c r="B35" s="3" t="s">
        <v>1</v>
      </c>
      <c r="C35" s="3">
        <v>1</v>
      </c>
      <c r="D35" s="35">
        <v>1.1231843518786999</v>
      </c>
      <c r="E35" s="35">
        <v>0.87651905767117688</v>
      </c>
      <c r="F35" s="35">
        <v>0.67955501395411388</v>
      </c>
      <c r="J35" s="11"/>
      <c r="K35" s="11"/>
      <c r="L35" s="11"/>
    </row>
    <row r="36" spans="2:12" x14ac:dyDescent="0.25">
      <c r="J36" s="11"/>
      <c r="K36" s="11"/>
      <c r="L36" s="11"/>
    </row>
  </sheetData>
  <sheetProtection sheet="1" objects="1" scenarios="1"/>
  <mergeCells count="1">
    <mergeCell ref="B4:L6"/>
  </mergeCells>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L35"/>
  <sheetViews>
    <sheetView showGridLines="0" workbookViewId="0"/>
  </sheetViews>
  <sheetFormatPr defaultRowHeight="15" x14ac:dyDescent="0.25"/>
  <cols>
    <col min="1" max="1" width="2.7109375" style="3" customWidth="1"/>
    <col min="2" max="6" width="10.7109375" style="3" customWidth="1"/>
    <col min="7" max="7" width="2.7109375" style="3" customWidth="1"/>
    <col min="8" max="12" width="10.7109375" style="3" customWidth="1"/>
    <col min="13" max="16384" width="9.140625" style="3"/>
  </cols>
  <sheetData>
    <row r="2" spans="2:12" ht="15" customHeight="1" x14ac:dyDescent="0.25">
      <c r="B2" s="1" t="str">
        <f>UPPER("Hourly Conversion Factors  |  Northwest IN")</f>
        <v>HOURLY CONVERSION FACTORS  |  NORTHWEST IN</v>
      </c>
      <c r="C2" s="2"/>
      <c r="D2" s="2"/>
      <c r="E2" s="2"/>
      <c r="F2" s="2"/>
    </row>
    <row r="3" spans="2:12" ht="15" customHeight="1" x14ac:dyDescent="0.25">
      <c r="B3" s="1"/>
      <c r="C3" s="2"/>
      <c r="D3" s="2"/>
      <c r="E3" s="2"/>
      <c r="F3" s="2"/>
    </row>
    <row r="4" spans="2:12" x14ac:dyDescent="0.25">
      <c r="B4" s="4" t="s">
        <v>2</v>
      </c>
      <c r="C4" s="4"/>
      <c r="D4" s="4"/>
      <c r="E4" s="4"/>
      <c r="F4" s="4"/>
      <c r="G4" s="4"/>
      <c r="H4" s="4"/>
      <c r="I4" s="4"/>
      <c r="J4" s="4"/>
      <c r="K4" s="4"/>
      <c r="L4" s="4"/>
    </row>
    <row r="5" spans="2:12" x14ac:dyDescent="0.25">
      <c r="B5" s="4"/>
      <c r="C5" s="4"/>
      <c r="D5" s="4"/>
      <c r="E5" s="4"/>
      <c r="F5" s="4"/>
      <c r="G5" s="4"/>
      <c r="H5" s="4"/>
      <c r="I5" s="4"/>
      <c r="J5" s="4"/>
      <c r="K5" s="4"/>
      <c r="L5" s="4"/>
    </row>
    <row r="6" spans="2:12" x14ac:dyDescent="0.25">
      <c r="B6" s="4"/>
      <c r="C6" s="4"/>
      <c r="D6" s="4"/>
      <c r="E6" s="4"/>
      <c r="F6" s="4"/>
      <c r="G6" s="4"/>
      <c r="H6" s="4"/>
      <c r="I6" s="4"/>
      <c r="J6" s="4"/>
      <c r="K6" s="4"/>
      <c r="L6" s="4"/>
    </row>
    <row r="7" spans="2:12" x14ac:dyDescent="0.25">
      <c r="C7" s="2"/>
      <c r="D7" s="2"/>
      <c r="E7" s="2"/>
      <c r="F7" s="2"/>
    </row>
    <row r="8" spans="2:12" ht="15" customHeight="1" x14ac:dyDescent="0.25">
      <c r="B8" s="12" t="s">
        <v>10</v>
      </c>
      <c r="C8" s="13"/>
      <c r="D8" s="13"/>
      <c r="E8" s="13"/>
      <c r="F8" s="14"/>
      <c r="H8" s="12" t="s">
        <v>11</v>
      </c>
      <c r="I8" s="13"/>
      <c r="J8" s="13"/>
      <c r="K8" s="13"/>
      <c r="L8" s="14"/>
    </row>
    <row r="9" spans="2:12" ht="15.75" thickBot="1" x14ac:dyDescent="0.3">
      <c r="B9" s="15" t="s">
        <v>0</v>
      </c>
      <c r="C9" s="15" t="s">
        <v>6</v>
      </c>
      <c r="D9" s="15" t="s">
        <v>5</v>
      </c>
      <c r="E9" s="15" t="s">
        <v>4</v>
      </c>
      <c r="F9" s="15" t="s">
        <v>3</v>
      </c>
      <c r="H9" s="15" t="s">
        <v>0</v>
      </c>
      <c r="I9" s="15" t="s">
        <v>6</v>
      </c>
      <c r="J9" s="15" t="s">
        <v>5</v>
      </c>
      <c r="K9" s="15" t="s">
        <v>4</v>
      </c>
      <c r="L9" s="15" t="s">
        <v>3</v>
      </c>
    </row>
    <row r="10" spans="2:12" ht="15.75" thickTop="1" x14ac:dyDescent="0.25">
      <c r="B10" s="16">
        <v>0</v>
      </c>
      <c r="C10" s="16">
        <v>1</v>
      </c>
      <c r="D10" s="33">
        <v>1.1394582568680187</v>
      </c>
      <c r="E10" s="33">
        <v>1.0604330205879693</v>
      </c>
      <c r="F10" s="33">
        <v>0.8554278104162274</v>
      </c>
      <c r="H10" s="16">
        <v>0</v>
      </c>
      <c r="I10" s="16">
        <v>1</v>
      </c>
      <c r="J10" s="33">
        <v>1.1336957112616106</v>
      </c>
      <c r="K10" s="33">
        <v>1.0555083242815388</v>
      </c>
      <c r="L10" s="33">
        <v>1.2661891918732384</v>
      </c>
    </row>
    <row r="11" spans="2:12" x14ac:dyDescent="0.25">
      <c r="B11" s="17">
        <v>1</v>
      </c>
      <c r="C11" s="17">
        <v>1</v>
      </c>
      <c r="D11" s="34">
        <v>1.0959714837988819</v>
      </c>
      <c r="E11" s="34">
        <v>1.0485784914261511</v>
      </c>
      <c r="F11" s="34">
        <v>0.78177246263581002</v>
      </c>
      <c r="H11" s="17">
        <v>1</v>
      </c>
      <c r="I11" s="17">
        <v>1</v>
      </c>
      <c r="J11" s="34">
        <v>1.1004409153929435</v>
      </c>
      <c r="K11" s="34">
        <v>1.0318069265782588</v>
      </c>
      <c r="L11" s="34">
        <v>0.90364438125525925</v>
      </c>
    </row>
    <row r="12" spans="2:12" x14ac:dyDescent="0.25">
      <c r="B12" s="17">
        <v>2</v>
      </c>
      <c r="C12" s="17">
        <v>1</v>
      </c>
      <c r="D12" s="34">
        <v>1.1030337808523512</v>
      </c>
      <c r="E12" s="34">
        <v>0.88282518313594083</v>
      </c>
      <c r="F12" s="34">
        <v>0.61935757935671309</v>
      </c>
      <c r="H12" s="17">
        <v>2</v>
      </c>
      <c r="I12" s="17">
        <v>1</v>
      </c>
      <c r="J12" s="34">
        <v>1.0677536368126597</v>
      </c>
      <c r="K12" s="34">
        <v>1.0291212152387526</v>
      </c>
      <c r="L12" s="34">
        <v>0.75278357089626113</v>
      </c>
    </row>
    <row r="13" spans="2:12" x14ac:dyDescent="0.25">
      <c r="B13" s="17">
        <v>3</v>
      </c>
      <c r="C13" s="17">
        <v>1</v>
      </c>
      <c r="D13" s="34">
        <v>1.0446870435139468</v>
      </c>
      <c r="E13" s="34">
        <v>0.74272379113015796</v>
      </c>
      <c r="F13" s="34">
        <v>0.51867434884061336</v>
      </c>
      <c r="H13" s="17">
        <v>3</v>
      </c>
      <c r="I13" s="17">
        <v>1</v>
      </c>
      <c r="J13" s="34">
        <v>1.0619382948402343</v>
      </c>
      <c r="K13" s="34">
        <v>0.81607248871338389</v>
      </c>
      <c r="L13" s="34">
        <v>0.51584062187225732</v>
      </c>
    </row>
    <row r="14" spans="2:12" x14ac:dyDescent="0.25">
      <c r="B14" s="17">
        <v>4</v>
      </c>
      <c r="C14" s="17">
        <v>1</v>
      </c>
      <c r="D14" s="34">
        <v>0.95037798277699059</v>
      </c>
      <c r="E14" s="34">
        <v>0.60138455104933342</v>
      </c>
      <c r="F14" s="34">
        <v>0.47196841497374731</v>
      </c>
      <c r="H14" s="17">
        <v>4</v>
      </c>
      <c r="I14" s="17">
        <v>1</v>
      </c>
      <c r="J14" s="34">
        <v>0.97931651756496729</v>
      </c>
      <c r="K14" s="34">
        <v>0.66541551920049058</v>
      </c>
      <c r="L14" s="34">
        <v>0.41251792136121573</v>
      </c>
    </row>
    <row r="15" spans="2:12" x14ac:dyDescent="0.25">
      <c r="B15" s="17">
        <v>5</v>
      </c>
      <c r="C15" s="17">
        <v>1</v>
      </c>
      <c r="D15" s="34">
        <v>0.94778934936878545</v>
      </c>
      <c r="E15" s="34">
        <v>0.60146646244582436</v>
      </c>
      <c r="F15" s="34">
        <v>0.54923926405863222</v>
      </c>
      <c r="H15" s="17">
        <v>5</v>
      </c>
      <c r="I15" s="17">
        <v>1</v>
      </c>
      <c r="J15" s="34">
        <v>0.97925369511525806</v>
      </c>
      <c r="K15" s="34">
        <v>0.67707226870471393</v>
      </c>
      <c r="L15" s="34">
        <v>0.47096075302345614</v>
      </c>
    </row>
    <row r="16" spans="2:12" x14ac:dyDescent="0.25">
      <c r="B16" s="17">
        <v>6</v>
      </c>
      <c r="C16" s="17">
        <v>1</v>
      </c>
      <c r="D16" s="34">
        <v>0.95408124454251553</v>
      </c>
      <c r="E16" s="34">
        <v>0.62994838577843715</v>
      </c>
      <c r="F16" s="34">
        <v>0.61693472484667056</v>
      </c>
      <c r="H16" s="17">
        <v>6</v>
      </c>
      <c r="I16" s="17">
        <v>1</v>
      </c>
      <c r="J16" s="34">
        <v>1.0037601429671246</v>
      </c>
      <c r="K16" s="34">
        <v>0.76497016053743594</v>
      </c>
      <c r="L16" s="34">
        <v>0.61483816127444335</v>
      </c>
    </row>
    <row r="17" spans="2:12" x14ac:dyDescent="0.25">
      <c r="B17" s="17">
        <v>7</v>
      </c>
      <c r="C17" s="17">
        <v>1</v>
      </c>
      <c r="D17" s="34">
        <v>0.95800378726750834</v>
      </c>
      <c r="E17" s="34">
        <v>0.66343065029148041</v>
      </c>
      <c r="F17" s="34">
        <v>0.66677844883297355</v>
      </c>
      <c r="H17" s="17">
        <v>7</v>
      </c>
      <c r="I17" s="17">
        <v>1</v>
      </c>
      <c r="J17" s="34">
        <v>1.0674773375553461</v>
      </c>
      <c r="K17" s="34">
        <v>0.85218399891117202</v>
      </c>
      <c r="L17" s="34">
        <v>0.63168910607008633</v>
      </c>
    </row>
    <row r="18" spans="2:12" x14ac:dyDescent="0.25">
      <c r="B18" s="17">
        <v>8</v>
      </c>
      <c r="C18" s="17">
        <v>1</v>
      </c>
      <c r="D18" s="34">
        <v>1.0337235050864504</v>
      </c>
      <c r="E18" s="34">
        <v>0.78867575225956699</v>
      </c>
      <c r="F18" s="34">
        <v>0.8389227776903091</v>
      </c>
      <c r="H18" s="17">
        <v>8</v>
      </c>
      <c r="I18" s="17">
        <v>1</v>
      </c>
      <c r="J18" s="34">
        <v>1.1436390711253366</v>
      </c>
      <c r="K18" s="34">
        <v>0.94474548028188643</v>
      </c>
      <c r="L18" s="34">
        <v>0.83442008225787956</v>
      </c>
    </row>
    <row r="19" spans="2:12" x14ac:dyDescent="0.25">
      <c r="B19" s="17">
        <v>9</v>
      </c>
      <c r="C19" s="17">
        <v>1</v>
      </c>
      <c r="D19" s="34">
        <v>1.0942947615314351</v>
      </c>
      <c r="E19" s="34">
        <v>0.94932409059731016</v>
      </c>
      <c r="F19" s="34">
        <v>1.0090376019154084</v>
      </c>
      <c r="H19" s="17">
        <v>9</v>
      </c>
      <c r="I19" s="17">
        <v>1</v>
      </c>
      <c r="J19" s="34">
        <v>1.1908802782992214</v>
      </c>
      <c r="K19" s="34">
        <v>1.0797907572450161</v>
      </c>
      <c r="L19" s="34">
        <v>0.91584119344174497</v>
      </c>
    </row>
    <row r="20" spans="2:12" x14ac:dyDescent="0.25">
      <c r="B20" s="17">
        <v>10</v>
      </c>
      <c r="C20" s="17">
        <v>1</v>
      </c>
      <c r="D20" s="34">
        <v>1.1763078810941994</v>
      </c>
      <c r="E20" s="34">
        <v>0.98200312430230707</v>
      </c>
      <c r="F20" s="34">
        <v>1.0956976060116297</v>
      </c>
      <c r="H20" s="17">
        <v>10</v>
      </c>
      <c r="I20" s="17">
        <v>1</v>
      </c>
      <c r="J20" s="34">
        <v>1.1904144931130338</v>
      </c>
      <c r="K20" s="34">
        <v>1.1732788512898322</v>
      </c>
      <c r="L20" s="34">
        <v>1.0250667615403988</v>
      </c>
    </row>
    <row r="21" spans="2:12" x14ac:dyDescent="0.25">
      <c r="B21" s="17">
        <v>11</v>
      </c>
      <c r="C21" s="17">
        <v>1</v>
      </c>
      <c r="D21" s="34">
        <v>1.1471856618527507</v>
      </c>
      <c r="E21" s="34">
        <v>1.0114996302892003</v>
      </c>
      <c r="F21" s="34">
        <v>1.0982801488477947</v>
      </c>
      <c r="H21" s="17">
        <v>11</v>
      </c>
      <c r="I21" s="17">
        <v>1</v>
      </c>
      <c r="J21" s="34">
        <v>1.2067019124360232</v>
      </c>
      <c r="K21" s="34">
        <v>1.1192894686340746</v>
      </c>
      <c r="L21" s="34">
        <v>1.0495624155636183</v>
      </c>
    </row>
    <row r="22" spans="2:12" x14ac:dyDescent="0.25">
      <c r="B22" s="17">
        <v>12</v>
      </c>
      <c r="C22" s="17">
        <v>1</v>
      </c>
      <c r="D22" s="34">
        <v>1.1780386014973772</v>
      </c>
      <c r="E22" s="34">
        <v>0.97157842459598365</v>
      </c>
      <c r="F22" s="34">
        <v>1.1067115313964855</v>
      </c>
      <c r="H22" s="17">
        <v>12</v>
      </c>
      <c r="I22" s="17">
        <v>1</v>
      </c>
      <c r="J22" s="34">
        <v>1.2366974556353527</v>
      </c>
      <c r="K22" s="34">
        <v>1.0619854270567048</v>
      </c>
      <c r="L22" s="34">
        <v>1.0699054780099213</v>
      </c>
    </row>
    <row r="23" spans="2:12" x14ac:dyDescent="0.25">
      <c r="B23" s="17">
        <v>13</v>
      </c>
      <c r="C23" s="17">
        <v>1</v>
      </c>
      <c r="D23" s="34">
        <v>1.1625716521176392</v>
      </c>
      <c r="E23" s="34">
        <v>0.95485689344501634</v>
      </c>
      <c r="F23" s="34">
        <v>1.0702170898110703</v>
      </c>
      <c r="H23" s="17">
        <v>13</v>
      </c>
      <c r="I23" s="17">
        <v>1</v>
      </c>
      <c r="J23" s="34">
        <v>1.2521377927081925</v>
      </c>
      <c r="K23" s="34">
        <v>1.0500109572606131</v>
      </c>
      <c r="L23" s="34">
        <v>1.0788302211819165</v>
      </c>
    </row>
    <row r="24" spans="2:12" x14ac:dyDescent="0.25">
      <c r="B24" s="17">
        <v>14</v>
      </c>
      <c r="C24" s="17">
        <v>1</v>
      </c>
      <c r="D24" s="34">
        <v>1.1387998184749772</v>
      </c>
      <c r="E24" s="34">
        <v>0.92485143873183728</v>
      </c>
      <c r="F24" s="34">
        <v>1.0554335256543477</v>
      </c>
      <c r="H24" s="17">
        <v>14</v>
      </c>
      <c r="I24" s="17">
        <v>1</v>
      </c>
      <c r="J24" s="34">
        <v>1.2495363724568276</v>
      </c>
      <c r="K24" s="34">
        <v>0.95764806678086456</v>
      </c>
      <c r="L24" s="34">
        <v>1.0330885919456618</v>
      </c>
    </row>
    <row r="25" spans="2:12" x14ac:dyDescent="0.25">
      <c r="B25" s="17">
        <v>15</v>
      </c>
      <c r="C25" s="17">
        <v>1</v>
      </c>
      <c r="D25" s="34">
        <v>1.0953416850037887</v>
      </c>
      <c r="E25" s="34">
        <v>0.85906059049211192</v>
      </c>
      <c r="F25" s="34">
        <v>1.0009026572630029</v>
      </c>
      <c r="H25" s="17">
        <v>15</v>
      </c>
      <c r="I25" s="17">
        <v>1</v>
      </c>
      <c r="J25" s="34">
        <v>1.2365408329004031</v>
      </c>
      <c r="K25" s="34">
        <v>0.90749700761255725</v>
      </c>
      <c r="L25" s="34">
        <v>0.96021949047084543</v>
      </c>
    </row>
    <row r="26" spans="2:12" x14ac:dyDescent="0.25">
      <c r="B26" s="17">
        <v>16</v>
      </c>
      <c r="C26" s="17">
        <v>1</v>
      </c>
      <c r="D26" s="34">
        <v>1.1682024841135041</v>
      </c>
      <c r="E26" s="34">
        <v>0.88596114806766568</v>
      </c>
      <c r="F26" s="34">
        <v>1.0561707352597152</v>
      </c>
      <c r="H26" s="17">
        <v>16</v>
      </c>
      <c r="I26" s="17">
        <v>1</v>
      </c>
      <c r="J26" s="34">
        <v>1.3359358680826259</v>
      </c>
      <c r="K26" s="34">
        <v>0.8354781317158837</v>
      </c>
      <c r="L26" s="34">
        <v>0.96510472369012223</v>
      </c>
    </row>
    <row r="27" spans="2:12" x14ac:dyDescent="0.25">
      <c r="B27" s="17">
        <v>17</v>
      </c>
      <c r="C27" s="17">
        <v>1</v>
      </c>
      <c r="D27" s="34">
        <v>1.1305594788227369</v>
      </c>
      <c r="E27" s="34">
        <v>0.90563160015218414</v>
      </c>
      <c r="F27" s="34">
        <v>1.0638621708116256</v>
      </c>
      <c r="H27" s="17">
        <v>17</v>
      </c>
      <c r="I27" s="17">
        <v>1</v>
      </c>
      <c r="J27" s="34">
        <v>1.2712062270167721</v>
      </c>
      <c r="K27" s="34">
        <v>0.79223638528179929</v>
      </c>
      <c r="L27" s="34">
        <v>0.89769627061261748</v>
      </c>
    </row>
    <row r="28" spans="2:12" x14ac:dyDescent="0.25">
      <c r="B28" s="17">
        <v>18</v>
      </c>
      <c r="C28" s="17">
        <v>1</v>
      </c>
      <c r="D28" s="34">
        <v>1.1857195781015339</v>
      </c>
      <c r="E28" s="34">
        <v>0.96107758685224365</v>
      </c>
      <c r="F28" s="34">
        <v>1.129950910450233</v>
      </c>
      <c r="H28" s="17">
        <v>18</v>
      </c>
      <c r="I28" s="17">
        <v>1</v>
      </c>
      <c r="J28" s="34">
        <v>1.3919145537994466</v>
      </c>
      <c r="K28" s="34">
        <v>0.85104628538019012</v>
      </c>
      <c r="L28" s="34">
        <v>0.9355315742885264</v>
      </c>
    </row>
    <row r="29" spans="2:12" x14ac:dyDescent="0.25">
      <c r="B29" s="17">
        <v>19</v>
      </c>
      <c r="C29" s="17">
        <v>1</v>
      </c>
      <c r="D29" s="34">
        <v>1.1730257205522643</v>
      </c>
      <c r="E29" s="34">
        <v>0.94286463545120625</v>
      </c>
      <c r="F29" s="34">
        <v>1.1803598870738377</v>
      </c>
      <c r="H29" s="17">
        <v>19</v>
      </c>
      <c r="I29" s="17">
        <v>1</v>
      </c>
      <c r="J29" s="34">
        <v>1.3185910615786105</v>
      </c>
      <c r="K29" s="34">
        <v>0.87139276630760931</v>
      </c>
      <c r="L29" s="34">
        <v>0.92829323859584623</v>
      </c>
    </row>
    <row r="30" spans="2:12" x14ac:dyDescent="0.25">
      <c r="B30" s="17">
        <v>20</v>
      </c>
      <c r="C30" s="17">
        <v>1</v>
      </c>
      <c r="D30" s="34">
        <v>1.1291400122592707</v>
      </c>
      <c r="E30" s="34">
        <v>0.97540871889205294</v>
      </c>
      <c r="F30" s="34">
        <v>1.0945855419741115</v>
      </c>
      <c r="H30" s="17">
        <v>20</v>
      </c>
      <c r="I30" s="17">
        <v>1</v>
      </c>
      <c r="J30" s="34">
        <v>1.1967487896811453</v>
      </c>
      <c r="K30" s="34">
        <v>0.88707541016890568</v>
      </c>
      <c r="L30" s="34">
        <v>0.92199846961122278</v>
      </c>
    </row>
    <row r="31" spans="2:12" x14ac:dyDescent="0.25">
      <c r="B31" s="17">
        <v>21</v>
      </c>
      <c r="C31" s="17">
        <v>1</v>
      </c>
      <c r="D31" s="34">
        <v>1.1691963117393527</v>
      </c>
      <c r="E31" s="34">
        <v>0.96851709432629707</v>
      </c>
      <c r="F31" s="34">
        <v>1.0342532500481592</v>
      </c>
      <c r="H31" s="17">
        <v>21</v>
      </c>
      <c r="I31" s="17">
        <v>1</v>
      </c>
      <c r="J31" s="34">
        <v>1.178736507786122</v>
      </c>
      <c r="K31" s="34">
        <v>0.90852097982435998</v>
      </c>
      <c r="L31" s="34">
        <v>0.87636633051275337</v>
      </c>
    </row>
    <row r="32" spans="2:12" x14ac:dyDescent="0.25">
      <c r="B32" s="17">
        <v>22</v>
      </c>
      <c r="C32" s="17">
        <v>1</v>
      </c>
      <c r="D32" s="34">
        <v>1.1152222956847588</v>
      </c>
      <c r="E32" s="34">
        <v>0.93685773676752682</v>
      </c>
      <c r="F32" s="34">
        <v>0.91063536842744564</v>
      </c>
      <c r="H32" s="17">
        <v>22</v>
      </c>
      <c r="I32" s="17">
        <v>1</v>
      </c>
      <c r="J32" s="34">
        <v>1.1750597997332337</v>
      </c>
      <c r="K32" s="34">
        <v>0.91064465897720481</v>
      </c>
      <c r="L32" s="34">
        <v>0.96058032935845772</v>
      </c>
    </row>
    <row r="33" spans="2:12" x14ac:dyDescent="0.25">
      <c r="B33" s="17">
        <v>23</v>
      </c>
      <c r="C33" s="17">
        <v>1</v>
      </c>
      <c r="D33" s="34">
        <v>1.0675103323929658</v>
      </c>
      <c r="E33" s="34">
        <v>0.85270155863634434</v>
      </c>
      <c r="F33" s="34">
        <v>0.74615347980447011</v>
      </c>
      <c r="H33" s="17">
        <v>23</v>
      </c>
      <c r="I33" s="17">
        <v>1</v>
      </c>
      <c r="J33" s="34">
        <v>1.1117924004505726</v>
      </c>
      <c r="K33" s="34">
        <v>0.77774544981638716</v>
      </c>
      <c r="L33" s="34">
        <v>1.1815712867027393</v>
      </c>
    </row>
    <row r="35" spans="2:12" x14ac:dyDescent="0.25">
      <c r="B35" s="3" t="s">
        <v>1</v>
      </c>
      <c r="C35" s="3">
        <v>1</v>
      </c>
      <c r="D35" s="35">
        <v>1.0982601128880833</v>
      </c>
      <c r="E35" s="35">
        <v>0.87923585665433945</v>
      </c>
      <c r="F35" s="35">
        <v>0.89880530568337635</v>
      </c>
      <c r="H35" s="3" t="s">
        <v>1</v>
      </c>
      <c r="I35" s="3">
        <v>1</v>
      </c>
      <c r="J35" s="35">
        <v>1.1700070695130442</v>
      </c>
      <c r="K35" s="35">
        <v>0.91752237440831796</v>
      </c>
      <c r="L35" s="35">
        <v>0.88343917355877011</v>
      </c>
    </row>
  </sheetData>
  <sheetProtection sheet="1" objects="1" scenarios="1"/>
  <mergeCells count="1">
    <mergeCell ref="B4:L6"/>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About</vt:lpstr>
      <vt:lpstr>Rural Interstate</vt:lpstr>
      <vt:lpstr>Commuter Corridor</vt:lpstr>
      <vt:lpstr>Urban Center</vt:lpstr>
      <vt:lpstr>Northwest IN</vt:lpstr>
      <vt:lpstr>About!Print_Area</vt:lpstr>
      <vt:lpstr>'Commuter Corridor'!Print_Area</vt:lpstr>
      <vt:lpstr>'Northwest IN'!Print_Area</vt:lpstr>
      <vt:lpstr>'Rural Interstate'!Print_Area</vt:lpstr>
      <vt:lpstr>'Urban Center'!Print_Area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2016-12-17T06:16:00Z</dcterms:modified>
</cp:coreProperties>
</file>