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K:\Ecology&amp;WaterwayPermittingSection_restored\2-Checklists, Forms, &amp; Templates\Summary Tables\"/>
    </mc:Choice>
  </mc:AlternateContent>
  <xr:revisionPtr revIDLastSave="0" documentId="8_{07B40999-5750-4154-9005-1ED04DAFA85F}" xr6:coauthVersionLast="47" xr6:coauthVersionMax="47" xr10:uidLastSave="{00000000-0000-0000-0000-000000000000}"/>
  <bookViews>
    <workbookView xWindow="28680" yWindow="-120" windowWidth="29040" windowHeight="15720" tabRatio="839" xr2:uid="{129274D6-45FE-4486-9C4E-68307979BCB9}"/>
  </bookViews>
  <sheets>
    <sheet name="Instructions" sheetId="9" r:id="rId1"/>
    <sheet name="Stream Impact Summary Table" sheetId="8" r:id="rId2"/>
    <sheet name="Wetland Impact Summary Table" sheetId="7" r:id="rId3"/>
    <sheet name="Floodway Impact Summary Table" sheetId="6" r:id="rId4"/>
    <sheet name="Example Stream Impact Summary" sheetId="11" r:id="rId5"/>
    <sheet name="Example Wetland Impact Summary" sheetId="10" r:id="rId6"/>
    <sheet name="Example Floodway Impact Summary" sheetId="1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2" l="1"/>
  <c r="N14" i="12"/>
  <c r="M14" i="12"/>
  <c r="L14" i="12"/>
  <c r="K14" i="12"/>
  <c r="J14" i="12"/>
  <c r="I14" i="12"/>
  <c r="H14" i="12"/>
  <c r="G14" i="12"/>
  <c r="F14" i="12"/>
  <c r="E14" i="12"/>
  <c r="D14" i="12"/>
  <c r="C14" i="12"/>
  <c r="B14" i="12"/>
  <c r="M18" i="11"/>
  <c r="L18" i="11"/>
  <c r="K18" i="11"/>
  <c r="J18" i="11"/>
  <c r="I18" i="11"/>
  <c r="G11" i="11"/>
  <c r="F11" i="11"/>
  <c r="E11" i="11"/>
  <c r="D11" i="11"/>
  <c r="E9" i="11"/>
  <c r="D9" i="11"/>
  <c r="G4" i="11"/>
  <c r="F4" i="11"/>
  <c r="E4" i="11"/>
  <c r="D4" i="11"/>
  <c r="H17" i="10"/>
  <c r="G17" i="10"/>
  <c r="F17" i="10"/>
  <c r="H17" i="7"/>
  <c r="M18" i="8"/>
  <c r="G11" i="8"/>
  <c r="F11" i="8"/>
  <c r="E11" i="8"/>
  <c r="D11" i="8"/>
  <c r="E9" i="8"/>
  <c r="D9" i="8"/>
  <c r="E4" i="8"/>
  <c r="F4" i="8"/>
  <c r="G4" i="8"/>
  <c r="D4" i="8"/>
  <c r="J18" i="8"/>
  <c r="L18" i="8"/>
  <c r="I18" i="8"/>
  <c r="K18" i="8"/>
  <c r="F17" i="7"/>
  <c r="G17" i="7"/>
  <c r="O14" i="6"/>
  <c r="N14" i="6"/>
  <c r="M14" i="6"/>
  <c r="L14" i="6"/>
  <c r="K14" i="6"/>
  <c r="J14" i="6"/>
  <c r="I14" i="6"/>
  <c r="C14" i="6"/>
  <c r="D14" i="6"/>
  <c r="E14" i="6"/>
  <c r="F14" i="6"/>
  <c r="G14" i="6"/>
  <c r="H14" i="6"/>
  <c r="B14" i="6"/>
</calcChain>
</file>

<file path=xl/sharedStrings.xml><?xml version="1.0" encoding="utf-8"?>
<sst xmlns="http://schemas.openxmlformats.org/spreadsheetml/2006/main" count="321" uniqueCount="72">
  <si>
    <t>Stream Impact  Summary Table</t>
  </si>
  <si>
    <t>1. Update title to include project information.</t>
  </si>
  <si>
    <t>2. Add/remove rows as needed to reflect the impacts for the project.</t>
  </si>
  <si>
    <t>3. One row for each impact to a stream. If multiple impacts to one stream, merge the cells for the resource name and structure dimensions.</t>
  </si>
  <si>
    <t>4. Do not include impacts to a relocated stream in the cumulative totals. Include footnote to clarify this in the table.</t>
  </si>
  <si>
    <t>5. Structure Dimensions only need to be included for streams with structure impacts, otherwise put NA.</t>
  </si>
  <si>
    <t>6. Where appropriate, use footnotes to indicate when impacts overlap and adjust totals accordingly.</t>
  </si>
  <si>
    <t>Wetland Impact Summary Table</t>
  </si>
  <si>
    <t>3. One row for each impact to a wetland. If multiple impacts to one wetland, merge the cells for the wetland name.</t>
  </si>
  <si>
    <t>4. Where appropriate, use footnotes to indicate when impacts overlap and adjust totals accordingly.</t>
  </si>
  <si>
    <t>Floodway Impact Summary Table</t>
  </si>
  <si>
    <t>1. Only to be completed for CIF permit applications.</t>
  </si>
  <si>
    <t>2. Update title to include project information.</t>
  </si>
  <si>
    <t>3. Add/remove rows as needed to reflect the impacts for the project.</t>
  </si>
  <si>
    <t>4. Only summarize impacts ocurring BFE.</t>
  </si>
  <si>
    <t>5. Where appropriate, use footnotes to indicate when impacts overlap and adjust totals accordingly.</t>
  </si>
  <si>
    <t>Stream Impact Summary Table Des XXXXXXX</t>
  </si>
  <si>
    <t>Stream Name</t>
  </si>
  <si>
    <t>Existing Structure Dimensions  LxWxD (ft)</t>
  </si>
  <si>
    <t>Proposed Structure Dimensions LxWxD (ft)</t>
  </si>
  <si>
    <t>Cumulative Permanent Impacts</t>
  </si>
  <si>
    <t>Cumulative Temporary Impacts</t>
  </si>
  <si>
    <t>Impact Type</t>
  </si>
  <si>
    <t xml:space="preserve">Permanent Impacts </t>
  </si>
  <si>
    <t xml:space="preserve">Temporary Impacts </t>
  </si>
  <si>
    <t>Impacts Requiring Mitigation</t>
  </si>
  <si>
    <t>LF</t>
  </si>
  <si>
    <t>Acres</t>
  </si>
  <si>
    <t>UNT 1 to Lick Creek</t>
  </si>
  <si>
    <t>135 x 3 x 3</t>
  </si>
  <si>
    <t>150 x 4 x 5</t>
  </si>
  <si>
    <t>Riprap</t>
  </si>
  <si>
    <t>-</t>
  </si>
  <si>
    <t>Structure Replacement</t>
  </si>
  <si>
    <t>Wingwall</t>
  </si>
  <si>
    <t>Cofferdams</t>
  </si>
  <si>
    <t>Construction Access</t>
  </si>
  <si>
    <t>UNT 2 to Lick Creek</t>
  </si>
  <si>
    <t>NA</t>
  </si>
  <si>
    <t>Stream Relocation</t>
  </si>
  <si>
    <t>Relocated UNT 2 to Lick Creek *</t>
  </si>
  <si>
    <t>20*</t>
  </si>
  <si>
    <t>0.001*</t>
  </si>
  <si>
    <t>UNT 1 to Hanna Creek</t>
  </si>
  <si>
    <t>110 x 4 x 4</t>
  </si>
  <si>
    <t>112 x 3.83 x 3.83</t>
  </si>
  <si>
    <t>Pipe Liner</t>
  </si>
  <si>
    <t>Project Totals</t>
  </si>
  <si>
    <t>* New stream lengths created to address relocated streams are not included in cumulative impact totals</t>
  </si>
  <si>
    <t>Wetland Impact Summary Table Des XXXXXXX</t>
  </si>
  <si>
    <t>Wetland Name</t>
  </si>
  <si>
    <t>Existing Acerage within IA</t>
  </si>
  <si>
    <t>acres</t>
  </si>
  <si>
    <t>Wetland 1</t>
  </si>
  <si>
    <t>Grading</t>
  </si>
  <si>
    <t>Cofferdam</t>
  </si>
  <si>
    <t>Wetland 2</t>
  </si>
  <si>
    <t>Floodway Impact Summary Table Des XXXXXXX</t>
  </si>
  <si>
    <t>Flooday Impact Activity</t>
  </si>
  <si>
    <t>Cumulative Permanent Impact Below BFE</t>
  </si>
  <si>
    <t>Permanent Stream Impacts Below BFE</t>
  </si>
  <si>
    <t>Permanent Wetland Impacts Below BFE</t>
  </si>
  <si>
    <t>Cumulative Temporary Impact Below BFE</t>
  </si>
  <si>
    <t>Temporary Stream Impacts Below BFE</t>
  </si>
  <si>
    <t>Temporary Wetland Impacts Below BFE</t>
  </si>
  <si>
    <t>CYD</t>
  </si>
  <si>
    <t>LFT</t>
  </si>
  <si>
    <t>Class I Riprap Bent 1</t>
  </si>
  <si>
    <t>Class I Riprap Abutment 2</t>
  </si>
  <si>
    <t>Cofferdam Abutment 3</t>
  </si>
  <si>
    <t>Non-wetland Tree Removal</t>
  </si>
  <si>
    <t>Construction Access East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</si>
</sst>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57" xfId="0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4" borderId="44" xfId="0" applyFill="1" applyBorder="1" applyAlignment="1">
      <alignment vertical="center" wrapText="1"/>
    </xf>
    <xf numFmtId="0" fontId="0" fillId="2" borderId="5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2" borderId="6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2" borderId="38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60" xfId="0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2" borderId="0" xfId="0" applyFont="1" applyFill="1"/>
    <xf numFmtId="0" fontId="1" fillId="5" borderId="0" xfId="0" applyFont="1" applyFill="1"/>
    <xf numFmtId="0" fontId="1" fillId="6" borderId="0" xfId="0" applyFont="1" applyFill="1"/>
    <xf numFmtId="0" fontId="0" fillId="0" borderId="39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3" borderId="58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9214-E594-49CF-89DA-7D033FA1E99D}">
  <sheetPr>
    <tabColor rgb="FF996633"/>
  </sheetPr>
  <dimension ref="A1:A20"/>
  <sheetViews>
    <sheetView tabSelected="1" workbookViewId="0">
      <selection activeCell="A21" sqref="A21"/>
    </sheetView>
  </sheetViews>
  <sheetFormatPr defaultRowHeight="15"/>
  <cols>
    <col min="1" max="1" width="120.5703125" customWidth="1"/>
  </cols>
  <sheetData>
    <row r="1" spans="1:1">
      <c r="A1" s="89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9" spans="1:1">
      <c r="A9" s="90" t="s">
        <v>7</v>
      </c>
    </row>
    <row r="10" spans="1:1">
      <c r="A10" t="s">
        <v>1</v>
      </c>
    </row>
    <row r="11" spans="1:1">
      <c r="A11" t="s">
        <v>2</v>
      </c>
    </row>
    <row r="12" spans="1:1">
      <c r="A12" t="s">
        <v>8</v>
      </c>
    </row>
    <row r="13" spans="1:1">
      <c r="A13" t="s">
        <v>9</v>
      </c>
    </row>
    <row r="15" spans="1:1">
      <c r="A15" s="91" t="s">
        <v>10</v>
      </c>
    </row>
    <row r="16" spans="1:1" s="88" customFormat="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C59E-2BD3-4B63-A696-61D34A080271}">
  <sheetPr>
    <tabColor theme="4" tint="0.59999389629810485"/>
  </sheetPr>
  <dimension ref="A1:N20"/>
  <sheetViews>
    <sheetView zoomScale="120" zoomScaleNormal="120" workbookViewId="0">
      <selection sqref="A1:K1"/>
    </sheetView>
  </sheetViews>
  <sheetFormatPr defaultRowHeight="15"/>
  <cols>
    <col min="1" max="1" width="10.85546875" customWidth="1"/>
    <col min="2" max="2" width="11.140625" customWidth="1"/>
    <col min="3" max="3" width="11.28515625" customWidth="1"/>
    <col min="4" max="4" width="11.140625" bestFit="1" customWidth="1"/>
    <col min="5" max="5" width="11.140625" customWidth="1"/>
    <col min="6" max="6" width="11.140625" bestFit="1" customWidth="1"/>
    <col min="7" max="7" width="11.140625" customWidth="1"/>
    <col min="8" max="8" width="12.28515625" customWidth="1"/>
    <col min="9" max="10" width="12.5703125" customWidth="1"/>
    <col min="11" max="12" width="13.42578125" customWidth="1"/>
    <col min="13" max="13" width="18.28515625" style="1" customWidth="1"/>
  </cols>
  <sheetData>
    <row r="1" spans="1:14" ht="19.5" thickBot="1">
      <c r="A1" s="103" t="s">
        <v>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4" ht="30" customHeight="1">
      <c r="A2" s="105" t="s">
        <v>17</v>
      </c>
      <c r="B2" s="107" t="s">
        <v>18</v>
      </c>
      <c r="C2" s="107" t="s">
        <v>19</v>
      </c>
      <c r="D2" s="107" t="s">
        <v>20</v>
      </c>
      <c r="E2" s="107"/>
      <c r="F2" s="107" t="s">
        <v>21</v>
      </c>
      <c r="G2" s="107"/>
      <c r="H2" s="109" t="s">
        <v>22</v>
      </c>
      <c r="I2" s="113" t="s">
        <v>23</v>
      </c>
      <c r="J2" s="114"/>
      <c r="K2" s="107" t="s">
        <v>24</v>
      </c>
      <c r="L2" s="113"/>
      <c r="M2" s="61" t="s">
        <v>25</v>
      </c>
      <c r="N2" s="56"/>
    </row>
    <row r="3" spans="1:14" ht="15.75" thickBot="1">
      <c r="A3" s="106"/>
      <c r="B3" s="108"/>
      <c r="C3" s="108"/>
      <c r="D3" s="96" t="s">
        <v>26</v>
      </c>
      <c r="E3" s="96" t="s">
        <v>27</v>
      </c>
      <c r="F3" s="96" t="s">
        <v>26</v>
      </c>
      <c r="G3" s="96" t="s">
        <v>27</v>
      </c>
      <c r="H3" s="110"/>
      <c r="I3" s="96" t="s">
        <v>26</v>
      </c>
      <c r="J3" s="45" t="s">
        <v>27</v>
      </c>
      <c r="K3" s="96" t="s">
        <v>26</v>
      </c>
      <c r="L3" s="63" t="s">
        <v>27</v>
      </c>
      <c r="M3" s="47" t="s">
        <v>26</v>
      </c>
    </row>
    <row r="4" spans="1:14" ht="15" customHeight="1">
      <c r="A4" s="111" t="s">
        <v>28</v>
      </c>
      <c r="B4" s="112" t="s">
        <v>29</v>
      </c>
      <c r="C4" s="112" t="s">
        <v>30</v>
      </c>
      <c r="D4" s="112">
        <f>SUM(I4:I8)</f>
        <v>195</v>
      </c>
      <c r="E4" s="112">
        <f>SUM(J4:J8)</f>
        <v>6.6000000000000003E-2</v>
      </c>
      <c r="F4" s="112">
        <f>SUM(K4:K8)</f>
        <v>21</v>
      </c>
      <c r="G4" s="112">
        <f>SUM(L4:L8)</f>
        <v>0.01</v>
      </c>
      <c r="H4" s="26" t="s">
        <v>31</v>
      </c>
      <c r="I4" s="26">
        <v>40</v>
      </c>
      <c r="J4" s="2">
        <v>5.0000000000000001E-3</v>
      </c>
      <c r="K4" s="2" t="s">
        <v>32</v>
      </c>
      <c r="L4" s="62" t="s">
        <v>32</v>
      </c>
      <c r="M4" s="11">
        <v>40</v>
      </c>
    </row>
    <row r="5" spans="1:14" ht="45">
      <c r="A5" s="111"/>
      <c r="B5" s="112"/>
      <c r="C5" s="112"/>
      <c r="D5" s="112"/>
      <c r="E5" s="112"/>
      <c r="F5" s="112"/>
      <c r="G5" s="112"/>
      <c r="H5" s="26" t="s">
        <v>33</v>
      </c>
      <c r="I5" s="26">
        <v>150</v>
      </c>
      <c r="J5" s="2">
        <v>0.06</v>
      </c>
      <c r="K5" s="14" t="s">
        <v>32</v>
      </c>
      <c r="L5" s="50" t="s">
        <v>32</v>
      </c>
      <c r="M5" s="8">
        <v>15</v>
      </c>
    </row>
    <row r="6" spans="1:14">
      <c r="A6" s="111"/>
      <c r="B6" s="112"/>
      <c r="C6" s="112"/>
      <c r="D6" s="112"/>
      <c r="E6" s="112"/>
      <c r="F6" s="112"/>
      <c r="G6" s="112"/>
      <c r="H6" s="26" t="s">
        <v>34</v>
      </c>
      <c r="I6" s="26">
        <v>5</v>
      </c>
      <c r="J6" s="2">
        <v>1E-3</v>
      </c>
      <c r="K6" s="14" t="s">
        <v>32</v>
      </c>
      <c r="L6" s="50" t="s">
        <v>32</v>
      </c>
      <c r="M6" s="8">
        <v>5</v>
      </c>
    </row>
    <row r="7" spans="1:14">
      <c r="A7" s="111"/>
      <c r="B7" s="112"/>
      <c r="C7" s="112"/>
      <c r="D7" s="112"/>
      <c r="E7" s="112"/>
      <c r="F7" s="112"/>
      <c r="G7" s="112"/>
      <c r="H7" s="26" t="s">
        <v>35</v>
      </c>
      <c r="I7" s="26" t="s">
        <v>32</v>
      </c>
      <c r="J7" s="2" t="s">
        <v>32</v>
      </c>
      <c r="K7" s="14">
        <v>6</v>
      </c>
      <c r="L7" s="50">
        <v>2E-3</v>
      </c>
      <c r="M7" s="8" t="s">
        <v>32</v>
      </c>
    </row>
    <row r="8" spans="1:14" ht="30.75" thickBot="1">
      <c r="A8" s="111"/>
      <c r="B8" s="112"/>
      <c r="C8" s="112"/>
      <c r="D8" s="112"/>
      <c r="E8" s="112"/>
      <c r="F8" s="112"/>
      <c r="G8" s="112"/>
      <c r="H8" s="64" t="s">
        <v>36</v>
      </c>
      <c r="I8" s="64" t="s">
        <v>32</v>
      </c>
      <c r="J8" s="93" t="s">
        <v>32</v>
      </c>
      <c r="K8" s="65">
        <v>15</v>
      </c>
      <c r="L8" s="66">
        <v>8.0000000000000002E-3</v>
      </c>
      <c r="M8" s="67" t="s">
        <v>32</v>
      </c>
    </row>
    <row r="9" spans="1:14" ht="30.75" customHeight="1" thickBot="1">
      <c r="A9" s="38" t="s">
        <v>37</v>
      </c>
      <c r="B9" s="39" t="s">
        <v>38</v>
      </c>
      <c r="C9" s="39" t="s">
        <v>38</v>
      </c>
      <c r="D9" s="48">
        <f>SUM(I9)</f>
        <v>30</v>
      </c>
      <c r="E9" s="48">
        <f>SUM(J9)</f>
        <v>2E-3</v>
      </c>
      <c r="F9" s="48" t="s">
        <v>32</v>
      </c>
      <c r="G9" s="48" t="s">
        <v>32</v>
      </c>
      <c r="H9" s="39" t="s">
        <v>39</v>
      </c>
      <c r="I9" s="39">
        <v>30</v>
      </c>
      <c r="J9" s="44">
        <v>2E-3</v>
      </c>
      <c r="K9" s="48" t="s">
        <v>32</v>
      </c>
      <c r="L9" s="68" t="s">
        <v>32</v>
      </c>
      <c r="M9" s="74">
        <v>30</v>
      </c>
    </row>
    <row r="10" spans="1:14" ht="60.75" thickBot="1">
      <c r="A10" s="75" t="s">
        <v>40</v>
      </c>
      <c r="B10" s="76" t="s">
        <v>38</v>
      </c>
      <c r="C10" s="76" t="s">
        <v>38</v>
      </c>
      <c r="D10" s="76">
        <v>20</v>
      </c>
      <c r="E10" s="76">
        <v>1E-3</v>
      </c>
      <c r="F10" s="76" t="s">
        <v>32</v>
      </c>
      <c r="G10" s="76" t="s">
        <v>32</v>
      </c>
      <c r="H10" s="76" t="s">
        <v>31</v>
      </c>
      <c r="I10" s="76" t="s">
        <v>41</v>
      </c>
      <c r="J10" s="76" t="s">
        <v>42</v>
      </c>
      <c r="K10" s="77" t="s">
        <v>32</v>
      </c>
      <c r="L10" s="78" t="s">
        <v>32</v>
      </c>
      <c r="M10" s="69" t="s">
        <v>32</v>
      </c>
    </row>
    <row r="11" spans="1:14" ht="45" customHeight="1">
      <c r="A11" s="97" t="s">
        <v>43</v>
      </c>
      <c r="B11" s="100" t="s">
        <v>44</v>
      </c>
      <c r="C11" s="100" t="s">
        <v>45</v>
      </c>
      <c r="D11" s="100">
        <f>SUM(I11:I13)</f>
        <v>147</v>
      </c>
      <c r="E11" s="100">
        <f>SUM(J11:J13)</f>
        <v>1.8000000000000002E-2</v>
      </c>
      <c r="F11" s="100">
        <f>SUM(K11:K13)</f>
        <v>6</v>
      </c>
      <c r="G11" s="100">
        <f>SUM(L11:L13)</f>
        <v>3.0000000000000001E-3</v>
      </c>
      <c r="H11" s="49" t="s">
        <v>46</v>
      </c>
      <c r="I11" s="49">
        <v>112</v>
      </c>
      <c r="J11" s="49">
        <v>0.01</v>
      </c>
      <c r="K11" s="49" t="s">
        <v>32</v>
      </c>
      <c r="L11" s="70" t="s">
        <v>32</v>
      </c>
      <c r="M11" s="72">
        <v>2</v>
      </c>
    </row>
    <row r="12" spans="1:14" ht="45" customHeight="1">
      <c r="A12" s="98"/>
      <c r="B12" s="101"/>
      <c r="C12" s="101"/>
      <c r="D12" s="101"/>
      <c r="E12" s="101"/>
      <c r="F12" s="101"/>
      <c r="G12" s="101"/>
      <c r="H12" s="37" t="s">
        <v>31</v>
      </c>
      <c r="I12" s="37">
        <v>35</v>
      </c>
      <c r="J12" s="37">
        <v>8.0000000000000002E-3</v>
      </c>
      <c r="K12" s="37" t="s">
        <v>32</v>
      </c>
      <c r="L12" s="57" t="s">
        <v>32</v>
      </c>
      <c r="M12" s="9">
        <v>35</v>
      </c>
    </row>
    <row r="13" spans="1:14" ht="15.75" thickBot="1">
      <c r="A13" s="99"/>
      <c r="B13" s="102"/>
      <c r="C13" s="102"/>
      <c r="D13" s="102"/>
      <c r="E13" s="102"/>
      <c r="F13" s="102"/>
      <c r="G13" s="102"/>
      <c r="H13" s="46" t="s">
        <v>35</v>
      </c>
      <c r="I13" s="46" t="s">
        <v>32</v>
      </c>
      <c r="J13" s="46" t="s">
        <v>32</v>
      </c>
      <c r="K13" s="46">
        <v>6</v>
      </c>
      <c r="L13" s="58">
        <v>3.0000000000000001E-3</v>
      </c>
      <c r="M13" s="73" t="s">
        <v>32</v>
      </c>
    </row>
    <row r="14" spans="1:14">
      <c r="A14" s="19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43"/>
      <c r="M14" s="11"/>
    </row>
    <row r="15" spans="1:14">
      <c r="A15" s="20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52"/>
      <c r="M15" s="9"/>
    </row>
    <row r="16" spans="1:14">
      <c r="A16" s="13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51"/>
      <c r="M16" s="8"/>
    </row>
    <row r="17" spans="1:13" ht="15.75" thickBot="1">
      <c r="A17" s="25"/>
      <c r="B17" s="36"/>
      <c r="C17" s="36"/>
      <c r="D17" s="36"/>
      <c r="E17" s="36"/>
      <c r="F17" s="36"/>
      <c r="G17" s="36"/>
      <c r="H17" s="27"/>
      <c r="I17" s="27"/>
      <c r="J17" s="27"/>
      <c r="K17" s="27"/>
      <c r="L17" s="59"/>
      <c r="M17" s="10"/>
    </row>
    <row r="18" spans="1:13" ht="30.75" thickBot="1">
      <c r="A18" s="24" t="s">
        <v>47</v>
      </c>
      <c r="B18" s="21"/>
      <c r="C18" s="21"/>
      <c r="D18" s="21"/>
      <c r="E18" s="21"/>
      <c r="F18" s="21"/>
      <c r="G18" s="21"/>
      <c r="H18" s="5"/>
      <c r="I18" s="5">
        <f>SUM(I4:I17)</f>
        <v>372</v>
      </c>
      <c r="J18" s="5">
        <f>SUM(J4:J17)</f>
        <v>8.5999999999999993E-2</v>
      </c>
      <c r="K18" s="5">
        <f>SUM(K4:K17)</f>
        <v>27</v>
      </c>
      <c r="L18" s="60">
        <f>SUM(L4:L17)</f>
        <v>1.3000000000000001E-2</v>
      </c>
      <c r="M18" s="7">
        <f>SUM(M4:M17)</f>
        <v>127</v>
      </c>
    </row>
    <row r="20" spans="1:13" ht="15" customHeight="1">
      <c r="A20" t="s">
        <v>48</v>
      </c>
    </row>
  </sheetData>
  <mergeCells count="23">
    <mergeCell ref="A4:A8"/>
    <mergeCell ref="D4:D8"/>
    <mergeCell ref="F4:F8"/>
    <mergeCell ref="I2:J2"/>
    <mergeCell ref="K2:L2"/>
    <mergeCell ref="B4:B8"/>
    <mergeCell ref="C4:C8"/>
    <mergeCell ref="E4:E8"/>
    <mergeCell ref="G4:G8"/>
    <mergeCell ref="A1:K1"/>
    <mergeCell ref="A2:A3"/>
    <mergeCell ref="B2:B3"/>
    <mergeCell ref="H2:H3"/>
    <mergeCell ref="C2:C3"/>
    <mergeCell ref="D2:E2"/>
    <mergeCell ref="F2:G2"/>
    <mergeCell ref="A11:A13"/>
    <mergeCell ref="B11:B13"/>
    <mergeCell ref="G11:G13"/>
    <mergeCell ref="F11:F13"/>
    <mergeCell ref="E11:E13"/>
    <mergeCell ref="D11:D13"/>
    <mergeCell ref="C11:C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3682-B57B-402E-B23A-DF9EFB8DA599}">
  <sheetPr>
    <tabColor theme="9" tint="0.39997558519241921"/>
  </sheetPr>
  <dimension ref="A1:H17"/>
  <sheetViews>
    <sheetView workbookViewId="0">
      <selection activeCell="J7" sqref="J7"/>
    </sheetView>
  </sheetViews>
  <sheetFormatPr defaultRowHeight="15"/>
  <cols>
    <col min="3" max="3" width="11.85546875" customWidth="1"/>
    <col min="4" max="4" width="15" customWidth="1"/>
    <col min="5" max="6" width="17.28515625" customWidth="1"/>
    <col min="7" max="7" width="18.140625" customWidth="1"/>
    <col min="8" max="8" width="23" customWidth="1"/>
  </cols>
  <sheetData>
    <row r="1" spans="1:8" ht="19.5" thickBot="1">
      <c r="A1" s="103" t="s">
        <v>49</v>
      </c>
      <c r="B1" s="104"/>
      <c r="C1" s="104"/>
      <c r="D1" s="104"/>
      <c r="E1" s="104"/>
      <c r="F1" s="104"/>
      <c r="G1" s="104"/>
    </row>
    <row r="2" spans="1:8" ht="36.75" customHeight="1">
      <c r="A2" s="105" t="s">
        <v>50</v>
      </c>
      <c r="B2" s="109" t="s">
        <v>51</v>
      </c>
      <c r="C2" s="115" t="s">
        <v>20</v>
      </c>
      <c r="D2" s="109" t="s">
        <v>21</v>
      </c>
      <c r="E2" s="109" t="s">
        <v>22</v>
      </c>
      <c r="F2" s="94" t="s">
        <v>23</v>
      </c>
      <c r="G2" s="95" t="s">
        <v>24</v>
      </c>
      <c r="H2" s="40" t="s">
        <v>25</v>
      </c>
    </row>
    <row r="3" spans="1:8" ht="28.5" customHeight="1" thickBot="1">
      <c r="A3" s="106"/>
      <c r="B3" s="110"/>
      <c r="C3" s="116"/>
      <c r="D3" s="110"/>
      <c r="E3" s="110"/>
      <c r="F3" s="41" t="s">
        <v>52</v>
      </c>
      <c r="G3" s="96" t="s">
        <v>52</v>
      </c>
      <c r="H3" s="42" t="s">
        <v>52</v>
      </c>
    </row>
    <row r="4" spans="1:8" ht="30" customHeight="1">
      <c r="A4" s="117" t="s">
        <v>53</v>
      </c>
      <c r="B4" s="118">
        <v>0.2</v>
      </c>
      <c r="C4" s="118">
        <v>0.09</v>
      </c>
      <c r="D4" s="118">
        <v>8.2000000000000003E-2</v>
      </c>
      <c r="E4" s="92" t="s">
        <v>31</v>
      </c>
      <c r="F4" s="92">
        <v>0.06</v>
      </c>
      <c r="G4" s="55" t="s">
        <v>32</v>
      </c>
      <c r="H4" s="71">
        <v>0.06</v>
      </c>
    </row>
    <row r="5" spans="1:8" ht="30" customHeight="1">
      <c r="A5" s="111"/>
      <c r="B5" s="112"/>
      <c r="C5" s="112"/>
      <c r="D5" s="112"/>
      <c r="E5" s="26" t="s">
        <v>54</v>
      </c>
      <c r="F5" s="26">
        <v>0.03</v>
      </c>
      <c r="G5" s="43" t="s">
        <v>32</v>
      </c>
      <c r="H5" s="8">
        <v>0.03</v>
      </c>
    </row>
    <row r="6" spans="1:8" ht="30" customHeight="1">
      <c r="A6" s="111"/>
      <c r="B6" s="112"/>
      <c r="C6" s="112"/>
      <c r="D6" s="112"/>
      <c r="E6" s="26" t="s">
        <v>55</v>
      </c>
      <c r="F6" s="26" t="s">
        <v>32</v>
      </c>
      <c r="G6" s="43">
        <v>2E-3</v>
      </c>
      <c r="H6" s="8" t="s">
        <v>32</v>
      </c>
    </row>
    <row r="7" spans="1:8" ht="30.75" thickBot="1">
      <c r="A7" s="111"/>
      <c r="B7" s="112"/>
      <c r="C7" s="112"/>
      <c r="D7" s="112"/>
      <c r="E7" s="64" t="s">
        <v>36</v>
      </c>
      <c r="F7" s="64" t="s">
        <v>32</v>
      </c>
      <c r="G7" s="87">
        <v>0.08</v>
      </c>
      <c r="H7" s="67" t="s">
        <v>32</v>
      </c>
    </row>
    <row r="8" spans="1:8" ht="30.75" thickBot="1">
      <c r="A8" s="38" t="s">
        <v>56</v>
      </c>
      <c r="B8" s="39">
        <v>7.0000000000000007E-2</v>
      </c>
      <c r="C8" s="39">
        <v>7.0000000000000007E-2</v>
      </c>
      <c r="D8" s="39" t="s">
        <v>32</v>
      </c>
      <c r="E8" s="39" t="s">
        <v>31</v>
      </c>
      <c r="F8" s="39">
        <v>7.0000000000000007E-2</v>
      </c>
      <c r="G8" s="48" t="s">
        <v>32</v>
      </c>
      <c r="H8" s="86">
        <v>7.0000000000000007E-2</v>
      </c>
    </row>
    <row r="9" spans="1:8">
      <c r="A9" s="19"/>
      <c r="B9" s="26"/>
      <c r="C9" s="26"/>
      <c r="D9" s="26"/>
      <c r="E9" s="26"/>
      <c r="F9" s="26"/>
      <c r="G9" s="43"/>
      <c r="H9" s="11"/>
    </row>
    <row r="10" spans="1:8">
      <c r="A10" s="20"/>
      <c r="B10" s="23"/>
      <c r="C10" s="23"/>
      <c r="D10" s="23"/>
      <c r="E10" s="23"/>
      <c r="F10" s="23"/>
      <c r="G10" s="52"/>
      <c r="H10" s="9"/>
    </row>
    <row r="11" spans="1:8">
      <c r="A11" s="13"/>
      <c r="B11" s="22"/>
      <c r="C11" s="22"/>
      <c r="D11" s="22"/>
      <c r="E11" s="22"/>
      <c r="F11" s="22"/>
      <c r="G11" s="51"/>
      <c r="H11" s="8"/>
    </row>
    <row r="12" spans="1:8">
      <c r="A12" s="20"/>
      <c r="B12" s="23"/>
      <c r="C12" s="23"/>
      <c r="D12" s="23"/>
      <c r="E12" s="23"/>
      <c r="F12" s="23"/>
      <c r="G12" s="52"/>
      <c r="H12" s="9"/>
    </row>
    <row r="13" spans="1:8">
      <c r="A13" s="13"/>
      <c r="B13" s="22"/>
      <c r="C13" s="22"/>
      <c r="D13" s="22"/>
      <c r="E13" s="22"/>
      <c r="F13" s="22"/>
      <c r="G13" s="51"/>
      <c r="H13" s="8"/>
    </row>
    <row r="14" spans="1:8">
      <c r="A14" s="20"/>
      <c r="B14" s="23"/>
      <c r="C14" s="23"/>
      <c r="D14" s="23"/>
      <c r="E14" s="23"/>
      <c r="F14" s="23"/>
      <c r="G14" s="52"/>
      <c r="H14" s="9"/>
    </row>
    <row r="15" spans="1:8">
      <c r="A15" s="13"/>
      <c r="B15" s="22"/>
      <c r="C15" s="22"/>
      <c r="D15" s="22"/>
      <c r="E15" s="22"/>
      <c r="F15" s="22"/>
      <c r="G15" s="51"/>
      <c r="H15" s="8"/>
    </row>
    <row r="16" spans="1:8" ht="15.75" thickBot="1">
      <c r="A16" s="83"/>
      <c r="B16" s="84"/>
      <c r="C16" s="84"/>
      <c r="D16" s="84"/>
      <c r="E16" s="54"/>
      <c r="F16" s="54"/>
      <c r="G16" s="53"/>
      <c r="H16" s="73"/>
    </row>
    <row r="17" spans="1:8" ht="30.75" thickBot="1">
      <c r="A17" s="79" t="s">
        <v>47</v>
      </c>
      <c r="B17" s="80"/>
      <c r="C17" s="80"/>
      <c r="D17" s="80"/>
      <c r="E17" s="81"/>
      <c r="F17" s="81">
        <f>SUM(F4:F16)</f>
        <v>0.16</v>
      </c>
      <c r="G17" s="82">
        <f>SUM(G4:G16)</f>
        <v>8.2000000000000003E-2</v>
      </c>
      <c r="H17" s="85">
        <f>SUM(H4:H16)</f>
        <v>0.16</v>
      </c>
    </row>
  </sheetData>
  <mergeCells count="10">
    <mergeCell ref="A1:G1"/>
    <mergeCell ref="A2:A3"/>
    <mergeCell ref="C2:C3"/>
    <mergeCell ref="E2:E3"/>
    <mergeCell ref="A4:A7"/>
    <mergeCell ref="D2:D3"/>
    <mergeCell ref="D4:D7"/>
    <mergeCell ref="C4:C7"/>
    <mergeCell ref="B2:B3"/>
    <mergeCell ref="B4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442EF-B9D9-496E-A833-B208660CDBEB}">
  <sheetPr>
    <tabColor rgb="FFCC99FF"/>
  </sheetPr>
  <dimension ref="A1:O14"/>
  <sheetViews>
    <sheetView workbookViewId="0">
      <selection activeCell="Q17" sqref="Q17"/>
    </sheetView>
  </sheetViews>
  <sheetFormatPr defaultColWidth="8.85546875" defaultRowHeight="15"/>
  <cols>
    <col min="1" max="2" width="8.85546875" style="1"/>
    <col min="3" max="3" width="8.85546875" style="1" customWidth="1"/>
    <col min="4" max="16384" width="8.85546875" style="1"/>
  </cols>
  <sheetData>
    <row r="1" spans="1:15" ht="19.5" thickBot="1">
      <c r="A1" s="124" t="s">
        <v>57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6"/>
    </row>
    <row r="2" spans="1:15" ht="45" customHeight="1">
      <c r="A2" s="117" t="s">
        <v>58</v>
      </c>
      <c r="B2" s="119" t="s">
        <v>59</v>
      </c>
      <c r="C2" s="120"/>
      <c r="D2" s="121" t="s">
        <v>60</v>
      </c>
      <c r="E2" s="119"/>
      <c r="F2" s="120"/>
      <c r="G2" s="122" t="s">
        <v>61</v>
      </c>
      <c r="H2" s="123"/>
      <c r="I2" s="119" t="s">
        <v>62</v>
      </c>
      <c r="J2" s="120"/>
      <c r="K2" s="121" t="s">
        <v>63</v>
      </c>
      <c r="L2" s="119"/>
      <c r="M2" s="120"/>
      <c r="N2" s="122" t="s">
        <v>64</v>
      </c>
      <c r="O2" s="123"/>
    </row>
    <row r="3" spans="1:15" ht="15.75" thickBot="1">
      <c r="A3" s="127"/>
      <c r="B3" s="12" t="s">
        <v>27</v>
      </c>
      <c r="C3" s="28" t="s">
        <v>65</v>
      </c>
      <c r="D3" s="32" t="s">
        <v>66</v>
      </c>
      <c r="E3" s="14" t="s">
        <v>27</v>
      </c>
      <c r="F3" s="28" t="s">
        <v>65</v>
      </c>
      <c r="G3" s="22" t="s">
        <v>27</v>
      </c>
      <c r="H3" s="15" t="s">
        <v>65</v>
      </c>
      <c r="I3" s="12" t="s">
        <v>27</v>
      </c>
      <c r="J3" s="28" t="s">
        <v>65</v>
      </c>
      <c r="K3" s="32" t="s">
        <v>66</v>
      </c>
      <c r="L3" s="14" t="s">
        <v>27</v>
      </c>
      <c r="M3" s="28" t="s">
        <v>65</v>
      </c>
      <c r="N3" s="22" t="s">
        <v>27</v>
      </c>
      <c r="O3" s="15" t="s">
        <v>65</v>
      </c>
    </row>
    <row r="4" spans="1:15">
      <c r="A4" s="19"/>
      <c r="B4" s="2"/>
      <c r="C4" s="29"/>
      <c r="D4" s="33"/>
      <c r="E4" s="2"/>
      <c r="F4" s="29"/>
      <c r="G4" s="26"/>
      <c r="H4" s="16"/>
      <c r="I4" s="2"/>
      <c r="J4" s="29"/>
      <c r="K4" s="33"/>
      <c r="L4" s="2"/>
      <c r="M4" s="29"/>
      <c r="N4" s="26"/>
      <c r="O4" s="16"/>
    </row>
    <row r="5" spans="1:15">
      <c r="A5" s="20"/>
      <c r="B5" s="3"/>
      <c r="C5" s="30"/>
      <c r="D5" s="34"/>
      <c r="E5" s="3"/>
      <c r="F5" s="30"/>
      <c r="G5" s="23"/>
      <c r="H5" s="17"/>
      <c r="I5" s="3"/>
      <c r="J5" s="30"/>
      <c r="K5" s="34"/>
      <c r="L5" s="3"/>
      <c r="M5" s="30"/>
      <c r="N5" s="23"/>
      <c r="O5" s="17"/>
    </row>
    <row r="6" spans="1:15">
      <c r="A6" s="13"/>
      <c r="B6" s="14"/>
      <c r="C6" s="28"/>
      <c r="D6" s="32"/>
      <c r="E6" s="14"/>
      <c r="F6" s="28"/>
      <c r="G6" s="22"/>
      <c r="H6" s="15"/>
      <c r="I6" s="14"/>
      <c r="J6" s="28"/>
      <c r="K6" s="32"/>
      <c r="L6" s="14"/>
      <c r="M6" s="28"/>
      <c r="N6" s="22"/>
      <c r="O6" s="15"/>
    </row>
    <row r="7" spans="1:15">
      <c r="A7" s="20"/>
      <c r="B7" s="3"/>
      <c r="C7" s="30"/>
      <c r="D7" s="34"/>
      <c r="E7" s="3"/>
      <c r="F7" s="30"/>
      <c r="G7" s="23"/>
      <c r="H7" s="17"/>
      <c r="I7" s="3"/>
      <c r="J7" s="30"/>
      <c r="K7" s="34"/>
      <c r="L7" s="3"/>
      <c r="M7" s="30"/>
      <c r="N7" s="23"/>
      <c r="O7" s="17"/>
    </row>
    <row r="8" spans="1:15">
      <c r="A8" s="13"/>
      <c r="B8" s="14"/>
      <c r="C8" s="28"/>
      <c r="D8" s="32"/>
      <c r="E8" s="14"/>
      <c r="F8" s="28"/>
      <c r="G8" s="22"/>
      <c r="H8" s="15"/>
      <c r="I8" s="14"/>
      <c r="J8" s="28"/>
      <c r="K8" s="32"/>
      <c r="L8" s="14"/>
      <c r="M8" s="28"/>
      <c r="N8" s="22"/>
      <c r="O8" s="15"/>
    </row>
    <row r="9" spans="1:15">
      <c r="A9" s="20"/>
      <c r="B9" s="3"/>
      <c r="C9" s="30"/>
      <c r="D9" s="34"/>
      <c r="E9" s="3"/>
      <c r="F9" s="30"/>
      <c r="G9" s="23"/>
      <c r="H9" s="17"/>
      <c r="I9" s="3"/>
      <c r="J9" s="30"/>
      <c r="K9" s="34"/>
      <c r="L9" s="3"/>
      <c r="M9" s="30"/>
      <c r="N9" s="23"/>
      <c r="O9" s="17"/>
    </row>
    <row r="10" spans="1:15">
      <c r="A10" s="13"/>
      <c r="B10" s="14"/>
      <c r="C10" s="28"/>
      <c r="D10" s="32"/>
      <c r="E10" s="14"/>
      <c r="F10" s="28"/>
      <c r="G10" s="22"/>
      <c r="H10" s="15"/>
      <c r="I10" s="14"/>
      <c r="J10" s="28"/>
      <c r="K10" s="32"/>
      <c r="L10" s="14"/>
      <c r="M10" s="28"/>
      <c r="N10" s="22"/>
      <c r="O10" s="15"/>
    </row>
    <row r="11" spans="1:15">
      <c r="A11" s="20"/>
      <c r="B11" s="3"/>
      <c r="C11" s="30"/>
      <c r="D11" s="34"/>
      <c r="E11" s="3"/>
      <c r="F11" s="30"/>
      <c r="G11" s="23"/>
      <c r="H11" s="17"/>
      <c r="I11" s="3"/>
      <c r="J11" s="30"/>
      <c r="K11" s="34"/>
      <c r="L11" s="3"/>
      <c r="M11" s="30"/>
      <c r="N11" s="23"/>
      <c r="O11" s="17"/>
    </row>
    <row r="12" spans="1:15">
      <c r="A12" s="13"/>
      <c r="B12" s="14"/>
      <c r="C12" s="28"/>
      <c r="D12" s="32"/>
      <c r="E12" s="14"/>
      <c r="F12" s="28"/>
      <c r="G12" s="22"/>
      <c r="H12" s="15"/>
      <c r="I12" s="14"/>
      <c r="J12" s="28"/>
      <c r="K12" s="32"/>
      <c r="L12" s="14"/>
      <c r="M12" s="28"/>
      <c r="N12" s="22"/>
      <c r="O12" s="15"/>
    </row>
    <row r="13" spans="1:15" ht="15.75" thickBot="1">
      <c r="A13" s="25"/>
      <c r="B13" s="4"/>
      <c r="C13" s="31"/>
      <c r="D13" s="35"/>
      <c r="E13" s="4"/>
      <c r="F13" s="31"/>
      <c r="G13" s="27"/>
      <c r="H13" s="18"/>
      <c r="I13" s="4"/>
      <c r="J13" s="31"/>
      <c r="K13" s="35"/>
      <c r="L13" s="4"/>
      <c r="M13" s="31"/>
      <c r="N13" s="27"/>
      <c r="O13" s="18"/>
    </row>
    <row r="14" spans="1:15" ht="34.5" customHeight="1" thickBot="1">
      <c r="A14" s="24" t="s">
        <v>47</v>
      </c>
      <c r="B14" s="5">
        <f>SUM(B4:B13)</f>
        <v>0</v>
      </c>
      <c r="C14" s="5">
        <f t="shared" ref="C14:H14" si="0">SUM(C4:C13)</f>
        <v>0</v>
      </c>
      <c r="D14" s="5">
        <f t="shared" si="0"/>
        <v>0</v>
      </c>
      <c r="E14" s="5">
        <f t="shared" si="0"/>
        <v>0</v>
      </c>
      <c r="F14" s="5">
        <f t="shared" si="0"/>
        <v>0</v>
      </c>
      <c r="G14" s="5">
        <f t="shared" si="0"/>
        <v>0</v>
      </c>
      <c r="H14" s="5">
        <f t="shared" si="0"/>
        <v>0</v>
      </c>
      <c r="I14" s="5">
        <f>SUM(I4:I13)</f>
        <v>0</v>
      </c>
      <c r="J14" s="5">
        <f t="shared" ref="J14" si="1">SUM(J4:J13)</f>
        <v>0</v>
      </c>
      <c r="K14" s="5">
        <f t="shared" ref="K14" si="2">SUM(K4:K13)</f>
        <v>0</v>
      </c>
      <c r="L14" s="5">
        <f t="shared" ref="L14" si="3">SUM(L4:L13)</f>
        <v>0</v>
      </c>
      <c r="M14" s="5">
        <f t="shared" ref="M14" si="4">SUM(M4:M13)</f>
        <v>0</v>
      </c>
      <c r="N14" s="5">
        <f t="shared" ref="N14" si="5">SUM(N4:N13)</f>
        <v>0</v>
      </c>
      <c r="O14" s="6">
        <f t="shared" ref="O14" si="6">SUM(O4:O13)</f>
        <v>0</v>
      </c>
    </row>
  </sheetData>
  <mergeCells count="8">
    <mergeCell ref="I2:J2"/>
    <mergeCell ref="K2:M2"/>
    <mergeCell ref="N2:O2"/>
    <mergeCell ref="A1:O1"/>
    <mergeCell ref="B2:C2"/>
    <mergeCell ref="A2:A3"/>
    <mergeCell ref="D2:F2"/>
    <mergeCell ref="G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ECBB4-B972-423B-82F3-D56671FD3088}">
  <sheetPr>
    <tabColor theme="5" tint="0.79998168889431442"/>
  </sheetPr>
  <dimension ref="A1:N20"/>
  <sheetViews>
    <sheetView topLeftCell="A10" zoomScale="120" zoomScaleNormal="120" workbookViewId="0">
      <selection activeCell="M2" sqref="M2"/>
    </sheetView>
  </sheetViews>
  <sheetFormatPr defaultRowHeight="15"/>
  <cols>
    <col min="1" max="1" width="10.85546875" customWidth="1"/>
    <col min="2" max="2" width="11.140625" customWidth="1"/>
    <col min="3" max="3" width="11.28515625" customWidth="1"/>
    <col min="4" max="4" width="11.140625" bestFit="1" customWidth="1"/>
    <col min="5" max="5" width="11.140625" customWidth="1"/>
    <col min="6" max="6" width="11.140625" bestFit="1" customWidth="1"/>
    <col min="7" max="7" width="11.140625" customWidth="1"/>
    <col min="8" max="8" width="12.28515625" customWidth="1"/>
    <col min="9" max="10" width="12.5703125" customWidth="1"/>
    <col min="11" max="12" width="13.42578125" customWidth="1"/>
    <col min="13" max="13" width="18.28515625" style="1" customWidth="1"/>
  </cols>
  <sheetData>
    <row r="1" spans="1:14" ht="19.5" thickBot="1">
      <c r="A1" s="103" t="s">
        <v>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4" ht="30" customHeight="1">
      <c r="A2" s="105" t="s">
        <v>17</v>
      </c>
      <c r="B2" s="107" t="s">
        <v>18</v>
      </c>
      <c r="C2" s="107" t="s">
        <v>19</v>
      </c>
      <c r="D2" s="107" t="s">
        <v>20</v>
      </c>
      <c r="E2" s="107"/>
      <c r="F2" s="107" t="s">
        <v>21</v>
      </c>
      <c r="G2" s="107"/>
      <c r="H2" s="109" t="s">
        <v>22</v>
      </c>
      <c r="I2" s="113" t="s">
        <v>23</v>
      </c>
      <c r="J2" s="114"/>
      <c r="K2" s="107" t="s">
        <v>24</v>
      </c>
      <c r="L2" s="113"/>
      <c r="M2" s="61" t="s">
        <v>25</v>
      </c>
      <c r="N2" s="56"/>
    </row>
    <row r="3" spans="1:14" ht="15.75" thickBot="1">
      <c r="A3" s="106"/>
      <c r="B3" s="108"/>
      <c r="C3" s="108"/>
      <c r="D3" s="96" t="s">
        <v>26</v>
      </c>
      <c r="E3" s="96" t="s">
        <v>27</v>
      </c>
      <c r="F3" s="96" t="s">
        <v>26</v>
      </c>
      <c r="G3" s="96" t="s">
        <v>27</v>
      </c>
      <c r="H3" s="110"/>
      <c r="I3" s="96" t="s">
        <v>26</v>
      </c>
      <c r="J3" s="45" t="s">
        <v>27</v>
      </c>
      <c r="K3" s="96" t="s">
        <v>26</v>
      </c>
      <c r="L3" s="63" t="s">
        <v>27</v>
      </c>
      <c r="M3" s="47" t="s">
        <v>26</v>
      </c>
    </row>
    <row r="4" spans="1:14" ht="15" customHeight="1">
      <c r="A4" s="111" t="s">
        <v>28</v>
      </c>
      <c r="B4" s="112" t="s">
        <v>29</v>
      </c>
      <c r="C4" s="112" t="s">
        <v>30</v>
      </c>
      <c r="D4" s="112">
        <f>SUM(I4:I8)</f>
        <v>195</v>
      </c>
      <c r="E4" s="112">
        <f>SUM(J4:J8)</f>
        <v>6.6000000000000003E-2</v>
      </c>
      <c r="F4" s="112">
        <f>SUM(K4:K8)</f>
        <v>21</v>
      </c>
      <c r="G4" s="112">
        <f>SUM(L4:L8)</f>
        <v>0.01</v>
      </c>
      <c r="H4" s="26" t="s">
        <v>31</v>
      </c>
      <c r="I4" s="26">
        <v>40</v>
      </c>
      <c r="J4" s="2">
        <v>5.0000000000000001E-3</v>
      </c>
      <c r="K4" s="2" t="s">
        <v>32</v>
      </c>
      <c r="L4" s="62" t="s">
        <v>32</v>
      </c>
      <c r="M4" s="11">
        <v>40</v>
      </c>
    </row>
    <row r="5" spans="1:14" ht="45">
      <c r="A5" s="111"/>
      <c r="B5" s="112"/>
      <c r="C5" s="112"/>
      <c r="D5" s="112"/>
      <c r="E5" s="112"/>
      <c r="F5" s="112"/>
      <c r="G5" s="112"/>
      <c r="H5" s="26" t="s">
        <v>33</v>
      </c>
      <c r="I5" s="26">
        <v>150</v>
      </c>
      <c r="J5" s="2">
        <v>0.06</v>
      </c>
      <c r="K5" s="14" t="s">
        <v>32</v>
      </c>
      <c r="L5" s="50" t="s">
        <v>32</v>
      </c>
      <c r="M5" s="8">
        <v>15</v>
      </c>
    </row>
    <row r="6" spans="1:14">
      <c r="A6" s="111"/>
      <c r="B6" s="112"/>
      <c r="C6" s="112"/>
      <c r="D6" s="112"/>
      <c r="E6" s="112"/>
      <c r="F6" s="112"/>
      <c r="G6" s="112"/>
      <c r="H6" s="26" t="s">
        <v>34</v>
      </c>
      <c r="I6" s="26">
        <v>5</v>
      </c>
      <c r="J6" s="2">
        <v>1E-3</v>
      </c>
      <c r="K6" s="14" t="s">
        <v>32</v>
      </c>
      <c r="L6" s="50" t="s">
        <v>32</v>
      </c>
      <c r="M6" s="8">
        <v>5</v>
      </c>
    </row>
    <row r="7" spans="1:14">
      <c r="A7" s="111"/>
      <c r="B7" s="112"/>
      <c r="C7" s="112"/>
      <c r="D7" s="112"/>
      <c r="E7" s="112"/>
      <c r="F7" s="112"/>
      <c r="G7" s="112"/>
      <c r="H7" s="26" t="s">
        <v>35</v>
      </c>
      <c r="I7" s="26" t="s">
        <v>32</v>
      </c>
      <c r="J7" s="2" t="s">
        <v>32</v>
      </c>
      <c r="K7" s="14">
        <v>6</v>
      </c>
      <c r="L7" s="50">
        <v>2E-3</v>
      </c>
      <c r="M7" s="8" t="s">
        <v>32</v>
      </c>
    </row>
    <row r="8" spans="1:14" ht="30.75" thickBot="1">
      <c r="A8" s="111"/>
      <c r="B8" s="112"/>
      <c r="C8" s="112"/>
      <c r="D8" s="112"/>
      <c r="E8" s="112"/>
      <c r="F8" s="112"/>
      <c r="G8" s="112"/>
      <c r="H8" s="64" t="s">
        <v>36</v>
      </c>
      <c r="I8" s="64" t="s">
        <v>32</v>
      </c>
      <c r="J8" s="93" t="s">
        <v>32</v>
      </c>
      <c r="K8" s="65">
        <v>15</v>
      </c>
      <c r="L8" s="66">
        <v>8.0000000000000002E-3</v>
      </c>
      <c r="M8" s="67" t="s">
        <v>32</v>
      </c>
    </row>
    <row r="9" spans="1:14" ht="30.75" customHeight="1" thickBot="1">
      <c r="A9" s="38" t="s">
        <v>37</v>
      </c>
      <c r="B9" s="39" t="s">
        <v>38</v>
      </c>
      <c r="C9" s="39" t="s">
        <v>38</v>
      </c>
      <c r="D9" s="48">
        <f>SUM(I9)</f>
        <v>30</v>
      </c>
      <c r="E9" s="48">
        <f>SUM(J9)</f>
        <v>2E-3</v>
      </c>
      <c r="F9" s="48" t="s">
        <v>32</v>
      </c>
      <c r="G9" s="48" t="s">
        <v>32</v>
      </c>
      <c r="H9" s="39" t="s">
        <v>39</v>
      </c>
      <c r="I9" s="39">
        <v>30</v>
      </c>
      <c r="J9" s="44">
        <v>2E-3</v>
      </c>
      <c r="K9" s="48" t="s">
        <v>32</v>
      </c>
      <c r="L9" s="68" t="s">
        <v>32</v>
      </c>
      <c r="M9" s="74">
        <v>30</v>
      </c>
    </row>
    <row r="10" spans="1:14" ht="60.75" thickBot="1">
      <c r="A10" s="75" t="s">
        <v>40</v>
      </c>
      <c r="B10" s="76" t="s">
        <v>38</v>
      </c>
      <c r="C10" s="76" t="s">
        <v>38</v>
      </c>
      <c r="D10" s="76">
        <v>20</v>
      </c>
      <c r="E10" s="76">
        <v>1E-3</v>
      </c>
      <c r="F10" s="76" t="s">
        <v>32</v>
      </c>
      <c r="G10" s="76" t="s">
        <v>32</v>
      </c>
      <c r="H10" s="76" t="s">
        <v>31</v>
      </c>
      <c r="I10" s="76" t="s">
        <v>41</v>
      </c>
      <c r="J10" s="76" t="s">
        <v>42</v>
      </c>
      <c r="K10" s="77" t="s">
        <v>32</v>
      </c>
      <c r="L10" s="78" t="s">
        <v>32</v>
      </c>
      <c r="M10" s="69" t="s">
        <v>32</v>
      </c>
    </row>
    <row r="11" spans="1:14" ht="45" customHeight="1">
      <c r="A11" s="97" t="s">
        <v>43</v>
      </c>
      <c r="B11" s="100" t="s">
        <v>44</v>
      </c>
      <c r="C11" s="100" t="s">
        <v>45</v>
      </c>
      <c r="D11" s="100">
        <f>SUM(I11:I13)</f>
        <v>147</v>
      </c>
      <c r="E11" s="100">
        <f>SUM(J11:J13)</f>
        <v>1.8000000000000002E-2</v>
      </c>
      <c r="F11" s="100">
        <f>SUM(K11:K13)</f>
        <v>6</v>
      </c>
      <c r="G11" s="100">
        <f>SUM(L11:L13)</f>
        <v>3.0000000000000001E-3</v>
      </c>
      <c r="H11" s="49" t="s">
        <v>46</v>
      </c>
      <c r="I11" s="49">
        <v>112</v>
      </c>
      <c r="J11" s="49">
        <v>0.01</v>
      </c>
      <c r="K11" s="49" t="s">
        <v>32</v>
      </c>
      <c r="L11" s="70" t="s">
        <v>32</v>
      </c>
      <c r="M11" s="72">
        <v>2</v>
      </c>
    </row>
    <row r="12" spans="1:14" ht="45" customHeight="1">
      <c r="A12" s="98"/>
      <c r="B12" s="101"/>
      <c r="C12" s="101"/>
      <c r="D12" s="101"/>
      <c r="E12" s="101"/>
      <c r="F12" s="101"/>
      <c r="G12" s="101"/>
      <c r="H12" s="37" t="s">
        <v>31</v>
      </c>
      <c r="I12" s="37">
        <v>35</v>
      </c>
      <c r="J12" s="37">
        <v>8.0000000000000002E-3</v>
      </c>
      <c r="K12" s="37" t="s">
        <v>32</v>
      </c>
      <c r="L12" s="57" t="s">
        <v>32</v>
      </c>
      <c r="M12" s="9">
        <v>35</v>
      </c>
    </row>
    <row r="13" spans="1:14" ht="15.75" thickBot="1">
      <c r="A13" s="99"/>
      <c r="B13" s="102"/>
      <c r="C13" s="102"/>
      <c r="D13" s="102"/>
      <c r="E13" s="102"/>
      <c r="F13" s="102"/>
      <c r="G13" s="102"/>
      <c r="H13" s="46" t="s">
        <v>35</v>
      </c>
      <c r="I13" s="46" t="s">
        <v>32</v>
      </c>
      <c r="J13" s="46" t="s">
        <v>32</v>
      </c>
      <c r="K13" s="46">
        <v>6</v>
      </c>
      <c r="L13" s="58">
        <v>3.0000000000000001E-3</v>
      </c>
      <c r="M13" s="73" t="s">
        <v>32</v>
      </c>
    </row>
    <row r="14" spans="1:14">
      <c r="A14" s="19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43"/>
      <c r="M14" s="11"/>
    </row>
    <row r="15" spans="1:14">
      <c r="A15" s="20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52"/>
      <c r="M15" s="9"/>
    </row>
    <row r="16" spans="1:14">
      <c r="A16" s="13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51"/>
      <c r="M16" s="8"/>
    </row>
    <row r="17" spans="1:13" ht="15.75" thickBot="1">
      <c r="A17" s="25"/>
      <c r="B17" s="36"/>
      <c r="C17" s="36"/>
      <c r="D17" s="36"/>
      <c r="E17" s="36"/>
      <c r="F17" s="36"/>
      <c r="G17" s="36"/>
      <c r="H17" s="27"/>
      <c r="I17" s="27"/>
      <c r="J17" s="27"/>
      <c r="K17" s="27"/>
      <c r="L17" s="59"/>
      <c r="M17" s="10"/>
    </row>
    <row r="18" spans="1:13" ht="30.75" thickBot="1">
      <c r="A18" s="24" t="s">
        <v>47</v>
      </c>
      <c r="B18" s="21"/>
      <c r="C18" s="21"/>
      <c r="D18" s="21"/>
      <c r="E18" s="21"/>
      <c r="F18" s="21"/>
      <c r="G18" s="21"/>
      <c r="H18" s="5"/>
      <c r="I18" s="5">
        <f>SUM(I4:I17)</f>
        <v>372</v>
      </c>
      <c r="J18" s="5">
        <f>SUM(J4:J17)</f>
        <v>8.5999999999999993E-2</v>
      </c>
      <c r="K18" s="5">
        <f>SUM(K4:K17)</f>
        <v>27</v>
      </c>
      <c r="L18" s="60">
        <f>SUM(L4:L17)</f>
        <v>1.3000000000000001E-2</v>
      </c>
      <c r="M18" s="7">
        <f>SUM(M4:M17)</f>
        <v>127</v>
      </c>
    </row>
    <row r="20" spans="1:13" ht="15" customHeight="1">
      <c r="A20" t="s">
        <v>48</v>
      </c>
    </row>
  </sheetData>
  <mergeCells count="23">
    <mergeCell ref="G4:G8"/>
    <mergeCell ref="A11:A13"/>
    <mergeCell ref="B11:B13"/>
    <mergeCell ref="C11:C13"/>
    <mergeCell ref="D11:D13"/>
    <mergeCell ref="E11:E13"/>
    <mergeCell ref="F11:F13"/>
    <mergeCell ref="G11:G13"/>
    <mergeCell ref="A4:A8"/>
    <mergeCell ref="B4:B8"/>
    <mergeCell ref="C4:C8"/>
    <mergeCell ref="D4:D8"/>
    <mergeCell ref="E4:E8"/>
    <mergeCell ref="F4:F8"/>
    <mergeCell ref="A1:K1"/>
    <mergeCell ref="A2:A3"/>
    <mergeCell ref="B2:B3"/>
    <mergeCell ref="C2:C3"/>
    <mergeCell ref="D2:E2"/>
    <mergeCell ref="F2:G2"/>
    <mergeCell ref="H2:H3"/>
    <mergeCell ref="I2:J2"/>
    <mergeCell ref="K2:L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5DFF-66B7-4801-8695-0B02FF04AE9D}">
  <sheetPr>
    <tabColor theme="5" tint="0.79998168889431442"/>
  </sheetPr>
  <dimension ref="A1:H17"/>
  <sheetViews>
    <sheetView topLeftCell="A4" workbookViewId="0">
      <selection activeCell="D19" sqref="D19"/>
    </sheetView>
  </sheetViews>
  <sheetFormatPr defaultRowHeight="15"/>
  <cols>
    <col min="3" max="3" width="11.85546875" customWidth="1"/>
    <col min="4" max="4" width="15" customWidth="1"/>
    <col min="5" max="6" width="17.28515625" customWidth="1"/>
    <col min="7" max="7" width="18.140625" customWidth="1"/>
    <col min="8" max="8" width="23" customWidth="1"/>
  </cols>
  <sheetData>
    <row r="1" spans="1:8" ht="19.5" thickBot="1">
      <c r="A1" s="103" t="s">
        <v>49</v>
      </c>
      <c r="B1" s="104"/>
      <c r="C1" s="104"/>
      <c r="D1" s="104"/>
      <c r="E1" s="104"/>
      <c r="F1" s="104"/>
      <c r="G1" s="104"/>
    </row>
    <row r="2" spans="1:8" ht="36.75" customHeight="1">
      <c r="A2" s="105" t="s">
        <v>50</v>
      </c>
      <c r="B2" s="109" t="s">
        <v>51</v>
      </c>
      <c r="C2" s="115" t="s">
        <v>20</v>
      </c>
      <c r="D2" s="109" t="s">
        <v>21</v>
      </c>
      <c r="E2" s="109" t="s">
        <v>22</v>
      </c>
      <c r="F2" s="94" t="s">
        <v>23</v>
      </c>
      <c r="G2" s="95" t="s">
        <v>24</v>
      </c>
      <c r="H2" s="40" t="s">
        <v>25</v>
      </c>
    </row>
    <row r="3" spans="1:8" ht="28.5" customHeight="1" thickBot="1">
      <c r="A3" s="106"/>
      <c r="B3" s="110"/>
      <c r="C3" s="116"/>
      <c r="D3" s="110"/>
      <c r="E3" s="110"/>
      <c r="F3" s="41" t="s">
        <v>52</v>
      </c>
      <c r="G3" s="96" t="s">
        <v>52</v>
      </c>
      <c r="H3" s="42" t="s">
        <v>52</v>
      </c>
    </row>
    <row r="4" spans="1:8" ht="30" customHeight="1">
      <c r="A4" s="117" t="s">
        <v>53</v>
      </c>
      <c r="B4" s="118">
        <v>0.2</v>
      </c>
      <c r="C4" s="118">
        <v>0.09</v>
      </c>
      <c r="D4" s="118">
        <v>8.2000000000000003E-2</v>
      </c>
      <c r="E4" s="92" t="s">
        <v>31</v>
      </c>
      <c r="F4" s="92">
        <v>0.06</v>
      </c>
      <c r="G4" s="55" t="s">
        <v>32</v>
      </c>
      <c r="H4" s="71">
        <v>0.06</v>
      </c>
    </row>
    <row r="5" spans="1:8" ht="30" customHeight="1">
      <c r="A5" s="111"/>
      <c r="B5" s="112"/>
      <c r="C5" s="112"/>
      <c r="D5" s="112"/>
      <c r="E5" s="26" t="s">
        <v>54</v>
      </c>
      <c r="F5" s="26">
        <v>0.03</v>
      </c>
      <c r="G5" s="43" t="s">
        <v>32</v>
      </c>
      <c r="H5" s="8">
        <v>0.03</v>
      </c>
    </row>
    <row r="6" spans="1:8" ht="30" customHeight="1">
      <c r="A6" s="111"/>
      <c r="B6" s="112"/>
      <c r="C6" s="112"/>
      <c r="D6" s="112"/>
      <c r="E6" s="26" t="s">
        <v>55</v>
      </c>
      <c r="F6" s="26" t="s">
        <v>32</v>
      </c>
      <c r="G6" s="43">
        <v>2E-3</v>
      </c>
      <c r="H6" s="8" t="s">
        <v>32</v>
      </c>
    </row>
    <row r="7" spans="1:8" ht="30.75" thickBot="1">
      <c r="A7" s="111"/>
      <c r="B7" s="112"/>
      <c r="C7" s="112"/>
      <c r="D7" s="112"/>
      <c r="E7" s="64" t="s">
        <v>36</v>
      </c>
      <c r="F7" s="64" t="s">
        <v>32</v>
      </c>
      <c r="G7" s="87">
        <v>0.08</v>
      </c>
      <c r="H7" s="67" t="s">
        <v>32</v>
      </c>
    </row>
    <row r="8" spans="1:8" ht="30.75" thickBot="1">
      <c r="A8" s="38" t="s">
        <v>56</v>
      </c>
      <c r="B8" s="39">
        <v>7.0000000000000007E-2</v>
      </c>
      <c r="C8" s="39">
        <v>7.0000000000000007E-2</v>
      </c>
      <c r="D8" s="39" t="s">
        <v>32</v>
      </c>
      <c r="E8" s="39" t="s">
        <v>31</v>
      </c>
      <c r="F8" s="39">
        <v>7.0000000000000007E-2</v>
      </c>
      <c r="G8" s="48" t="s">
        <v>32</v>
      </c>
      <c r="H8" s="86">
        <v>7.0000000000000007E-2</v>
      </c>
    </row>
    <row r="9" spans="1:8">
      <c r="A9" s="19"/>
      <c r="B9" s="26"/>
      <c r="C9" s="26"/>
      <c r="D9" s="26"/>
      <c r="E9" s="26"/>
      <c r="F9" s="26"/>
      <c r="G9" s="43"/>
      <c r="H9" s="11"/>
    </row>
    <row r="10" spans="1:8">
      <c r="A10" s="20"/>
      <c r="B10" s="23"/>
      <c r="C10" s="23"/>
      <c r="D10" s="23"/>
      <c r="E10" s="23"/>
      <c r="F10" s="23"/>
      <c r="G10" s="52"/>
      <c r="H10" s="9"/>
    </row>
    <row r="11" spans="1:8">
      <c r="A11" s="13"/>
      <c r="B11" s="22"/>
      <c r="C11" s="22"/>
      <c r="D11" s="22"/>
      <c r="E11" s="22"/>
      <c r="F11" s="22"/>
      <c r="G11" s="51"/>
      <c r="H11" s="8"/>
    </row>
    <row r="12" spans="1:8">
      <c r="A12" s="20"/>
      <c r="B12" s="23"/>
      <c r="C12" s="23"/>
      <c r="D12" s="23"/>
      <c r="E12" s="23"/>
      <c r="F12" s="23"/>
      <c r="G12" s="52"/>
      <c r="H12" s="9"/>
    </row>
    <row r="13" spans="1:8">
      <c r="A13" s="13"/>
      <c r="B13" s="22"/>
      <c r="C13" s="22"/>
      <c r="D13" s="22"/>
      <c r="E13" s="22"/>
      <c r="F13" s="22"/>
      <c r="G13" s="51"/>
      <c r="H13" s="8"/>
    </row>
    <row r="14" spans="1:8">
      <c r="A14" s="20"/>
      <c r="B14" s="23"/>
      <c r="C14" s="23"/>
      <c r="D14" s="23"/>
      <c r="E14" s="23"/>
      <c r="F14" s="23"/>
      <c r="G14" s="52"/>
      <c r="H14" s="9"/>
    </row>
    <row r="15" spans="1:8">
      <c r="A15" s="13"/>
      <c r="B15" s="22"/>
      <c r="C15" s="22"/>
      <c r="D15" s="22"/>
      <c r="E15" s="22"/>
      <c r="F15" s="22"/>
      <c r="G15" s="51"/>
      <c r="H15" s="8"/>
    </row>
    <row r="16" spans="1:8" ht="15.75" thickBot="1">
      <c r="A16" s="83"/>
      <c r="B16" s="84"/>
      <c r="C16" s="84"/>
      <c r="D16" s="84"/>
      <c r="E16" s="54"/>
      <c r="F16" s="54"/>
      <c r="G16" s="53"/>
      <c r="H16" s="73"/>
    </row>
    <row r="17" spans="1:8" ht="30.75" thickBot="1">
      <c r="A17" s="79" t="s">
        <v>47</v>
      </c>
      <c r="B17" s="80"/>
      <c r="C17" s="80"/>
      <c r="D17" s="80"/>
      <c r="E17" s="81"/>
      <c r="F17" s="81">
        <f>SUM(F4:F16)</f>
        <v>0.16</v>
      </c>
      <c r="G17" s="82">
        <f>SUM(G4:G16)</f>
        <v>8.2000000000000003E-2</v>
      </c>
      <c r="H17" s="85">
        <f>SUM(H4:H16)</f>
        <v>0.16</v>
      </c>
    </row>
  </sheetData>
  <mergeCells count="10">
    <mergeCell ref="A4:A7"/>
    <mergeCell ref="B4:B7"/>
    <mergeCell ref="C4:C7"/>
    <mergeCell ref="D4:D7"/>
    <mergeCell ref="A1:G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260B-58FA-4790-99D4-2DD925AC4B6F}">
  <sheetPr>
    <tabColor theme="5" tint="0.79998168889431442"/>
  </sheetPr>
  <dimension ref="A1:O14"/>
  <sheetViews>
    <sheetView topLeftCell="A2" workbookViewId="0">
      <selection activeCell="Q14" sqref="Q14"/>
    </sheetView>
  </sheetViews>
  <sheetFormatPr defaultColWidth="8.85546875" defaultRowHeight="15"/>
  <cols>
    <col min="1" max="1" width="15.5703125" style="1" customWidth="1"/>
    <col min="2" max="2" width="8.85546875" style="1"/>
    <col min="3" max="3" width="8.85546875" style="1" customWidth="1"/>
    <col min="4" max="16384" width="8.85546875" style="1"/>
  </cols>
  <sheetData>
    <row r="1" spans="1:15" ht="19.5" thickBot="1">
      <c r="A1" s="124" t="s">
        <v>57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6"/>
    </row>
    <row r="2" spans="1:15" ht="45" customHeight="1">
      <c r="A2" s="117" t="s">
        <v>58</v>
      </c>
      <c r="B2" s="119" t="s">
        <v>59</v>
      </c>
      <c r="C2" s="120"/>
      <c r="D2" s="121" t="s">
        <v>60</v>
      </c>
      <c r="E2" s="119"/>
      <c r="F2" s="120"/>
      <c r="G2" s="122" t="s">
        <v>61</v>
      </c>
      <c r="H2" s="123"/>
      <c r="I2" s="119" t="s">
        <v>62</v>
      </c>
      <c r="J2" s="120"/>
      <c r="K2" s="121" t="s">
        <v>63</v>
      </c>
      <c r="L2" s="119"/>
      <c r="M2" s="120"/>
      <c r="N2" s="122" t="s">
        <v>64</v>
      </c>
      <c r="O2" s="123"/>
    </row>
    <row r="3" spans="1:15" ht="15.75" thickBot="1">
      <c r="A3" s="127"/>
      <c r="B3" s="12" t="s">
        <v>27</v>
      </c>
      <c r="C3" s="28" t="s">
        <v>65</v>
      </c>
      <c r="D3" s="32" t="s">
        <v>66</v>
      </c>
      <c r="E3" s="14" t="s">
        <v>27</v>
      </c>
      <c r="F3" s="28" t="s">
        <v>65</v>
      </c>
      <c r="G3" s="22" t="s">
        <v>27</v>
      </c>
      <c r="H3" s="15" t="s">
        <v>65</v>
      </c>
      <c r="I3" s="12" t="s">
        <v>27</v>
      </c>
      <c r="J3" s="28" t="s">
        <v>65</v>
      </c>
      <c r="K3" s="32" t="s">
        <v>66</v>
      </c>
      <c r="L3" s="14" t="s">
        <v>27</v>
      </c>
      <c r="M3" s="28" t="s">
        <v>65</v>
      </c>
      <c r="N3" s="22" t="s">
        <v>27</v>
      </c>
      <c r="O3" s="15" t="s">
        <v>65</v>
      </c>
    </row>
    <row r="4" spans="1:15" ht="30">
      <c r="A4" s="19" t="s">
        <v>67</v>
      </c>
      <c r="B4" s="2">
        <v>0.04</v>
      </c>
      <c r="C4" s="29">
        <v>180.7</v>
      </c>
      <c r="D4" s="33">
        <v>32.799999999999997</v>
      </c>
      <c r="E4" s="2">
        <v>0.04</v>
      </c>
      <c r="F4" s="29">
        <v>180.7</v>
      </c>
      <c r="G4" s="26" t="s">
        <v>32</v>
      </c>
      <c r="H4" s="16" t="s">
        <v>32</v>
      </c>
      <c r="I4" s="2" t="s">
        <v>32</v>
      </c>
      <c r="J4" s="29" t="s">
        <v>32</v>
      </c>
      <c r="K4" s="33" t="s">
        <v>32</v>
      </c>
      <c r="L4" s="2" t="s">
        <v>32</v>
      </c>
      <c r="M4" s="29" t="s">
        <v>32</v>
      </c>
      <c r="N4" s="26" t="s">
        <v>32</v>
      </c>
      <c r="O4" s="16" t="s">
        <v>32</v>
      </c>
    </row>
    <row r="5" spans="1:15" ht="30">
      <c r="A5" s="20" t="s">
        <v>68</v>
      </c>
      <c r="B5" s="3">
        <v>0.02</v>
      </c>
      <c r="C5" s="30">
        <v>175</v>
      </c>
      <c r="D5" s="34">
        <v>44.7</v>
      </c>
      <c r="E5" s="3">
        <v>0.02</v>
      </c>
      <c r="F5" s="30">
        <v>175</v>
      </c>
      <c r="G5" s="23" t="s">
        <v>32</v>
      </c>
      <c r="H5" s="17" t="s">
        <v>32</v>
      </c>
      <c r="I5" s="3" t="s">
        <v>32</v>
      </c>
      <c r="J5" s="30" t="s">
        <v>32</v>
      </c>
      <c r="K5" s="34" t="s">
        <v>32</v>
      </c>
      <c r="L5" s="3" t="s">
        <v>32</v>
      </c>
      <c r="M5" s="30" t="s">
        <v>32</v>
      </c>
      <c r="N5" s="23" t="s">
        <v>32</v>
      </c>
      <c r="O5" s="17" t="s">
        <v>32</v>
      </c>
    </row>
    <row r="6" spans="1:15" ht="30">
      <c r="A6" s="13" t="s">
        <v>69</v>
      </c>
      <c r="B6" s="14" t="s">
        <v>32</v>
      </c>
      <c r="C6" s="28" t="s">
        <v>32</v>
      </c>
      <c r="D6" s="32" t="s">
        <v>32</v>
      </c>
      <c r="E6" s="14" t="s">
        <v>32</v>
      </c>
      <c r="F6" s="28" t="s">
        <v>32</v>
      </c>
      <c r="G6" s="22" t="s">
        <v>32</v>
      </c>
      <c r="H6" s="15" t="s">
        <v>32</v>
      </c>
      <c r="I6" s="14">
        <v>0.03</v>
      </c>
      <c r="J6" s="28">
        <v>232.2</v>
      </c>
      <c r="K6" s="32">
        <v>81</v>
      </c>
      <c r="L6" s="14">
        <v>0.03</v>
      </c>
      <c r="M6" s="28">
        <v>232.2</v>
      </c>
      <c r="N6" s="22" t="s">
        <v>32</v>
      </c>
      <c r="O6" s="15" t="s">
        <v>32</v>
      </c>
    </row>
    <row r="7" spans="1:15" ht="30">
      <c r="A7" s="20" t="s">
        <v>70</v>
      </c>
      <c r="B7" s="3">
        <v>0.16</v>
      </c>
      <c r="C7" s="30" t="s">
        <v>32</v>
      </c>
      <c r="D7" s="34" t="s">
        <v>32</v>
      </c>
      <c r="E7" s="3" t="s">
        <v>32</v>
      </c>
      <c r="F7" s="30" t="s">
        <v>32</v>
      </c>
      <c r="G7" s="23" t="s">
        <v>32</v>
      </c>
      <c r="H7" s="17" t="s">
        <v>32</v>
      </c>
      <c r="I7" s="3" t="s">
        <v>32</v>
      </c>
      <c r="J7" s="30" t="s">
        <v>32</v>
      </c>
      <c r="K7" s="34" t="s">
        <v>32</v>
      </c>
      <c r="L7" s="3" t="s">
        <v>32</v>
      </c>
      <c r="M7" s="30" t="s">
        <v>32</v>
      </c>
      <c r="N7" s="23" t="s">
        <v>32</v>
      </c>
      <c r="O7" s="17" t="s">
        <v>32</v>
      </c>
    </row>
    <row r="8" spans="1:15" ht="30">
      <c r="A8" s="13" t="s">
        <v>71</v>
      </c>
      <c r="B8" s="14" t="s">
        <v>32</v>
      </c>
      <c r="C8" s="28" t="s">
        <v>32</v>
      </c>
      <c r="D8" s="32" t="s">
        <v>32</v>
      </c>
      <c r="E8" s="14" t="s">
        <v>32</v>
      </c>
      <c r="F8" s="28" t="s">
        <v>32</v>
      </c>
      <c r="G8" s="22" t="s">
        <v>32</v>
      </c>
      <c r="H8" s="15" t="s">
        <v>32</v>
      </c>
      <c r="I8" s="14">
        <v>7.0000000000000007E-2</v>
      </c>
      <c r="J8" s="28">
        <v>112.7</v>
      </c>
      <c r="K8" s="32" t="s">
        <v>32</v>
      </c>
      <c r="L8" s="14" t="s">
        <v>32</v>
      </c>
      <c r="M8" s="28" t="s">
        <v>32</v>
      </c>
      <c r="N8" s="22">
        <v>7.0000000000000007E-2</v>
      </c>
      <c r="O8" s="15">
        <v>112.7</v>
      </c>
    </row>
    <row r="9" spans="1:15">
      <c r="A9" s="20"/>
      <c r="B9" s="3"/>
      <c r="C9" s="30"/>
      <c r="D9" s="34"/>
      <c r="E9" s="3"/>
      <c r="F9" s="30"/>
      <c r="G9" s="23"/>
      <c r="H9" s="17"/>
      <c r="I9" s="3"/>
      <c r="J9" s="30"/>
      <c r="K9" s="34"/>
      <c r="L9" s="3"/>
      <c r="M9" s="30"/>
      <c r="N9" s="23"/>
      <c r="O9" s="17"/>
    </row>
    <row r="10" spans="1:15">
      <c r="A10" s="13"/>
      <c r="B10" s="14"/>
      <c r="C10" s="28"/>
      <c r="D10" s="32"/>
      <c r="E10" s="14"/>
      <c r="F10" s="28"/>
      <c r="G10" s="22"/>
      <c r="H10" s="15"/>
      <c r="I10" s="14"/>
      <c r="J10" s="28"/>
      <c r="K10" s="32"/>
      <c r="L10" s="14"/>
      <c r="M10" s="28"/>
      <c r="N10" s="22"/>
      <c r="O10" s="15"/>
    </row>
    <row r="11" spans="1:15">
      <c r="A11" s="20"/>
      <c r="B11" s="3"/>
      <c r="C11" s="30"/>
      <c r="D11" s="34"/>
      <c r="E11" s="3"/>
      <c r="F11" s="30"/>
      <c r="G11" s="23"/>
      <c r="H11" s="17"/>
      <c r="I11" s="3"/>
      <c r="J11" s="30"/>
      <c r="K11" s="34"/>
      <c r="L11" s="3"/>
      <c r="M11" s="30"/>
      <c r="N11" s="23"/>
      <c r="O11" s="17"/>
    </row>
    <row r="12" spans="1:15">
      <c r="A12" s="13"/>
      <c r="B12" s="14"/>
      <c r="C12" s="28"/>
      <c r="D12" s="32"/>
      <c r="E12" s="14"/>
      <c r="F12" s="28"/>
      <c r="G12" s="22"/>
      <c r="H12" s="15"/>
      <c r="I12" s="14"/>
      <c r="J12" s="28"/>
      <c r="K12" s="32"/>
      <c r="L12" s="14"/>
      <c r="M12" s="28"/>
      <c r="N12" s="22"/>
      <c r="O12" s="15"/>
    </row>
    <row r="13" spans="1:15" ht="15.75" thickBot="1">
      <c r="A13" s="25"/>
      <c r="B13" s="4"/>
      <c r="C13" s="31"/>
      <c r="D13" s="35"/>
      <c r="E13" s="4"/>
      <c r="F13" s="31"/>
      <c r="G13" s="27"/>
      <c r="H13" s="18"/>
      <c r="I13" s="4"/>
      <c r="J13" s="31"/>
      <c r="K13" s="35"/>
      <c r="L13" s="4"/>
      <c r="M13" s="31"/>
      <c r="N13" s="27"/>
      <c r="O13" s="18"/>
    </row>
    <row r="14" spans="1:15" ht="34.5" customHeight="1" thickBot="1">
      <c r="A14" s="24" t="s">
        <v>47</v>
      </c>
      <c r="B14" s="5">
        <f>SUM(B4:B13)</f>
        <v>0.22</v>
      </c>
      <c r="C14" s="5">
        <f t="shared" ref="C14:H14" si="0">SUM(C4:C13)</f>
        <v>355.7</v>
      </c>
      <c r="D14" s="5">
        <f t="shared" si="0"/>
        <v>77.5</v>
      </c>
      <c r="E14" s="5">
        <f t="shared" si="0"/>
        <v>0.06</v>
      </c>
      <c r="F14" s="5">
        <f t="shared" si="0"/>
        <v>355.7</v>
      </c>
      <c r="G14" s="5">
        <f t="shared" si="0"/>
        <v>0</v>
      </c>
      <c r="H14" s="5">
        <f t="shared" si="0"/>
        <v>0</v>
      </c>
      <c r="I14" s="5">
        <f>SUM(I4:I13)</f>
        <v>0.1</v>
      </c>
      <c r="J14" s="5">
        <f t="shared" ref="J14:O14" si="1">SUM(J4:J13)</f>
        <v>344.9</v>
      </c>
      <c r="K14" s="5">
        <f t="shared" si="1"/>
        <v>81</v>
      </c>
      <c r="L14" s="5">
        <f t="shared" si="1"/>
        <v>0.03</v>
      </c>
      <c r="M14" s="5">
        <f t="shared" si="1"/>
        <v>232.2</v>
      </c>
      <c r="N14" s="5">
        <f t="shared" si="1"/>
        <v>7.0000000000000007E-2</v>
      </c>
      <c r="O14" s="6">
        <f t="shared" si="1"/>
        <v>112.7</v>
      </c>
    </row>
  </sheetData>
  <mergeCells count="8">
    <mergeCell ref="A1:O1"/>
    <mergeCell ref="A2:A3"/>
    <mergeCell ref="B2:C2"/>
    <mergeCell ref="D2:F2"/>
    <mergeCell ref="G2:H2"/>
    <mergeCell ref="I2:J2"/>
    <mergeCell ref="K2:M2"/>
    <mergeCell ref="N2:O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c0541f-1247-4d45-8ce1-8224fd0566f6">
      <Terms xmlns="http://schemas.microsoft.com/office/infopath/2007/PartnerControls"/>
    </lcf76f155ced4ddcb4097134ff3c332f>
    <TaxCatchAll xmlns="12984c58-bf28-476c-867d-1e8b1ede739d" xsi:nil="true"/>
  </documentManagement>
</p:properties>
</file>

<file path=customXml/itemProps1.xml><?xml version="1.0" encoding="utf-8"?>
<ds:datastoreItem xmlns:ds="http://schemas.openxmlformats.org/officeDocument/2006/customXml" ds:itemID="{220110F8-321E-48FA-9992-4BE63FE07BB3}"/>
</file>

<file path=customXml/itemProps2.xml><?xml version="1.0" encoding="utf-8"?>
<ds:datastoreItem xmlns:ds="http://schemas.openxmlformats.org/officeDocument/2006/customXml" ds:itemID="{AD1E967D-0256-4E0E-AE5D-B47D9F5DA611}"/>
</file>

<file path=customXml/itemProps3.xml><?xml version="1.0" encoding="utf-8"?>
<ds:datastoreItem xmlns:ds="http://schemas.openxmlformats.org/officeDocument/2006/customXml" ds:itemID="{C760C795-5BD6-4341-AF31-A3F8C5929174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Mcgill, Justus</dc:creator>
  <cp:keywords/>
  <dc:description/>
  <cp:lastModifiedBy/>
  <cp:revision/>
  <dcterms:created xsi:type="dcterms:W3CDTF">2023-01-05T16:30:33Z</dcterms:created>
  <dcterms:modified xsi:type="dcterms:W3CDTF">2026-09-01T13:57:00Z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  <property fmtid="{D5CDD505-2E9C-101B-9397-08002B2CF9AE}" pid="3" name="MediaServiceImageTags">
    <vt:lpwstr/>
  </property>
  <property fmtid="{D5CDD505-2E9C-101B-9397-08002B2CF9AE}" pid="4" name="Folder_Number">
    <vt:lpwstr/>
  </property>
  <property fmtid="{D5CDD505-2E9C-101B-9397-08002B2CF9AE}" pid="5" name="Folder_Code">
    <vt:lpwstr/>
  </property>
  <property fmtid="{D5CDD505-2E9C-101B-9397-08002B2CF9AE}" pid="6" name="Folder_Name">
    <vt:lpwstr/>
  </property>
  <property fmtid="{D5CDD505-2E9C-101B-9397-08002B2CF9AE}" pid="7" name="Folder_Description">
    <vt:lpwstr/>
  </property>
  <property fmtid="{D5CDD505-2E9C-101B-9397-08002B2CF9AE}" pid="8" name="/Folder_Name/">
    <vt:lpwstr/>
  </property>
  <property fmtid="{D5CDD505-2E9C-101B-9397-08002B2CF9AE}" pid="9" name="/Folder_Description/">
    <vt:lpwstr/>
  </property>
  <property fmtid="{D5CDD505-2E9C-101B-9397-08002B2CF9AE}" pid="10" name="Folder_Version">
    <vt:lpwstr/>
  </property>
  <property fmtid="{D5CDD505-2E9C-101B-9397-08002B2CF9AE}" pid="11" name="Folder_VersionSeq">
    <vt:lpwstr/>
  </property>
  <property fmtid="{D5CDD505-2E9C-101B-9397-08002B2CF9AE}" pid="12" name="Folder_Manager">
    <vt:lpwstr/>
  </property>
  <property fmtid="{D5CDD505-2E9C-101B-9397-08002B2CF9AE}" pid="13" name="Folder_ManagerDesc">
    <vt:lpwstr/>
  </property>
  <property fmtid="{D5CDD505-2E9C-101B-9397-08002B2CF9AE}" pid="14" name="Folder_Storage">
    <vt:lpwstr/>
  </property>
  <property fmtid="{D5CDD505-2E9C-101B-9397-08002B2CF9AE}" pid="15" name="Folder_StorageDesc">
    <vt:lpwstr/>
  </property>
  <property fmtid="{D5CDD505-2E9C-101B-9397-08002B2CF9AE}" pid="16" name="Folder_Creator">
    <vt:lpwstr/>
  </property>
  <property fmtid="{D5CDD505-2E9C-101B-9397-08002B2CF9AE}" pid="17" name="Folder_CreatorDesc">
    <vt:lpwstr/>
  </property>
  <property fmtid="{D5CDD505-2E9C-101B-9397-08002B2CF9AE}" pid="18" name="Folder_CreateDate">
    <vt:lpwstr/>
  </property>
  <property fmtid="{D5CDD505-2E9C-101B-9397-08002B2CF9AE}" pid="19" name="Folder_Updater">
    <vt:lpwstr/>
  </property>
  <property fmtid="{D5CDD505-2E9C-101B-9397-08002B2CF9AE}" pid="20" name="Folder_UpdaterDesc">
    <vt:lpwstr/>
  </property>
  <property fmtid="{D5CDD505-2E9C-101B-9397-08002B2CF9AE}" pid="21" name="Folder_UpdateDate">
    <vt:lpwstr/>
  </property>
  <property fmtid="{D5CDD505-2E9C-101B-9397-08002B2CF9AE}" pid="22" name="Document_Number">
    <vt:lpwstr/>
  </property>
  <property fmtid="{D5CDD505-2E9C-101B-9397-08002B2CF9AE}" pid="23" name="Document_Name">
    <vt:lpwstr/>
  </property>
  <property fmtid="{D5CDD505-2E9C-101B-9397-08002B2CF9AE}" pid="24" name="Document_FileName">
    <vt:lpwstr/>
  </property>
  <property fmtid="{D5CDD505-2E9C-101B-9397-08002B2CF9AE}" pid="25" name="Document_Version">
    <vt:lpwstr/>
  </property>
  <property fmtid="{D5CDD505-2E9C-101B-9397-08002B2CF9AE}" pid="26" name="Document_VersionSeq">
    <vt:lpwstr/>
  </property>
  <property fmtid="{D5CDD505-2E9C-101B-9397-08002B2CF9AE}" pid="27" name="Document_Creator">
    <vt:lpwstr/>
  </property>
  <property fmtid="{D5CDD505-2E9C-101B-9397-08002B2CF9AE}" pid="28" name="Document_CreatorDesc">
    <vt:lpwstr/>
  </property>
  <property fmtid="{D5CDD505-2E9C-101B-9397-08002B2CF9AE}" pid="29" name="Document_CreateDate">
    <vt:lpwstr/>
  </property>
  <property fmtid="{D5CDD505-2E9C-101B-9397-08002B2CF9AE}" pid="30" name="Document_Updater">
    <vt:lpwstr/>
  </property>
  <property fmtid="{D5CDD505-2E9C-101B-9397-08002B2CF9AE}" pid="31" name="Document_UpdaterDesc">
    <vt:lpwstr/>
  </property>
  <property fmtid="{D5CDD505-2E9C-101B-9397-08002B2CF9AE}" pid="32" name="Document_UpdateDate">
    <vt:lpwstr/>
  </property>
  <property fmtid="{D5CDD505-2E9C-101B-9397-08002B2CF9AE}" pid="33" name="Document_Size">
    <vt:lpwstr/>
  </property>
  <property fmtid="{D5CDD505-2E9C-101B-9397-08002B2CF9AE}" pid="34" name="Document_Storage">
    <vt:lpwstr/>
  </property>
  <property fmtid="{D5CDD505-2E9C-101B-9397-08002B2CF9AE}" pid="35" name="Document_StorageDesc">
    <vt:lpwstr/>
  </property>
  <property fmtid="{D5CDD505-2E9C-101B-9397-08002B2CF9AE}" pid="36" name="Document_Department">
    <vt:lpwstr/>
  </property>
  <property fmtid="{D5CDD505-2E9C-101B-9397-08002B2CF9AE}" pid="37" name="Document_DepartmentDesc">
    <vt:lpwstr/>
  </property>
</Properties>
</file>