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chwinghamer\Desktop\"/>
    </mc:Choice>
  </mc:AlternateContent>
  <bookViews>
    <workbookView xWindow="0" yWindow="0" windowWidth="14370" windowHeight="7530"/>
  </bookViews>
  <sheets>
    <sheet name="CIPP CALCULATIONS" sheetId="2" r:id="rId1"/>
    <sheet name="CMPA sizes" sheetId="1" r:id="rId2"/>
    <sheet name="List of siz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K4" i="2"/>
  <c r="I13" i="2"/>
  <c r="K22" i="2"/>
  <c r="Q36" i="2" l="1"/>
  <c r="R36" i="2" s="1"/>
  <c r="P4" i="2" l="1"/>
  <c r="P16" i="2"/>
  <c r="P12" i="2"/>
  <c r="Q13" i="2" l="1"/>
  <c r="R13" i="2" s="1"/>
  <c r="E5" i="2"/>
  <c r="P5" i="2"/>
  <c r="Q5" i="2" s="1"/>
  <c r="R5" i="2" s="1"/>
  <c r="S5" i="2" s="1"/>
  <c r="Q4" i="2"/>
  <c r="R4" i="2" s="1"/>
  <c r="S4" i="2" s="1"/>
  <c r="P6" i="2"/>
  <c r="Q6" i="2" s="1"/>
  <c r="R6" i="2" s="1"/>
  <c r="S6" i="2" s="1"/>
  <c r="P7" i="2"/>
  <c r="P8" i="2"/>
  <c r="P9" i="2"/>
  <c r="Q9" i="2" s="1"/>
  <c r="R9" i="2" s="1"/>
  <c r="S9" i="2" s="1"/>
  <c r="P10" i="2"/>
  <c r="Q10" i="2" s="1"/>
  <c r="R10" i="2" s="1"/>
  <c r="S10" i="2" s="1"/>
  <c r="P11" i="2"/>
  <c r="Q12" i="2"/>
  <c r="R12" i="2" s="1"/>
  <c r="S12" i="2" s="1"/>
  <c r="P14" i="2"/>
  <c r="Q14" i="2" s="1"/>
  <c r="R14" i="2" s="1"/>
  <c r="S14" i="2" s="1"/>
  <c r="P15" i="2"/>
  <c r="Q15" i="2" s="1"/>
  <c r="Q16" i="2"/>
  <c r="R16" i="2" s="1"/>
  <c r="S16" i="2" s="1"/>
  <c r="P17" i="2"/>
  <c r="P18" i="2"/>
  <c r="Q18" i="2" s="1"/>
  <c r="R18" i="2" s="1"/>
  <c r="S18" i="2" s="1"/>
  <c r="P19" i="2"/>
  <c r="Q19" i="2" s="1"/>
  <c r="P20" i="2"/>
  <c r="Q20" i="2" s="1"/>
  <c r="R20" i="2" s="1"/>
  <c r="S20" i="2" s="1"/>
  <c r="P21" i="2"/>
  <c r="P22" i="2"/>
  <c r="Q22" i="2" s="1"/>
  <c r="R22" i="2" s="1"/>
  <c r="S22" i="2" s="1"/>
  <c r="I4" i="2" l="1"/>
  <c r="I6" i="2"/>
  <c r="I9" i="2"/>
  <c r="K9" i="2" s="1"/>
  <c r="I12" i="2"/>
  <c r="K12" i="2" s="1"/>
  <c r="I14" i="2"/>
  <c r="P37" i="2" s="1"/>
  <c r="Q37" i="2" s="1"/>
  <c r="R37" i="2" s="1"/>
  <c r="S37" i="2" s="1"/>
  <c r="I20" i="2"/>
  <c r="K20" i="2" s="1"/>
  <c r="I22" i="2"/>
  <c r="J22" i="2"/>
  <c r="K14" i="2"/>
  <c r="I18" i="2"/>
  <c r="K18" i="2" s="1"/>
  <c r="J4" i="2"/>
  <c r="J6" i="2"/>
  <c r="J9" i="2"/>
  <c r="J12" i="2"/>
  <c r="J14" i="2"/>
  <c r="J20" i="2"/>
  <c r="K6" i="2"/>
  <c r="J5" i="2"/>
  <c r="J10" i="2"/>
  <c r="J13" i="2"/>
  <c r="J16" i="2"/>
  <c r="J18" i="2"/>
  <c r="I5" i="2"/>
  <c r="K5" i="2" s="1"/>
  <c r="I10" i="2"/>
  <c r="K10" i="2" s="1"/>
  <c r="I16" i="2"/>
  <c r="K16" i="2" s="1"/>
  <c r="K13" i="2"/>
  <c r="L13" i="2"/>
  <c r="P27" i="2"/>
  <c r="R19" i="2"/>
  <c r="S19" i="2" s="1"/>
  <c r="I19" i="2" s="1"/>
  <c r="K19" i="2" s="1"/>
  <c r="R15" i="2"/>
  <c r="S15" i="2" s="1"/>
  <c r="I15" i="2" s="1"/>
  <c r="K15" i="2" s="1"/>
  <c r="Q11" i="2"/>
  <c r="Q7" i="2"/>
  <c r="Q21" i="2"/>
  <c r="Q17" i="2"/>
  <c r="Q8" i="2"/>
  <c r="J19" i="2" l="1"/>
  <c r="J15" i="2"/>
  <c r="P28" i="2"/>
  <c r="Q28" i="2" s="1"/>
  <c r="R28" i="2" s="1"/>
  <c r="S28" i="2" s="1"/>
  <c r="P32" i="2"/>
  <c r="Q32" i="2" s="1"/>
  <c r="R32" i="2" s="1"/>
  <c r="S32" i="2" s="1"/>
  <c r="P35" i="2"/>
  <c r="Q35" i="2" s="1"/>
  <c r="R35" i="2" s="1"/>
  <c r="S35" i="2" s="1"/>
  <c r="Q27" i="2"/>
  <c r="R27" i="2" s="1"/>
  <c r="S27" i="2" s="1"/>
  <c r="H4" i="2"/>
  <c r="H22" i="2"/>
  <c r="H12" i="2"/>
  <c r="H13" i="2"/>
  <c r="H14" i="2"/>
  <c r="H18" i="2"/>
  <c r="H9" i="2"/>
  <c r="H10" i="2"/>
  <c r="H6" i="2"/>
  <c r="H5" i="2"/>
  <c r="H20" i="2"/>
  <c r="H16" i="2"/>
  <c r="R7" i="2"/>
  <c r="S7" i="2" s="1"/>
  <c r="R11" i="2"/>
  <c r="S11" i="2" s="1"/>
  <c r="R17" i="2"/>
  <c r="S17" i="2" s="1"/>
  <c r="R8" i="2"/>
  <c r="S8" i="2" s="1"/>
  <c r="R21" i="2"/>
  <c r="S21" i="2" s="1"/>
  <c r="I7" i="2" l="1"/>
  <c r="K7" i="2" s="1"/>
  <c r="J7" i="2"/>
  <c r="I11" i="2"/>
  <c r="K11" i="2" s="1"/>
  <c r="J11" i="2"/>
  <c r="I8" i="2"/>
  <c r="K8" i="2" s="1"/>
  <c r="L8" i="2" s="1"/>
  <c r="J8" i="2"/>
  <c r="I21" i="2"/>
  <c r="K21" i="2" s="1"/>
  <c r="J21" i="2"/>
  <c r="I17" i="2"/>
  <c r="K17" i="2" s="1"/>
  <c r="J17" i="2"/>
  <c r="P42" i="2"/>
  <c r="P38" i="2"/>
  <c r="Q38" i="2" s="1"/>
  <c r="R38" i="2" s="1"/>
  <c r="S38" i="2" s="1"/>
  <c r="P39" i="2"/>
  <c r="Q39" i="2" s="1"/>
  <c r="R39" i="2" s="1"/>
  <c r="S39" i="2" s="1"/>
  <c r="P43" i="2"/>
  <c r="Q43" i="2" s="1"/>
  <c r="R43" i="2" s="1"/>
  <c r="S43" i="2" s="1"/>
  <c r="L5" i="2"/>
  <c r="H19" i="2"/>
  <c r="H15" i="2"/>
  <c r="P29" i="2" l="1"/>
  <c r="P40" i="2"/>
  <c r="Q40" i="2" s="1"/>
  <c r="R40" i="2" s="1"/>
  <c r="S40" i="2" s="1"/>
  <c r="P41" i="2"/>
  <c r="Q41" i="2" s="1"/>
  <c r="R41" i="2" s="1"/>
  <c r="S41" i="2" s="1"/>
  <c r="P44" i="2"/>
  <c r="Q44" i="2" s="1"/>
  <c r="R44" i="2" s="1"/>
  <c r="S44" i="2" s="1"/>
  <c r="L14" i="2"/>
  <c r="P45" i="2"/>
  <c r="Q45" i="2" s="1"/>
  <c r="R45" i="2" s="1"/>
  <c r="S45" i="2" s="1"/>
  <c r="P30" i="2"/>
  <c r="Q30" i="2" s="1"/>
  <c r="R30" i="2" s="1"/>
  <c r="S30" i="2" s="1"/>
  <c r="P31" i="2"/>
  <c r="Q31" i="2" s="1"/>
  <c r="R31" i="2" s="1"/>
  <c r="S31" i="2" s="1"/>
  <c r="P33" i="2"/>
  <c r="P34" i="2"/>
  <c r="Q34" i="2" s="1"/>
  <c r="R34" i="2" s="1"/>
  <c r="S34" i="2" s="1"/>
  <c r="L20" i="2"/>
  <c r="L15" i="2"/>
  <c r="L16" i="2"/>
  <c r="Q42" i="2"/>
  <c r="R42" i="2" s="1"/>
  <c r="S42" i="2" s="1"/>
  <c r="Q33" i="2"/>
  <c r="R33" i="2" s="1"/>
  <c r="S33" i="2" s="1"/>
  <c r="Q29" i="2"/>
  <c r="R29" i="2" s="1"/>
  <c r="S29" i="2" s="1"/>
  <c r="H17" i="2"/>
  <c r="H11" i="2"/>
  <c r="H21" i="2"/>
  <c r="H8" i="2"/>
  <c r="H7" i="2"/>
  <c r="L12" i="2" l="1"/>
  <c r="L9" i="2"/>
  <c r="L21" i="2"/>
  <c r="L22" i="2"/>
  <c r="L10" i="2"/>
  <c r="L17" i="2"/>
  <c r="L18" i="2"/>
  <c r="L19" i="2"/>
  <c r="L6" i="2"/>
  <c r="L7" i="2"/>
  <c r="L11" i="2" l="1"/>
</calcChain>
</file>

<file path=xl/sharedStrings.xml><?xml version="1.0" encoding="utf-8"?>
<sst xmlns="http://schemas.openxmlformats.org/spreadsheetml/2006/main" count="426" uniqueCount="79">
  <si>
    <t>Current Sizes - Variable Corner Radii - 2-2/3 x 1/2 in Corrugations</t>
  </si>
  <si>
    <t>ORIGINAL USER DEFINED COORDINATES</t>
  </si>
  <si>
    <t>X</t>
  </si>
  <si>
    <t>Y top</t>
  </si>
  <si>
    <t>Y bottom</t>
  </si>
  <si>
    <t>Current Sizes - 18 in or less Corner Radii - 3 x 1 in Corrugations</t>
  </si>
  <si>
    <t>Corrected</t>
  </si>
  <si>
    <t>Historic Sizes - Variable Corner Radii - 2-2/3 x 1/2 in Corrugations</t>
  </si>
  <si>
    <t>Historic Sizes - 18 in or less Corner Radii - 3 x 1 in Corrugations</t>
  </si>
  <si>
    <t>Structural Steel Plate - 18 inch corner radius</t>
  </si>
  <si>
    <t>*****</t>
  </si>
  <si>
    <t xml:space="preserve">17"x13" </t>
  </si>
  <si>
    <t xml:space="preserve">18"x 11" </t>
  </si>
  <si>
    <t xml:space="preserve">21"x15" </t>
  </si>
  <si>
    <t xml:space="preserve">21.7"x 13.3" </t>
  </si>
  <si>
    <t xml:space="preserve">24"x18" </t>
  </si>
  <si>
    <t xml:space="preserve">25.3"x 15.5" </t>
  </si>
  <si>
    <t xml:space="preserve">28"x20" </t>
  </si>
  <si>
    <t xml:space="preserve">28.9"x 17.8" </t>
  </si>
  <si>
    <t xml:space="preserve">35"x24" </t>
  </si>
  <si>
    <t xml:space="preserve">36.1"x 22.2" </t>
  </si>
  <si>
    <t xml:space="preserve">42"x29" </t>
  </si>
  <si>
    <t xml:space="preserve">43"x 27" </t>
  </si>
  <si>
    <t xml:space="preserve">43.3"x 26.6" </t>
  </si>
  <si>
    <t xml:space="preserve">49"x33" </t>
  </si>
  <si>
    <t xml:space="preserve">50"x 31" </t>
  </si>
  <si>
    <t xml:space="preserve">50.6"x31.7" </t>
  </si>
  <si>
    <t xml:space="preserve">57"x38" </t>
  </si>
  <si>
    <t xml:space="preserve">57.8"x 35.5" </t>
  </si>
  <si>
    <t xml:space="preserve">58"x36" </t>
  </si>
  <si>
    <t xml:space="preserve">60"x 46" </t>
  </si>
  <si>
    <t xml:space="preserve">64"x43" </t>
  </si>
  <si>
    <t xml:space="preserve">65"x 40" </t>
  </si>
  <si>
    <t xml:space="preserve">66"x 51" </t>
  </si>
  <si>
    <t xml:space="preserve">71"x47" </t>
  </si>
  <si>
    <t xml:space="preserve">72"x 44" </t>
  </si>
  <si>
    <t xml:space="preserve">72.2"x 44.4" </t>
  </si>
  <si>
    <t xml:space="preserve">73"x 55" </t>
  </si>
  <si>
    <t xml:space="preserve">76"x 57.1" </t>
  </si>
  <si>
    <t xml:space="preserve">77" x 52" </t>
  </si>
  <si>
    <t xml:space="preserve">79" x 48.7" </t>
  </si>
  <si>
    <t xml:space="preserve">81"x 59" </t>
  </si>
  <si>
    <t xml:space="preserve">81.2"x58.9" </t>
  </si>
  <si>
    <t xml:space="preserve">83"x57" </t>
  </si>
  <si>
    <t xml:space="preserve">84.2"x 61.1" </t>
  </si>
  <si>
    <t xml:space="preserve">85"x 54" </t>
  </si>
  <si>
    <t xml:space="preserve">87"x 63" </t>
  </si>
  <si>
    <t xml:space="preserve">87"x 63.2" </t>
  </si>
  <si>
    <t xml:space="preserve">92.4"x 65" </t>
  </si>
  <si>
    <t xml:space="preserve">95"x 67" </t>
  </si>
  <si>
    <t xml:space="preserve">95.2"x 67.2" </t>
  </si>
  <si>
    <t xml:space="preserve">97.8"x 69.4" </t>
  </si>
  <si>
    <t xml:space="preserve">103"x 71" </t>
  </si>
  <si>
    <t xml:space="preserve">103.4"x 71.7" </t>
  </si>
  <si>
    <t xml:space="preserve">106"x 73.3" </t>
  </si>
  <si>
    <t xml:space="preserve">111.8"x 75.1" </t>
  </si>
  <si>
    <t xml:space="preserve">112"x 75" </t>
  </si>
  <si>
    <t xml:space="preserve">114.2"x 77.3" </t>
  </si>
  <si>
    <t xml:space="preserve">117"x 79" </t>
  </si>
  <si>
    <t>1/2 in corr</t>
  </si>
  <si>
    <t>historic</t>
  </si>
  <si>
    <t>1 in corr</t>
  </si>
  <si>
    <t>SSMA</t>
  </si>
  <si>
    <t>current</t>
  </si>
  <si>
    <t>Original CMPA Coordinates</t>
  </si>
  <si>
    <t>1/2 in walls</t>
  </si>
  <si>
    <t>1 in walls</t>
  </si>
  <si>
    <t>1.5" walls</t>
  </si>
  <si>
    <t>2" walls</t>
  </si>
  <si>
    <t>wall thickness (in)</t>
  </si>
  <si>
    <t>CIPP coordinates</t>
  </si>
  <si>
    <t>x</t>
  </si>
  <si>
    <t>y1</t>
  </si>
  <si>
    <t>y2</t>
  </si>
  <si>
    <t>slope at point</t>
  </si>
  <si>
    <t>check</t>
  </si>
  <si>
    <t>angle</t>
  </si>
  <si>
    <t>(copy values from HY-8)</t>
  </si>
  <si>
    <t>(copy values to HY-8)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</si>
</sst>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0" xfId="0" applyFont="1" applyBorder="1"/>
    <xf numFmtId="0" fontId="1" fillId="0" borderId="7" xfId="0" applyFont="1" applyBorder="1"/>
    <xf numFmtId="0" fontId="3" fillId="0" borderId="2" xfId="0" applyFont="1" applyBorder="1"/>
    <xf numFmtId="0" fontId="3" fillId="0" borderId="0" xfId="0" applyFont="1" applyBorder="1"/>
    <xf numFmtId="165" fontId="0" fillId="0" borderId="0" xfId="0" applyNumberFormat="1"/>
    <xf numFmtId="164" fontId="0" fillId="0" borderId="0" xfId="0" applyNumberFormat="1" applyBorder="1"/>
    <xf numFmtId="0" fontId="4" fillId="0" borderId="0" xfId="0" applyFont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Fill="1" applyBorder="1"/>
    <xf numFmtId="165" fontId="4" fillId="0" borderId="0" xfId="0" applyNumberFormat="1" applyFont="1"/>
    <xf numFmtId="0" fontId="3" fillId="0" borderId="7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'CIPP CALCULATIONS'!$A$4:$A$22</c:f>
              <c:numCache>
                <c:formatCode>General</c:formatCode>
                <c:ptCount val="19"/>
                <c:pt idx="0">
                  <c:v>0</c:v>
                </c:pt>
                <c:pt idx="1">
                  <c:v>5.1000000000000004E-3</c:v>
                </c:pt>
                <c:pt idx="2">
                  <c:v>3.4000000000000002E-2</c:v>
                </c:pt>
                <c:pt idx="3">
                  <c:v>0.11700000000000001</c:v>
                </c:pt>
                <c:pt idx="4">
                  <c:v>0.2402</c:v>
                </c:pt>
                <c:pt idx="5">
                  <c:v>0.37119999999999997</c:v>
                </c:pt>
                <c:pt idx="6">
                  <c:v>0.52290000000000003</c:v>
                </c:pt>
                <c:pt idx="7">
                  <c:v>0.69079999999999997</c:v>
                </c:pt>
                <c:pt idx="8">
                  <c:v>0.86970000000000003</c:v>
                </c:pt>
                <c:pt idx="9">
                  <c:v>1.0542</c:v>
                </c:pt>
                <c:pt idx="10">
                  <c:v>1.2386999999999999</c:v>
                </c:pt>
                <c:pt idx="11">
                  <c:v>1.4176</c:v>
                </c:pt>
                <c:pt idx="12">
                  <c:v>1.5853999999999999</c:v>
                </c:pt>
                <c:pt idx="13">
                  <c:v>1.7371000000000001</c:v>
                </c:pt>
                <c:pt idx="14">
                  <c:v>1.8681000000000001</c:v>
                </c:pt>
                <c:pt idx="15">
                  <c:v>1.9742999999999999</c:v>
                </c:pt>
                <c:pt idx="16">
                  <c:v>2.069</c:v>
                </c:pt>
                <c:pt idx="17">
                  <c:v>2.1032999999999999</c:v>
                </c:pt>
                <c:pt idx="18">
                  <c:v>2.1082999999999998</c:v>
                </c:pt>
              </c:numCache>
            </c:numRef>
          </c:xVal>
          <c:yVal>
            <c:numRef>
              <c:f>'CIPP CALCULATIONS'!$B$4:$B$22</c:f>
              <c:numCache>
                <c:formatCode>General</c:formatCode>
                <c:ptCount val="19"/>
                <c:pt idx="0">
                  <c:v>0.4375</c:v>
                </c:pt>
                <c:pt idx="1">
                  <c:v>0.49540000000000001</c:v>
                </c:pt>
                <c:pt idx="2">
                  <c:v>0.61599999999999999</c:v>
                </c:pt>
                <c:pt idx="3">
                  <c:v>0.76039999999999996</c:v>
                </c:pt>
                <c:pt idx="4">
                  <c:v>0.91210000000000002</c:v>
                </c:pt>
                <c:pt idx="5">
                  <c:v>1.0430999999999999</c:v>
                </c:pt>
                <c:pt idx="6">
                  <c:v>1.1493</c:v>
                </c:pt>
                <c:pt idx="7">
                  <c:v>1.2276</c:v>
                </c:pt>
                <c:pt idx="8">
                  <c:v>1.2755000000000001</c:v>
                </c:pt>
                <c:pt idx="9">
                  <c:v>1.2917000000000001</c:v>
                </c:pt>
                <c:pt idx="10">
                  <c:v>1.2755000000000001</c:v>
                </c:pt>
                <c:pt idx="11">
                  <c:v>1.2276</c:v>
                </c:pt>
                <c:pt idx="12">
                  <c:v>1.1493</c:v>
                </c:pt>
                <c:pt idx="13">
                  <c:v>1.0430999999999999</c:v>
                </c:pt>
                <c:pt idx="14">
                  <c:v>0.91210000000000002</c:v>
                </c:pt>
                <c:pt idx="15">
                  <c:v>0.77100000000000002</c:v>
                </c:pt>
                <c:pt idx="16">
                  <c:v>0.62</c:v>
                </c:pt>
                <c:pt idx="17">
                  <c:v>0.49540000000000001</c:v>
                </c:pt>
                <c:pt idx="18">
                  <c:v>0.4375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'CIPP CALCULATIONS'!$A$4:$A$22</c:f>
              <c:numCache>
                <c:formatCode>General</c:formatCode>
                <c:ptCount val="19"/>
                <c:pt idx="0">
                  <c:v>0</c:v>
                </c:pt>
                <c:pt idx="1">
                  <c:v>5.1000000000000004E-3</c:v>
                </c:pt>
                <c:pt idx="2">
                  <c:v>3.4000000000000002E-2</c:v>
                </c:pt>
                <c:pt idx="3">
                  <c:v>0.11700000000000001</c:v>
                </c:pt>
                <c:pt idx="4">
                  <c:v>0.2402</c:v>
                </c:pt>
                <c:pt idx="5">
                  <c:v>0.37119999999999997</c:v>
                </c:pt>
                <c:pt idx="6">
                  <c:v>0.52290000000000003</c:v>
                </c:pt>
                <c:pt idx="7">
                  <c:v>0.69079999999999997</c:v>
                </c:pt>
                <c:pt idx="8">
                  <c:v>0.86970000000000003</c:v>
                </c:pt>
                <c:pt idx="9">
                  <c:v>1.0542</c:v>
                </c:pt>
                <c:pt idx="10">
                  <c:v>1.2386999999999999</c:v>
                </c:pt>
                <c:pt idx="11">
                  <c:v>1.4176</c:v>
                </c:pt>
                <c:pt idx="12">
                  <c:v>1.5853999999999999</c:v>
                </c:pt>
                <c:pt idx="13">
                  <c:v>1.7371000000000001</c:v>
                </c:pt>
                <c:pt idx="14">
                  <c:v>1.8681000000000001</c:v>
                </c:pt>
                <c:pt idx="15">
                  <c:v>1.9742999999999999</c:v>
                </c:pt>
                <c:pt idx="16">
                  <c:v>2.069</c:v>
                </c:pt>
                <c:pt idx="17">
                  <c:v>2.1032999999999999</c:v>
                </c:pt>
                <c:pt idx="18">
                  <c:v>2.1082999999999998</c:v>
                </c:pt>
              </c:numCache>
            </c:numRef>
          </c:xVal>
          <c:yVal>
            <c:numRef>
              <c:f>'CIPP CALCULATIONS'!$C$4:$C$22</c:f>
              <c:numCache>
                <c:formatCode>General</c:formatCode>
                <c:ptCount val="19"/>
                <c:pt idx="0">
                  <c:v>0.4375</c:v>
                </c:pt>
                <c:pt idx="1">
                  <c:v>0.37959999999999999</c:v>
                </c:pt>
                <c:pt idx="2">
                  <c:v>0.26500000000000001</c:v>
                </c:pt>
                <c:pt idx="3">
                  <c:v>0.156</c:v>
                </c:pt>
                <c:pt idx="4">
                  <c:v>0.12130000000000001</c:v>
                </c:pt>
                <c:pt idx="5">
                  <c:v>8.48E-2</c:v>
                </c:pt>
                <c:pt idx="6">
                  <c:v>5.0999999999999997E-2</c:v>
                </c:pt>
                <c:pt idx="7">
                  <c:v>2.3800000000000002E-2</c:v>
                </c:pt>
                <c:pt idx="8">
                  <c:v>6.1000000000000004E-3</c:v>
                </c:pt>
                <c:pt idx="9">
                  <c:v>0</c:v>
                </c:pt>
                <c:pt idx="10">
                  <c:v>6.1000000000000004E-3</c:v>
                </c:pt>
                <c:pt idx="11">
                  <c:v>2.3800000000000002E-2</c:v>
                </c:pt>
                <c:pt idx="12">
                  <c:v>5.0999999999999997E-2</c:v>
                </c:pt>
                <c:pt idx="13">
                  <c:v>8.48E-2</c:v>
                </c:pt>
                <c:pt idx="14">
                  <c:v>0.12130000000000001</c:v>
                </c:pt>
                <c:pt idx="15">
                  <c:v>0.156</c:v>
                </c:pt>
                <c:pt idx="16">
                  <c:v>0.249</c:v>
                </c:pt>
                <c:pt idx="17">
                  <c:v>0.37959999999999999</c:v>
                </c:pt>
                <c:pt idx="18">
                  <c:v>0.4375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'CIPP CALCULATIONS'!$I$4:$I$22</c:f>
              <c:numCache>
                <c:formatCode>0.0000</c:formatCode>
                <c:ptCount val="19"/>
                <c:pt idx="0">
                  <c:v>4.1666666666666664E-2</c:v>
                </c:pt>
                <c:pt idx="1">
                  <c:v>4.6766661458333442E-2</c:v>
                </c:pt>
                <c:pt idx="2">
                  <c:v>7.5592188032183733E-2</c:v>
                </c:pt>
                <c:pt idx="3">
                  <c:v>0.15815419978162895</c:v>
                </c:pt>
                <c:pt idx="4">
                  <c:v>0.28068821064915411</c:v>
                </c:pt>
                <c:pt idx="5">
                  <c:v>0.40964856305517949</c:v>
                </c:pt>
                <c:pt idx="6">
                  <c:v>0.55809565277891959</c:v>
                </c:pt>
                <c:pt idx="7">
                  <c:v>0.72161163164336539</c:v>
                </c:pt>
                <c:pt idx="8">
                  <c:v>0.89519371561440264</c:v>
                </c:pt>
                <c:pt idx="9">
                  <c:v>1.0542</c:v>
                </c:pt>
                <c:pt idx="10">
                  <c:v>1.2132062843855973</c:v>
                </c:pt>
                <c:pt idx="11">
                  <c:v>1.3867883683566344</c:v>
                </c:pt>
                <c:pt idx="12">
                  <c:v>1.5501976582188903</c:v>
                </c:pt>
                <c:pt idx="13">
                  <c:v>1.6986514369448205</c:v>
                </c:pt>
                <c:pt idx="14">
                  <c:v>1.8276117893508459</c:v>
                </c:pt>
                <c:pt idx="15">
                  <c:v>1.9329908876545092</c:v>
                </c:pt>
                <c:pt idx="16">
                  <c:v>2.0274639450385648</c:v>
                </c:pt>
                <c:pt idx="17">
                  <c:v>2.0616333741666599</c:v>
                </c:pt>
                <c:pt idx="18">
                  <c:v>2.0666333333333333</c:v>
                </c:pt>
              </c:numCache>
            </c:numRef>
          </c:xVal>
          <c:yVal>
            <c:numRef>
              <c:f>'CIPP CALCULATIONS'!$J$4:$J$22</c:f>
              <c:numCache>
                <c:formatCode>0.0000</c:formatCode>
                <c:ptCount val="19"/>
                <c:pt idx="0">
                  <c:v>0.4375</c:v>
                </c:pt>
                <c:pt idx="1">
                  <c:v>0.49537916666753473</c:v>
                </c:pt>
                <c:pt idx="2">
                  <c:v>0.6135098181177705</c:v>
                </c:pt>
                <c:pt idx="3">
                  <c:v>0.75388517448853132</c:v>
                </c:pt>
                <c:pt idx="4">
                  <c:v>0.9022604924137011</c:v>
                </c:pt>
                <c:pt idx="5">
                  <c:v>1.0270432534396599</c:v>
                </c:pt>
                <c:pt idx="6">
                  <c:v>1.1269980463506704</c:v>
                </c:pt>
                <c:pt idx="7">
                  <c:v>1.1995508562236801</c:v>
                </c:pt>
                <c:pt idx="8">
                  <c:v>1.2425427310706261</c:v>
                </c:pt>
                <c:pt idx="9">
                  <c:v>1.250033346544507</c:v>
                </c:pt>
                <c:pt idx="10">
                  <c:v>1.2425427310706261</c:v>
                </c:pt>
                <c:pt idx="11">
                  <c:v>1.1995508562236801</c:v>
                </c:pt>
                <c:pt idx="12">
                  <c:v>1.1270086060499336</c:v>
                </c:pt>
                <c:pt idx="13">
                  <c:v>1.0270432534396599</c:v>
                </c:pt>
                <c:pt idx="14">
                  <c:v>0.9022604924137011</c:v>
                </c:pt>
                <c:pt idx="15">
                  <c:v>0.76555313408107617</c:v>
                </c:pt>
                <c:pt idx="16">
                  <c:v>0.61670344887014628</c:v>
                </c:pt>
                <c:pt idx="17">
                  <c:v>0.49534166668572222</c:v>
                </c:pt>
                <c:pt idx="18">
                  <c:v>0.4375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'CIPP CALCULATIONS'!$I$4:$I$15</c:f>
              <c:strCache>
                <c:ptCount val="12"/>
                <c:pt idx="0">
                  <c:v>0.0417</c:v>
                </c:pt>
                <c:pt idx="1">
                  <c:v>0.0468</c:v>
                </c:pt>
                <c:pt idx="2">
                  <c:v>0.0756</c:v>
                </c:pt>
                <c:pt idx="3">
                  <c:v>0.1582</c:v>
                </c:pt>
                <c:pt idx="4">
                  <c:v>0.2807</c:v>
                </c:pt>
                <c:pt idx="5">
                  <c:v>0.4096</c:v>
                </c:pt>
                <c:pt idx="6">
                  <c:v>0.5581</c:v>
                </c:pt>
                <c:pt idx="7">
                  <c:v>0.7216</c:v>
                </c:pt>
                <c:pt idx="8">
                  <c:v>0.8952</c:v>
                </c:pt>
                <c:pt idx="9">
                  <c:v>1.0542</c:v>
                </c:pt>
                <c:pt idx="10">
                  <c:v>1.2132</c:v>
                </c:pt>
                <c:pt idx="11">
                  <c:v>1.3868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'CIPP CALCULATIONS'!$I$4:$I$22</c:f>
              <c:numCache>
                <c:formatCode>0.0000</c:formatCode>
                <c:ptCount val="19"/>
                <c:pt idx="0">
                  <c:v>4.1666666666666664E-2</c:v>
                </c:pt>
                <c:pt idx="1">
                  <c:v>4.6766661458333442E-2</c:v>
                </c:pt>
                <c:pt idx="2">
                  <c:v>7.5592188032183733E-2</c:v>
                </c:pt>
                <c:pt idx="3">
                  <c:v>0.15815419978162895</c:v>
                </c:pt>
                <c:pt idx="4">
                  <c:v>0.28068821064915411</c:v>
                </c:pt>
                <c:pt idx="5">
                  <c:v>0.40964856305517949</c:v>
                </c:pt>
                <c:pt idx="6">
                  <c:v>0.55809565277891959</c:v>
                </c:pt>
                <c:pt idx="7">
                  <c:v>0.72161163164336539</c:v>
                </c:pt>
                <c:pt idx="8">
                  <c:v>0.89519371561440264</c:v>
                </c:pt>
                <c:pt idx="9">
                  <c:v>1.0542</c:v>
                </c:pt>
                <c:pt idx="10">
                  <c:v>1.2132062843855973</c:v>
                </c:pt>
                <c:pt idx="11">
                  <c:v>1.3867883683566344</c:v>
                </c:pt>
                <c:pt idx="12">
                  <c:v>1.5501976582188903</c:v>
                </c:pt>
                <c:pt idx="13">
                  <c:v>1.6986514369448205</c:v>
                </c:pt>
                <c:pt idx="14">
                  <c:v>1.8276117893508459</c:v>
                </c:pt>
                <c:pt idx="15">
                  <c:v>1.9329908876545092</c:v>
                </c:pt>
                <c:pt idx="16">
                  <c:v>2.0274639450385648</c:v>
                </c:pt>
                <c:pt idx="17">
                  <c:v>2.0616333741666599</c:v>
                </c:pt>
                <c:pt idx="18">
                  <c:v>2.0666333333333333</c:v>
                </c:pt>
              </c:numCache>
            </c:numRef>
          </c:xVal>
          <c:yVal>
            <c:numRef>
              <c:f>'CIPP CALCULATIONS'!$K$4:$K$22</c:f>
              <c:numCache>
                <c:formatCode>0.0000</c:formatCode>
                <c:ptCount val="19"/>
                <c:pt idx="0">
                  <c:v>0.4375</c:v>
                </c:pt>
                <c:pt idx="1">
                  <c:v>0.37962083333246222</c:v>
                </c:pt>
                <c:pt idx="2">
                  <c:v>0.26749018188222939</c:v>
                </c:pt>
                <c:pt idx="3">
                  <c:v>0.16251482551146867</c:v>
                </c:pt>
                <c:pt idx="4">
                  <c:v>0.13113950758629894</c:v>
                </c:pt>
                <c:pt idx="5">
                  <c:v>0.10085674656034016</c:v>
                </c:pt>
                <c:pt idx="6">
                  <c:v>7.3301953649329524E-2</c:v>
                </c:pt>
                <c:pt idx="7">
                  <c:v>5.184914377632005E-2</c:v>
                </c:pt>
                <c:pt idx="8">
                  <c:v>3.9057268929373917E-2</c:v>
                </c:pt>
                <c:pt idx="9">
                  <c:v>4.1666666666666664E-2</c:v>
                </c:pt>
                <c:pt idx="10">
                  <c:v>3.9057268929373917E-2</c:v>
                </c:pt>
                <c:pt idx="11">
                  <c:v>5.1849143776319925E-2</c:v>
                </c:pt>
                <c:pt idx="12">
                  <c:v>7.3291393950066397E-2</c:v>
                </c:pt>
                <c:pt idx="13">
                  <c:v>0.1008567465603399</c:v>
                </c:pt>
                <c:pt idx="14">
                  <c:v>0.13113950758629861</c:v>
                </c:pt>
                <c:pt idx="15">
                  <c:v>0.16144686591892407</c:v>
                </c:pt>
                <c:pt idx="16">
                  <c:v>0.25229655112985461</c:v>
                </c:pt>
                <c:pt idx="17">
                  <c:v>0.37965833331426452</c:v>
                </c:pt>
                <c:pt idx="18">
                  <c:v>0.4375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07408"/>
        <c:axId val="198115400"/>
      </c:scatterChart>
      <c:valAx>
        <c:axId val="32930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15400"/>
        <c:crosses val="autoZero"/>
        <c:crossBetween val="midCat"/>
      </c:valAx>
      <c:valAx>
        <c:axId val="19811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30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321469</xdr:colOff>
      <xdr:row>1</xdr:row>
      <xdr:rowOff>98821</xdr:rowOff>
    </xdr:from>
    <xdr:to>
      <xdr:col>27</xdr:col>
      <xdr:colOff>154781</xdr:colOff>
      <xdr:row>21</xdr:row>
      <xdr:rowOff>130969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80" zoomScaleNormal="80" workbookViewId="0">
      <selection activeCell="E20" sqref="E20"/>
    </sheetView>
  </sheetViews>
  <sheetFormatPr defaultRowHeight="15" x14ac:dyDescent="0.25"/>
  <cols>
    <col min="11" max="11" width="10.42578125" customWidth="1"/>
    <col min="16" max="19" width="0" hidden="1" customWidth="1"/>
  </cols>
  <sheetData>
    <row r="1" spans="1:19" x14ac:dyDescent="0.25">
      <c r="A1" s="30" t="s">
        <v>64</v>
      </c>
      <c r="B1" s="30"/>
      <c r="C1" s="30"/>
      <c r="I1" s="30" t="s">
        <v>70</v>
      </c>
      <c r="J1" s="30"/>
      <c r="K1" s="30"/>
    </row>
    <row r="2" spans="1:19" ht="15.75" thickBot="1" x14ac:dyDescent="0.3">
      <c r="A2" s="31" t="s">
        <v>77</v>
      </c>
      <c r="B2" s="31"/>
      <c r="C2" s="31"/>
      <c r="I2" s="31" t="s">
        <v>78</v>
      </c>
      <c r="J2" s="31"/>
      <c r="K2" s="31"/>
    </row>
    <row r="3" spans="1:19" x14ac:dyDescent="0.25">
      <c r="A3" s="5" t="s">
        <v>71</v>
      </c>
      <c r="B3" s="6" t="s">
        <v>72</v>
      </c>
      <c r="C3" s="7" t="s">
        <v>73</v>
      </c>
      <c r="H3" s="21" t="s">
        <v>75</v>
      </c>
      <c r="I3" s="5" t="s">
        <v>71</v>
      </c>
      <c r="J3" s="6" t="s">
        <v>72</v>
      </c>
      <c r="K3" s="7" t="s">
        <v>73</v>
      </c>
      <c r="L3" s="27" t="s">
        <v>75</v>
      </c>
      <c r="M3" s="27"/>
      <c r="P3" t="s">
        <v>74</v>
      </c>
      <c r="Q3" t="s">
        <v>76</v>
      </c>
    </row>
    <row r="4" spans="1:19" x14ac:dyDescent="0.25">
      <c r="A4" s="8">
        <v>0</v>
      </c>
      <c r="B4" s="9">
        <v>0.4375</v>
      </c>
      <c r="C4" s="10">
        <v>0.4375</v>
      </c>
      <c r="E4" t="s">
        <v>69</v>
      </c>
      <c r="H4" s="28">
        <f>SQRT((I4-A4)^2+(B4-J4)^2)*12</f>
        <v>0.5</v>
      </c>
      <c r="I4" s="22">
        <f>A4+$E$5/12*COS(S4)</f>
        <v>4.1666666666666664E-2</v>
      </c>
      <c r="J4" s="20">
        <f>B4-$E$5/12*SIN(S4)</f>
        <v>0.4375</v>
      </c>
      <c r="K4" s="23">
        <f>SQRT(($E$5/12)^2-(I4-A4)^2)+C4</f>
        <v>0.4375</v>
      </c>
      <c r="L4" s="19">
        <f>SQRT((I4-A4)^2+(C4-K4)^2)*12</f>
        <v>0.5</v>
      </c>
      <c r="M4" s="20"/>
      <c r="N4" s="3"/>
      <c r="O4" s="3"/>
      <c r="P4" s="3">
        <f>(B5-B4)/(A5-A4)</f>
        <v>11.352941176470589</v>
      </c>
      <c r="Q4" s="3">
        <f>TANH(P4)</f>
        <v>0.99999999972458309</v>
      </c>
      <c r="R4">
        <f>ROUND(Q4,4)</f>
        <v>1</v>
      </c>
      <c r="S4">
        <f>1-R4</f>
        <v>0</v>
      </c>
    </row>
    <row r="5" spans="1:19" x14ac:dyDescent="0.25">
      <c r="A5" s="8">
        <v>5.1000000000000004E-3</v>
      </c>
      <c r="B5" s="9">
        <v>0.49540000000000001</v>
      </c>
      <c r="C5" s="10">
        <v>0.37959999999999999</v>
      </c>
      <c r="E5" t="str">
        <f>IF(A22&gt;=3.5,IF(A22&gt;=5,IF(A22&gt;=7.25,IF(A22&gt;9.75,"No CIPP liner available","2"),"1.5"),"1"),"0.5")</f>
        <v>0.5</v>
      </c>
      <c r="H5" s="28">
        <f t="shared" ref="H5:H22" si="0">SQRT((I5-A5)^2+(B5-J5)^2)*12</f>
        <v>0.5</v>
      </c>
      <c r="I5" s="22">
        <f t="shared" ref="I5:I12" si="1">A5+$E$5/12*COS(S5)</f>
        <v>4.6766661458333442E-2</v>
      </c>
      <c r="J5" s="20">
        <f t="shared" ref="J5:J12" si="2">B5-$E$5/12*SIN(S5)</f>
        <v>0.49537916666753473</v>
      </c>
      <c r="K5" s="23">
        <f t="shared" ref="K5:K21" si="3">SQRT(($E$5/12)^2-(I5-A5)^2)+C5</f>
        <v>0.37962083333246222</v>
      </c>
      <c r="L5" s="19">
        <f t="shared" ref="L5:L22" si="4">SQRT((I5-A5)^2+(C5-K5)^2)*12</f>
        <v>0.5</v>
      </c>
      <c r="M5" s="20"/>
      <c r="N5" s="3"/>
      <c r="O5" s="3"/>
      <c r="P5" s="3">
        <f>(B6-B5)/(A6-A5)</f>
        <v>4.1730103806228369</v>
      </c>
      <c r="Q5" s="3">
        <f t="shared" ref="Q5:Q22" si="5">TANH(P5)</f>
        <v>0.99952543449155162</v>
      </c>
      <c r="R5">
        <f t="shared" ref="R5:R22" si="6">ROUND(Q5,4)</f>
        <v>0.99950000000000006</v>
      </c>
      <c r="S5">
        <f t="shared" ref="S5:S12" si="7">1-R5</f>
        <v>4.9999999999994493E-4</v>
      </c>
    </row>
    <row r="6" spans="1:19" x14ac:dyDescent="0.25">
      <c r="A6" s="8">
        <v>3.4000000000000002E-2</v>
      </c>
      <c r="B6" s="9">
        <v>0.61599999999999999</v>
      </c>
      <c r="C6" s="10">
        <v>0.26500000000000001</v>
      </c>
      <c r="H6" s="28">
        <f t="shared" si="0"/>
        <v>0.5</v>
      </c>
      <c r="I6" s="22">
        <f t="shared" si="1"/>
        <v>7.5592188032183733E-2</v>
      </c>
      <c r="J6" s="20">
        <f t="shared" si="2"/>
        <v>0.6135098181177705</v>
      </c>
      <c r="K6" s="23">
        <f t="shared" si="3"/>
        <v>0.26749018188222939</v>
      </c>
      <c r="L6" s="19">
        <f t="shared" si="4"/>
        <v>0.5</v>
      </c>
      <c r="M6" s="20"/>
      <c r="N6" s="3"/>
      <c r="O6" s="3"/>
      <c r="P6" s="3">
        <f t="shared" ref="P6:P11" si="8">(B7-B6)/(A7-A6)</f>
        <v>1.7397590361445778</v>
      </c>
      <c r="Q6" s="3">
        <f t="shared" si="5"/>
        <v>0.94019868855091626</v>
      </c>
      <c r="R6">
        <f t="shared" si="6"/>
        <v>0.94020000000000004</v>
      </c>
      <c r="S6">
        <f t="shared" si="7"/>
        <v>5.9799999999999964E-2</v>
      </c>
    </row>
    <row r="7" spans="1:19" x14ac:dyDescent="0.25">
      <c r="A7" s="8">
        <v>0.11700000000000001</v>
      </c>
      <c r="B7" s="9">
        <v>0.76039999999999996</v>
      </c>
      <c r="C7" s="10">
        <v>0.156</v>
      </c>
      <c r="H7" s="28">
        <f t="shared" si="0"/>
        <v>0.49999999999999989</v>
      </c>
      <c r="I7" s="22">
        <f t="shared" si="1"/>
        <v>0.15815419978162895</v>
      </c>
      <c r="J7" s="20">
        <f t="shared" si="2"/>
        <v>0.75388517448853132</v>
      </c>
      <c r="K7" s="23">
        <f t="shared" si="3"/>
        <v>0.16251482551146867</v>
      </c>
      <c r="L7" s="19">
        <f t="shared" si="4"/>
        <v>0.5</v>
      </c>
      <c r="M7" s="20"/>
      <c r="N7" s="3"/>
      <c r="O7" s="3"/>
      <c r="P7" s="3">
        <f t="shared" si="8"/>
        <v>1.2313311688311694</v>
      </c>
      <c r="Q7" s="3">
        <f t="shared" si="5"/>
        <v>0.84296501177727634</v>
      </c>
      <c r="R7">
        <f t="shared" si="6"/>
        <v>0.84299999999999997</v>
      </c>
      <c r="S7">
        <f t="shared" si="7"/>
        <v>0.15700000000000003</v>
      </c>
    </row>
    <row r="8" spans="1:19" x14ac:dyDescent="0.25">
      <c r="A8" s="8">
        <v>0.2402</v>
      </c>
      <c r="B8" s="9">
        <v>0.91210000000000002</v>
      </c>
      <c r="C8" s="10">
        <v>0.12130000000000001</v>
      </c>
      <c r="H8" s="28">
        <f t="shared" si="0"/>
        <v>0.5</v>
      </c>
      <c r="I8" s="22">
        <f t="shared" si="1"/>
        <v>0.28068821064915411</v>
      </c>
      <c r="J8" s="20">
        <f t="shared" si="2"/>
        <v>0.9022604924137011</v>
      </c>
      <c r="K8" s="23">
        <f t="shared" si="3"/>
        <v>0.13113950758629894</v>
      </c>
      <c r="L8" s="19">
        <f>SQRT((I8-A8)^2+(C8-K8)^2)*12</f>
        <v>0.5</v>
      </c>
      <c r="M8" s="20"/>
      <c r="N8" s="3"/>
      <c r="O8" s="3"/>
      <c r="P8" s="3">
        <f t="shared" si="8"/>
        <v>0.99999999999999933</v>
      </c>
      <c r="Q8" s="3">
        <f t="shared" si="5"/>
        <v>0.76159415595576474</v>
      </c>
      <c r="R8">
        <f t="shared" si="6"/>
        <v>0.76160000000000005</v>
      </c>
      <c r="S8">
        <f t="shared" si="7"/>
        <v>0.23839999999999995</v>
      </c>
    </row>
    <row r="9" spans="1:19" x14ac:dyDescent="0.25">
      <c r="A9" s="8">
        <v>0.37119999999999997</v>
      </c>
      <c r="B9" s="9">
        <v>1.0430999999999999</v>
      </c>
      <c r="C9" s="10">
        <v>8.48E-2</v>
      </c>
      <c r="H9" s="28">
        <f t="shared" si="0"/>
        <v>0.49999999999999956</v>
      </c>
      <c r="I9" s="22">
        <f t="shared" si="1"/>
        <v>0.40964856305517949</v>
      </c>
      <c r="J9" s="20">
        <f t="shared" si="2"/>
        <v>1.0270432534396599</v>
      </c>
      <c r="K9" s="23">
        <f t="shared" si="3"/>
        <v>0.10085674656034016</v>
      </c>
      <c r="L9" s="19">
        <f>SQRT((I9-A9)^2+(C9-K9)^2)*12</f>
        <v>0.5</v>
      </c>
      <c r="M9" s="20"/>
      <c r="N9" s="3"/>
      <c r="O9" s="3"/>
      <c r="P9" s="3">
        <f t="shared" si="8"/>
        <v>0.70006591957811493</v>
      </c>
      <c r="Q9" s="3">
        <f t="shared" si="5"/>
        <v>0.6044096172161918</v>
      </c>
      <c r="R9">
        <f t="shared" si="6"/>
        <v>0.60440000000000005</v>
      </c>
      <c r="S9">
        <f t="shared" si="7"/>
        <v>0.39559999999999995</v>
      </c>
    </row>
    <row r="10" spans="1:19" x14ac:dyDescent="0.25">
      <c r="A10" s="8">
        <v>0.52290000000000003</v>
      </c>
      <c r="B10" s="9">
        <v>1.1493</v>
      </c>
      <c r="C10" s="10">
        <v>5.0999999999999997E-2</v>
      </c>
      <c r="H10" s="28">
        <f t="shared" si="0"/>
        <v>0.50000000000000067</v>
      </c>
      <c r="I10" s="22">
        <f t="shared" si="1"/>
        <v>0.55809565277891959</v>
      </c>
      <c r="J10" s="20">
        <f t="shared" si="2"/>
        <v>1.1269980463506704</v>
      </c>
      <c r="K10" s="23">
        <f t="shared" si="3"/>
        <v>7.3301953649329524E-2</v>
      </c>
      <c r="L10" s="19">
        <f t="shared" si="4"/>
        <v>0.5</v>
      </c>
      <c r="M10" s="20"/>
      <c r="N10" s="3"/>
      <c r="O10" s="3"/>
      <c r="P10" s="3">
        <f t="shared" si="8"/>
        <v>0.46634901727218619</v>
      </c>
      <c r="Q10" s="3">
        <f t="shared" si="5"/>
        <v>0.43524467496476399</v>
      </c>
      <c r="R10">
        <f t="shared" si="6"/>
        <v>0.43519999999999998</v>
      </c>
      <c r="S10">
        <f t="shared" si="7"/>
        <v>0.56479999999999997</v>
      </c>
    </row>
    <row r="11" spans="1:19" x14ac:dyDescent="0.25">
      <c r="A11" s="8">
        <v>0.69079999999999997</v>
      </c>
      <c r="B11" s="9">
        <v>1.2276</v>
      </c>
      <c r="C11" s="10">
        <v>2.3800000000000002E-2</v>
      </c>
      <c r="H11" s="28">
        <f t="shared" si="0"/>
        <v>0.49999999999999922</v>
      </c>
      <c r="I11" s="22">
        <f t="shared" si="1"/>
        <v>0.72161163164336539</v>
      </c>
      <c r="J11" s="20">
        <f t="shared" si="2"/>
        <v>1.1995508562236801</v>
      </c>
      <c r="K11" s="23">
        <f t="shared" si="3"/>
        <v>5.184914377632005E-2</v>
      </c>
      <c r="L11" s="19">
        <f>SQRT((I11-A11)^2+(C11-K11)^2)*12</f>
        <v>0.5</v>
      </c>
      <c r="M11" s="20"/>
      <c r="N11" s="3"/>
      <c r="O11" s="3"/>
      <c r="P11" s="3">
        <f t="shared" si="8"/>
        <v>0.26774734488541108</v>
      </c>
      <c r="Q11" s="3">
        <f t="shared" si="5"/>
        <v>0.26152749353301091</v>
      </c>
      <c r="R11">
        <f t="shared" si="6"/>
        <v>0.26150000000000001</v>
      </c>
      <c r="S11">
        <f t="shared" si="7"/>
        <v>0.73849999999999993</v>
      </c>
    </row>
    <row r="12" spans="1:19" x14ac:dyDescent="0.25">
      <c r="A12" s="8">
        <v>0.86970000000000003</v>
      </c>
      <c r="B12" s="9">
        <v>1.2755000000000001</v>
      </c>
      <c r="C12" s="10">
        <v>6.1000000000000004E-3</v>
      </c>
      <c r="H12" s="28">
        <f t="shared" si="0"/>
        <v>0.50000000000000078</v>
      </c>
      <c r="I12" s="22">
        <f t="shared" si="1"/>
        <v>0.89519371561440264</v>
      </c>
      <c r="J12" s="20">
        <f t="shared" si="2"/>
        <v>1.2425427310706261</v>
      </c>
      <c r="K12" s="23">
        <f t="shared" si="3"/>
        <v>3.9057268929373917E-2</v>
      </c>
      <c r="L12" s="19">
        <f t="shared" si="4"/>
        <v>0.5</v>
      </c>
      <c r="M12" s="20"/>
      <c r="N12" s="3"/>
      <c r="O12" s="3"/>
      <c r="P12" s="3">
        <f>(B13-B12)/(A13-A12)</f>
        <v>8.7804878048780441E-2</v>
      </c>
      <c r="Q12" s="3">
        <f t="shared" si="5"/>
        <v>8.7579922103302649E-2</v>
      </c>
      <c r="R12">
        <f t="shared" si="6"/>
        <v>8.7599999999999997E-2</v>
      </c>
      <c r="S12">
        <f t="shared" si="7"/>
        <v>0.91239999999999999</v>
      </c>
    </row>
    <row r="13" spans="1:19" x14ac:dyDescent="0.25">
      <c r="A13" s="8">
        <v>1.0542</v>
      </c>
      <c r="B13" s="9">
        <v>1.2917000000000001</v>
      </c>
      <c r="C13" s="10">
        <v>0</v>
      </c>
      <c r="H13" s="28">
        <f t="shared" si="0"/>
        <v>0.49999984146591636</v>
      </c>
      <c r="I13" s="22">
        <f>A13</f>
        <v>1.0542</v>
      </c>
      <c r="J13" s="20">
        <f>B13-$E$5/12*SIN(S13)</f>
        <v>1.250033346544507</v>
      </c>
      <c r="K13" s="23">
        <f t="shared" si="3"/>
        <v>4.1666666666666664E-2</v>
      </c>
      <c r="L13" s="19">
        <f t="shared" si="4"/>
        <v>0.5</v>
      </c>
      <c r="M13" s="20"/>
      <c r="N13" s="3"/>
      <c r="O13" s="3"/>
      <c r="P13" s="3">
        <v>0</v>
      </c>
      <c r="Q13" s="3">
        <f t="shared" si="5"/>
        <v>0</v>
      </c>
      <c r="R13">
        <f t="shared" si="6"/>
        <v>0</v>
      </c>
      <c r="S13">
        <v>1.57</v>
      </c>
    </row>
    <row r="14" spans="1:19" x14ac:dyDescent="0.25">
      <c r="A14" s="8">
        <v>1.2386999999999999</v>
      </c>
      <c r="B14" s="9">
        <v>1.2755000000000001</v>
      </c>
      <c r="C14" s="10">
        <v>6.1000000000000004E-3</v>
      </c>
      <c r="H14" s="28">
        <f t="shared" si="0"/>
        <v>0.50000000000000078</v>
      </c>
      <c r="I14" s="22">
        <f>A14-$E$5/12*COS(S14)</f>
        <v>1.2132062843855973</v>
      </c>
      <c r="J14" s="20">
        <f>B14-$E$5/12*SIN(S14)</f>
        <v>1.2425427310706261</v>
      </c>
      <c r="K14" s="23">
        <f t="shared" si="3"/>
        <v>3.9057268929373917E-2</v>
      </c>
      <c r="L14" s="19">
        <f t="shared" si="4"/>
        <v>0.5</v>
      </c>
      <c r="M14" s="20"/>
      <c r="N14" s="3"/>
      <c r="O14" s="3"/>
      <c r="P14" s="3">
        <f t="shared" ref="P14:P22" si="9">(B14-B13)/(A14-A13)</f>
        <v>-8.7804878048780496E-2</v>
      </c>
      <c r="Q14" s="3">
        <f t="shared" si="5"/>
        <v>-8.7579922103302704E-2</v>
      </c>
      <c r="R14">
        <f t="shared" si="6"/>
        <v>-8.7599999999999997E-2</v>
      </c>
      <c r="S14">
        <f>1+R14</f>
        <v>0.91239999999999999</v>
      </c>
    </row>
    <row r="15" spans="1:19" x14ac:dyDescent="0.25">
      <c r="A15" s="8">
        <v>1.4176</v>
      </c>
      <c r="B15" s="9">
        <v>1.2276</v>
      </c>
      <c r="C15" s="10">
        <v>2.3800000000000002E-2</v>
      </c>
      <c r="H15" s="28">
        <f t="shared" si="0"/>
        <v>0.50000000000000011</v>
      </c>
      <c r="I15" s="22">
        <f t="shared" ref="I15:I22" si="10">A15-$E$5/12*COS(S15)</f>
        <v>1.3867883683566344</v>
      </c>
      <c r="J15" s="20">
        <f t="shared" ref="J15:J22" si="11">B15-$E$5/12*SIN(S15)</f>
        <v>1.1995508562236801</v>
      </c>
      <c r="K15" s="23">
        <f t="shared" si="3"/>
        <v>5.1849143776319925E-2</v>
      </c>
      <c r="L15" s="19">
        <f t="shared" si="4"/>
        <v>0.5</v>
      </c>
      <c r="M15" s="20"/>
      <c r="N15" s="3"/>
      <c r="O15" s="3"/>
      <c r="P15" s="3">
        <f t="shared" si="9"/>
        <v>-0.26774734488541108</v>
      </c>
      <c r="Q15" s="3">
        <f t="shared" si="5"/>
        <v>-0.26152749353301091</v>
      </c>
      <c r="R15">
        <f t="shared" si="6"/>
        <v>-0.26150000000000001</v>
      </c>
      <c r="S15">
        <f t="shared" ref="S15:S22" si="12">1+R15</f>
        <v>0.73849999999999993</v>
      </c>
    </row>
    <row r="16" spans="1:19" x14ac:dyDescent="0.25">
      <c r="A16" s="8">
        <v>1.5853999999999999</v>
      </c>
      <c r="B16" s="9">
        <v>1.1493</v>
      </c>
      <c r="C16" s="10">
        <v>5.0999999999999997E-2</v>
      </c>
      <c r="H16" s="28">
        <f t="shared" si="0"/>
        <v>0.5</v>
      </c>
      <c r="I16" s="22">
        <f t="shared" si="10"/>
        <v>1.5501976582188903</v>
      </c>
      <c r="J16" s="20">
        <f t="shared" si="11"/>
        <v>1.1270086060499336</v>
      </c>
      <c r="K16" s="23">
        <f t="shared" si="3"/>
        <v>7.3291393950066397E-2</v>
      </c>
      <c r="L16" s="19">
        <f t="shared" si="4"/>
        <v>0.5</v>
      </c>
      <c r="M16" s="20"/>
      <c r="N16" s="3"/>
      <c r="O16" s="3"/>
      <c r="P16" s="3">
        <f>(B16-B15)/(A16-A15)</f>
        <v>-0.46662693682955936</v>
      </c>
      <c r="Q16" s="3">
        <f t="shared" si="5"/>
        <v>-0.43546991876532515</v>
      </c>
      <c r="R16">
        <f t="shared" si="6"/>
        <v>-0.4355</v>
      </c>
      <c r="S16">
        <f t="shared" si="12"/>
        <v>0.5645</v>
      </c>
    </row>
    <row r="17" spans="1:19" x14ac:dyDescent="0.25">
      <c r="A17" s="8">
        <v>1.7371000000000001</v>
      </c>
      <c r="B17" s="9">
        <v>1.0430999999999999</v>
      </c>
      <c r="C17" s="10">
        <v>8.48E-2</v>
      </c>
      <c r="H17" s="28">
        <f t="shared" si="0"/>
        <v>0.50000000000000067</v>
      </c>
      <c r="I17" s="22">
        <f t="shared" si="10"/>
        <v>1.6986514369448205</v>
      </c>
      <c r="J17" s="20">
        <f t="shared" si="11"/>
        <v>1.0270432534396599</v>
      </c>
      <c r="K17" s="23">
        <f t="shared" si="3"/>
        <v>0.1008567465603399</v>
      </c>
      <c r="L17" s="19">
        <f t="shared" si="4"/>
        <v>0.5</v>
      </c>
      <c r="M17" s="20"/>
      <c r="N17" s="3"/>
      <c r="O17" s="3"/>
      <c r="P17" s="3">
        <f t="shared" si="9"/>
        <v>-0.70006591957811437</v>
      </c>
      <c r="Q17" s="3">
        <f t="shared" si="5"/>
        <v>-0.60440961721619124</v>
      </c>
      <c r="R17">
        <f t="shared" si="6"/>
        <v>-0.60440000000000005</v>
      </c>
      <c r="S17">
        <f t="shared" si="12"/>
        <v>0.39559999999999995</v>
      </c>
    </row>
    <row r="18" spans="1:19" x14ac:dyDescent="0.25">
      <c r="A18" s="8">
        <v>1.8681000000000001</v>
      </c>
      <c r="B18" s="9">
        <v>0.91210000000000002</v>
      </c>
      <c r="C18" s="10">
        <v>0.12130000000000001</v>
      </c>
      <c r="H18" s="28">
        <f t="shared" si="0"/>
        <v>0.50000000000000089</v>
      </c>
      <c r="I18" s="22">
        <f t="shared" si="10"/>
        <v>1.8276117893508459</v>
      </c>
      <c r="J18" s="20">
        <f t="shared" si="11"/>
        <v>0.9022604924137011</v>
      </c>
      <c r="K18" s="23">
        <f t="shared" si="3"/>
        <v>0.13113950758629861</v>
      </c>
      <c r="L18" s="19">
        <f t="shared" si="4"/>
        <v>0.5</v>
      </c>
      <c r="M18" s="20"/>
      <c r="N18" s="3"/>
      <c r="O18" s="3"/>
      <c r="P18" s="3">
        <f t="shared" si="9"/>
        <v>-0.99999999999999911</v>
      </c>
      <c r="Q18" s="3">
        <f t="shared" si="5"/>
        <v>-0.76159415595576441</v>
      </c>
      <c r="R18">
        <f t="shared" si="6"/>
        <v>-0.76160000000000005</v>
      </c>
      <c r="S18">
        <f t="shared" si="12"/>
        <v>0.23839999999999995</v>
      </c>
    </row>
    <row r="19" spans="1:19" x14ac:dyDescent="0.25">
      <c r="A19" s="8">
        <v>1.9742999999999999</v>
      </c>
      <c r="B19" s="9">
        <v>0.77100000000000002</v>
      </c>
      <c r="C19" s="10">
        <v>0.156</v>
      </c>
      <c r="H19" s="28">
        <f t="shared" si="0"/>
        <v>0.49999999999999967</v>
      </c>
      <c r="I19" s="22">
        <f t="shared" si="10"/>
        <v>1.9329908876545092</v>
      </c>
      <c r="J19" s="20">
        <f t="shared" si="11"/>
        <v>0.76555313408107617</v>
      </c>
      <c r="K19" s="23">
        <f t="shared" si="3"/>
        <v>0.16144686591892407</v>
      </c>
      <c r="L19" s="19">
        <f t="shared" si="4"/>
        <v>0.5</v>
      </c>
      <c r="M19" s="20"/>
      <c r="N19" s="3"/>
      <c r="O19" s="3"/>
      <c r="P19" s="3">
        <f t="shared" si="9"/>
        <v>-1.3286252354048984</v>
      </c>
      <c r="Q19" s="3">
        <f t="shared" si="5"/>
        <v>-0.86891293119465396</v>
      </c>
      <c r="R19">
        <f t="shared" si="6"/>
        <v>-0.86890000000000001</v>
      </c>
      <c r="S19">
        <f t="shared" si="12"/>
        <v>0.13109999999999999</v>
      </c>
    </row>
    <row r="20" spans="1:19" x14ac:dyDescent="0.25">
      <c r="A20" s="8">
        <v>2.069</v>
      </c>
      <c r="B20" s="9">
        <v>0.62</v>
      </c>
      <c r="C20" s="10">
        <v>0.249</v>
      </c>
      <c r="H20" s="28">
        <f t="shared" si="0"/>
        <v>0.49999999999999911</v>
      </c>
      <c r="I20" s="22">
        <f t="shared" si="10"/>
        <v>2.0274639450385648</v>
      </c>
      <c r="J20" s="20">
        <f t="shared" si="11"/>
        <v>0.61670344887014628</v>
      </c>
      <c r="K20" s="23">
        <f t="shared" si="3"/>
        <v>0.25229655112985461</v>
      </c>
      <c r="L20" s="19">
        <f t="shared" si="4"/>
        <v>0.5</v>
      </c>
      <c r="M20" s="20"/>
      <c r="N20" s="3"/>
      <c r="O20" s="3"/>
      <c r="P20" s="3">
        <f t="shared" si="9"/>
        <v>-1.5945089757127773</v>
      </c>
      <c r="Q20" s="3">
        <f t="shared" si="5"/>
        <v>-0.92083781061165948</v>
      </c>
      <c r="R20">
        <f t="shared" si="6"/>
        <v>-0.92079999999999995</v>
      </c>
      <c r="S20">
        <f t="shared" si="12"/>
        <v>7.9200000000000048E-2</v>
      </c>
    </row>
    <row r="21" spans="1:19" x14ac:dyDescent="0.25">
      <c r="A21" s="8">
        <v>2.1032999999999999</v>
      </c>
      <c r="B21" s="9">
        <v>0.49540000000000001</v>
      </c>
      <c r="C21" s="10">
        <v>0.37959999999999999</v>
      </c>
      <c r="H21" s="28">
        <f t="shared" si="0"/>
        <v>0.50000000000000022</v>
      </c>
      <c r="I21" s="22">
        <f t="shared" si="10"/>
        <v>2.0616333741666599</v>
      </c>
      <c r="J21" s="20">
        <f t="shared" si="11"/>
        <v>0.49534166668572222</v>
      </c>
      <c r="K21" s="23">
        <f t="shared" si="3"/>
        <v>0.37965833331426452</v>
      </c>
      <c r="L21" s="19">
        <f t="shared" si="4"/>
        <v>0.5</v>
      </c>
      <c r="M21" s="20"/>
      <c r="N21" s="3"/>
      <c r="O21" s="3"/>
      <c r="P21" s="3">
        <f t="shared" si="9"/>
        <v>-3.6326530612244898</v>
      </c>
      <c r="Q21" s="3">
        <f t="shared" si="5"/>
        <v>-0.99860220332347416</v>
      </c>
      <c r="R21">
        <f t="shared" si="6"/>
        <v>-0.99860000000000004</v>
      </c>
      <c r="S21">
        <f t="shared" si="12"/>
        <v>1.3999999999999568E-3</v>
      </c>
    </row>
    <row r="22" spans="1:19" ht="15.75" thickBot="1" x14ac:dyDescent="0.3">
      <c r="A22" s="11">
        <v>2.1082999999999998</v>
      </c>
      <c r="B22" s="12">
        <v>0.4375</v>
      </c>
      <c r="C22" s="13">
        <v>0.4375</v>
      </c>
      <c r="H22" s="28">
        <f t="shared" si="0"/>
        <v>0.49999999999999822</v>
      </c>
      <c r="I22" s="24">
        <f t="shared" si="10"/>
        <v>2.0666333333333333</v>
      </c>
      <c r="J22" s="25">
        <f t="shared" si="11"/>
        <v>0.4375</v>
      </c>
      <c r="K22" s="26">
        <f>C22</f>
        <v>0.4375</v>
      </c>
      <c r="L22" s="19">
        <f>SQRT((I22-A22)^2+(C22-K22)^2)*12</f>
        <v>0.49999999999999822</v>
      </c>
      <c r="M22" s="20"/>
      <c r="N22" s="3"/>
      <c r="O22" s="3"/>
      <c r="P22" s="3">
        <f t="shared" si="9"/>
        <v>-11.580000000000249</v>
      </c>
      <c r="Q22" s="3">
        <f t="shared" si="5"/>
        <v>-0.99999999982510812</v>
      </c>
      <c r="R22">
        <f t="shared" si="6"/>
        <v>-1</v>
      </c>
      <c r="S22">
        <f t="shared" si="12"/>
        <v>0</v>
      </c>
    </row>
    <row r="23" spans="1:19" x14ac:dyDescent="0.25">
      <c r="M23" s="9"/>
    </row>
    <row r="27" spans="1:19" x14ac:dyDescent="0.25">
      <c r="L27" s="3"/>
      <c r="P27" s="19">
        <f>(C5-C4)/(I5-I4)</f>
        <v>-11.352952770580607</v>
      </c>
      <c r="Q27" s="19">
        <f>TANH(P27)</f>
        <v>-0.99999999972458931</v>
      </c>
      <c r="R27" s="19">
        <f>ROUND(Q27,4)</f>
        <v>-1</v>
      </c>
      <c r="S27" s="19">
        <f t="shared" ref="S27:S35" si="13">1+R27</f>
        <v>0</v>
      </c>
    </row>
    <row r="28" spans="1:19" x14ac:dyDescent="0.25">
      <c r="P28" s="19">
        <f t="shared" ref="P28:P45" si="14">(C6-C5)/(I6-I5)</f>
        <v>-3.9756428978460323</v>
      </c>
      <c r="Q28" s="19">
        <f t="shared" ref="Q28:Q46" si="15">TANH(P28)</f>
        <v>-0.99929583000594402</v>
      </c>
      <c r="R28" s="19">
        <f t="shared" ref="R28:R46" si="16">ROUND(Q28,4)</f>
        <v>-0.99929999999999997</v>
      </c>
      <c r="S28" s="19">
        <f t="shared" si="13"/>
        <v>7.0000000000003393E-4</v>
      </c>
    </row>
    <row r="29" spans="1:19" x14ac:dyDescent="0.25">
      <c r="P29" s="19">
        <f t="shared" si="14"/>
        <v>-1.3202197680306942</v>
      </c>
      <c r="Q29" s="19">
        <f t="shared" si="15"/>
        <v>-0.86683857158908761</v>
      </c>
      <c r="R29" s="19">
        <f t="shared" si="16"/>
        <v>-0.86680000000000001</v>
      </c>
      <c r="S29" s="19">
        <f t="shared" si="13"/>
        <v>0.13319999999999999</v>
      </c>
    </row>
    <row r="30" spans="1:19" x14ac:dyDescent="0.25">
      <c r="P30" s="19">
        <f t="shared" si="14"/>
        <v>-0.28318668224706284</v>
      </c>
      <c r="Q30" s="19">
        <f t="shared" si="15"/>
        <v>-0.27585185502145071</v>
      </c>
      <c r="R30" s="19">
        <f t="shared" si="16"/>
        <v>-0.27589999999999998</v>
      </c>
      <c r="S30" s="19">
        <f t="shared" si="13"/>
        <v>0.72409999999999997</v>
      </c>
    </row>
    <row r="31" spans="1:19" x14ac:dyDescent="0.25">
      <c r="P31" s="19">
        <f t="shared" si="14"/>
        <v>-0.28303272532228768</v>
      </c>
      <c r="Q31" s="19">
        <f t="shared" si="15"/>
        <v>-0.2757096072927322</v>
      </c>
      <c r="R31" s="19">
        <f t="shared" si="16"/>
        <v>-0.2757</v>
      </c>
      <c r="S31" s="19">
        <f t="shared" si="13"/>
        <v>0.72429999999999994</v>
      </c>
    </row>
    <row r="32" spans="1:19" x14ac:dyDescent="0.25">
      <c r="P32" s="19">
        <f t="shared" si="14"/>
        <v>-0.22769055333386309</v>
      </c>
      <c r="Q32" s="19">
        <f t="shared" si="15"/>
        <v>-0.22383575186816368</v>
      </c>
      <c r="R32" s="19">
        <f t="shared" si="16"/>
        <v>-0.2238</v>
      </c>
      <c r="S32" s="19">
        <f t="shared" si="13"/>
        <v>0.7762</v>
      </c>
    </row>
    <row r="33" spans="16:19" x14ac:dyDescent="0.25">
      <c r="P33" s="19">
        <f t="shared" si="14"/>
        <v>-0.16634459940180343</v>
      </c>
      <c r="Q33" s="19">
        <f t="shared" si="15"/>
        <v>-0.1648271122183167</v>
      </c>
      <c r="R33" s="19">
        <f t="shared" si="16"/>
        <v>-0.1648</v>
      </c>
      <c r="S33" s="19">
        <f t="shared" si="13"/>
        <v>0.83519999999999994</v>
      </c>
    </row>
    <row r="34" spans="16:19" x14ac:dyDescent="0.25">
      <c r="P34" s="19">
        <f t="shared" si="14"/>
        <v>-0.10196904885041767</v>
      </c>
      <c r="Q34" s="19">
        <f t="shared" si="15"/>
        <v>-0.10161709848392111</v>
      </c>
      <c r="R34" s="19">
        <f t="shared" si="16"/>
        <v>-0.1016</v>
      </c>
      <c r="S34" s="19">
        <f t="shared" si="13"/>
        <v>0.89839999999999998</v>
      </c>
    </row>
    <row r="35" spans="16:19" x14ac:dyDescent="0.25">
      <c r="P35" s="19">
        <f t="shared" si="14"/>
        <v>-3.8363263587791449E-2</v>
      </c>
      <c r="Q35" s="19">
        <f t="shared" si="15"/>
        <v>-3.8344454410838294E-2</v>
      </c>
      <c r="R35" s="19">
        <f t="shared" si="16"/>
        <v>-3.8300000000000001E-2</v>
      </c>
      <c r="S35" s="19">
        <f t="shared" si="13"/>
        <v>0.9617</v>
      </c>
    </row>
    <row r="36" spans="16:19" x14ac:dyDescent="0.25">
      <c r="P36" s="19">
        <v>0</v>
      </c>
      <c r="Q36" s="19">
        <f t="shared" ref="Q36" si="17">TANH(P36)</f>
        <v>0</v>
      </c>
      <c r="R36" s="19">
        <f t="shared" ref="R36" si="18">ROUND(Q36,4)</f>
        <v>0</v>
      </c>
      <c r="S36" s="19">
        <v>1.57</v>
      </c>
    </row>
    <row r="37" spans="16:19" x14ac:dyDescent="0.25">
      <c r="P37" s="19">
        <f>(C14-C13)/(I14-I13)</f>
        <v>3.8363263587791477E-2</v>
      </c>
      <c r="Q37" s="19">
        <f t="shared" ref="Q37" si="19">TANH(P37)</f>
        <v>3.8344454410838322E-2</v>
      </c>
      <c r="R37" s="19">
        <f t="shared" ref="R37" si="20">ROUND(Q37,4)</f>
        <v>3.8300000000000001E-2</v>
      </c>
      <c r="S37" s="19">
        <f>1-R37</f>
        <v>0.9617</v>
      </c>
    </row>
    <row r="38" spans="16:19" x14ac:dyDescent="0.25">
      <c r="P38" s="19">
        <f t="shared" ref="P38:P45" si="21">(C15-C14)/(I15-I14)</f>
        <v>0.10196904885041774</v>
      </c>
      <c r="Q38" s="19">
        <f t="shared" ref="Q38" si="22">TANH(P38)</f>
        <v>0.1016170984839212</v>
      </c>
      <c r="R38" s="19">
        <f t="shared" si="16"/>
        <v>0.1016</v>
      </c>
      <c r="S38" s="19">
        <f>1-R38</f>
        <v>0.89839999999999998</v>
      </c>
    </row>
    <row r="39" spans="16:19" x14ac:dyDescent="0.25">
      <c r="P39" s="19">
        <f t="shared" si="21"/>
        <v>0.16645320485100903</v>
      </c>
      <c r="Q39" s="19">
        <f t="shared" si="15"/>
        <v>0.16493276518546252</v>
      </c>
      <c r="R39" s="19">
        <f t="shared" si="16"/>
        <v>0.16489999999999999</v>
      </c>
      <c r="S39" s="19">
        <f>1-R39</f>
        <v>0.83509999999999995</v>
      </c>
    </row>
    <row r="40" spans="16:19" x14ac:dyDescent="0.25">
      <c r="P40" s="19">
        <f t="shared" si="21"/>
        <v>0.2276802940961194</v>
      </c>
      <c r="Q40" s="19">
        <f t="shared" si="15"/>
        <v>0.22382600662092411</v>
      </c>
      <c r="R40" s="19">
        <f t="shared" si="16"/>
        <v>0.2238</v>
      </c>
      <c r="S40" s="19">
        <f t="shared" ref="S40:S46" si="23">1-R40</f>
        <v>0.7762</v>
      </c>
    </row>
    <row r="41" spans="16:19" x14ac:dyDescent="0.25">
      <c r="P41" s="19">
        <f t="shared" si="21"/>
        <v>0.28303272532228757</v>
      </c>
      <c r="Q41" s="19">
        <f t="shared" si="15"/>
        <v>0.27570960729273208</v>
      </c>
      <c r="R41" s="19">
        <f t="shared" si="16"/>
        <v>0.2757</v>
      </c>
      <c r="S41" s="19">
        <f t="shared" si="23"/>
        <v>0.72429999999999994</v>
      </c>
    </row>
    <row r="42" spans="16:19" x14ac:dyDescent="0.25">
      <c r="P42" s="19">
        <f t="shared" si="21"/>
        <v>0.32928731179695159</v>
      </c>
      <c r="Q42" s="19">
        <f t="shared" si="15"/>
        <v>0.31788024953213384</v>
      </c>
      <c r="R42" s="19">
        <f t="shared" si="16"/>
        <v>0.31790000000000002</v>
      </c>
      <c r="S42" s="19">
        <f t="shared" si="23"/>
        <v>0.68209999999999993</v>
      </c>
    </row>
    <row r="43" spans="16:19" x14ac:dyDescent="0.25">
      <c r="P43" s="19">
        <f t="shared" si="21"/>
        <v>0.98440764568392014</v>
      </c>
      <c r="Q43" s="19">
        <f t="shared" si="15"/>
        <v>0.75496761373407195</v>
      </c>
      <c r="R43" s="19">
        <f t="shared" si="16"/>
        <v>0.755</v>
      </c>
      <c r="S43" s="19">
        <f t="shared" si="23"/>
        <v>0.245</v>
      </c>
    </row>
    <row r="44" spans="16:19" x14ac:dyDescent="0.25">
      <c r="P44" s="19">
        <f t="shared" si="21"/>
        <v>3.8221299955115899</v>
      </c>
      <c r="Q44" s="19">
        <f t="shared" si="15"/>
        <v>0.99904288928195528</v>
      </c>
      <c r="R44" s="19">
        <f t="shared" si="16"/>
        <v>0.999</v>
      </c>
      <c r="S44" s="19">
        <f t="shared" si="23"/>
        <v>1.0000000000000009E-3</v>
      </c>
    </row>
    <row r="45" spans="16:19" x14ac:dyDescent="0.25">
      <c r="P45" s="19">
        <f>(C22-C21)/(I22-I21)</f>
        <v>11.580094570756746</v>
      </c>
      <c r="Q45" s="19">
        <f t="shared" si="15"/>
        <v>0.99999999982514098</v>
      </c>
      <c r="R45" s="19">
        <f t="shared" si="16"/>
        <v>1</v>
      </c>
      <c r="S45" s="19">
        <f t="shared" si="23"/>
        <v>0</v>
      </c>
    </row>
    <row r="46" spans="16:19" x14ac:dyDescent="0.25">
      <c r="P46" s="19"/>
      <c r="Q46" s="19"/>
      <c r="R46" s="19"/>
      <c r="S46" s="19"/>
    </row>
    <row r="47" spans="16:19" x14ac:dyDescent="0.25">
      <c r="P47" s="19"/>
      <c r="Q47" s="19"/>
      <c r="R47" s="19"/>
      <c r="S47" s="19"/>
    </row>
    <row r="48" spans="16:19" x14ac:dyDescent="0.25">
      <c r="P48" s="19"/>
      <c r="Q48" s="19"/>
      <c r="R48" s="19"/>
    </row>
  </sheetData>
  <mergeCells count="4">
    <mergeCell ref="A1:C1"/>
    <mergeCell ref="A2:C2"/>
    <mergeCell ref="I1:K1"/>
    <mergeCell ref="I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5"/>
  <sheetViews>
    <sheetView topLeftCell="A67" zoomScale="70" zoomScaleNormal="70" workbookViewId="0">
      <selection activeCell="K81" sqref="I63:K81"/>
    </sheetView>
  </sheetViews>
  <sheetFormatPr defaultRowHeight="15" x14ac:dyDescent="0.25"/>
  <sheetData>
    <row r="1" spans="1:47" x14ac:dyDescent="0.25">
      <c r="A1" s="1" t="s">
        <v>0</v>
      </c>
    </row>
    <row r="3" spans="1:47" x14ac:dyDescent="0.25">
      <c r="A3" s="1" t="s">
        <v>1</v>
      </c>
    </row>
    <row r="5" spans="1:47" x14ac:dyDescent="0.25">
      <c r="A5" t="s">
        <v>11</v>
      </c>
      <c r="E5" t="s">
        <v>13</v>
      </c>
      <c r="I5" t="s">
        <v>15</v>
      </c>
      <c r="M5" t="s">
        <v>17</v>
      </c>
      <c r="Q5" t="s">
        <v>19</v>
      </c>
      <c r="U5" t="s">
        <v>21</v>
      </c>
      <c r="Y5" t="s">
        <v>24</v>
      </c>
      <c r="AC5" t="s">
        <v>27</v>
      </c>
      <c r="AG5" t="s">
        <v>31</v>
      </c>
      <c r="AK5" t="s">
        <v>34</v>
      </c>
      <c r="AO5" t="s">
        <v>39</v>
      </c>
      <c r="AS5" t="s">
        <v>43</v>
      </c>
    </row>
    <row r="7" spans="1:47" x14ac:dyDescent="0.25">
      <c r="A7" s="2" t="s">
        <v>2</v>
      </c>
      <c r="B7" s="2" t="s">
        <v>3</v>
      </c>
      <c r="C7" s="2" t="s">
        <v>4</v>
      </c>
      <c r="E7" s="2" t="s">
        <v>2</v>
      </c>
      <c r="F7" s="2" t="s">
        <v>3</v>
      </c>
      <c r="G7" s="2" t="s">
        <v>4</v>
      </c>
      <c r="I7" s="2" t="s">
        <v>2</v>
      </c>
      <c r="J7" s="2" t="s">
        <v>3</v>
      </c>
      <c r="K7" s="2" t="s">
        <v>4</v>
      </c>
      <c r="M7" s="2" t="s">
        <v>2</v>
      </c>
      <c r="N7" s="2" t="s">
        <v>3</v>
      </c>
      <c r="O7" s="2" t="s">
        <v>4</v>
      </c>
      <c r="Q7" s="2" t="s">
        <v>2</v>
      </c>
      <c r="R7" s="2" t="s">
        <v>3</v>
      </c>
      <c r="S7" s="2" t="s">
        <v>4</v>
      </c>
      <c r="U7" s="2" t="s">
        <v>2</v>
      </c>
      <c r="V7" s="2" t="s">
        <v>3</v>
      </c>
      <c r="W7" s="2" t="s">
        <v>4</v>
      </c>
      <c r="Y7" s="2" t="s">
        <v>2</v>
      </c>
      <c r="Z7" s="2" t="s">
        <v>3</v>
      </c>
      <c r="AA7" s="2" t="s">
        <v>4</v>
      </c>
      <c r="AC7" s="2" t="s">
        <v>2</v>
      </c>
      <c r="AD7" s="2" t="s">
        <v>3</v>
      </c>
      <c r="AE7" s="2" t="s">
        <v>4</v>
      </c>
      <c r="AG7" s="2" t="s">
        <v>2</v>
      </c>
      <c r="AH7" s="2" t="s">
        <v>3</v>
      </c>
      <c r="AI7" s="2" t="s">
        <v>4</v>
      </c>
      <c r="AK7" s="2" t="s">
        <v>2</v>
      </c>
      <c r="AL7" s="2" t="s">
        <v>3</v>
      </c>
      <c r="AM7" s="2" t="s">
        <v>4</v>
      </c>
      <c r="AO7" s="2" t="s">
        <v>2</v>
      </c>
      <c r="AP7" s="2" t="s">
        <v>3</v>
      </c>
      <c r="AQ7" s="2" t="s">
        <v>4</v>
      </c>
      <c r="AS7" s="2" t="s">
        <v>2</v>
      </c>
      <c r="AT7" s="2" t="s">
        <v>3</v>
      </c>
      <c r="AU7" s="2" t="s">
        <v>4</v>
      </c>
    </row>
    <row r="8" spans="1:47" x14ac:dyDescent="0.25">
      <c r="A8">
        <v>0</v>
      </c>
      <c r="B8">
        <v>0.36499999999999999</v>
      </c>
      <c r="C8">
        <v>0.36499999999999999</v>
      </c>
      <c r="E8">
        <v>0</v>
      </c>
      <c r="F8">
        <v>0.40629999999999999</v>
      </c>
      <c r="G8">
        <v>0.40629999999999999</v>
      </c>
      <c r="I8">
        <v>0</v>
      </c>
      <c r="J8">
        <v>0.46879999999999999</v>
      </c>
      <c r="K8">
        <v>0.46879999999999999</v>
      </c>
      <c r="M8">
        <v>0</v>
      </c>
      <c r="N8">
        <v>0.54169999999999996</v>
      </c>
      <c r="O8">
        <v>0.54169999999999996</v>
      </c>
      <c r="Q8">
        <v>0</v>
      </c>
      <c r="R8">
        <v>0.67710000000000004</v>
      </c>
      <c r="S8">
        <v>0.67710000000000004</v>
      </c>
      <c r="U8">
        <v>0</v>
      </c>
      <c r="V8">
        <v>0.8125</v>
      </c>
      <c r="W8">
        <v>0.8125</v>
      </c>
      <c r="Y8">
        <v>0</v>
      </c>
      <c r="Z8">
        <v>0.94789999999999996</v>
      </c>
      <c r="AA8">
        <v>0.94789999999999996</v>
      </c>
      <c r="AC8">
        <v>0</v>
      </c>
      <c r="AD8">
        <v>1.0832999999999999</v>
      </c>
      <c r="AE8">
        <v>1.0832999999999999</v>
      </c>
      <c r="AG8">
        <v>0</v>
      </c>
      <c r="AH8">
        <v>1.2188000000000001</v>
      </c>
      <c r="AI8">
        <v>1.2188000000000001</v>
      </c>
      <c r="AK8">
        <v>0</v>
      </c>
      <c r="AL8">
        <v>1.3542000000000001</v>
      </c>
      <c r="AM8">
        <v>1.3542000000000001</v>
      </c>
      <c r="AO8">
        <v>0</v>
      </c>
      <c r="AP8">
        <v>1.4896</v>
      </c>
      <c r="AQ8">
        <v>1.4896</v>
      </c>
      <c r="AS8">
        <v>0</v>
      </c>
      <c r="AT8">
        <v>1.625</v>
      </c>
      <c r="AU8">
        <v>1.625</v>
      </c>
    </row>
    <row r="9" spans="1:47" x14ac:dyDescent="0.25">
      <c r="A9">
        <v>5.0000000000000001E-4</v>
      </c>
      <c r="B9">
        <v>0.4894</v>
      </c>
      <c r="C9">
        <v>0.34789999999999999</v>
      </c>
      <c r="E9">
        <v>-7.1999999999999998E-3</v>
      </c>
      <c r="F9">
        <v>0.50970000000000004</v>
      </c>
      <c r="G9">
        <v>0.40629999999999999</v>
      </c>
      <c r="I9">
        <v>2.5499999999999998E-2</v>
      </c>
      <c r="J9">
        <v>0.68230000000000002</v>
      </c>
      <c r="K9">
        <v>0.32719999999999999</v>
      </c>
      <c r="M9">
        <v>1.77E-2</v>
      </c>
      <c r="N9">
        <v>0.7026</v>
      </c>
      <c r="O9">
        <v>0.41539999999999999</v>
      </c>
      <c r="Q9">
        <v>8.6999999999999994E-3</v>
      </c>
      <c r="R9">
        <v>0.77659999999999996</v>
      </c>
      <c r="S9">
        <v>0.5776</v>
      </c>
      <c r="U9">
        <v>1.04E-2</v>
      </c>
      <c r="V9">
        <v>0.93189999999999995</v>
      </c>
      <c r="W9">
        <v>0.69310000000000005</v>
      </c>
      <c r="Y9">
        <v>1.2200000000000001E-2</v>
      </c>
      <c r="Z9">
        <v>1.0871999999999999</v>
      </c>
      <c r="AA9">
        <v>0.80859999999999999</v>
      </c>
      <c r="AC9">
        <v>1.3899999999999999E-2</v>
      </c>
      <c r="AD9">
        <v>1.2424999999999999</v>
      </c>
      <c r="AE9">
        <v>0.92420000000000002</v>
      </c>
      <c r="AG9">
        <v>1.5699999999999999E-2</v>
      </c>
      <c r="AH9">
        <v>1.3977999999999999</v>
      </c>
      <c r="AI9">
        <v>1.0397000000000001</v>
      </c>
      <c r="AK9">
        <v>1.7399999999999999E-2</v>
      </c>
      <c r="AL9">
        <v>1.5530999999999999</v>
      </c>
      <c r="AM9">
        <v>1.1552</v>
      </c>
      <c r="AO9">
        <v>1.9099999999999999E-2</v>
      </c>
      <c r="AP9">
        <v>1.7084999999999999</v>
      </c>
      <c r="AQ9">
        <v>1.2706999999999999</v>
      </c>
      <c r="AS9">
        <v>2.06E-2</v>
      </c>
      <c r="AT9">
        <v>1.8601000000000001</v>
      </c>
      <c r="AU9">
        <v>1.3898999999999999</v>
      </c>
    </row>
    <row r="10" spans="1:47" x14ac:dyDescent="0.25">
      <c r="A10">
        <v>3.2899999999999999E-2</v>
      </c>
      <c r="B10">
        <v>0.61040000000000005</v>
      </c>
      <c r="C10">
        <v>0.23039999999999999</v>
      </c>
      <c r="E10">
        <v>3.32E-2</v>
      </c>
      <c r="F10">
        <v>0.66059999999999997</v>
      </c>
      <c r="G10">
        <v>0.25879999999999997</v>
      </c>
      <c r="I10">
        <v>7.0099999999999996E-2</v>
      </c>
      <c r="J10">
        <v>0.84889999999999999</v>
      </c>
      <c r="K10">
        <v>0.24060000000000001</v>
      </c>
      <c r="M10">
        <v>7.0400000000000004E-2</v>
      </c>
      <c r="N10">
        <v>0.89900000000000002</v>
      </c>
      <c r="O10">
        <v>0.29759999999999998</v>
      </c>
      <c r="Q10">
        <v>5.8599999999999999E-2</v>
      </c>
      <c r="R10">
        <v>1.0199</v>
      </c>
      <c r="S10">
        <v>0.42470000000000002</v>
      </c>
      <c r="U10">
        <v>6.6400000000000001E-2</v>
      </c>
      <c r="V10">
        <v>1.2378</v>
      </c>
      <c r="W10">
        <v>0.51780000000000004</v>
      </c>
      <c r="Y10">
        <v>7.4200000000000002E-2</v>
      </c>
      <c r="Z10">
        <v>1.3724000000000001</v>
      </c>
      <c r="AA10">
        <v>0.61099999999999999</v>
      </c>
      <c r="AC10">
        <v>0.13339999999999999</v>
      </c>
      <c r="AD10">
        <v>1.5971</v>
      </c>
      <c r="AE10">
        <v>0.60709999999999997</v>
      </c>
      <c r="AG10">
        <v>0.14119999999999999</v>
      </c>
      <c r="AH10">
        <v>1.8149999999999999</v>
      </c>
      <c r="AI10">
        <v>0.69779999999999998</v>
      </c>
      <c r="AK10">
        <v>0.1588</v>
      </c>
      <c r="AL10">
        <v>1.9563999999999999</v>
      </c>
      <c r="AM10">
        <v>0.77210000000000001</v>
      </c>
      <c r="AO10">
        <v>0.125</v>
      </c>
      <c r="AP10">
        <v>2.1743000000000001</v>
      </c>
      <c r="AQ10">
        <v>0.94240000000000002</v>
      </c>
      <c r="AS10">
        <v>9.11E-2</v>
      </c>
      <c r="AT10">
        <v>2.3921999999999999</v>
      </c>
      <c r="AU10">
        <v>1.1367</v>
      </c>
    </row>
    <row r="11" spans="1:47" x14ac:dyDescent="0.25">
      <c r="A11">
        <v>8.5900000000000004E-2</v>
      </c>
      <c r="B11">
        <v>0.72399999999999998</v>
      </c>
      <c r="C11">
        <v>0.1583</v>
      </c>
      <c r="E11">
        <v>9.9199999999999997E-2</v>
      </c>
      <c r="F11">
        <v>0.80210000000000004</v>
      </c>
      <c r="G11">
        <v>0.1113</v>
      </c>
      <c r="I11">
        <v>0.14299999999999999</v>
      </c>
      <c r="J11">
        <v>1.0052000000000001</v>
      </c>
      <c r="K11">
        <v>0.13020000000000001</v>
      </c>
      <c r="M11">
        <v>0.15629999999999999</v>
      </c>
      <c r="N11">
        <v>1.0832999999999999</v>
      </c>
      <c r="O11">
        <v>0.14810000000000001</v>
      </c>
      <c r="Q11">
        <v>0.16830000000000001</v>
      </c>
      <c r="R11">
        <v>1.2552000000000001</v>
      </c>
      <c r="S11">
        <v>0.18490000000000001</v>
      </c>
      <c r="U11">
        <v>0.19839999999999999</v>
      </c>
      <c r="V11">
        <v>1.5207999999999999</v>
      </c>
      <c r="W11">
        <v>0.223</v>
      </c>
      <c r="Y11">
        <v>0.22839999999999999</v>
      </c>
      <c r="Z11">
        <v>1.7031000000000001</v>
      </c>
      <c r="AA11">
        <v>0.2606</v>
      </c>
      <c r="AC11">
        <v>0.30919999999999997</v>
      </c>
      <c r="AD11">
        <v>1.974</v>
      </c>
      <c r="AE11">
        <v>0.29609999999999997</v>
      </c>
      <c r="AG11">
        <v>0.3392</v>
      </c>
      <c r="AH11">
        <v>2.2395999999999998</v>
      </c>
      <c r="AI11">
        <v>0.3342</v>
      </c>
      <c r="AK11">
        <v>0.37830000000000003</v>
      </c>
      <c r="AL11">
        <v>2.4270999999999998</v>
      </c>
      <c r="AM11">
        <v>0.36969999999999997</v>
      </c>
      <c r="AO11">
        <v>0.36670000000000003</v>
      </c>
      <c r="AP11">
        <v>2.6926999999999999</v>
      </c>
      <c r="AQ11">
        <v>0.4078</v>
      </c>
      <c r="AS11">
        <v>0.35510000000000003</v>
      </c>
      <c r="AT11">
        <v>2.9582999999999999</v>
      </c>
      <c r="AU11">
        <v>0.44590000000000002</v>
      </c>
    </row>
    <row r="12" spans="1:47" x14ac:dyDescent="0.25">
      <c r="A12">
        <v>0.15770000000000001</v>
      </c>
      <c r="B12">
        <v>0.8266</v>
      </c>
      <c r="C12">
        <v>7.22E-2</v>
      </c>
      <c r="E12">
        <v>0.1888</v>
      </c>
      <c r="F12">
        <v>0.93</v>
      </c>
      <c r="G12">
        <v>8.6699999999999999E-2</v>
      </c>
      <c r="I12">
        <v>0.2419</v>
      </c>
      <c r="J12">
        <v>1.1465000000000001</v>
      </c>
      <c r="K12">
        <v>0.1014</v>
      </c>
      <c r="M12">
        <v>0.27289999999999998</v>
      </c>
      <c r="N12">
        <v>1.2499</v>
      </c>
      <c r="O12">
        <v>0.1153</v>
      </c>
      <c r="Q12">
        <v>0.31719999999999998</v>
      </c>
      <c r="R12">
        <v>1.4679</v>
      </c>
      <c r="S12">
        <v>0.14399999999999999</v>
      </c>
      <c r="U12">
        <v>0.3775</v>
      </c>
      <c r="V12">
        <v>1.7766999999999999</v>
      </c>
      <c r="W12">
        <v>0.17369999999999999</v>
      </c>
      <c r="Y12">
        <v>0.43780000000000002</v>
      </c>
      <c r="Z12">
        <v>2.0021</v>
      </c>
      <c r="AA12">
        <v>0.20300000000000001</v>
      </c>
      <c r="AC12">
        <v>0.54769999999999996</v>
      </c>
      <c r="AD12">
        <v>2.3146</v>
      </c>
      <c r="AE12">
        <v>0.2306</v>
      </c>
      <c r="AG12">
        <v>0.6079</v>
      </c>
      <c r="AH12">
        <v>2.6233</v>
      </c>
      <c r="AI12">
        <v>0.26029999999999998</v>
      </c>
      <c r="AK12">
        <v>0.67620000000000002</v>
      </c>
      <c r="AL12">
        <v>2.8525</v>
      </c>
      <c r="AM12">
        <v>0.28799999999999998</v>
      </c>
      <c r="AO12">
        <v>0.69479999999999997</v>
      </c>
      <c r="AP12">
        <v>3.1612</v>
      </c>
      <c r="AQ12">
        <v>0.31759999999999999</v>
      </c>
      <c r="AS12">
        <v>0.71330000000000005</v>
      </c>
      <c r="AT12">
        <v>3.47</v>
      </c>
      <c r="AU12">
        <v>0.3473</v>
      </c>
    </row>
    <row r="13" spans="1:47" x14ac:dyDescent="0.25">
      <c r="A13">
        <v>0.24629999999999999</v>
      </c>
      <c r="B13">
        <v>0.91520000000000001</v>
      </c>
      <c r="C13">
        <v>5.0599999999999999E-2</v>
      </c>
      <c r="E13">
        <v>0.29920000000000002</v>
      </c>
      <c r="F13">
        <v>1.0404</v>
      </c>
      <c r="G13">
        <v>6.0699999999999997E-2</v>
      </c>
      <c r="I13">
        <v>0.3639</v>
      </c>
      <c r="J13">
        <v>1.2685</v>
      </c>
      <c r="K13">
        <v>7.0999999999999994E-2</v>
      </c>
      <c r="M13">
        <v>0.41670000000000001</v>
      </c>
      <c r="N13">
        <v>1.3936999999999999</v>
      </c>
      <c r="O13">
        <v>8.0799999999999997E-2</v>
      </c>
      <c r="Q13">
        <v>0.50080000000000002</v>
      </c>
      <c r="R13">
        <v>1.6515</v>
      </c>
      <c r="S13">
        <v>0.1009</v>
      </c>
      <c r="U13">
        <v>0.59830000000000005</v>
      </c>
      <c r="V13">
        <v>1.9975000000000001</v>
      </c>
      <c r="W13">
        <v>0.1217</v>
      </c>
      <c r="Y13">
        <v>0.69579999999999997</v>
      </c>
      <c r="Z13">
        <v>2.2602000000000002</v>
      </c>
      <c r="AA13">
        <v>0.14230000000000001</v>
      </c>
      <c r="AC13">
        <v>0.8417</v>
      </c>
      <c r="AD13">
        <v>2.6086</v>
      </c>
      <c r="AE13">
        <v>0.16159999999999999</v>
      </c>
      <c r="AG13">
        <v>0.93920000000000003</v>
      </c>
      <c r="AH13">
        <v>2.9546000000000001</v>
      </c>
      <c r="AI13">
        <v>0.18240000000000001</v>
      </c>
      <c r="AK13">
        <v>1.0434000000000001</v>
      </c>
      <c r="AL13">
        <v>3.2197</v>
      </c>
      <c r="AM13">
        <v>0.20180000000000001</v>
      </c>
      <c r="AO13">
        <v>1.0992</v>
      </c>
      <c r="AP13">
        <v>3.5657000000000001</v>
      </c>
      <c r="AQ13">
        <v>0.22259999999999999</v>
      </c>
      <c r="AS13">
        <v>1.155</v>
      </c>
      <c r="AT13">
        <v>3.9117000000000002</v>
      </c>
      <c r="AU13">
        <v>0.24340000000000001</v>
      </c>
    </row>
    <row r="14" spans="1:47" x14ac:dyDescent="0.25">
      <c r="A14">
        <v>0.34899999999999998</v>
      </c>
      <c r="B14">
        <v>0.98699999999999999</v>
      </c>
      <c r="C14">
        <v>3.0499999999999999E-2</v>
      </c>
      <c r="E14">
        <v>0.42709999999999998</v>
      </c>
      <c r="F14">
        <v>1.1299999999999999</v>
      </c>
      <c r="G14">
        <v>3.6600000000000001E-2</v>
      </c>
      <c r="I14">
        <v>0.50519999999999998</v>
      </c>
      <c r="J14">
        <v>1.3673999999999999</v>
      </c>
      <c r="K14">
        <v>4.2700000000000002E-2</v>
      </c>
      <c r="M14">
        <v>0.58330000000000004</v>
      </c>
      <c r="N14">
        <v>1.5104</v>
      </c>
      <c r="O14">
        <v>4.87E-2</v>
      </c>
      <c r="Q14">
        <v>0.71350000000000002</v>
      </c>
      <c r="R14">
        <v>1.8004</v>
      </c>
      <c r="S14">
        <v>6.08E-2</v>
      </c>
      <c r="U14">
        <v>0.85419999999999996</v>
      </c>
      <c r="V14">
        <v>2.1766000000000001</v>
      </c>
      <c r="W14">
        <v>7.3300000000000004E-2</v>
      </c>
      <c r="Y14">
        <v>0.99480000000000002</v>
      </c>
      <c r="Z14">
        <v>2.4695</v>
      </c>
      <c r="AA14">
        <v>8.5699999999999998E-2</v>
      </c>
      <c r="AC14">
        <v>1.1822999999999999</v>
      </c>
      <c r="AD14">
        <v>2.8471000000000002</v>
      </c>
      <c r="AE14">
        <v>9.74E-2</v>
      </c>
      <c r="AG14">
        <v>1.3229</v>
      </c>
      <c r="AH14">
        <v>3.2233000000000001</v>
      </c>
      <c r="AI14">
        <v>0.1099</v>
      </c>
      <c r="AK14">
        <v>1.4688000000000001</v>
      </c>
      <c r="AL14">
        <v>3.5175000000000001</v>
      </c>
      <c r="AM14">
        <v>0.1216</v>
      </c>
      <c r="AO14">
        <v>1.5677000000000001</v>
      </c>
      <c r="AP14">
        <v>3.8936999999999999</v>
      </c>
      <c r="AQ14">
        <v>0.1341</v>
      </c>
      <c r="AS14">
        <v>1.6667000000000001</v>
      </c>
      <c r="AT14">
        <v>4.2698999999999998</v>
      </c>
      <c r="AU14">
        <v>0.14660000000000001</v>
      </c>
    </row>
    <row r="15" spans="1:47" x14ac:dyDescent="0.25">
      <c r="A15">
        <v>0.46250000000000002</v>
      </c>
      <c r="B15">
        <v>1.04</v>
      </c>
      <c r="C15">
        <v>1.4200000000000001E-2</v>
      </c>
      <c r="E15">
        <v>0.56859999999999999</v>
      </c>
      <c r="F15">
        <v>1.196</v>
      </c>
      <c r="G15">
        <v>1.7100000000000001E-2</v>
      </c>
      <c r="I15">
        <v>0.66149999999999998</v>
      </c>
      <c r="J15">
        <v>1.4402999999999999</v>
      </c>
      <c r="K15">
        <v>1.9900000000000001E-2</v>
      </c>
      <c r="M15">
        <v>0.76759999999999995</v>
      </c>
      <c r="N15">
        <v>1.5963000000000001</v>
      </c>
      <c r="O15">
        <v>2.2700000000000001E-2</v>
      </c>
      <c r="Q15">
        <v>0.94889999999999997</v>
      </c>
      <c r="R15">
        <v>1.9101999999999999</v>
      </c>
      <c r="S15">
        <v>2.8299999999999999E-2</v>
      </c>
      <c r="U15">
        <v>1.1372</v>
      </c>
      <c r="V15">
        <v>2.3086000000000002</v>
      </c>
      <c r="W15">
        <v>3.4200000000000001E-2</v>
      </c>
      <c r="Y15">
        <v>1.3255999999999999</v>
      </c>
      <c r="Z15">
        <v>2.6236999999999999</v>
      </c>
      <c r="AA15">
        <v>0.04</v>
      </c>
      <c r="AC15">
        <v>1.5590999999999999</v>
      </c>
      <c r="AD15">
        <v>3.0228000000000002</v>
      </c>
      <c r="AE15">
        <v>4.5400000000000003E-2</v>
      </c>
      <c r="AG15">
        <v>1.7475000000000001</v>
      </c>
      <c r="AH15">
        <v>3.4213</v>
      </c>
      <c r="AI15">
        <v>5.1200000000000002E-2</v>
      </c>
      <c r="AK15">
        <v>1.9394</v>
      </c>
      <c r="AL15">
        <v>3.7370000000000001</v>
      </c>
      <c r="AM15">
        <v>5.67E-2</v>
      </c>
      <c r="AO15">
        <v>2.0861000000000001</v>
      </c>
      <c r="AP15">
        <v>4.1353999999999997</v>
      </c>
      <c r="AQ15">
        <v>6.25E-2</v>
      </c>
      <c r="AS15">
        <v>2.2328000000000001</v>
      </c>
      <c r="AT15">
        <v>4.5339</v>
      </c>
      <c r="AU15">
        <v>6.8400000000000002E-2</v>
      </c>
    </row>
    <row r="16" spans="1:47" x14ac:dyDescent="0.25">
      <c r="A16">
        <v>0.58350000000000002</v>
      </c>
      <c r="B16">
        <v>1.0724</v>
      </c>
      <c r="C16">
        <v>3.7000000000000002E-3</v>
      </c>
      <c r="E16">
        <v>0.71940000000000004</v>
      </c>
      <c r="F16">
        <v>1.2363999999999999</v>
      </c>
      <c r="G16">
        <v>4.4000000000000003E-3</v>
      </c>
      <c r="I16">
        <v>0.82820000000000005</v>
      </c>
      <c r="J16">
        <v>1.4850000000000001</v>
      </c>
      <c r="K16">
        <v>5.1000000000000004E-3</v>
      </c>
      <c r="M16">
        <v>0.96409999999999996</v>
      </c>
      <c r="N16">
        <v>1.6489</v>
      </c>
      <c r="O16">
        <v>5.7999999999999996E-3</v>
      </c>
      <c r="Q16">
        <v>1.1997</v>
      </c>
      <c r="R16">
        <v>1.9774</v>
      </c>
      <c r="S16">
        <v>7.3000000000000001E-3</v>
      </c>
      <c r="U16">
        <v>1.4389000000000001</v>
      </c>
      <c r="V16">
        <v>2.3894000000000002</v>
      </c>
      <c r="W16">
        <v>8.8000000000000005E-3</v>
      </c>
      <c r="Y16">
        <v>1.6780999999999999</v>
      </c>
      <c r="Z16">
        <v>2.7181999999999999</v>
      </c>
      <c r="AA16">
        <v>1.03E-2</v>
      </c>
      <c r="AC16">
        <v>1.9608000000000001</v>
      </c>
      <c r="AD16">
        <v>3.1303999999999998</v>
      </c>
      <c r="AE16">
        <v>1.17E-2</v>
      </c>
      <c r="AG16">
        <v>2.2000000000000002</v>
      </c>
      <c r="AH16">
        <v>3.5425</v>
      </c>
      <c r="AI16">
        <v>1.32E-2</v>
      </c>
      <c r="AK16">
        <v>2.4409999999999998</v>
      </c>
      <c r="AL16">
        <v>3.8714</v>
      </c>
      <c r="AM16">
        <v>1.46E-2</v>
      </c>
      <c r="AO16">
        <v>2.6385999999999998</v>
      </c>
      <c r="AP16">
        <v>4.2835000000000001</v>
      </c>
      <c r="AQ16">
        <v>1.61E-2</v>
      </c>
      <c r="AS16">
        <v>2.8361000000000001</v>
      </c>
      <c r="AT16">
        <v>4.6955999999999998</v>
      </c>
      <c r="AU16">
        <v>1.7600000000000001E-2</v>
      </c>
    </row>
    <row r="17" spans="1:47" x14ac:dyDescent="0.25">
      <c r="A17">
        <v>0.70830000000000004</v>
      </c>
      <c r="B17">
        <v>1.0832999999999999</v>
      </c>
      <c r="C17">
        <v>0</v>
      </c>
      <c r="E17">
        <v>0.875</v>
      </c>
      <c r="F17">
        <v>1.25</v>
      </c>
      <c r="G17">
        <v>0</v>
      </c>
      <c r="I17">
        <v>1</v>
      </c>
      <c r="J17">
        <v>1.5</v>
      </c>
      <c r="K17">
        <v>0</v>
      </c>
      <c r="M17">
        <v>1.1667000000000001</v>
      </c>
      <c r="N17">
        <v>1.6667000000000001</v>
      </c>
      <c r="O17">
        <v>0</v>
      </c>
      <c r="Q17">
        <v>1.4582999999999999</v>
      </c>
      <c r="R17">
        <v>2</v>
      </c>
      <c r="S17">
        <v>0</v>
      </c>
      <c r="U17">
        <v>1.75</v>
      </c>
      <c r="V17">
        <v>2.4167000000000001</v>
      </c>
      <c r="W17">
        <v>0</v>
      </c>
      <c r="Y17">
        <v>2.0417000000000001</v>
      </c>
      <c r="Z17">
        <v>2.75</v>
      </c>
      <c r="AA17">
        <v>0</v>
      </c>
      <c r="AC17">
        <v>2.375</v>
      </c>
      <c r="AD17">
        <v>3.1667000000000001</v>
      </c>
      <c r="AE17">
        <v>0</v>
      </c>
      <c r="AG17">
        <v>2.6667000000000001</v>
      </c>
      <c r="AH17">
        <v>3.5832999999999999</v>
      </c>
      <c r="AI17">
        <v>0</v>
      </c>
      <c r="AK17">
        <v>2.9582999999999999</v>
      </c>
      <c r="AL17">
        <v>3.9167000000000001</v>
      </c>
      <c r="AM17">
        <v>0</v>
      </c>
      <c r="AO17">
        <v>3.2082999999999999</v>
      </c>
      <c r="AP17">
        <v>4.3333000000000004</v>
      </c>
      <c r="AQ17">
        <v>0</v>
      </c>
      <c r="AS17">
        <v>3.4582999999999999</v>
      </c>
      <c r="AT17">
        <v>4.75</v>
      </c>
      <c r="AU17">
        <v>0</v>
      </c>
    </row>
    <row r="18" spans="1:47" x14ac:dyDescent="0.25">
      <c r="A18">
        <v>0.83309999999999995</v>
      </c>
      <c r="B18">
        <v>1.0724</v>
      </c>
      <c r="C18">
        <v>3.7000000000000002E-3</v>
      </c>
      <c r="E18">
        <v>1.0306</v>
      </c>
      <c r="F18">
        <v>1.2363999999999999</v>
      </c>
      <c r="G18">
        <v>4.4000000000000003E-3</v>
      </c>
      <c r="I18">
        <v>1.1718</v>
      </c>
      <c r="J18">
        <v>1.4850000000000001</v>
      </c>
      <c r="K18">
        <v>5.1000000000000004E-3</v>
      </c>
      <c r="M18">
        <v>1.3693</v>
      </c>
      <c r="N18">
        <v>1.6489</v>
      </c>
      <c r="O18">
        <v>5.7999999999999996E-3</v>
      </c>
      <c r="Q18">
        <v>1.7170000000000001</v>
      </c>
      <c r="R18">
        <v>1.9774</v>
      </c>
      <c r="S18">
        <v>7.3000000000000001E-3</v>
      </c>
      <c r="U18">
        <v>2.0611000000000002</v>
      </c>
      <c r="V18">
        <v>2.3894000000000002</v>
      </c>
      <c r="W18">
        <v>8.8000000000000005E-3</v>
      </c>
      <c r="Y18">
        <v>2.4051999999999998</v>
      </c>
      <c r="Z18">
        <v>2.7181999999999999</v>
      </c>
      <c r="AA18">
        <v>1.03E-2</v>
      </c>
      <c r="AC18">
        <v>2.7892000000000001</v>
      </c>
      <c r="AD18">
        <v>3.1303999999999998</v>
      </c>
      <c r="AE18">
        <v>1.17E-2</v>
      </c>
      <c r="AG18">
        <v>3.1333000000000002</v>
      </c>
      <c r="AH18">
        <v>3.5425</v>
      </c>
      <c r="AI18">
        <v>1.32E-2</v>
      </c>
      <c r="AK18">
        <v>3.4756999999999998</v>
      </c>
      <c r="AL18">
        <v>3.8714</v>
      </c>
      <c r="AM18">
        <v>1.46E-2</v>
      </c>
      <c r="AO18">
        <v>3.7780999999999998</v>
      </c>
      <c r="AP18">
        <v>4.2835000000000001</v>
      </c>
      <c r="AQ18">
        <v>1.61E-2</v>
      </c>
      <c r="AS18">
        <v>4.0805999999999996</v>
      </c>
      <c r="AT18">
        <v>4.6955999999999998</v>
      </c>
      <c r="AU18">
        <v>1.7600000000000001E-2</v>
      </c>
    </row>
    <row r="19" spans="1:47" x14ac:dyDescent="0.25">
      <c r="A19">
        <v>0.95420000000000005</v>
      </c>
      <c r="B19">
        <v>1.04</v>
      </c>
      <c r="C19">
        <v>1.4200000000000001E-2</v>
      </c>
      <c r="E19">
        <v>1.1814</v>
      </c>
      <c r="F19">
        <v>1.196</v>
      </c>
      <c r="G19">
        <v>1.7100000000000001E-2</v>
      </c>
      <c r="I19">
        <v>1.3385</v>
      </c>
      <c r="J19">
        <v>1.4402999999999999</v>
      </c>
      <c r="K19">
        <v>1.9900000000000001E-2</v>
      </c>
      <c r="M19">
        <v>1.5657000000000001</v>
      </c>
      <c r="N19">
        <v>1.5963000000000001</v>
      </c>
      <c r="O19">
        <v>2.2700000000000001E-2</v>
      </c>
      <c r="Q19">
        <v>1.9678</v>
      </c>
      <c r="R19">
        <v>1.9101999999999999</v>
      </c>
      <c r="S19">
        <v>2.8299999999999999E-2</v>
      </c>
      <c r="U19">
        <v>2.3628</v>
      </c>
      <c r="V19">
        <v>2.3086000000000002</v>
      </c>
      <c r="W19">
        <v>3.4200000000000001E-2</v>
      </c>
      <c r="Y19">
        <v>2.7578</v>
      </c>
      <c r="Z19">
        <v>2.6236999999999999</v>
      </c>
      <c r="AA19">
        <v>0.04</v>
      </c>
      <c r="AC19">
        <v>3.1909000000000001</v>
      </c>
      <c r="AD19">
        <v>3.0228000000000002</v>
      </c>
      <c r="AE19">
        <v>4.5400000000000003E-2</v>
      </c>
      <c r="AG19">
        <v>3.5857999999999999</v>
      </c>
      <c r="AH19">
        <v>3.4213</v>
      </c>
      <c r="AI19">
        <v>5.1200000000000002E-2</v>
      </c>
      <c r="AK19">
        <v>3.9773000000000001</v>
      </c>
      <c r="AL19">
        <v>3.7370000000000001</v>
      </c>
      <c r="AM19">
        <v>5.67E-2</v>
      </c>
      <c r="AO19">
        <v>4.3305999999999996</v>
      </c>
      <c r="AP19">
        <v>4.1353999999999997</v>
      </c>
      <c r="AQ19">
        <v>6.25E-2</v>
      </c>
      <c r="AS19">
        <v>4.6839000000000004</v>
      </c>
      <c r="AT19">
        <v>4.5339</v>
      </c>
      <c r="AU19">
        <v>6.8400000000000002E-2</v>
      </c>
    </row>
    <row r="20" spans="1:47" x14ac:dyDescent="0.25">
      <c r="A20">
        <v>1.0677000000000001</v>
      </c>
      <c r="B20">
        <v>0.98699999999999999</v>
      </c>
      <c r="C20">
        <v>3.0499999999999999E-2</v>
      </c>
      <c r="E20">
        <v>1.3229</v>
      </c>
      <c r="F20">
        <v>1.1299999999999999</v>
      </c>
      <c r="G20">
        <v>3.6600000000000001E-2</v>
      </c>
      <c r="I20">
        <v>1.4947999999999999</v>
      </c>
      <c r="J20">
        <v>1.3673999999999999</v>
      </c>
      <c r="K20">
        <v>4.2700000000000002E-2</v>
      </c>
      <c r="M20">
        <v>1.75</v>
      </c>
      <c r="N20">
        <v>1.5104</v>
      </c>
      <c r="O20">
        <v>4.87E-2</v>
      </c>
      <c r="Q20">
        <v>2.2031000000000001</v>
      </c>
      <c r="R20">
        <v>1.8004</v>
      </c>
      <c r="S20">
        <v>6.08E-2</v>
      </c>
      <c r="U20">
        <v>2.6457999999999999</v>
      </c>
      <c r="V20">
        <v>2.1766000000000001</v>
      </c>
      <c r="W20">
        <v>7.3300000000000004E-2</v>
      </c>
      <c r="Y20">
        <v>3.0884999999999998</v>
      </c>
      <c r="Z20">
        <v>2.4695</v>
      </c>
      <c r="AA20">
        <v>8.5699999999999998E-2</v>
      </c>
      <c r="AC20">
        <v>3.5676999999999999</v>
      </c>
      <c r="AD20">
        <v>2.8471000000000002</v>
      </c>
      <c r="AE20">
        <v>9.74E-2</v>
      </c>
      <c r="AG20">
        <v>4.0103999999999997</v>
      </c>
      <c r="AH20">
        <v>3.2233000000000001</v>
      </c>
      <c r="AI20">
        <v>0.1099</v>
      </c>
      <c r="AK20">
        <v>4.4478999999999997</v>
      </c>
      <c r="AL20">
        <v>3.5175000000000001</v>
      </c>
      <c r="AM20">
        <v>0.1216</v>
      </c>
      <c r="AO20">
        <v>4.8490000000000002</v>
      </c>
      <c r="AP20">
        <v>3.8936999999999999</v>
      </c>
      <c r="AQ20">
        <v>0.1341</v>
      </c>
      <c r="AS20">
        <v>5.25</v>
      </c>
      <c r="AT20">
        <v>4.2698999999999998</v>
      </c>
      <c r="AU20">
        <v>0.14660000000000001</v>
      </c>
    </row>
    <row r="21" spans="1:47" x14ac:dyDescent="0.25">
      <c r="A21">
        <v>1.1702999999999999</v>
      </c>
      <c r="B21">
        <v>0.91520000000000001</v>
      </c>
      <c r="C21">
        <v>5.0599999999999999E-2</v>
      </c>
      <c r="E21">
        <v>1.4508000000000001</v>
      </c>
      <c r="F21">
        <v>1.0404</v>
      </c>
      <c r="G21">
        <v>6.0699999999999997E-2</v>
      </c>
      <c r="I21">
        <v>1.6361000000000001</v>
      </c>
      <c r="J21">
        <v>1.2685</v>
      </c>
      <c r="K21">
        <v>7.0999999999999994E-2</v>
      </c>
      <c r="M21">
        <v>1.9166000000000001</v>
      </c>
      <c r="N21">
        <v>1.3936999999999999</v>
      </c>
      <c r="O21">
        <v>8.0799999999999997E-2</v>
      </c>
      <c r="Q21">
        <v>2.4157999999999999</v>
      </c>
      <c r="R21">
        <v>1.6515</v>
      </c>
      <c r="S21">
        <v>0.1009</v>
      </c>
      <c r="U21">
        <v>2.9016999999999999</v>
      </c>
      <c r="V21">
        <v>1.9975000000000001</v>
      </c>
      <c r="W21">
        <v>0.1217</v>
      </c>
      <c r="Y21">
        <v>3.3875000000000002</v>
      </c>
      <c r="Z21">
        <v>2.2602000000000002</v>
      </c>
      <c r="AA21">
        <v>0.14230000000000001</v>
      </c>
      <c r="AC21">
        <v>3.9083000000000001</v>
      </c>
      <c r="AD21">
        <v>2.6086</v>
      </c>
      <c r="AE21">
        <v>0.16159999999999999</v>
      </c>
      <c r="AG21">
        <v>4.3941999999999997</v>
      </c>
      <c r="AH21">
        <v>2.9546000000000001</v>
      </c>
      <c r="AI21">
        <v>0.18240000000000001</v>
      </c>
      <c r="AK21">
        <v>4.8733000000000004</v>
      </c>
      <c r="AL21">
        <v>3.2197</v>
      </c>
      <c r="AM21">
        <v>0.20180000000000001</v>
      </c>
      <c r="AO21">
        <v>5.3174999999999999</v>
      </c>
      <c r="AP21">
        <v>3.5657000000000001</v>
      </c>
      <c r="AQ21">
        <v>0.22259999999999999</v>
      </c>
      <c r="AS21">
        <v>5.7617000000000003</v>
      </c>
      <c r="AT21">
        <v>3.9117000000000002</v>
      </c>
      <c r="AU21">
        <v>0.24340000000000001</v>
      </c>
    </row>
    <row r="22" spans="1:47" x14ac:dyDescent="0.25">
      <c r="A22">
        <v>1.2588999999999999</v>
      </c>
      <c r="B22">
        <v>0.8266</v>
      </c>
      <c r="C22">
        <v>7.22E-2</v>
      </c>
      <c r="E22">
        <v>1.5611999999999999</v>
      </c>
      <c r="F22">
        <v>0.93</v>
      </c>
      <c r="G22">
        <v>8.6699999999999999E-2</v>
      </c>
      <c r="I22">
        <v>1.7581</v>
      </c>
      <c r="J22">
        <v>1.1465000000000001</v>
      </c>
      <c r="K22">
        <v>0.1014</v>
      </c>
      <c r="M22">
        <v>2.0604</v>
      </c>
      <c r="N22">
        <v>1.2499</v>
      </c>
      <c r="O22">
        <v>0.1153</v>
      </c>
      <c r="Q22">
        <v>2.5994000000000002</v>
      </c>
      <c r="R22">
        <v>1.4679</v>
      </c>
      <c r="S22">
        <v>0.14399999999999999</v>
      </c>
      <c r="U22">
        <v>3.1225000000000001</v>
      </c>
      <c r="V22">
        <v>1.7766999999999999</v>
      </c>
      <c r="W22">
        <v>0.17369999999999999</v>
      </c>
      <c r="Y22">
        <v>3.6456</v>
      </c>
      <c r="Z22">
        <v>2.0021</v>
      </c>
      <c r="AA22">
        <v>0.20300000000000001</v>
      </c>
      <c r="AC22">
        <v>4.2023000000000001</v>
      </c>
      <c r="AD22">
        <v>2.3146</v>
      </c>
      <c r="AE22">
        <v>0.2306</v>
      </c>
      <c r="AG22">
        <v>4.7253999999999996</v>
      </c>
      <c r="AH22">
        <v>2.6233</v>
      </c>
      <c r="AI22">
        <v>0.26029999999999998</v>
      </c>
      <c r="AK22">
        <v>5.2404999999999999</v>
      </c>
      <c r="AL22">
        <v>2.8525</v>
      </c>
      <c r="AM22">
        <v>0.28799999999999998</v>
      </c>
      <c r="AO22">
        <v>5.7218999999999998</v>
      </c>
      <c r="AP22">
        <v>3.1612</v>
      </c>
      <c r="AQ22">
        <v>0.31759999999999999</v>
      </c>
      <c r="AS22">
        <v>6.2032999999999996</v>
      </c>
      <c r="AT22">
        <v>3.47</v>
      </c>
      <c r="AU22">
        <v>0.3473</v>
      </c>
    </row>
    <row r="23" spans="1:47" x14ac:dyDescent="0.25">
      <c r="A23">
        <v>1.3308</v>
      </c>
      <c r="B23">
        <v>0.72399999999999998</v>
      </c>
      <c r="C23">
        <v>0.1583</v>
      </c>
      <c r="E23">
        <v>1.6508</v>
      </c>
      <c r="F23">
        <v>0.80210000000000004</v>
      </c>
      <c r="G23">
        <v>0.1113</v>
      </c>
      <c r="I23">
        <v>1.857</v>
      </c>
      <c r="J23">
        <v>1.0052000000000001</v>
      </c>
      <c r="K23">
        <v>0.13020000000000001</v>
      </c>
      <c r="M23">
        <v>2.177</v>
      </c>
      <c r="N23">
        <v>1.0832999999999999</v>
      </c>
      <c r="O23">
        <v>0.14810000000000001</v>
      </c>
      <c r="Q23">
        <v>2.7484000000000002</v>
      </c>
      <c r="R23">
        <v>1.2552000000000001</v>
      </c>
      <c r="S23">
        <v>0.18490000000000001</v>
      </c>
      <c r="U23">
        <v>3.3016000000000001</v>
      </c>
      <c r="V23">
        <v>1.5207999999999999</v>
      </c>
      <c r="W23">
        <v>0.223</v>
      </c>
      <c r="Y23">
        <v>3.8549000000000002</v>
      </c>
      <c r="Z23">
        <v>1.7031000000000001</v>
      </c>
      <c r="AA23">
        <v>0.2606</v>
      </c>
      <c r="AC23">
        <v>4.4408000000000003</v>
      </c>
      <c r="AD23">
        <v>1.974</v>
      </c>
      <c r="AE23">
        <v>0.29609999999999997</v>
      </c>
      <c r="AG23">
        <v>4.9941000000000004</v>
      </c>
      <c r="AH23">
        <v>2.2395999999999998</v>
      </c>
      <c r="AI23">
        <v>0.3342</v>
      </c>
      <c r="AK23">
        <v>5.5384000000000002</v>
      </c>
      <c r="AL23">
        <v>2.4270999999999998</v>
      </c>
      <c r="AM23">
        <v>0.36969999999999997</v>
      </c>
      <c r="AO23">
        <v>6.05</v>
      </c>
      <c r="AP23">
        <v>2.6926999999999999</v>
      </c>
      <c r="AQ23">
        <v>0.4078</v>
      </c>
      <c r="AS23">
        <v>6.5616000000000003</v>
      </c>
      <c r="AT23">
        <v>2.9582999999999999</v>
      </c>
      <c r="AU23">
        <v>0.44590000000000002</v>
      </c>
    </row>
    <row r="24" spans="1:47" x14ac:dyDescent="0.25">
      <c r="A24">
        <v>1.3836999999999999</v>
      </c>
      <c r="B24">
        <v>0.61040000000000005</v>
      </c>
      <c r="C24">
        <v>0.23039999999999999</v>
      </c>
      <c r="E24">
        <v>1.7168000000000001</v>
      </c>
      <c r="F24">
        <v>0.66059999999999997</v>
      </c>
      <c r="G24">
        <v>0.25879999999999997</v>
      </c>
      <c r="I24">
        <v>1.9298999999999999</v>
      </c>
      <c r="J24">
        <v>0.84889999999999999</v>
      </c>
      <c r="K24">
        <v>0.24060000000000001</v>
      </c>
      <c r="M24">
        <v>2.2629999999999999</v>
      </c>
      <c r="N24">
        <v>0.89900000000000002</v>
      </c>
      <c r="O24">
        <v>0.29759999999999998</v>
      </c>
      <c r="Q24">
        <v>2.8580999999999999</v>
      </c>
      <c r="R24">
        <v>1.0199</v>
      </c>
      <c r="S24">
        <v>0.42470000000000002</v>
      </c>
      <c r="U24">
        <v>3.4336000000000002</v>
      </c>
      <c r="V24">
        <v>1.2378</v>
      </c>
      <c r="W24">
        <v>0.51780000000000004</v>
      </c>
      <c r="Y24">
        <v>4.0091000000000001</v>
      </c>
      <c r="Z24">
        <v>1.3724000000000001</v>
      </c>
      <c r="AA24">
        <v>0.61099999999999999</v>
      </c>
      <c r="AC24">
        <v>4.6166</v>
      </c>
      <c r="AD24">
        <v>1.5971</v>
      </c>
      <c r="AE24">
        <v>0.60709999999999997</v>
      </c>
      <c r="AG24">
        <v>5.1920999999999999</v>
      </c>
      <c r="AH24">
        <v>1.8149999999999999</v>
      </c>
      <c r="AI24">
        <v>0.69779999999999998</v>
      </c>
      <c r="AK24">
        <v>5.7577999999999996</v>
      </c>
      <c r="AL24">
        <v>1.9563999999999999</v>
      </c>
      <c r="AM24">
        <v>0.77210000000000001</v>
      </c>
      <c r="AO24">
        <v>6.2916999999999996</v>
      </c>
      <c r="AP24">
        <v>2.1743000000000001</v>
      </c>
      <c r="AQ24">
        <v>0.94240000000000002</v>
      </c>
      <c r="AS24">
        <v>6.8255999999999997</v>
      </c>
      <c r="AT24">
        <v>2.3921999999999999</v>
      </c>
      <c r="AU24">
        <v>1.1367</v>
      </c>
    </row>
    <row r="25" spans="1:47" x14ac:dyDescent="0.25">
      <c r="A25">
        <v>1.4161999999999999</v>
      </c>
      <c r="B25">
        <v>0.4894</v>
      </c>
      <c r="C25">
        <v>0.34789999999999999</v>
      </c>
      <c r="E25">
        <v>1.7572000000000001</v>
      </c>
      <c r="F25">
        <v>0.50970000000000004</v>
      </c>
      <c r="G25">
        <v>0.40629999999999999</v>
      </c>
      <c r="I25">
        <v>1.9744999999999999</v>
      </c>
      <c r="J25">
        <v>0.68230000000000002</v>
      </c>
      <c r="K25">
        <v>0.32719999999999999</v>
      </c>
      <c r="M25">
        <v>2.3155999999999999</v>
      </c>
      <c r="N25">
        <v>0.7026</v>
      </c>
      <c r="O25">
        <v>0.41539999999999999</v>
      </c>
      <c r="Q25">
        <v>2.9079999999999999</v>
      </c>
      <c r="R25">
        <v>0.77659999999999996</v>
      </c>
      <c r="S25">
        <v>0.5776</v>
      </c>
      <c r="U25">
        <v>3.4895999999999998</v>
      </c>
      <c r="V25">
        <v>0.93189999999999995</v>
      </c>
      <c r="W25">
        <v>0.69310000000000005</v>
      </c>
      <c r="Y25">
        <v>4.0711000000000004</v>
      </c>
      <c r="Z25">
        <v>1.0871999999999999</v>
      </c>
      <c r="AA25">
        <v>0.80859999999999999</v>
      </c>
      <c r="AC25">
        <v>4.7361000000000004</v>
      </c>
      <c r="AD25">
        <v>1.2424999999999999</v>
      </c>
      <c r="AE25">
        <v>0.92420000000000002</v>
      </c>
      <c r="AG25">
        <v>5.3177000000000003</v>
      </c>
      <c r="AH25">
        <v>1.3977999999999999</v>
      </c>
      <c r="AI25">
        <v>1.0397000000000001</v>
      </c>
      <c r="AK25">
        <v>5.8993000000000002</v>
      </c>
      <c r="AL25">
        <v>1.5530999999999999</v>
      </c>
      <c r="AM25">
        <v>1.1552</v>
      </c>
      <c r="AO25">
        <v>6.3975</v>
      </c>
      <c r="AP25">
        <v>1.7084999999999999</v>
      </c>
      <c r="AQ25">
        <v>1.2706999999999999</v>
      </c>
      <c r="AS25">
        <v>6.8960999999999997</v>
      </c>
      <c r="AT25">
        <v>1.8601000000000001</v>
      </c>
      <c r="AU25">
        <v>1.3898999999999999</v>
      </c>
    </row>
    <row r="26" spans="1:47" x14ac:dyDescent="0.25">
      <c r="A26">
        <v>1.4167000000000001</v>
      </c>
      <c r="B26">
        <v>0.36499999999999999</v>
      </c>
      <c r="C26">
        <v>0.36499999999999999</v>
      </c>
      <c r="E26">
        <v>1.75</v>
      </c>
      <c r="F26">
        <v>0.40629999999999999</v>
      </c>
      <c r="G26">
        <v>0.40629999999999999</v>
      </c>
      <c r="I26">
        <v>2</v>
      </c>
      <c r="J26">
        <v>0.46879999999999999</v>
      </c>
      <c r="K26">
        <v>0.46879999999999999</v>
      </c>
      <c r="M26">
        <v>2.3332999999999999</v>
      </c>
      <c r="N26">
        <v>0.54169999999999996</v>
      </c>
      <c r="O26">
        <v>0.54169999999999996</v>
      </c>
      <c r="Q26">
        <v>2.9167000000000001</v>
      </c>
      <c r="R26">
        <v>0.67710000000000004</v>
      </c>
      <c r="S26">
        <v>0.67710000000000004</v>
      </c>
      <c r="U26">
        <v>3.5</v>
      </c>
      <c r="V26">
        <v>0.8125</v>
      </c>
      <c r="W26">
        <v>0.8125</v>
      </c>
      <c r="Y26">
        <v>4.0833000000000004</v>
      </c>
      <c r="Z26">
        <v>0.94789999999999996</v>
      </c>
      <c r="AA26">
        <v>0.94789999999999996</v>
      </c>
      <c r="AC26">
        <v>4.75</v>
      </c>
      <c r="AD26">
        <v>1.0832999999999999</v>
      </c>
      <c r="AE26">
        <v>1.0832999999999999</v>
      </c>
      <c r="AG26">
        <v>5.3333000000000004</v>
      </c>
      <c r="AH26">
        <v>1.2188000000000001</v>
      </c>
      <c r="AI26">
        <v>1.2188000000000001</v>
      </c>
      <c r="AK26">
        <v>5.9166999999999996</v>
      </c>
      <c r="AL26">
        <v>1.3542000000000001</v>
      </c>
      <c r="AM26">
        <v>1.3542000000000001</v>
      </c>
      <c r="AO26">
        <v>6.4166999999999996</v>
      </c>
      <c r="AP26">
        <v>1.4896</v>
      </c>
      <c r="AQ26">
        <v>1.4896</v>
      </c>
      <c r="AS26">
        <v>6.9166999999999996</v>
      </c>
      <c r="AT26">
        <v>1.625</v>
      </c>
      <c r="AU26">
        <v>1.625</v>
      </c>
    </row>
    <row r="29" spans="1:47" x14ac:dyDescent="0.25">
      <c r="A29" s="1" t="s">
        <v>5</v>
      </c>
    </row>
    <row r="31" spans="1:47" x14ac:dyDescent="0.25">
      <c r="A31" s="1" t="s">
        <v>1</v>
      </c>
    </row>
    <row r="33" spans="1:47" x14ac:dyDescent="0.25">
      <c r="A33" t="s">
        <v>30</v>
      </c>
      <c r="E33" t="s">
        <v>33</v>
      </c>
      <c r="I33" t="s">
        <v>37</v>
      </c>
      <c r="M33" t="s">
        <v>41</v>
      </c>
      <c r="Q33" t="s">
        <v>46</v>
      </c>
      <c r="U33" t="s">
        <v>49</v>
      </c>
      <c r="Y33" t="s">
        <v>52</v>
      </c>
      <c r="AA33" t="s">
        <v>6</v>
      </c>
      <c r="AC33" t="s">
        <v>56</v>
      </c>
    </row>
    <row r="35" spans="1:47" x14ac:dyDescent="0.25">
      <c r="A35" s="2" t="s">
        <v>2</v>
      </c>
      <c r="B35" s="2" t="s">
        <v>3</v>
      </c>
      <c r="C35" s="2" t="s">
        <v>4</v>
      </c>
      <c r="E35" s="2" t="s">
        <v>2</v>
      </c>
      <c r="F35" s="2" t="s">
        <v>3</v>
      </c>
      <c r="G35" s="2" t="s">
        <v>4</v>
      </c>
      <c r="I35" s="2" t="s">
        <v>2</v>
      </c>
      <c r="J35" s="2" t="s">
        <v>3</v>
      </c>
      <c r="K35" s="2" t="s">
        <v>4</v>
      </c>
      <c r="M35" s="2" t="s">
        <v>2</v>
      </c>
      <c r="N35" s="2" t="s">
        <v>3</v>
      </c>
      <c r="O35" s="2" t="s">
        <v>4</v>
      </c>
      <c r="Q35" s="2" t="s">
        <v>2</v>
      </c>
      <c r="R35" s="2" t="s">
        <v>3</v>
      </c>
      <c r="S35" s="2" t="s">
        <v>4</v>
      </c>
      <c r="U35" s="2" t="s">
        <v>2</v>
      </c>
      <c r="V35" s="2" t="s">
        <v>3</v>
      </c>
      <c r="W35" s="2" t="s">
        <v>4</v>
      </c>
      <c r="Y35" s="2" t="s">
        <v>2</v>
      </c>
      <c r="Z35" s="2" t="s">
        <v>3</v>
      </c>
      <c r="AA35" s="2" t="s">
        <v>4</v>
      </c>
      <c r="AC35" s="2" t="s">
        <v>2</v>
      </c>
      <c r="AD35" s="2" t="s">
        <v>3</v>
      </c>
      <c r="AE35" s="2" t="s">
        <v>4</v>
      </c>
      <c r="AG35" s="2"/>
      <c r="AH35" s="2"/>
      <c r="AI35" s="2"/>
      <c r="AK35" s="2"/>
      <c r="AL35" s="2"/>
      <c r="AM35" s="2"/>
      <c r="AO35" s="2"/>
      <c r="AP35" s="2"/>
      <c r="AQ35" s="2"/>
      <c r="AS35" s="2"/>
      <c r="AT35" s="2"/>
      <c r="AU35" s="2"/>
    </row>
    <row r="36" spans="1:47" x14ac:dyDescent="0.25">
      <c r="A36">
        <v>0</v>
      </c>
      <c r="B36">
        <v>1.7082999999999999</v>
      </c>
      <c r="C36">
        <v>1.7082999999999999</v>
      </c>
      <c r="E36">
        <v>0</v>
      </c>
      <c r="F36">
        <v>1.8957999999999999</v>
      </c>
      <c r="G36">
        <v>1.8957999999999999</v>
      </c>
      <c r="I36">
        <v>0</v>
      </c>
      <c r="J36">
        <v>2.0937999999999999</v>
      </c>
      <c r="K36">
        <v>2.0937999999999999</v>
      </c>
      <c r="M36">
        <v>0</v>
      </c>
      <c r="N36">
        <v>1.9792000000000001</v>
      </c>
      <c r="O36">
        <v>1.9792000000000001</v>
      </c>
      <c r="Q36">
        <v>0</v>
      </c>
      <c r="R36">
        <v>2.1457999999999999</v>
      </c>
      <c r="S36">
        <v>2.1457999999999999</v>
      </c>
      <c r="U36">
        <v>0</v>
      </c>
      <c r="V36">
        <v>2.3125</v>
      </c>
      <c r="W36">
        <v>2.3125</v>
      </c>
      <c r="Y36" s="3">
        <v>0</v>
      </c>
      <c r="Z36" s="3">
        <v>2.3020666666666671</v>
      </c>
      <c r="AA36" s="3">
        <v>2.3020666666666671</v>
      </c>
      <c r="AC36">
        <v>0</v>
      </c>
      <c r="AD36">
        <v>2.6354000000000002</v>
      </c>
      <c r="AE36">
        <v>2.6354000000000002</v>
      </c>
    </row>
    <row r="37" spans="1:47" x14ac:dyDescent="0.25">
      <c r="A37">
        <v>2.3699999999999999E-2</v>
      </c>
      <c r="B37">
        <v>1.9797</v>
      </c>
      <c r="C37">
        <v>1.4370000000000001</v>
      </c>
      <c r="E37">
        <v>2.63E-2</v>
      </c>
      <c r="F37">
        <v>2.1960999999999999</v>
      </c>
      <c r="G37">
        <v>1.5955999999999999</v>
      </c>
      <c r="I37">
        <v>2.9000000000000001E-2</v>
      </c>
      <c r="J37">
        <v>2.4247999999999998</v>
      </c>
      <c r="K37">
        <v>1.7626999999999999</v>
      </c>
      <c r="M37">
        <v>2.64E-2</v>
      </c>
      <c r="N37">
        <v>2.2812000000000001</v>
      </c>
      <c r="O37">
        <v>1.6771</v>
      </c>
      <c r="Q37">
        <v>2.86E-2</v>
      </c>
      <c r="R37">
        <v>2.4731999999999998</v>
      </c>
      <c r="S37">
        <v>1.8184</v>
      </c>
      <c r="U37">
        <v>3.09E-2</v>
      </c>
      <c r="V37">
        <v>2.6652</v>
      </c>
      <c r="W37">
        <v>1.9598</v>
      </c>
      <c r="Y37" s="3">
        <v>3.510000000000002E-2</v>
      </c>
      <c r="Z37" s="3">
        <v>2.7036666666666669</v>
      </c>
      <c r="AA37" s="3">
        <v>2.2339000000000002</v>
      </c>
      <c r="AC37">
        <v>3.5099999999999999E-2</v>
      </c>
      <c r="AD37">
        <v>3.0369999999999999</v>
      </c>
      <c r="AE37">
        <v>2.2339000000000002</v>
      </c>
    </row>
    <row r="38" spans="1:47" x14ac:dyDescent="0.25">
      <c r="A38">
        <v>0.16500000000000001</v>
      </c>
      <c r="B38">
        <v>2.2799999999999998</v>
      </c>
      <c r="C38">
        <v>0.84</v>
      </c>
      <c r="E38">
        <v>0.19520000000000001</v>
      </c>
      <c r="F38">
        <v>2.56</v>
      </c>
      <c r="G38">
        <v>0.92</v>
      </c>
      <c r="I38">
        <v>0.115</v>
      </c>
      <c r="J38">
        <v>2.7456999999999998</v>
      </c>
      <c r="K38">
        <v>1.4418</v>
      </c>
      <c r="M38">
        <v>0.2</v>
      </c>
      <c r="N38">
        <v>2.7507999999999999</v>
      </c>
      <c r="O38">
        <v>1.0299</v>
      </c>
      <c r="Q38">
        <v>0.15</v>
      </c>
      <c r="R38">
        <v>2.8717000000000001</v>
      </c>
      <c r="S38">
        <v>1.2463</v>
      </c>
      <c r="U38">
        <v>0.23</v>
      </c>
      <c r="V38">
        <v>3.06</v>
      </c>
      <c r="W38">
        <v>1.2</v>
      </c>
      <c r="Y38" s="3">
        <v>0.13949999999999996</v>
      </c>
      <c r="Z38" s="3">
        <v>3.0929666666666669</v>
      </c>
      <c r="AA38" s="3">
        <v>1.8444999999999998</v>
      </c>
      <c r="AC38">
        <v>0.28000000000000003</v>
      </c>
      <c r="AD38">
        <v>3.51</v>
      </c>
      <c r="AE38">
        <v>1.35</v>
      </c>
    </row>
    <row r="39" spans="1:47" x14ac:dyDescent="0.25">
      <c r="A39">
        <v>0.38</v>
      </c>
      <c r="B39">
        <v>2.6093999999999999</v>
      </c>
      <c r="C39">
        <v>0.56489999999999996</v>
      </c>
      <c r="E39">
        <v>0.39550000000000002</v>
      </c>
      <c r="F39">
        <v>2.8906000000000001</v>
      </c>
      <c r="G39">
        <v>0.63419999999999999</v>
      </c>
      <c r="I39">
        <v>0.31</v>
      </c>
      <c r="J39">
        <v>3.0520999999999998</v>
      </c>
      <c r="K39">
        <v>0.70940000000000003</v>
      </c>
      <c r="M39">
        <v>0.52429999999999999</v>
      </c>
      <c r="N39">
        <v>3.2707999999999999</v>
      </c>
      <c r="O39">
        <v>0.61780000000000002</v>
      </c>
      <c r="Q39">
        <v>0.49469999999999997</v>
      </c>
      <c r="R39">
        <v>3.4426999999999999</v>
      </c>
      <c r="S39">
        <v>0.66620000000000001</v>
      </c>
      <c r="U39">
        <v>0.56640000000000001</v>
      </c>
      <c r="V39">
        <v>3.67</v>
      </c>
      <c r="W39">
        <v>0.71960000000000002</v>
      </c>
      <c r="Y39" s="3">
        <v>0.70639999999999992</v>
      </c>
      <c r="Z39" s="3">
        <v>3.78</v>
      </c>
      <c r="AA39" s="3">
        <v>0.81579999999999997</v>
      </c>
      <c r="AC39">
        <v>0.64</v>
      </c>
      <c r="AD39">
        <v>3.9634999999999998</v>
      </c>
      <c r="AE39">
        <v>0.81579999999999997</v>
      </c>
    </row>
    <row r="40" spans="1:47" x14ac:dyDescent="0.25">
      <c r="A40">
        <v>0.62480000000000002</v>
      </c>
      <c r="B40">
        <v>2.9588999999999999</v>
      </c>
      <c r="C40">
        <v>0.43490000000000001</v>
      </c>
      <c r="E40">
        <v>0.6673</v>
      </c>
      <c r="F40">
        <v>3.2787999999999999</v>
      </c>
      <c r="G40">
        <v>0.48809999999999998</v>
      </c>
      <c r="I40">
        <v>0.69569999999999999</v>
      </c>
      <c r="J40">
        <v>3.4893999999999998</v>
      </c>
      <c r="K40">
        <v>0.54610000000000003</v>
      </c>
      <c r="M40">
        <v>0.85340000000000005</v>
      </c>
      <c r="N40">
        <v>3.7408000000000001</v>
      </c>
      <c r="O40">
        <v>0.4783</v>
      </c>
      <c r="Q40">
        <v>0.85609999999999997</v>
      </c>
      <c r="R40">
        <v>3.9588000000000001</v>
      </c>
      <c r="S40">
        <v>0.51600000000000001</v>
      </c>
      <c r="U40">
        <v>0.95799999999999996</v>
      </c>
      <c r="V40">
        <v>4.1843000000000004</v>
      </c>
      <c r="W40">
        <v>0.55740000000000001</v>
      </c>
      <c r="Y40" s="3">
        <v>1.1636</v>
      </c>
      <c r="Z40" s="3">
        <v>4.2831666666666663</v>
      </c>
      <c r="AA40" s="3">
        <v>0.63219999999999998</v>
      </c>
      <c r="AC40">
        <v>1.1636</v>
      </c>
      <c r="AD40">
        <v>4.6165000000000003</v>
      </c>
      <c r="AE40">
        <v>0.63219999999999998</v>
      </c>
    </row>
    <row r="41" spans="1:47" x14ac:dyDescent="0.25">
      <c r="A41">
        <v>0.92649999999999999</v>
      </c>
      <c r="B41">
        <v>3.2606000000000002</v>
      </c>
      <c r="C41">
        <v>0.30120000000000002</v>
      </c>
      <c r="E41">
        <v>1.0024</v>
      </c>
      <c r="F41">
        <v>3.6139000000000001</v>
      </c>
      <c r="G41">
        <v>0.33789999999999998</v>
      </c>
      <c r="I41">
        <v>1.0730999999999999</v>
      </c>
      <c r="J41">
        <v>3.8668</v>
      </c>
      <c r="K41">
        <v>0.37819999999999998</v>
      </c>
      <c r="M41">
        <v>1.2592000000000001</v>
      </c>
      <c r="N41">
        <v>4.1466000000000003</v>
      </c>
      <c r="O41">
        <v>0.3332</v>
      </c>
      <c r="Q41">
        <v>1.3016000000000001</v>
      </c>
      <c r="R41">
        <v>4.4043000000000001</v>
      </c>
      <c r="S41">
        <v>0.35949999999999999</v>
      </c>
      <c r="U41">
        <v>1.4407000000000001</v>
      </c>
      <c r="V41">
        <v>4.6669999999999998</v>
      </c>
      <c r="W41">
        <v>0.38840000000000002</v>
      </c>
      <c r="Y41" s="3">
        <v>1.7273000000000001</v>
      </c>
      <c r="Z41" s="3">
        <v>4.8467666666666664</v>
      </c>
      <c r="AA41" s="3">
        <v>0.44080000000000008</v>
      </c>
      <c r="AC41">
        <v>1.7273000000000001</v>
      </c>
      <c r="AD41">
        <v>5.1801000000000004</v>
      </c>
      <c r="AE41">
        <v>0.44080000000000003</v>
      </c>
    </row>
    <row r="42" spans="1:47" x14ac:dyDescent="0.25">
      <c r="A42">
        <v>1.276</v>
      </c>
      <c r="B42">
        <v>3.5053999999999998</v>
      </c>
      <c r="C42">
        <v>0.17960000000000001</v>
      </c>
      <c r="E42">
        <v>1.3906000000000001</v>
      </c>
      <c r="F42">
        <v>3.8858000000000001</v>
      </c>
      <c r="G42">
        <v>0.2014</v>
      </c>
      <c r="I42">
        <v>1.5104</v>
      </c>
      <c r="J42">
        <v>4.173</v>
      </c>
      <c r="K42">
        <v>0.22550000000000001</v>
      </c>
      <c r="M42">
        <v>1.7292000000000001</v>
      </c>
      <c r="N42">
        <v>4.4756999999999998</v>
      </c>
      <c r="O42">
        <v>0.1996</v>
      </c>
      <c r="Q42">
        <v>1.8177000000000001</v>
      </c>
      <c r="R42">
        <v>4.7656999999999998</v>
      </c>
      <c r="S42">
        <v>0.2155</v>
      </c>
      <c r="U42">
        <v>2</v>
      </c>
      <c r="V42">
        <v>5.0586000000000002</v>
      </c>
      <c r="W42">
        <v>0.23280000000000001</v>
      </c>
      <c r="Y42" s="3">
        <v>2.3801999999999999</v>
      </c>
      <c r="Z42" s="3">
        <v>5.3039666666666658</v>
      </c>
      <c r="AA42" s="3">
        <v>0.26429999999999998</v>
      </c>
      <c r="AC42">
        <v>2.3801999999999999</v>
      </c>
      <c r="AD42">
        <v>5.6372999999999998</v>
      </c>
      <c r="AE42">
        <v>0.26429999999999998</v>
      </c>
    </row>
    <row r="43" spans="1:47" x14ac:dyDescent="0.25">
      <c r="A43">
        <v>1.6628000000000001</v>
      </c>
      <c r="B43">
        <v>3.6857000000000002</v>
      </c>
      <c r="C43">
        <v>8.3099999999999993E-2</v>
      </c>
      <c r="E43">
        <v>1.8201000000000001</v>
      </c>
      <c r="F43">
        <v>4.0860000000000003</v>
      </c>
      <c r="G43">
        <v>9.3200000000000005E-2</v>
      </c>
      <c r="I43">
        <v>1.9942</v>
      </c>
      <c r="J43">
        <v>4.3986000000000001</v>
      </c>
      <c r="K43">
        <v>0.1043</v>
      </c>
      <c r="M43">
        <v>2.2492000000000001</v>
      </c>
      <c r="N43">
        <v>4.7182000000000004</v>
      </c>
      <c r="O43">
        <v>9.2700000000000005E-2</v>
      </c>
      <c r="Q43">
        <v>2.3887</v>
      </c>
      <c r="R43">
        <v>5.032</v>
      </c>
      <c r="S43">
        <v>0.10009999999999999</v>
      </c>
      <c r="U43">
        <v>2.6187999999999998</v>
      </c>
      <c r="V43">
        <v>5.3471000000000002</v>
      </c>
      <c r="W43">
        <v>0.1081</v>
      </c>
      <c r="Y43" s="3">
        <v>3.1025999999999998</v>
      </c>
      <c r="Z43" s="3">
        <v>5.6408666666666658</v>
      </c>
      <c r="AA43" s="3">
        <v>0.12279999999999999</v>
      </c>
      <c r="AC43">
        <v>3.1025999999999998</v>
      </c>
      <c r="AD43">
        <v>5.9741999999999997</v>
      </c>
      <c r="AE43">
        <v>0.12280000000000001</v>
      </c>
    </row>
    <row r="44" spans="1:47" x14ac:dyDescent="0.25">
      <c r="A44">
        <v>2.0749</v>
      </c>
      <c r="B44">
        <v>3.7961</v>
      </c>
      <c r="C44">
        <v>2.1299999999999999E-2</v>
      </c>
      <c r="E44">
        <v>2.2778999999999998</v>
      </c>
      <c r="F44">
        <v>4.2087000000000003</v>
      </c>
      <c r="G44">
        <v>2.3800000000000002E-2</v>
      </c>
      <c r="I44">
        <v>2.5099</v>
      </c>
      <c r="J44">
        <v>4.5368000000000004</v>
      </c>
      <c r="K44">
        <v>2.6700000000000002E-2</v>
      </c>
      <c r="M44">
        <v>2.8033999999999999</v>
      </c>
      <c r="N44">
        <v>4.8666999999999998</v>
      </c>
      <c r="O44">
        <v>2.3800000000000002E-2</v>
      </c>
      <c r="Q44">
        <v>2.9973000000000001</v>
      </c>
      <c r="R44">
        <v>5.1951000000000001</v>
      </c>
      <c r="S44">
        <v>2.5700000000000001E-2</v>
      </c>
      <c r="U44">
        <v>3.2782</v>
      </c>
      <c r="V44">
        <v>5.5237999999999996</v>
      </c>
      <c r="W44">
        <v>2.7699999999999999E-2</v>
      </c>
      <c r="Y44" s="3">
        <v>3.8726000000000003</v>
      </c>
      <c r="Z44" s="3">
        <v>5.8471666666666664</v>
      </c>
      <c r="AA44" s="3">
        <v>3.15E-2</v>
      </c>
      <c r="AC44">
        <v>3.8725999999999998</v>
      </c>
      <c r="AD44">
        <v>6.1805000000000003</v>
      </c>
      <c r="AE44">
        <v>3.15E-2</v>
      </c>
    </row>
    <row r="45" spans="1:47" x14ac:dyDescent="0.25">
      <c r="A45">
        <v>2.5</v>
      </c>
      <c r="B45">
        <v>3.8332999999999999</v>
      </c>
      <c r="C45">
        <v>0</v>
      </c>
      <c r="E45">
        <v>2.75</v>
      </c>
      <c r="F45">
        <v>4.25</v>
      </c>
      <c r="G45">
        <v>0</v>
      </c>
      <c r="I45">
        <v>3.0417000000000001</v>
      </c>
      <c r="J45">
        <v>4.5833000000000004</v>
      </c>
      <c r="K45">
        <v>0</v>
      </c>
      <c r="M45">
        <v>3.375</v>
      </c>
      <c r="N45">
        <v>4.9166999999999996</v>
      </c>
      <c r="O45">
        <v>0</v>
      </c>
      <c r="Q45">
        <v>3.625</v>
      </c>
      <c r="R45">
        <v>5.25</v>
      </c>
      <c r="S45">
        <v>0</v>
      </c>
      <c r="U45">
        <v>3.9582999999999999</v>
      </c>
      <c r="V45">
        <v>5.5833000000000004</v>
      </c>
      <c r="W45">
        <v>0</v>
      </c>
      <c r="Y45" s="3">
        <v>4.57</v>
      </c>
      <c r="Z45" s="3">
        <v>5.9166666666666661</v>
      </c>
      <c r="AA45" s="3">
        <v>0</v>
      </c>
      <c r="AC45">
        <v>4.6666999999999996</v>
      </c>
      <c r="AD45">
        <v>6.25</v>
      </c>
      <c r="AE45">
        <v>0</v>
      </c>
    </row>
    <row r="46" spans="1:47" x14ac:dyDescent="0.25">
      <c r="A46">
        <v>2.9251</v>
      </c>
      <c r="B46">
        <v>3.7961</v>
      </c>
      <c r="C46">
        <v>2.1299999999999999E-2</v>
      </c>
      <c r="E46">
        <v>3.2221000000000002</v>
      </c>
      <c r="F46">
        <v>4.2087000000000003</v>
      </c>
      <c r="G46">
        <v>2.3800000000000002E-2</v>
      </c>
      <c r="I46">
        <v>3.5735000000000001</v>
      </c>
      <c r="J46">
        <v>4.5368000000000004</v>
      </c>
      <c r="K46">
        <v>2.6700000000000002E-2</v>
      </c>
      <c r="M46">
        <v>3.9466000000000001</v>
      </c>
      <c r="N46">
        <v>4.8666999999999998</v>
      </c>
      <c r="O46">
        <v>2.3800000000000002E-2</v>
      </c>
      <c r="Q46">
        <v>4.2526999999999999</v>
      </c>
      <c r="R46">
        <v>5.1951000000000001</v>
      </c>
      <c r="S46">
        <v>2.5700000000000001E-2</v>
      </c>
      <c r="U46">
        <v>4.6384999999999996</v>
      </c>
      <c r="V46">
        <v>5.5237999999999996</v>
      </c>
      <c r="W46">
        <v>2.7699999999999999E-2</v>
      </c>
      <c r="Y46" s="3">
        <v>5.08</v>
      </c>
      <c r="Z46" s="3">
        <v>5.8</v>
      </c>
      <c r="AA46" s="3">
        <v>3.15E-2</v>
      </c>
      <c r="AC46">
        <v>5.4607000000000001</v>
      </c>
      <c r="AD46">
        <v>6.1805000000000003</v>
      </c>
      <c r="AE46">
        <v>3.15E-2</v>
      </c>
    </row>
    <row r="47" spans="1:47" x14ac:dyDescent="0.25">
      <c r="A47">
        <v>3.3372000000000002</v>
      </c>
      <c r="B47">
        <v>3.6857000000000002</v>
      </c>
      <c r="C47">
        <v>8.3099999999999993E-2</v>
      </c>
      <c r="E47">
        <v>3.6798999999999999</v>
      </c>
      <c r="F47">
        <v>4.0860000000000003</v>
      </c>
      <c r="G47">
        <v>9.3200000000000005E-2</v>
      </c>
      <c r="I47">
        <v>4.0891000000000002</v>
      </c>
      <c r="J47">
        <v>4.3986000000000001</v>
      </c>
      <c r="K47">
        <v>0.1043</v>
      </c>
      <c r="M47">
        <v>4.5007999999999999</v>
      </c>
      <c r="N47">
        <v>4.7182000000000004</v>
      </c>
      <c r="O47">
        <v>9.2700000000000005E-2</v>
      </c>
      <c r="Q47">
        <v>4.8613</v>
      </c>
      <c r="R47">
        <v>5.032</v>
      </c>
      <c r="S47">
        <v>0.10009999999999999</v>
      </c>
      <c r="U47">
        <v>5.2979000000000003</v>
      </c>
      <c r="V47">
        <v>5.3471000000000002</v>
      </c>
      <c r="W47">
        <v>0.1081</v>
      </c>
      <c r="Y47" s="3">
        <v>5.4806999999999997</v>
      </c>
      <c r="Z47" s="3">
        <v>5.6408666666666658</v>
      </c>
      <c r="AA47" s="3">
        <v>0.12279999999999999</v>
      </c>
      <c r="AC47">
        <v>6.2306999999999997</v>
      </c>
      <c r="AD47">
        <v>5.9741999999999997</v>
      </c>
      <c r="AE47">
        <v>0.12280000000000001</v>
      </c>
    </row>
    <row r="48" spans="1:47" x14ac:dyDescent="0.25">
      <c r="A48">
        <v>3.7240000000000002</v>
      </c>
      <c r="B48">
        <v>3.5053999999999998</v>
      </c>
      <c r="C48">
        <v>0.17960000000000001</v>
      </c>
      <c r="E48">
        <v>4.1093999999999999</v>
      </c>
      <c r="F48">
        <v>3.8858000000000001</v>
      </c>
      <c r="G48">
        <v>0.2014</v>
      </c>
      <c r="I48">
        <v>4.5728999999999997</v>
      </c>
      <c r="J48">
        <v>4.173</v>
      </c>
      <c r="K48">
        <v>0.22550000000000001</v>
      </c>
      <c r="M48">
        <v>5.0208000000000004</v>
      </c>
      <c r="N48">
        <v>4.4756999999999998</v>
      </c>
      <c r="O48">
        <v>0.1996</v>
      </c>
      <c r="Q48">
        <v>5.4322999999999997</v>
      </c>
      <c r="R48">
        <v>4.7656999999999998</v>
      </c>
      <c r="S48">
        <v>0.2155</v>
      </c>
      <c r="U48">
        <v>5.9166999999999996</v>
      </c>
      <c r="V48">
        <v>5.0586000000000002</v>
      </c>
      <c r="W48">
        <v>0.23280000000000001</v>
      </c>
      <c r="Y48" s="3">
        <v>6.2031000000000001</v>
      </c>
      <c r="Z48" s="3">
        <v>5.3039666666666658</v>
      </c>
      <c r="AA48" s="3">
        <v>0.26429999999999998</v>
      </c>
      <c r="AC48">
        <v>6.9531000000000001</v>
      </c>
      <c r="AD48">
        <v>5.6372999999999998</v>
      </c>
      <c r="AE48">
        <v>0.26429999999999998</v>
      </c>
    </row>
    <row r="49" spans="1:47" x14ac:dyDescent="0.25">
      <c r="A49">
        <v>4.0735000000000001</v>
      </c>
      <c r="B49">
        <v>3.2606000000000002</v>
      </c>
      <c r="C49">
        <v>0.30120000000000002</v>
      </c>
      <c r="E49">
        <v>4.4976000000000003</v>
      </c>
      <c r="F49">
        <v>3.6139000000000001</v>
      </c>
      <c r="G49">
        <v>0.33789999999999998</v>
      </c>
      <c r="I49">
        <v>5.0102000000000002</v>
      </c>
      <c r="J49">
        <v>3.8668</v>
      </c>
      <c r="K49">
        <v>0.37819999999999998</v>
      </c>
      <c r="M49">
        <v>5.4908000000000001</v>
      </c>
      <c r="N49">
        <v>4.1466000000000003</v>
      </c>
      <c r="O49">
        <v>0.3332</v>
      </c>
      <c r="Q49">
        <v>5.9484000000000004</v>
      </c>
      <c r="R49">
        <v>4.4043000000000001</v>
      </c>
      <c r="S49">
        <v>0.35949999999999999</v>
      </c>
      <c r="U49">
        <v>6.4759000000000002</v>
      </c>
      <c r="V49">
        <v>4.6669999999999998</v>
      </c>
      <c r="W49">
        <v>0.38840000000000002</v>
      </c>
      <c r="Y49" s="3">
        <v>6.8560999999999996</v>
      </c>
      <c r="Z49" s="3">
        <v>4.8467666666666664</v>
      </c>
      <c r="AA49" s="3">
        <v>0.44080000000000008</v>
      </c>
      <c r="AC49">
        <v>7.6060999999999996</v>
      </c>
      <c r="AD49">
        <v>5.1801000000000004</v>
      </c>
      <c r="AE49">
        <v>0.44080000000000003</v>
      </c>
    </row>
    <row r="50" spans="1:47" x14ac:dyDescent="0.25">
      <c r="A50">
        <v>4.3752000000000004</v>
      </c>
      <c r="B50">
        <v>2.9588999999999999</v>
      </c>
      <c r="C50">
        <v>0.43490000000000001</v>
      </c>
      <c r="E50">
        <v>4.8327</v>
      </c>
      <c r="F50">
        <v>3.2787999999999999</v>
      </c>
      <c r="G50">
        <v>0.48809999999999998</v>
      </c>
      <c r="I50">
        <v>5.3876999999999997</v>
      </c>
      <c r="J50">
        <v>3.4893999999999998</v>
      </c>
      <c r="K50">
        <v>0.54610000000000003</v>
      </c>
      <c r="M50">
        <v>5.8966000000000003</v>
      </c>
      <c r="N50">
        <v>3.7408000000000001</v>
      </c>
      <c r="O50">
        <v>0.4783</v>
      </c>
      <c r="Q50">
        <v>6.3939000000000004</v>
      </c>
      <c r="R50">
        <v>3.9588000000000001</v>
      </c>
      <c r="S50">
        <v>0.51600000000000001</v>
      </c>
      <c r="U50">
        <v>6.9587000000000003</v>
      </c>
      <c r="V50">
        <v>4.1843000000000004</v>
      </c>
      <c r="W50">
        <v>0.55740000000000001</v>
      </c>
      <c r="Y50" s="3">
        <v>7.4197000000000006</v>
      </c>
      <c r="Z50" s="3">
        <v>4.2831666666666663</v>
      </c>
      <c r="AA50" s="3">
        <v>0.63219999999999998</v>
      </c>
      <c r="AC50">
        <v>8.1697000000000006</v>
      </c>
      <c r="AD50">
        <v>4.6165000000000003</v>
      </c>
      <c r="AE50">
        <v>0.63219999999999998</v>
      </c>
    </row>
    <row r="51" spans="1:47" x14ac:dyDescent="0.25">
      <c r="A51">
        <v>4.62</v>
      </c>
      <c r="B51">
        <v>2.6093999999999999</v>
      </c>
      <c r="C51">
        <v>0.56489999999999996</v>
      </c>
      <c r="E51">
        <v>5.1044999999999998</v>
      </c>
      <c r="F51">
        <v>2.8906000000000001</v>
      </c>
      <c r="G51">
        <v>0.63419999999999999</v>
      </c>
      <c r="I51">
        <v>5.72</v>
      </c>
      <c r="J51">
        <v>3.09</v>
      </c>
      <c r="K51">
        <v>0.70940000000000003</v>
      </c>
      <c r="M51">
        <v>6.2256999999999998</v>
      </c>
      <c r="N51">
        <v>3.2707999999999999</v>
      </c>
      <c r="O51">
        <v>0.61780000000000002</v>
      </c>
      <c r="Q51">
        <v>6.7553000000000001</v>
      </c>
      <c r="R51">
        <v>3.4426999999999999</v>
      </c>
      <c r="S51">
        <v>0.66620000000000001</v>
      </c>
      <c r="U51">
        <v>7.3502999999999998</v>
      </c>
      <c r="V51">
        <v>3.625</v>
      </c>
      <c r="W51">
        <v>0.71960000000000002</v>
      </c>
      <c r="Y51" s="3">
        <v>7.8768999999999991</v>
      </c>
      <c r="Z51" s="3">
        <v>3.88</v>
      </c>
      <c r="AA51" s="3">
        <v>0.81579999999999997</v>
      </c>
      <c r="AC51">
        <v>8.6268999999999991</v>
      </c>
      <c r="AD51">
        <v>4.0199999999999996</v>
      </c>
      <c r="AE51">
        <v>0.81579999999999997</v>
      </c>
    </row>
    <row r="52" spans="1:47" x14ac:dyDescent="0.25">
      <c r="A52">
        <v>4.8003</v>
      </c>
      <c r="B52">
        <v>2.31</v>
      </c>
      <c r="C52">
        <v>0.84</v>
      </c>
      <c r="E52">
        <v>5.3048000000000002</v>
      </c>
      <c r="F52">
        <v>2.5299999999999998</v>
      </c>
      <c r="G52">
        <v>0.92</v>
      </c>
      <c r="I52">
        <v>5.9683999999999999</v>
      </c>
      <c r="J52">
        <v>2.7456999999999998</v>
      </c>
      <c r="K52">
        <v>1.4418</v>
      </c>
      <c r="M52">
        <v>6.53</v>
      </c>
      <c r="N52">
        <v>2.7507999999999999</v>
      </c>
      <c r="O52">
        <v>1.0299</v>
      </c>
      <c r="Q52">
        <v>7.0216000000000003</v>
      </c>
      <c r="R52">
        <v>2.95</v>
      </c>
      <c r="S52">
        <v>1.2463</v>
      </c>
      <c r="U52">
        <v>7.6387999999999998</v>
      </c>
      <c r="V52">
        <v>3.17</v>
      </c>
      <c r="W52">
        <v>1.2</v>
      </c>
      <c r="Y52" s="3">
        <v>8.4438999999999993</v>
      </c>
      <c r="Z52" s="3">
        <v>3.0929666666666669</v>
      </c>
      <c r="AA52" s="3">
        <v>1.8444999999999998</v>
      </c>
      <c r="AC52">
        <v>8.9638000000000009</v>
      </c>
      <c r="AD52">
        <v>3.55</v>
      </c>
      <c r="AE52">
        <v>1.35</v>
      </c>
    </row>
    <row r="53" spans="1:47" x14ac:dyDescent="0.25">
      <c r="A53">
        <v>4.9763000000000002</v>
      </c>
      <c r="B53">
        <v>1.9797</v>
      </c>
      <c r="C53">
        <v>1.4370000000000001</v>
      </c>
      <c r="E53">
        <v>5.4737</v>
      </c>
      <c r="F53">
        <v>2.1960999999999999</v>
      </c>
      <c r="G53">
        <v>1.5955999999999999</v>
      </c>
      <c r="I53">
        <v>6.0544000000000002</v>
      </c>
      <c r="J53">
        <v>2.4247999999999998</v>
      </c>
      <c r="K53">
        <v>1.7626999999999999</v>
      </c>
      <c r="M53">
        <v>6.7236000000000002</v>
      </c>
      <c r="N53">
        <v>2.2812000000000001</v>
      </c>
      <c r="O53">
        <v>1.6771</v>
      </c>
      <c r="Q53">
        <v>7.2214</v>
      </c>
      <c r="R53">
        <v>2.4731999999999998</v>
      </c>
      <c r="S53">
        <v>1.8184</v>
      </c>
      <c r="U53">
        <v>7.8857999999999997</v>
      </c>
      <c r="V53">
        <v>2.6652</v>
      </c>
      <c r="W53">
        <v>1.9598</v>
      </c>
      <c r="Y53" s="3">
        <v>8.5481999999999996</v>
      </c>
      <c r="Z53" s="3">
        <v>2.7036666666666669</v>
      </c>
      <c r="AA53" s="3">
        <v>2.2339000000000002</v>
      </c>
      <c r="AC53">
        <v>9.2981999999999996</v>
      </c>
      <c r="AD53">
        <v>3.0369999999999999</v>
      </c>
      <c r="AE53">
        <v>2.2339000000000002</v>
      </c>
    </row>
    <row r="54" spans="1:47" x14ac:dyDescent="0.25">
      <c r="A54">
        <v>5</v>
      </c>
      <c r="B54">
        <v>1.7082999999999999</v>
      </c>
      <c r="C54">
        <v>1.7082999999999999</v>
      </c>
      <c r="E54">
        <v>5.5</v>
      </c>
      <c r="F54">
        <v>1.8957999999999999</v>
      </c>
      <c r="G54">
        <v>1.8957999999999999</v>
      </c>
      <c r="I54">
        <v>6.0833000000000004</v>
      </c>
      <c r="J54">
        <v>2.0937999999999999</v>
      </c>
      <c r="K54">
        <v>2.0937999999999999</v>
      </c>
      <c r="M54">
        <v>6.75</v>
      </c>
      <c r="N54">
        <v>1.9792000000000001</v>
      </c>
      <c r="O54">
        <v>1.9792000000000001</v>
      </c>
      <c r="Q54">
        <v>7.25</v>
      </c>
      <c r="R54">
        <v>2.1457999999999999</v>
      </c>
      <c r="S54">
        <v>2.1457999999999999</v>
      </c>
      <c r="U54">
        <v>7.9166999999999996</v>
      </c>
      <c r="V54">
        <v>2.3125</v>
      </c>
      <c r="W54">
        <v>2.3125</v>
      </c>
      <c r="Y54" s="3">
        <v>8.5832999999999995</v>
      </c>
      <c r="Z54" s="3">
        <v>2.3020666666666671</v>
      </c>
      <c r="AA54" s="3">
        <v>2.3020666666666671</v>
      </c>
      <c r="AC54">
        <v>9.3332999999999995</v>
      </c>
      <c r="AD54">
        <v>2.6354000000000002</v>
      </c>
      <c r="AE54">
        <v>2.6354000000000002</v>
      </c>
    </row>
    <row r="56" spans="1:47" x14ac:dyDescent="0.25">
      <c r="A56" s="1" t="s">
        <v>7</v>
      </c>
    </row>
    <row r="58" spans="1:47" x14ac:dyDescent="0.25">
      <c r="A58" s="1" t="s">
        <v>1</v>
      </c>
    </row>
    <row r="60" spans="1:47" x14ac:dyDescent="0.25">
      <c r="A60" t="s">
        <v>12</v>
      </c>
      <c r="E60" t="s">
        <v>14</v>
      </c>
      <c r="I60" t="s">
        <v>16</v>
      </c>
      <c r="M60" t="s">
        <v>18</v>
      </c>
      <c r="Q60" t="s">
        <v>20</v>
      </c>
      <c r="U60" t="s">
        <v>23</v>
      </c>
      <c r="Y60" t="s">
        <v>26</v>
      </c>
      <c r="AC60" t="s">
        <v>28</v>
      </c>
      <c r="AG60" t="s">
        <v>32</v>
      </c>
      <c r="AK60" t="s">
        <v>36</v>
      </c>
      <c r="AO60" t="s">
        <v>40</v>
      </c>
      <c r="AS60" t="s">
        <v>45</v>
      </c>
    </row>
    <row r="62" spans="1:47" x14ac:dyDescent="0.25">
      <c r="A62" s="2" t="s">
        <v>2</v>
      </c>
      <c r="B62" s="2" t="s">
        <v>3</v>
      </c>
      <c r="C62" s="2" t="s">
        <v>4</v>
      </c>
      <c r="E62" s="2" t="s">
        <v>2</v>
      </c>
      <c r="F62" s="2" t="s">
        <v>3</v>
      </c>
      <c r="G62" s="2" t="s">
        <v>4</v>
      </c>
      <c r="I62" s="2" t="s">
        <v>2</v>
      </c>
      <c r="J62" s="2" t="s">
        <v>3</v>
      </c>
      <c r="K62" s="2" t="s">
        <v>4</v>
      </c>
      <c r="M62" s="2" t="s">
        <v>2</v>
      </c>
      <c r="N62" s="2" t="s">
        <v>3</v>
      </c>
      <c r="O62" s="2" t="s">
        <v>4</v>
      </c>
      <c r="P62" s="2"/>
      <c r="Q62" s="2" t="s">
        <v>2</v>
      </c>
      <c r="R62" s="2" t="s">
        <v>3</v>
      </c>
      <c r="S62" s="2" t="s">
        <v>4</v>
      </c>
      <c r="T62" s="2"/>
      <c r="U62" s="2" t="s">
        <v>2</v>
      </c>
      <c r="V62" s="2" t="s">
        <v>3</v>
      </c>
      <c r="W62" s="2" t="s">
        <v>4</v>
      </c>
      <c r="Y62" s="2" t="s">
        <v>2</v>
      </c>
      <c r="Z62" s="2" t="s">
        <v>3</v>
      </c>
      <c r="AA62" s="2" t="s">
        <v>4</v>
      </c>
      <c r="AC62" s="2" t="s">
        <v>2</v>
      </c>
      <c r="AD62" s="2" t="s">
        <v>3</v>
      </c>
      <c r="AE62" s="2" t="s">
        <v>4</v>
      </c>
      <c r="AG62" s="2" t="s">
        <v>2</v>
      </c>
      <c r="AH62" s="2" t="s">
        <v>3</v>
      </c>
      <c r="AI62" s="2" t="s">
        <v>4</v>
      </c>
      <c r="AK62" s="2" t="s">
        <v>2</v>
      </c>
      <c r="AL62" s="2" t="s">
        <v>3</v>
      </c>
      <c r="AM62" s="2" t="s">
        <v>4</v>
      </c>
      <c r="AO62" s="2" t="s">
        <v>2</v>
      </c>
      <c r="AP62" s="2" t="s">
        <v>3</v>
      </c>
      <c r="AQ62" s="2" t="s">
        <v>4</v>
      </c>
      <c r="AS62" s="2" t="s">
        <v>2</v>
      </c>
      <c r="AT62" s="2" t="s">
        <v>3</v>
      </c>
      <c r="AU62" s="2" t="s">
        <v>4</v>
      </c>
    </row>
    <row r="63" spans="1:47" x14ac:dyDescent="0.25">
      <c r="A63">
        <v>0</v>
      </c>
      <c r="B63">
        <v>0.77080000000000004</v>
      </c>
      <c r="C63">
        <v>0.77080000000000004</v>
      </c>
      <c r="E63">
        <v>0</v>
      </c>
      <c r="F63">
        <v>0.39579999999999999</v>
      </c>
      <c r="G63">
        <v>0.39579999999999999</v>
      </c>
      <c r="I63">
        <v>0</v>
      </c>
      <c r="J63">
        <v>0.4375</v>
      </c>
      <c r="K63">
        <v>0.4375</v>
      </c>
      <c r="M63">
        <v>0</v>
      </c>
      <c r="N63">
        <v>0.45829999999999999</v>
      </c>
      <c r="O63">
        <v>0.45829999999999999</v>
      </c>
      <c r="Q63">
        <v>0</v>
      </c>
      <c r="R63">
        <v>0.52080000000000004</v>
      </c>
      <c r="S63">
        <v>0.52080000000000004</v>
      </c>
      <c r="U63">
        <v>0</v>
      </c>
      <c r="V63">
        <v>0.58330000000000004</v>
      </c>
      <c r="W63">
        <v>0.58330000000000004</v>
      </c>
      <c r="Y63">
        <v>0</v>
      </c>
      <c r="Z63">
        <v>0.66669999999999996</v>
      </c>
      <c r="AA63">
        <v>0.66669999999999996</v>
      </c>
      <c r="AC63">
        <v>0</v>
      </c>
      <c r="AD63">
        <v>0.77080000000000004</v>
      </c>
      <c r="AE63">
        <v>0.77080000000000004</v>
      </c>
      <c r="AG63">
        <v>0</v>
      </c>
      <c r="AH63">
        <v>0.875</v>
      </c>
      <c r="AI63">
        <v>0.875</v>
      </c>
      <c r="AK63">
        <v>0</v>
      </c>
      <c r="AL63">
        <v>0.97919999999999996</v>
      </c>
      <c r="AM63">
        <v>0.97919999999999996</v>
      </c>
      <c r="AO63">
        <v>0</v>
      </c>
      <c r="AP63">
        <v>1.1042000000000001</v>
      </c>
      <c r="AQ63">
        <v>1.1042000000000001</v>
      </c>
      <c r="AS63">
        <v>0</v>
      </c>
      <c r="AT63">
        <v>1.2082999999999999</v>
      </c>
      <c r="AU63">
        <v>1.2082999999999999</v>
      </c>
    </row>
    <row r="64" spans="1:47" x14ac:dyDescent="0.25">
      <c r="A64">
        <v>1.8499999999999999E-2</v>
      </c>
      <c r="B64">
        <v>0.95309999999999995</v>
      </c>
      <c r="C64">
        <v>0.625</v>
      </c>
      <c r="E64">
        <v>5.1000000000000004E-3</v>
      </c>
      <c r="F64">
        <v>0.45369999999999999</v>
      </c>
      <c r="G64">
        <v>0.33800000000000002</v>
      </c>
      <c r="I64">
        <v>5.1000000000000004E-3</v>
      </c>
      <c r="J64">
        <v>0.49540000000000001</v>
      </c>
      <c r="K64">
        <v>0.37959999999999999</v>
      </c>
      <c r="M64">
        <v>5.7000000000000002E-3</v>
      </c>
      <c r="N64">
        <v>0.52349999999999997</v>
      </c>
      <c r="O64">
        <v>0.39319999999999999</v>
      </c>
      <c r="Q64">
        <v>6.4000000000000003E-3</v>
      </c>
      <c r="R64">
        <v>0.59330000000000005</v>
      </c>
      <c r="S64">
        <v>0.44790000000000002</v>
      </c>
      <c r="U64">
        <v>3.4799999999999998E-2</v>
      </c>
      <c r="V64">
        <v>0.78</v>
      </c>
      <c r="W64">
        <v>0.40820000000000001</v>
      </c>
      <c r="Y64">
        <v>4.6800000000000001E-2</v>
      </c>
      <c r="Z64">
        <v>0.91180000000000005</v>
      </c>
      <c r="AA64">
        <v>0.45550000000000002</v>
      </c>
      <c r="AC64">
        <v>1.8499999999999999E-2</v>
      </c>
      <c r="AD64">
        <v>0.95309999999999995</v>
      </c>
      <c r="AE64">
        <v>0.625</v>
      </c>
      <c r="AG64">
        <v>2.06E-2</v>
      </c>
      <c r="AH64">
        <v>1.0781000000000001</v>
      </c>
      <c r="AI64">
        <v>0.71040000000000003</v>
      </c>
      <c r="AK64">
        <v>2.8500000000000001E-2</v>
      </c>
      <c r="AL64">
        <v>1.1996</v>
      </c>
      <c r="AM64">
        <v>0.77449999999999997</v>
      </c>
      <c r="AO64">
        <v>4.6199999999999998E-2</v>
      </c>
      <c r="AP64">
        <v>1.42</v>
      </c>
      <c r="AQ64">
        <v>0.83069999999999999</v>
      </c>
      <c r="AS64">
        <v>4.3099999999999999E-2</v>
      </c>
      <c r="AT64">
        <v>1.5644</v>
      </c>
      <c r="AU64">
        <v>0.9304</v>
      </c>
    </row>
    <row r="65" spans="1:47" x14ac:dyDescent="0.25">
      <c r="A65">
        <v>0.128</v>
      </c>
      <c r="B65">
        <v>1.3615999999999999</v>
      </c>
      <c r="C65">
        <v>0.40620000000000001</v>
      </c>
      <c r="E65">
        <v>2.01E-2</v>
      </c>
      <c r="F65">
        <v>0.50980000000000003</v>
      </c>
      <c r="G65">
        <v>0.28179999999999999</v>
      </c>
      <c r="I65">
        <v>3.4000000000000002E-2</v>
      </c>
      <c r="J65">
        <v>0.61599999999999999</v>
      </c>
      <c r="K65">
        <v>0.26500000000000001</v>
      </c>
      <c r="M65">
        <v>4.9099999999999998E-2</v>
      </c>
      <c r="N65">
        <v>0.67459999999999998</v>
      </c>
      <c r="O65">
        <v>0.27279999999999999</v>
      </c>
      <c r="Q65">
        <v>7.51E-2</v>
      </c>
      <c r="R65">
        <v>0.84930000000000005</v>
      </c>
      <c r="S65">
        <v>0.2823</v>
      </c>
      <c r="U65">
        <v>0.1159</v>
      </c>
      <c r="V65">
        <v>1.0345</v>
      </c>
      <c r="W65">
        <v>0.248</v>
      </c>
      <c r="Y65">
        <v>0.14119999999999999</v>
      </c>
      <c r="Z65">
        <v>1.2643</v>
      </c>
      <c r="AA65">
        <v>0.2424</v>
      </c>
      <c r="AC65">
        <v>0.128</v>
      </c>
      <c r="AD65">
        <v>1.3615999999999999</v>
      </c>
      <c r="AE65">
        <v>0.40620000000000001</v>
      </c>
      <c r="AG65">
        <v>0.14380000000000001</v>
      </c>
      <c r="AH65">
        <v>1.5376000000000001</v>
      </c>
      <c r="AI65">
        <v>0.46150000000000002</v>
      </c>
      <c r="AK65">
        <v>0.16500000000000001</v>
      </c>
      <c r="AL65">
        <v>1.7091000000000001</v>
      </c>
      <c r="AM65">
        <v>0.50990000000000002</v>
      </c>
      <c r="AO65">
        <v>0.1956</v>
      </c>
      <c r="AP65">
        <v>1.8788</v>
      </c>
      <c r="AQ65">
        <v>0.51</v>
      </c>
      <c r="AS65">
        <v>0.2034</v>
      </c>
      <c r="AT65">
        <v>2.1625000000000001</v>
      </c>
      <c r="AU65">
        <v>0.63249999999999995</v>
      </c>
    </row>
    <row r="66" spans="1:47" x14ac:dyDescent="0.25">
      <c r="A66">
        <v>0.30680000000000002</v>
      </c>
      <c r="B66">
        <v>1.7450000000000001</v>
      </c>
      <c r="C66">
        <v>0.23180000000000001</v>
      </c>
      <c r="E66">
        <v>4.7500000000000001E-2</v>
      </c>
      <c r="F66">
        <v>0.61370000000000002</v>
      </c>
      <c r="G66">
        <v>0.192</v>
      </c>
      <c r="I66">
        <v>0.11700000000000001</v>
      </c>
      <c r="J66">
        <v>0.76039999999999996</v>
      </c>
      <c r="K66">
        <v>0.156</v>
      </c>
      <c r="M66">
        <v>0.13969999999999999</v>
      </c>
      <c r="N66">
        <v>0.86870000000000003</v>
      </c>
      <c r="O66">
        <v>0.12529999999999999</v>
      </c>
      <c r="Q66">
        <v>0.18709999999999999</v>
      </c>
      <c r="R66">
        <v>1.0895999999999999</v>
      </c>
      <c r="S66">
        <v>0.14380000000000001</v>
      </c>
      <c r="U66">
        <v>0.2482</v>
      </c>
      <c r="V66">
        <v>1.3183</v>
      </c>
      <c r="W66">
        <v>0.1603</v>
      </c>
      <c r="Y66">
        <v>0.29549999999999998</v>
      </c>
      <c r="Z66">
        <v>1.595</v>
      </c>
      <c r="AA66">
        <v>0.2054</v>
      </c>
      <c r="AC66">
        <v>0.30680000000000002</v>
      </c>
      <c r="AD66">
        <v>1.7450000000000001</v>
      </c>
      <c r="AE66">
        <v>0.23180000000000001</v>
      </c>
      <c r="AG66">
        <v>0.3448</v>
      </c>
      <c r="AH66">
        <v>1.9688000000000001</v>
      </c>
      <c r="AI66">
        <v>0.26240000000000002</v>
      </c>
      <c r="AK66">
        <v>0.38790000000000002</v>
      </c>
      <c r="AL66">
        <v>2.1871</v>
      </c>
      <c r="AM66">
        <v>0.2918</v>
      </c>
      <c r="AO66">
        <v>0.43959999999999999</v>
      </c>
      <c r="AP66">
        <v>2.4020999999999999</v>
      </c>
      <c r="AQ66">
        <v>0.34410000000000002</v>
      </c>
      <c r="AS66">
        <v>0.46510000000000001</v>
      </c>
      <c r="AT66">
        <v>2.7238000000000002</v>
      </c>
      <c r="AU66">
        <v>0.373</v>
      </c>
    </row>
    <row r="67" spans="1:47" x14ac:dyDescent="0.25">
      <c r="A67">
        <v>0.5494</v>
      </c>
      <c r="B67">
        <v>2.0914999999999999</v>
      </c>
      <c r="C67">
        <v>0.18090000000000001</v>
      </c>
      <c r="E67">
        <v>0.1464</v>
      </c>
      <c r="F67">
        <v>0.755</v>
      </c>
      <c r="G67">
        <v>9.4399999999999998E-2</v>
      </c>
      <c r="I67">
        <v>0.2402</v>
      </c>
      <c r="J67">
        <v>0.91210000000000002</v>
      </c>
      <c r="K67">
        <v>0.12130000000000001</v>
      </c>
      <c r="M67">
        <v>0.2626</v>
      </c>
      <c r="N67">
        <v>1.0443</v>
      </c>
      <c r="O67">
        <v>9.7799999999999998E-2</v>
      </c>
      <c r="Q67">
        <v>0.33910000000000001</v>
      </c>
      <c r="R67">
        <v>1.3067</v>
      </c>
      <c r="S67">
        <v>0.11219999999999999</v>
      </c>
      <c r="U67">
        <v>0.42780000000000001</v>
      </c>
      <c r="V67">
        <v>1.5749</v>
      </c>
      <c r="W67">
        <v>0.12520000000000001</v>
      </c>
      <c r="Y67">
        <v>0.50470000000000004</v>
      </c>
      <c r="Z67">
        <v>1.8938999999999999</v>
      </c>
      <c r="AA67">
        <v>0.16020000000000001</v>
      </c>
      <c r="AC67">
        <v>0.5494</v>
      </c>
      <c r="AD67">
        <v>2.0914999999999999</v>
      </c>
      <c r="AE67">
        <v>0.18090000000000001</v>
      </c>
      <c r="AG67">
        <v>0.61770000000000003</v>
      </c>
      <c r="AH67">
        <v>2.3584000000000001</v>
      </c>
      <c r="AI67">
        <v>0.20480000000000001</v>
      </c>
      <c r="AK67">
        <v>0.69040000000000001</v>
      </c>
      <c r="AL67">
        <v>2.6191</v>
      </c>
      <c r="AM67">
        <v>0.22770000000000001</v>
      </c>
      <c r="AO67">
        <v>0.77080000000000004</v>
      </c>
      <c r="AP67">
        <v>2.8751000000000002</v>
      </c>
      <c r="AQ67">
        <v>0.26840000000000003</v>
      </c>
      <c r="AS67">
        <v>0.82030000000000003</v>
      </c>
      <c r="AT67">
        <v>3.2309999999999999</v>
      </c>
      <c r="AU67">
        <v>0.29089999999999999</v>
      </c>
    </row>
    <row r="68" spans="1:47" x14ac:dyDescent="0.25">
      <c r="A68">
        <v>0.84850000000000003</v>
      </c>
      <c r="B68">
        <v>2.3906000000000001</v>
      </c>
      <c r="C68">
        <v>0.127</v>
      </c>
      <c r="E68">
        <v>0.26829999999999998</v>
      </c>
      <c r="F68">
        <v>0.87690000000000001</v>
      </c>
      <c r="G68">
        <v>6.6199999999999995E-2</v>
      </c>
      <c r="I68">
        <v>0.37119999999999997</v>
      </c>
      <c r="J68">
        <v>1.0430999999999999</v>
      </c>
      <c r="K68">
        <v>8.48E-2</v>
      </c>
      <c r="M68">
        <v>0.41410000000000002</v>
      </c>
      <c r="N68">
        <v>1.1958</v>
      </c>
      <c r="O68">
        <v>6.8599999999999994E-2</v>
      </c>
      <c r="Q68">
        <v>0.52659999999999996</v>
      </c>
      <c r="R68">
        <v>1.4942</v>
      </c>
      <c r="S68">
        <v>7.8799999999999995E-2</v>
      </c>
      <c r="U68">
        <v>0.64929999999999999</v>
      </c>
      <c r="V68">
        <v>1.7963</v>
      </c>
      <c r="W68">
        <v>8.7900000000000006E-2</v>
      </c>
      <c r="Y68">
        <v>0.76280000000000003</v>
      </c>
      <c r="Z68">
        <v>2.1518999999999999</v>
      </c>
      <c r="AA68">
        <v>0.1125</v>
      </c>
      <c r="AC68">
        <v>0.84850000000000003</v>
      </c>
      <c r="AD68">
        <v>2.3906000000000001</v>
      </c>
      <c r="AE68">
        <v>0.127</v>
      </c>
      <c r="AG68">
        <v>0.95409999999999995</v>
      </c>
      <c r="AH68">
        <v>2.6947999999999999</v>
      </c>
      <c r="AI68">
        <v>0.14380000000000001</v>
      </c>
      <c r="AK68">
        <v>1.0633999999999999</v>
      </c>
      <c r="AL68">
        <v>2.9921000000000002</v>
      </c>
      <c r="AM68">
        <v>0.15989999999999999</v>
      </c>
      <c r="AO68">
        <v>1.1791</v>
      </c>
      <c r="AP68">
        <v>3.2833999999999999</v>
      </c>
      <c r="AQ68">
        <v>0.18840000000000001</v>
      </c>
      <c r="AS68">
        <v>1.2582</v>
      </c>
      <c r="AT68">
        <v>3.6688999999999998</v>
      </c>
      <c r="AU68">
        <v>0.2041</v>
      </c>
    </row>
    <row r="69" spans="1:47" x14ac:dyDescent="0.25">
      <c r="A69">
        <v>1.1950000000000001</v>
      </c>
      <c r="B69">
        <v>2.6332</v>
      </c>
      <c r="C69">
        <v>7.6700000000000004E-2</v>
      </c>
      <c r="E69">
        <v>0.40960000000000002</v>
      </c>
      <c r="F69">
        <v>0.9758</v>
      </c>
      <c r="G69">
        <v>3.9899999999999998E-2</v>
      </c>
      <c r="I69">
        <v>0.52290000000000003</v>
      </c>
      <c r="J69">
        <v>1.1493</v>
      </c>
      <c r="K69">
        <v>5.0999999999999997E-2</v>
      </c>
      <c r="M69">
        <v>0.58960000000000001</v>
      </c>
      <c r="N69">
        <v>1.3187</v>
      </c>
      <c r="O69">
        <v>4.1399999999999999E-2</v>
      </c>
      <c r="Q69">
        <v>0.74370000000000003</v>
      </c>
      <c r="R69">
        <v>1.6462000000000001</v>
      </c>
      <c r="S69">
        <v>4.7500000000000001E-2</v>
      </c>
      <c r="U69">
        <v>0.90580000000000005</v>
      </c>
      <c r="V69">
        <v>1.976</v>
      </c>
      <c r="W69">
        <v>5.3100000000000001E-2</v>
      </c>
      <c r="Y69">
        <v>1.0617000000000001</v>
      </c>
      <c r="Z69">
        <v>2.3612000000000002</v>
      </c>
      <c r="AA69">
        <v>6.7900000000000002E-2</v>
      </c>
      <c r="AC69">
        <v>1.1950000000000001</v>
      </c>
      <c r="AD69">
        <v>2.6332</v>
      </c>
      <c r="AE69">
        <v>7.6700000000000004E-2</v>
      </c>
      <c r="AG69">
        <v>1.3438000000000001</v>
      </c>
      <c r="AH69">
        <v>2.9676999999999998</v>
      </c>
      <c r="AI69">
        <v>8.6800000000000002E-2</v>
      </c>
      <c r="AK69">
        <v>1.4954000000000001</v>
      </c>
      <c r="AL69">
        <v>3.2946</v>
      </c>
      <c r="AM69">
        <v>9.6500000000000002E-2</v>
      </c>
      <c r="AO69">
        <v>1.6520999999999999</v>
      </c>
      <c r="AP69">
        <v>3.6145</v>
      </c>
      <c r="AQ69">
        <v>0.11360000000000001</v>
      </c>
      <c r="AS69">
        <v>1.7654000000000001</v>
      </c>
      <c r="AT69">
        <v>4.0240999999999998</v>
      </c>
      <c r="AU69">
        <v>0.1231</v>
      </c>
    </row>
    <row r="70" spans="1:47" x14ac:dyDescent="0.25">
      <c r="A70">
        <v>1.5784</v>
      </c>
      <c r="B70">
        <v>2.8119999999999998</v>
      </c>
      <c r="C70">
        <v>3.5799999999999998E-2</v>
      </c>
      <c r="E70">
        <v>0.56589999999999996</v>
      </c>
      <c r="F70">
        <v>1.0487</v>
      </c>
      <c r="G70">
        <v>1.8599999999999998E-2</v>
      </c>
      <c r="I70">
        <v>0.69079999999999997</v>
      </c>
      <c r="J70">
        <v>1.2276</v>
      </c>
      <c r="K70">
        <v>2.3800000000000002E-2</v>
      </c>
      <c r="M70">
        <v>0.78380000000000005</v>
      </c>
      <c r="N70">
        <v>1.4092</v>
      </c>
      <c r="O70">
        <v>1.9300000000000001E-2</v>
      </c>
      <c r="Q70">
        <v>0.98399999999999999</v>
      </c>
      <c r="R70">
        <v>1.7583</v>
      </c>
      <c r="S70">
        <v>2.2200000000000001E-2</v>
      </c>
      <c r="U70">
        <v>1.1897</v>
      </c>
      <c r="V70">
        <v>2.1082999999999998</v>
      </c>
      <c r="W70">
        <v>2.4799999999999999E-2</v>
      </c>
      <c r="Y70">
        <v>1.3924000000000001</v>
      </c>
      <c r="Z70">
        <v>2.5154000000000001</v>
      </c>
      <c r="AA70">
        <v>3.1699999999999999E-2</v>
      </c>
      <c r="AC70">
        <v>1.5784</v>
      </c>
      <c r="AD70">
        <v>2.8119999999999998</v>
      </c>
      <c r="AE70">
        <v>3.5799999999999998E-2</v>
      </c>
      <c r="AG70">
        <v>1.7748999999999999</v>
      </c>
      <c r="AH70">
        <v>3.1686999999999999</v>
      </c>
      <c r="AI70">
        <v>4.0500000000000001E-2</v>
      </c>
      <c r="AK70">
        <v>1.9734</v>
      </c>
      <c r="AL70">
        <v>3.5175000000000001</v>
      </c>
      <c r="AM70">
        <v>4.4999999999999998E-2</v>
      </c>
      <c r="AO70">
        <v>2.1753999999999998</v>
      </c>
      <c r="AP70">
        <v>3.8586</v>
      </c>
      <c r="AQ70">
        <v>5.2999999999999999E-2</v>
      </c>
      <c r="AS70">
        <v>2.3266</v>
      </c>
      <c r="AT70">
        <v>4.2858000000000001</v>
      </c>
      <c r="AU70">
        <v>5.7500000000000002E-2</v>
      </c>
    </row>
    <row r="71" spans="1:47" x14ac:dyDescent="0.25">
      <c r="A71">
        <v>1.9869000000000001</v>
      </c>
      <c r="B71">
        <v>2.9215</v>
      </c>
      <c r="C71">
        <v>9.1999999999999998E-3</v>
      </c>
      <c r="E71">
        <v>0.73240000000000005</v>
      </c>
      <c r="F71">
        <v>1.0932999999999999</v>
      </c>
      <c r="G71">
        <v>4.7999999999999996E-3</v>
      </c>
      <c r="I71">
        <v>0.86970000000000003</v>
      </c>
      <c r="J71">
        <v>1.2755000000000001</v>
      </c>
      <c r="K71">
        <v>6.1000000000000004E-3</v>
      </c>
      <c r="M71">
        <v>0.99070000000000003</v>
      </c>
      <c r="N71">
        <v>1.4646999999999999</v>
      </c>
      <c r="O71">
        <v>5.0000000000000001E-3</v>
      </c>
      <c r="Q71">
        <v>1.2401</v>
      </c>
      <c r="R71">
        <v>1.8269</v>
      </c>
      <c r="S71">
        <v>5.7000000000000002E-3</v>
      </c>
      <c r="U71">
        <v>1.4922</v>
      </c>
      <c r="V71">
        <v>2.1894</v>
      </c>
      <c r="W71">
        <v>6.4000000000000003E-3</v>
      </c>
      <c r="Y71">
        <v>1.7447999999999999</v>
      </c>
      <c r="Z71">
        <v>2.6099000000000001</v>
      </c>
      <c r="AA71">
        <v>8.2000000000000007E-3</v>
      </c>
      <c r="AC71">
        <v>1.9869000000000001</v>
      </c>
      <c r="AD71">
        <v>2.9215</v>
      </c>
      <c r="AE71">
        <v>9.1999999999999998E-3</v>
      </c>
      <c r="AG71">
        <v>2.2343999999999999</v>
      </c>
      <c r="AH71">
        <v>3.2919</v>
      </c>
      <c r="AI71">
        <v>1.04E-2</v>
      </c>
      <c r="AK71">
        <v>2.4828999999999999</v>
      </c>
      <c r="AL71">
        <v>3.6539999999999999</v>
      </c>
      <c r="AM71">
        <v>1.1599999999999999E-2</v>
      </c>
      <c r="AO71">
        <v>2.7330999999999999</v>
      </c>
      <c r="AP71">
        <v>4.008</v>
      </c>
      <c r="AQ71">
        <v>1.3599999999999999E-2</v>
      </c>
      <c r="AS71">
        <v>2.9247999999999998</v>
      </c>
      <c r="AT71">
        <v>4.4459999999999997</v>
      </c>
      <c r="AU71">
        <v>1.4800000000000001E-2</v>
      </c>
    </row>
    <row r="72" spans="1:47" x14ac:dyDescent="0.25">
      <c r="A72">
        <v>2.4083000000000001</v>
      </c>
      <c r="B72">
        <v>2.9582999999999999</v>
      </c>
      <c r="C72">
        <v>0</v>
      </c>
      <c r="E72">
        <v>0.9042</v>
      </c>
      <c r="F72">
        <v>1.1083000000000001</v>
      </c>
      <c r="G72">
        <v>0</v>
      </c>
      <c r="I72">
        <v>1.0542</v>
      </c>
      <c r="J72">
        <v>1.2917000000000001</v>
      </c>
      <c r="K72">
        <v>0</v>
      </c>
      <c r="M72">
        <v>1.2041999999999999</v>
      </c>
      <c r="N72">
        <v>1.4833000000000001</v>
      </c>
      <c r="O72">
        <v>0</v>
      </c>
      <c r="Q72">
        <v>1.5042</v>
      </c>
      <c r="R72">
        <v>1.85</v>
      </c>
      <c r="S72">
        <v>0</v>
      </c>
      <c r="U72">
        <v>1.8042</v>
      </c>
      <c r="V72">
        <v>2.2166999999999999</v>
      </c>
      <c r="W72">
        <v>0</v>
      </c>
      <c r="Y72">
        <v>2.1082999999999998</v>
      </c>
      <c r="Z72">
        <v>2.6417000000000002</v>
      </c>
      <c r="AA72">
        <v>0</v>
      </c>
      <c r="AC72">
        <v>2.4083000000000001</v>
      </c>
      <c r="AD72">
        <v>2.9582999999999999</v>
      </c>
      <c r="AE72">
        <v>0</v>
      </c>
      <c r="AG72">
        <v>2.7082999999999999</v>
      </c>
      <c r="AH72">
        <v>3.3332999999999999</v>
      </c>
      <c r="AI72">
        <v>0</v>
      </c>
      <c r="AK72">
        <v>3.0083000000000002</v>
      </c>
      <c r="AL72">
        <v>3.7</v>
      </c>
      <c r="AM72">
        <v>0</v>
      </c>
      <c r="AO72">
        <v>3.3083</v>
      </c>
      <c r="AP72">
        <v>4.0583</v>
      </c>
      <c r="AQ72">
        <v>0</v>
      </c>
      <c r="AS72">
        <v>3.5417000000000001</v>
      </c>
      <c r="AT72">
        <v>4.5</v>
      </c>
      <c r="AU72">
        <v>0</v>
      </c>
    </row>
    <row r="73" spans="1:47" x14ac:dyDescent="0.25">
      <c r="A73">
        <v>2.8296999999999999</v>
      </c>
      <c r="B73">
        <v>2.9215</v>
      </c>
      <c r="C73">
        <v>9.1999999999999998E-3</v>
      </c>
      <c r="E73">
        <v>1.0759000000000001</v>
      </c>
      <c r="F73">
        <v>1.0932999999999999</v>
      </c>
      <c r="G73">
        <v>4.7999999999999996E-3</v>
      </c>
      <c r="I73">
        <v>1.2386999999999999</v>
      </c>
      <c r="J73">
        <v>1.2755000000000001</v>
      </c>
      <c r="K73">
        <v>6.1000000000000004E-3</v>
      </c>
      <c r="M73">
        <v>1.4176</v>
      </c>
      <c r="N73">
        <v>1.4646999999999999</v>
      </c>
      <c r="O73">
        <v>5.0000000000000001E-3</v>
      </c>
      <c r="Q73">
        <v>1.7683</v>
      </c>
      <c r="R73">
        <v>1.8269</v>
      </c>
      <c r="S73">
        <v>5.7000000000000002E-3</v>
      </c>
      <c r="U73">
        <v>2.1162000000000001</v>
      </c>
      <c r="V73">
        <v>2.1894</v>
      </c>
      <c r="W73">
        <v>6.4000000000000003E-3</v>
      </c>
      <c r="Y73">
        <v>2.4718</v>
      </c>
      <c r="Z73">
        <v>2.6099000000000001</v>
      </c>
      <c r="AA73">
        <v>8.2000000000000007E-3</v>
      </c>
      <c r="AC73">
        <v>2.8296999999999999</v>
      </c>
      <c r="AD73">
        <v>2.9215</v>
      </c>
      <c r="AE73">
        <v>9.1999999999999998E-3</v>
      </c>
      <c r="AG73">
        <v>3.1821999999999999</v>
      </c>
      <c r="AH73">
        <v>3.2919</v>
      </c>
      <c r="AI73">
        <v>1.04E-2</v>
      </c>
      <c r="AK73">
        <v>3.5337999999999998</v>
      </c>
      <c r="AL73">
        <v>3.6539999999999999</v>
      </c>
      <c r="AM73">
        <v>1.1599999999999999E-2</v>
      </c>
      <c r="AO73">
        <v>3.8835000000000002</v>
      </c>
      <c r="AP73">
        <v>4.008</v>
      </c>
      <c r="AQ73">
        <v>1.3599999999999999E-2</v>
      </c>
      <c r="AS73">
        <v>4.1585999999999999</v>
      </c>
      <c r="AT73">
        <v>4.4459999999999997</v>
      </c>
      <c r="AU73">
        <v>1.4800000000000001E-2</v>
      </c>
    </row>
    <row r="74" spans="1:47" x14ac:dyDescent="0.25">
      <c r="A74">
        <v>3.2383000000000002</v>
      </c>
      <c r="B74">
        <v>2.8119999999999998</v>
      </c>
      <c r="C74">
        <v>3.5799999999999998E-2</v>
      </c>
      <c r="E74">
        <v>1.2424999999999999</v>
      </c>
      <c r="F74">
        <v>1.0487</v>
      </c>
      <c r="G74">
        <v>1.8599999999999998E-2</v>
      </c>
      <c r="I74">
        <v>1.4176</v>
      </c>
      <c r="J74">
        <v>1.2276</v>
      </c>
      <c r="K74">
        <v>2.3800000000000002E-2</v>
      </c>
      <c r="M74">
        <v>1.6246</v>
      </c>
      <c r="N74">
        <v>1.4092</v>
      </c>
      <c r="O74">
        <v>1.9300000000000001E-2</v>
      </c>
      <c r="Q74">
        <v>2.0243000000000002</v>
      </c>
      <c r="R74">
        <v>1.7583</v>
      </c>
      <c r="S74">
        <v>2.2200000000000001E-2</v>
      </c>
      <c r="U74">
        <v>2.4186999999999999</v>
      </c>
      <c r="V74">
        <v>2.1082999999999998</v>
      </c>
      <c r="W74">
        <v>2.4799999999999999E-2</v>
      </c>
      <c r="Y74">
        <v>2.8243</v>
      </c>
      <c r="Z74">
        <v>2.5154000000000001</v>
      </c>
      <c r="AA74">
        <v>3.1699999999999999E-2</v>
      </c>
      <c r="AC74">
        <v>3.2383000000000002</v>
      </c>
      <c r="AD74">
        <v>2.8119999999999998</v>
      </c>
      <c r="AE74">
        <v>3.5799999999999998E-2</v>
      </c>
      <c r="AG74">
        <v>3.6417999999999999</v>
      </c>
      <c r="AH74">
        <v>3.1686999999999999</v>
      </c>
      <c r="AI74">
        <v>4.0500000000000001E-2</v>
      </c>
      <c r="AK74">
        <v>4.0431999999999997</v>
      </c>
      <c r="AL74">
        <v>3.5175000000000001</v>
      </c>
      <c r="AM74">
        <v>4.4999999999999998E-2</v>
      </c>
      <c r="AO74">
        <v>4.4413</v>
      </c>
      <c r="AP74">
        <v>3.8586</v>
      </c>
      <c r="AQ74">
        <v>5.2999999999999999E-2</v>
      </c>
      <c r="AS74">
        <v>4.7567000000000004</v>
      </c>
      <c r="AT74">
        <v>4.2858000000000001</v>
      </c>
      <c r="AU74">
        <v>5.7500000000000002E-2</v>
      </c>
    </row>
    <row r="75" spans="1:47" x14ac:dyDescent="0.25">
      <c r="A75">
        <v>3.6217000000000001</v>
      </c>
      <c r="B75">
        <v>2.6332</v>
      </c>
      <c r="C75">
        <v>7.6700000000000004E-2</v>
      </c>
      <c r="E75">
        <v>1.3987000000000001</v>
      </c>
      <c r="F75">
        <v>0.9758</v>
      </c>
      <c r="G75">
        <v>3.9899999999999998E-2</v>
      </c>
      <c r="I75">
        <v>1.5853999999999999</v>
      </c>
      <c r="J75">
        <v>1.1493</v>
      </c>
      <c r="K75">
        <v>5.0999999999999997E-2</v>
      </c>
      <c r="M75">
        <v>1.8188</v>
      </c>
      <c r="N75">
        <v>1.3187</v>
      </c>
      <c r="O75">
        <v>4.1399999999999999E-2</v>
      </c>
      <c r="Q75">
        <v>2.2646000000000002</v>
      </c>
      <c r="R75">
        <v>1.6462000000000001</v>
      </c>
      <c r="S75">
        <v>4.7500000000000001E-2</v>
      </c>
      <c r="U75">
        <v>2.7025000000000001</v>
      </c>
      <c r="V75">
        <v>1.976</v>
      </c>
      <c r="W75">
        <v>5.3100000000000001E-2</v>
      </c>
      <c r="Y75">
        <v>3.1549999999999998</v>
      </c>
      <c r="Z75">
        <v>2.3612000000000002</v>
      </c>
      <c r="AA75">
        <v>6.7900000000000002E-2</v>
      </c>
      <c r="AC75">
        <v>3.6217000000000001</v>
      </c>
      <c r="AD75">
        <v>2.6332</v>
      </c>
      <c r="AE75">
        <v>7.6700000000000004E-2</v>
      </c>
      <c r="AG75">
        <v>4.0728999999999997</v>
      </c>
      <c r="AH75">
        <v>2.9676999999999998</v>
      </c>
      <c r="AI75">
        <v>8.6800000000000002E-2</v>
      </c>
      <c r="AK75">
        <v>4.5212000000000003</v>
      </c>
      <c r="AL75">
        <v>3.2946</v>
      </c>
      <c r="AM75">
        <v>9.6500000000000002E-2</v>
      </c>
      <c r="AO75">
        <v>4.9645999999999999</v>
      </c>
      <c r="AP75">
        <v>3.6145</v>
      </c>
      <c r="AQ75">
        <v>0.11360000000000001</v>
      </c>
      <c r="AS75">
        <v>5.3178999999999998</v>
      </c>
      <c r="AT75">
        <v>4.0240999999999998</v>
      </c>
      <c r="AU75">
        <v>0.1231</v>
      </c>
    </row>
    <row r="76" spans="1:47" x14ac:dyDescent="0.25">
      <c r="A76">
        <v>3.9681999999999999</v>
      </c>
      <c r="B76">
        <v>2.3906000000000001</v>
      </c>
      <c r="C76">
        <v>0.127</v>
      </c>
      <c r="E76">
        <v>1.54</v>
      </c>
      <c r="F76">
        <v>0.87690000000000001</v>
      </c>
      <c r="G76">
        <v>6.6199999999999995E-2</v>
      </c>
      <c r="I76">
        <v>1.7371000000000001</v>
      </c>
      <c r="J76">
        <v>1.0430999999999999</v>
      </c>
      <c r="K76">
        <v>8.48E-2</v>
      </c>
      <c r="M76">
        <v>1.9943</v>
      </c>
      <c r="N76">
        <v>1.1958</v>
      </c>
      <c r="O76">
        <v>6.8599999999999994E-2</v>
      </c>
      <c r="Q76">
        <v>2.4817</v>
      </c>
      <c r="R76">
        <v>1.4942</v>
      </c>
      <c r="S76">
        <v>7.8799999999999995E-2</v>
      </c>
      <c r="U76">
        <v>2.9590000000000001</v>
      </c>
      <c r="V76">
        <v>1.7963</v>
      </c>
      <c r="W76">
        <v>8.7900000000000006E-2</v>
      </c>
      <c r="Y76">
        <v>3.4539</v>
      </c>
      <c r="Z76">
        <v>2.1518999999999999</v>
      </c>
      <c r="AA76">
        <v>0.1125</v>
      </c>
      <c r="AC76">
        <v>3.9681999999999999</v>
      </c>
      <c r="AD76">
        <v>2.3906000000000001</v>
      </c>
      <c r="AE76">
        <v>0.127</v>
      </c>
      <c r="AG76">
        <v>4.4626000000000001</v>
      </c>
      <c r="AH76">
        <v>2.6947999999999999</v>
      </c>
      <c r="AI76">
        <v>0.14380000000000001</v>
      </c>
      <c r="AK76">
        <v>4.9532999999999996</v>
      </c>
      <c r="AL76">
        <v>2.9921000000000002</v>
      </c>
      <c r="AM76">
        <v>0.15989999999999999</v>
      </c>
      <c r="AO76">
        <v>5.4375999999999998</v>
      </c>
      <c r="AP76">
        <v>3.2833999999999999</v>
      </c>
      <c r="AQ76">
        <v>0.18840000000000001</v>
      </c>
      <c r="AS76">
        <v>5.8251999999999997</v>
      </c>
      <c r="AT76">
        <v>3.6688999999999998</v>
      </c>
      <c r="AU76">
        <v>0.2041</v>
      </c>
    </row>
    <row r="77" spans="1:47" x14ac:dyDescent="0.25">
      <c r="A77">
        <v>4.2672999999999996</v>
      </c>
      <c r="B77">
        <v>2.0914999999999999</v>
      </c>
      <c r="C77">
        <v>0.18090000000000001</v>
      </c>
      <c r="E77">
        <v>1.6618999999999999</v>
      </c>
      <c r="F77">
        <v>0.755</v>
      </c>
      <c r="G77">
        <v>9.4399999999999998E-2</v>
      </c>
      <c r="I77">
        <v>1.8681000000000001</v>
      </c>
      <c r="J77">
        <v>0.91210000000000002</v>
      </c>
      <c r="K77">
        <v>0.12130000000000001</v>
      </c>
      <c r="M77">
        <v>2.1457999999999999</v>
      </c>
      <c r="N77">
        <v>1.0443</v>
      </c>
      <c r="O77">
        <v>9.7799999999999998E-2</v>
      </c>
      <c r="Q77">
        <v>2.6692</v>
      </c>
      <c r="R77">
        <v>1.3067</v>
      </c>
      <c r="S77">
        <v>0.11219999999999999</v>
      </c>
      <c r="U77">
        <v>3.1804999999999999</v>
      </c>
      <c r="V77">
        <v>1.5749</v>
      </c>
      <c r="W77">
        <v>0.12520000000000001</v>
      </c>
      <c r="Y77">
        <v>3.7119</v>
      </c>
      <c r="Z77">
        <v>1.8938999999999999</v>
      </c>
      <c r="AA77">
        <v>0.16020000000000001</v>
      </c>
      <c r="AC77">
        <v>4.2672999999999996</v>
      </c>
      <c r="AD77">
        <v>2.0914999999999999</v>
      </c>
      <c r="AE77">
        <v>0.18090000000000001</v>
      </c>
      <c r="AG77">
        <v>4.7990000000000004</v>
      </c>
      <c r="AH77">
        <v>2.3584000000000001</v>
      </c>
      <c r="AI77">
        <v>0.20480000000000001</v>
      </c>
      <c r="AK77">
        <v>5.3262999999999998</v>
      </c>
      <c r="AL77">
        <v>2.6191</v>
      </c>
      <c r="AM77">
        <v>0.22770000000000001</v>
      </c>
      <c r="AO77">
        <v>5.8459000000000003</v>
      </c>
      <c r="AP77">
        <v>2.8751000000000002</v>
      </c>
      <c r="AQ77">
        <v>0.26840000000000003</v>
      </c>
      <c r="AS77">
        <v>6.2629999999999999</v>
      </c>
      <c r="AT77">
        <v>3.2309999999999999</v>
      </c>
      <c r="AU77">
        <v>0.29089999999999999</v>
      </c>
    </row>
    <row r="78" spans="1:47" x14ac:dyDescent="0.25">
      <c r="A78">
        <v>4.5099</v>
      </c>
      <c r="B78">
        <v>1.7450000000000001</v>
      </c>
      <c r="C78">
        <v>0.23180000000000001</v>
      </c>
      <c r="E78">
        <v>1.7607999999999999</v>
      </c>
      <c r="F78">
        <v>0.61370000000000002</v>
      </c>
      <c r="G78">
        <v>0.189</v>
      </c>
      <c r="I78">
        <v>1.9742999999999999</v>
      </c>
      <c r="J78">
        <v>0.77100000000000002</v>
      </c>
      <c r="K78">
        <v>0.156</v>
      </c>
      <c r="M78">
        <v>2.2686999999999999</v>
      </c>
      <c r="N78">
        <v>0.86870000000000003</v>
      </c>
      <c r="O78">
        <v>0.12529999999999999</v>
      </c>
      <c r="Q78">
        <v>2.8212000000000002</v>
      </c>
      <c r="R78">
        <v>1.0895999999999999</v>
      </c>
      <c r="S78">
        <v>0.14380000000000001</v>
      </c>
      <c r="U78">
        <v>3.3601000000000001</v>
      </c>
      <c r="V78">
        <v>1.3183</v>
      </c>
      <c r="W78">
        <v>0.1603</v>
      </c>
      <c r="Y78">
        <v>3.9211999999999998</v>
      </c>
      <c r="Z78">
        <v>1.595</v>
      </c>
      <c r="AA78">
        <v>0.2054</v>
      </c>
      <c r="AC78">
        <v>4.5099</v>
      </c>
      <c r="AD78">
        <v>1.7450000000000001</v>
      </c>
      <c r="AE78">
        <v>0.23180000000000001</v>
      </c>
      <c r="AG78">
        <v>5.0719000000000003</v>
      </c>
      <c r="AH78">
        <v>1.9688000000000001</v>
      </c>
      <c r="AI78">
        <v>0.26240000000000002</v>
      </c>
      <c r="AK78">
        <v>5.6288</v>
      </c>
      <c r="AL78">
        <v>2.1871</v>
      </c>
      <c r="AM78">
        <v>0.2918</v>
      </c>
      <c r="AO78">
        <v>6.1769999999999996</v>
      </c>
      <c r="AP78">
        <v>2.4020999999999999</v>
      </c>
      <c r="AQ78">
        <v>0.34410000000000002</v>
      </c>
      <c r="AS78">
        <v>6.6181999999999999</v>
      </c>
      <c r="AT78">
        <v>2.7238000000000002</v>
      </c>
      <c r="AU78">
        <v>0.373</v>
      </c>
    </row>
    <row r="79" spans="1:47" x14ac:dyDescent="0.25">
      <c r="A79">
        <v>4.6886999999999999</v>
      </c>
      <c r="B79">
        <v>1.3615999999999999</v>
      </c>
      <c r="C79">
        <v>0.40620000000000001</v>
      </c>
      <c r="E79">
        <v>1.7882</v>
      </c>
      <c r="F79">
        <v>0.50980000000000003</v>
      </c>
      <c r="G79">
        <v>0.28179999999999999</v>
      </c>
      <c r="I79">
        <v>2.069</v>
      </c>
      <c r="J79">
        <v>0.62</v>
      </c>
      <c r="K79">
        <v>0.249</v>
      </c>
      <c r="M79">
        <v>2.3592</v>
      </c>
      <c r="N79">
        <v>0.67459999999999998</v>
      </c>
      <c r="O79">
        <v>0.27279999999999999</v>
      </c>
      <c r="Q79">
        <v>2.9333</v>
      </c>
      <c r="R79">
        <v>0.84930000000000005</v>
      </c>
      <c r="S79">
        <v>0.2823</v>
      </c>
      <c r="U79">
        <v>3.4925000000000002</v>
      </c>
      <c r="V79">
        <v>1.0345</v>
      </c>
      <c r="W79">
        <v>0.23300000000000001</v>
      </c>
      <c r="Y79">
        <v>4.0754000000000001</v>
      </c>
      <c r="Z79">
        <v>1.2643</v>
      </c>
      <c r="AA79">
        <v>0.2424</v>
      </c>
      <c r="AC79">
        <v>4.6886999999999999</v>
      </c>
      <c r="AD79">
        <v>1.3615999999999999</v>
      </c>
      <c r="AE79">
        <v>0.40620000000000001</v>
      </c>
      <c r="AG79">
        <v>5.2728999999999999</v>
      </c>
      <c r="AH79">
        <v>1.5376000000000001</v>
      </c>
      <c r="AI79">
        <v>0.46150000000000002</v>
      </c>
      <c r="AK79">
        <v>5.8517000000000001</v>
      </c>
      <c r="AL79">
        <v>1.7091000000000001</v>
      </c>
      <c r="AM79">
        <v>0.50990000000000002</v>
      </c>
      <c r="AO79">
        <v>6.4211</v>
      </c>
      <c r="AP79">
        <v>1.8788</v>
      </c>
      <c r="AQ79">
        <v>0.51</v>
      </c>
      <c r="AS79">
        <v>6.8799000000000001</v>
      </c>
      <c r="AT79">
        <v>2.1625000000000001</v>
      </c>
      <c r="AU79">
        <v>0.63249999999999995</v>
      </c>
    </row>
    <row r="80" spans="1:47" x14ac:dyDescent="0.25">
      <c r="A80">
        <v>4.7980999999999998</v>
      </c>
      <c r="B80">
        <v>0.95309999999999995</v>
      </c>
      <c r="C80">
        <v>0.625</v>
      </c>
      <c r="E80">
        <v>1.8032999999999999</v>
      </c>
      <c r="F80">
        <v>0.45369999999999999</v>
      </c>
      <c r="G80">
        <v>0.33800000000000002</v>
      </c>
      <c r="I80">
        <v>2.1032999999999999</v>
      </c>
      <c r="J80">
        <v>0.49540000000000001</v>
      </c>
      <c r="K80">
        <v>0.37959999999999999</v>
      </c>
      <c r="M80">
        <v>2.4026000000000001</v>
      </c>
      <c r="N80">
        <v>0.52349999999999997</v>
      </c>
      <c r="O80">
        <v>0.39319999999999999</v>
      </c>
      <c r="Q80">
        <v>3.0019</v>
      </c>
      <c r="R80">
        <v>0.59330000000000005</v>
      </c>
      <c r="S80">
        <v>0.44790000000000002</v>
      </c>
      <c r="U80">
        <v>3.5735000000000001</v>
      </c>
      <c r="V80">
        <v>0.78</v>
      </c>
      <c r="W80">
        <v>0.40820000000000001</v>
      </c>
      <c r="Y80">
        <v>4.1699000000000002</v>
      </c>
      <c r="Z80">
        <v>0.91180000000000005</v>
      </c>
      <c r="AA80">
        <v>0.45550000000000002</v>
      </c>
      <c r="AC80">
        <v>4.7980999999999998</v>
      </c>
      <c r="AD80">
        <v>0.95309999999999995</v>
      </c>
      <c r="AE80">
        <v>0.625</v>
      </c>
      <c r="AG80">
        <v>5.3959999999999999</v>
      </c>
      <c r="AH80">
        <v>1.0781000000000001</v>
      </c>
      <c r="AI80">
        <v>0.71040000000000003</v>
      </c>
      <c r="AK80">
        <v>5.9882</v>
      </c>
      <c r="AL80">
        <v>1.1996</v>
      </c>
      <c r="AM80">
        <v>0.77449999999999997</v>
      </c>
      <c r="AO80">
        <v>6.5705</v>
      </c>
      <c r="AP80">
        <v>1.42</v>
      </c>
      <c r="AQ80">
        <v>0.83069999999999999</v>
      </c>
      <c r="AS80">
        <v>7.0401999999999996</v>
      </c>
      <c r="AT80">
        <v>1.5644</v>
      </c>
      <c r="AU80">
        <v>0.9304</v>
      </c>
    </row>
    <row r="81" spans="1:47" x14ac:dyDescent="0.25">
      <c r="A81">
        <v>4.8167</v>
      </c>
      <c r="B81">
        <v>0.77080000000000004</v>
      </c>
      <c r="C81">
        <v>0.77080000000000004</v>
      </c>
      <c r="E81">
        <v>1.8083</v>
      </c>
      <c r="F81">
        <v>0.39579999999999999</v>
      </c>
      <c r="G81">
        <v>0.39579999999999999</v>
      </c>
      <c r="I81">
        <v>2.1082999999999998</v>
      </c>
      <c r="J81">
        <v>0.4375</v>
      </c>
      <c r="K81">
        <v>0.4375</v>
      </c>
      <c r="M81">
        <v>2.4083000000000001</v>
      </c>
      <c r="N81">
        <v>0.45829999999999999</v>
      </c>
      <c r="O81">
        <v>0.45829999999999999</v>
      </c>
      <c r="Q81">
        <v>3.0083000000000002</v>
      </c>
      <c r="R81">
        <v>0.52080000000000004</v>
      </c>
      <c r="S81">
        <v>0.52080000000000004</v>
      </c>
      <c r="U81">
        <v>3.6082999999999998</v>
      </c>
      <c r="V81">
        <v>0.58330000000000004</v>
      </c>
      <c r="W81">
        <v>0.58330000000000004</v>
      </c>
      <c r="Y81">
        <v>4.2167000000000003</v>
      </c>
      <c r="Z81">
        <v>0.66669999999999996</v>
      </c>
      <c r="AA81">
        <v>0.66669999999999996</v>
      </c>
      <c r="AC81">
        <v>4.8167</v>
      </c>
      <c r="AD81">
        <v>0.77080000000000004</v>
      </c>
      <c r="AE81">
        <v>0.77080000000000004</v>
      </c>
      <c r="AG81">
        <v>5.4166999999999996</v>
      </c>
      <c r="AH81">
        <v>0.875</v>
      </c>
      <c r="AI81">
        <v>0.875</v>
      </c>
      <c r="AK81">
        <v>6.0167000000000002</v>
      </c>
      <c r="AL81">
        <v>0.97919999999999996</v>
      </c>
      <c r="AM81">
        <v>0.97919999999999996</v>
      </c>
      <c r="AO81">
        <v>6.6166999999999998</v>
      </c>
      <c r="AP81">
        <v>1.1042000000000001</v>
      </c>
      <c r="AQ81">
        <v>1.1042000000000001</v>
      </c>
      <c r="AS81">
        <v>7.0833000000000004</v>
      </c>
      <c r="AT81">
        <v>1.2082999999999999</v>
      </c>
      <c r="AU81">
        <v>1.2082999999999999</v>
      </c>
    </row>
    <row r="83" spans="1:47" x14ac:dyDescent="0.25">
      <c r="A83" s="1" t="s">
        <v>8</v>
      </c>
    </row>
    <row r="85" spans="1:47" x14ac:dyDescent="0.25">
      <c r="A85" s="1" t="s">
        <v>1</v>
      </c>
    </row>
    <row r="87" spans="1:47" x14ac:dyDescent="0.25">
      <c r="A87" t="s">
        <v>22</v>
      </c>
      <c r="E87" t="s">
        <v>25</v>
      </c>
      <c r="I87" t="s">
        <v>29</v>
      </c>
      <c r="M87" t="s">
        <v>32</v>
      </c>
      <c r="Q87" t="s">
        <v>35</v>
      </c>
      <c r="U87" t="s">
        <v>37</v>
      </c>
      <c r="Y87" t="s">
        <v>41</v>
      </c>
      <c r="AC87" t="s">
        <v>46</v>
      </c>
      <c r="AG87" t="s">
        <v>49</v>
      </c>
      <c r="AK87" t="s">
        <v>52</v>
      </c>
      <c r="AO87" t="s">
        <v>56</v>
      </c>
      <c r="AS87" t="s">
        <v>58</v>
      </c>
    </row>
    <row r="89" spans="1:47" x14ac:dyDescent="0.25">
      <c r="A89" s="2" t="s">
        <v>2</v>
      </c>
      <c r="B89" s="2" t="s">
        <v>3</v>
      </c>
      <c r="C89" s="2" t="s">
        <v>4</v>
      </c>
      <c r="E89" s="2" t="s">
        <v>2</v>
      </c>
      <c r="F89" s="2" t="s">
        <v>3</v>
      </c>
      <c r="G89" s="2" t="s">
        <v>4</v>
      </c>
      <c r="I89" s="2" t="s">
        <v>2</v>
      </c>
      <c r="J89" s="2" t="s">
        <v>3</v>
      </c>
      <c r="K89" s="2" t="s">
        <v>4</v>
      </c>
      <c r="M89" s="2" t="s">
        <v>2</v>
      </c>
      <c r="N89" s="2" t="s">
        <v>3</v>
      </c>
      <c r="O89" s="2" t="s">
        <v>4</v>
      </c>
      <c r="Q89" s="2" t="s">
        <v>2</v>
      </c>
      <c r="R89" s="2" t="s">
        <v>3</v>
      </c>
      <c r="S89" s="2" t="s">
        <v>4</v>
      </c>
      <c r="U89" s="2" t="s">
        <v>2</v>
      </c>
      <c r="V89" s="2" t="s">
        <v>3</v>
      </c>
      <c r="W89" s="2" t="s">
        <v>4</v>
      </c>
      <c r="Y89" s="2" t="s">
        <v>2</v>
      </c>
      <c r="Z89" s="2" t="s">
        <v>3</v>
      </c>
      <c r="AA89" s="2" t="s">
        <v>4</v>
      </c>
      <c r="AC89" s="2" t="s">
        <v>2</v>
      </c>
      <c r="AD89" s="2" t="s">
        <v>3</v>
      </c>
      <c r="AE89" s="2" t="s">
        <v>4</v>
      </c>
      <c r="AG89" s="2" t="s">
        <v>2</v>
      </c>
      <c r="AH89" s="2" t="s">
        <v>3</v>
      </c>
      <c r="AI89" s="2" t="s">
        <v>4</v>
      </c>
      <c r="AK89" s="2" t="s">
        <v>2</v>
      </c>
      <c r="AL89" s="2" t="s">
        <v>3</v>
      </c>
      <c r="AM89" s="2" t="s">
        <v>4</v>
      </c>
      <c r="AO89" s="2" t="s">
        <v>2</v>
      </c>
      <c r="AP89" s="2" t="s">
        <v>3</v>
      </c>
      <c r="AQ89" s="2" t="s">
        <v>4</v>
      </c>
      <c r="AS89" s="2" t="s">
        <v>2</v>
      </c>
      <c r="AT89" s="2" t="s">
        <v>3</v>
      </c>
      <c r="AU89" s="2" t="s">
        <v>4</v>
      </c>
    </row>
    <row r="90" spans="1:47" x14ac:dyDescent="0.25">
      <c r="A90">
        <v>0</v>
      </c>
      <c r="B90">
        <v>0.8125</v>
      </c>
      <c r="C90">
        <v>0.8125</v>
      </c>
      <c r="E90">
        <v>0</v>
      </c>
      <c r="F90">
        <v>0.9375</v>
      </c>
      <c r="G90">
        <v>0.9375</v>
      </c>
      <c r="I90">
        <v>0</v>
      </c>
      <c r="J90">
        <v>1.0832999999999999</v>
      </c>
      <c r="K90">
        <v>1.0832999999999999</v>
      </c>
      <c r="M90">
        <v>0</v>
      </c>
      <c r="N90">
        <v>1.2292000000000001</v>
      </c>
      <c r="O90">
        <v>1.2292000000000001</v>
      </c>
      <c r="Q90">
        <v>0</v>
      </c>
      <c r="R90">
        <v>1.3542000000000001</v>
      </c>
      <c r="S90">
        <v>1.3542000000000001</v>
      </c>
      <c r="U90">
        <v>0</v>
      </c>
      <c r="V90">
        <v>1.75</v>
      </c>
      <c r="W90">
        <v>1.75</v>
      </c>
      <c r="Y90" s="3">
        <v>0</v>
      </c>
      <c r="Z90" s="3">
        <v>1.7917000000000001</v>
      </c>
      <c r="AA90" s="3">
        <v>1.7917000000000001</v>
      </c>
      <c r="AC90">
        <v>0</v>
      </c>
      <c r="AD90">
        <v>1.8332999999999999</v>
      </c>
      <c r="AE90">
        <v>1.8332999999999999</v>
      </c>
      <c r="AG90">
        <v>0</v>
      </c>
      <c r="AH90">
        <v>1.875</v>
      </c>
      <c r="AI90">
        <v>1.875</v>
      </c>
      <c r="AK90">
        <v>0</v>
      </c>
      <c r="AL90">
        <v>1.9167000000000001</v>
      </c>
      <c r="AM90">
        <v>1.9167000000000001</v>
      </c>
      <c r="AO90">
        <v>0</v>
      </c>
      <c r="AP90">
        <v>1.9582999999999999</v>
      </c>
      <c r="AQ90">
        <v>1.9582999999999999</v>
      </c>
      <c r="AS90">
        <v>0</v>
      </c>
      <c r="AT90">
        <v>2</v>
      </c>
      <c r="AU90">
        <v>2</v>
      </c>
    </row>
    <row r="91" spans="1:47" x14ac:dyDescent="0.25">
      <c r="A91">
        <v>9.7999999999999997E-3</v>
      </c>
      <c r="B91">
        <v>0.92459999999999998</v>
      </c>
      <c r="C91">
        <v>0.70040000000000002</v>
      </c>
      <c r="E91">
        <v>1.14E-2</v>
      </c>
      <c r="F91">
        <v>1.0677000000000001</v>
      </c>
      <c r="G91">
        <v>0.80730000000000002</v>
      </c>
      <c r="I91">
        <v>1.3299999999999999E-2</v>
      </c>
      <c r="J91">
        <v>1.2353000000000001</v>
      </c>
      <c r="K91">
        <v>0.93140000000000001</v>
      </c>
      <c r="M91">
        <v>1.52E-2</v>
      </c>
      <c r="N91">
        <v>1.4028</v>
      </c>
      <c r="O91">
        <v>1.0555000000000001</v>
      </c>
      <c r="Q91">
        <v>1.6799999999999999E-2</v>
      </c>
      <c r="R91">
        <v>1.5459000000000001</v>
      </c>
      <c r="S91">
        <v>1.1624000000000001</v>
      </c>
      <c r="U91">
        <v>2.5700000000000001E-2</v>
      </c>
      <c r="V91">
        <v>2.0526</v>
      </c>
      <c r="W91">
        <v>1.4736</v>
      </c>
      <c r="Y91" s="3">
        <v>3.0800000000000001E-2</v>
      </c>
      <c r="Z91" s="3">
        <v>2.1105</v>
      </c>
      <c r="AA91" s="3">
        <v>1.4895</v>
      </c>
      <c r="AC91">
        <v>5.5100000000000003E-2</v>
      </c>
      <c r="AD91">
        <v>2.2545000000000002</v>
      </c>
      <c r="AE91">
        <v>1.4306000000000001</v>
      </c>
      <c r="AG91">
        <v>3.9600000000000003E-2</v>
      </c>
      <c r="AH91">
        <v>2.2951000000000001</v>
      </c>
      <c r="AI91">
        <v>1.5325</v>
      </c>
      <c r="AK91">
        <v>4.4699999999999997E-2</v>
      </c>
      <c r="AL91">
        <v>2.3530000000000002</v>
      </c>
      <c r="AM91">
        <v>1.5532999999999999</v>
      </c>
      <c r="AO91">
        <v>5.04E-2</v>
      </c>
      <c r="AP91">
        <v>2.3765000000000001</v>
      </c>
      <c r="AQ91">
        <v>1.5728</v>
      </c>
      <c r="AS91">
        <v>5.3499999999999999E-2</v>
      </c>
      <c r="AT91">
        <v>2.5377000000000001</v>
      </c>
      <c r="AU91">
        <v>1.6028</v>
      </c>
    </row>
    <row r="92" spans="1:47" x14ac:dyDescent="0.25">
      <c r="A92">
        <v>3.8899999999999997E-2</v>
      </c>
      <c r="B92">
        <v>1.0334000000000001</v>
      </c>
      <c r="C92">
        <v>0.59160000000000001</v>
      </c>
      <c r="E92">
        <v>4.5199999999999997E-2</v>
      </c>
      <c r="F92">
        <v>1.194</v>
      </c>
      <c r="G92">
        <v>0.68100000000000005</v>
      </c>
      <c r="I92">
        <v>5.28E-2</v>
      </c>
      <c r="J92">
        <v>1.3826000000000001</v>
      </c>
      <c r="K92">
        <v>0.78410000000000002</v>
      </c>
      <c r="M92">
        <v>6.0299999999999999E-2</v>
      </c>
      <c r="N92">
        <v>1.5711999999999999</v>
      </c>
      <c r="O92">
        <v>0.8871</v>
      </c>
      <c r="Q92">
        <v>6.6600000000000006E-2</v>
      </c>
      <c r="R92">
        <v>1.7318</v>
      </c>
      <c r="S92">
        <v>0.97650000000000003</v>
      </c>
      <c r="U92">
        <v>0.16389999999999999</v>
      </c>
      <c r="V92">
        <v>2.5682999999999998</v>
      </c>
      <c r="W92">
        <v>1.0683</v>
      </c>
      <c r="Y92" s="3">
        <v>0.184</v>
      </c>
      <c r="Z92" s="3">
        <v>2.6823000000000001</v>
      </c>
      <c r="AA92" s="3">
        <v>1.0719000000000001</v>
      </c>
      <c r="AC92">
        <v>0.21859999999999999</v>
      </c>
      <c r="AD92">
        <v>2.8647999999999998</v>
      </c>
      <c r="AE92">
        <v>1.0536000000000001</v>
      </c>
      <c r="AG92">
        <v>0.21909999999999999</v>
      </c>
      <c r="AH92">
        <v>2.9651000000000001</v>
      </c>
      <c r="AI92">
        <v>1.0944</v>
      </c>
      <c r="AK92">
        <v>0.2392</v>
      </c>
      <c r="AL92">
        <v>3.0790999999999999</v>
      </c>
      <c r="AM92">
        <v>1.1040000000000001</v>
      </c>
      <c r="AO92">
        <v>0.26190000000000002</v>
      </c>
      <c r="AP92">
        <v>3.1657000000000002</v>
      </c>
      <c r="AQ92">
        <v>1.1115999999999999</v>
      </c>
      <c r="AS92">
        <v>0.27439999999999998</v>
      </c>
      <c r="AT92">
        <v>3.3620000000000001</v>
      </c>
      <c r="AU92">
        <v>1.1352</v>
      </c>
    </row>
    <row r="93" spans="1:47" x14ac:dyDescent="0.25">
      <c r="A93">
        <v>0.16789999999999999</v>
      </c>
      <c r="B93">
        <v>1.3125</v>
      </c>
      <c r="C93">
        <v>0.35599999999999998</v>
      </c>
      <c r="E93">
        <v>0.18890000000000001</v>
      </c>
      <c r="F93">
        <v>1.4896</v>
      </c>
      <c r="G93">
        <v>0.436</v>
      </c>
      <c r="I93">
        <v>0.2155</v>
      </c>
      <c r="J93">
        <v>1.7292000000000001</v>
      </c>
      <c r="K93">
        <v>0.36420000000000002</v>
      </c>
      <c r="M93">
        <v>0.2185</v>
      </c>
      <c r="N93">
        <v>1.8957999999999999</v>
      </c>
      <c r="O93">
        <v>0.52</v>
      </c>
      <c r="Q93">
        <v>0.2215</v>
      </c>
      <c r="R93">
        <v>2.0625</v>
      </c>
      <c r="S93">
        <v>0.63</v>
      </c>
      <c r="U93">
        <v>0.38950000000000001</v>
      </c>
      <c r="V93">
        <v>3.0520999999999998</v>
      </c>
      <c r="W93">
        <v>0.57999999999999996</v>
      </c>
      <c r="Y93" s="3">
        <v>0.43409999999999999</v>
      </c>
      <c r="Z93" s="3">
        <v>3.2187999999999999</v>
      </c>
      <c r="AA93" s="3">
        <v>0.58140000000000003</v>
      </c>
      <c r="AC93">
        <v>0.48570000000000002</v>
      </c>
      <c r="AD93">
        <v>3.4375</v>
      </c>
      <c r="AE93">
        <v>0.61060000000000003</v>
      </c>
      <c r="AG93">
        <v>0.51229999999999998</v>
      </c>
      <c r="AH93">
        <v>3.5937999999999999</v>
      </c>
      <c r="AI93">
        <v>0.6351</v>
      </c>
      <c r="AK93">
        <v>0.55689999999999995</v>
      </c>
      <c r="AL93">
        <v>3.7604000000000002</v>
      </c>
      <c r="AM93">
        <v>0.65210000000000001</v>
      </c>
      <c r="AO93">
        <v>0.60719999999999996</v>
      </c>
      <c r="AP93">
        <v>3.9062999999999999</v>
      </c>
      <c r="AQ93">
        <v>0.66930000000000001</v>
      </c>
      <c r="AS93">
        <v>0.6351</v>
      </c>
      <c r="AT93">
        <v>4.1353999999999997</v>
      </c>
      <c r="AU93">
        <v>0.68979999999999997</v>
      </c>
    </row>
    <row r="94" spans="1:47" x14ac:dyDescent="0.25">
      <c r="A94">
        <v>0.3553</v>
      </c>
      <c r="B94">
        <v>1.5802</v>
      </c>
      <c r="C94">
        <v>0.23200000000000001</v>
      </c>
      <c r="E94">
        <v>0.40760000000000002</v>
      </c>
      <c r="F94">
        <v>1.8019000000000001</v>
      </c>
      <c r="G94">
        <v>0.25740000000000002</v>
      </c>
      <c r="I94">
        <v>0.46960000000000002</v>
      </c>
      <c r="J94">
        <v>2.0920999999999998</v>
      </c>
      <c r="K94">
        <v>0.2833</v>
      </c>
      <c r="M94">
        <v>0.50600000000000001</v>
      </c>
      <c r="N94">
        <v>2.3062999999999998</v>
      </c>
      <c r="O94">
        <v>0.32590000000000002</v>
      </c>
      <c r="Q94">
        <v>0.5423</v>
      </c>
      <c r="R94">
        <v>2.5206</v>
      </c>
      <c r="S94">
        <v>0.37659999999999999</v>
      </c>
      <c r="U94">
        <v>0.69569999999999999</v>
      </c>
      <c r="V94">
        <v>3.4893999999999998</v>
      </c>
      <c r="W94">
        <v>0.44890000000000002</v>
      </c>
      <c r="Y94" s="3">
        <v>0.77359999999999995</v>
      </c>
      <c r="Z94" s="3">
        <v>3.7035999999999998</v>
      </c>
      <c r="AA94" s="3">
        <v>0.45090000000000002</v>
      </c>
      <c r="AC94">
        <v>0.84809999999999997</v>
      </c>
      <c r="AD94">
        <v>3.9550999999999998</v>
      </c>
      <c r="AE94">
        <v>0.4738</v>
      </c>
      <c r="AG94">
        <v>0.91010000000000002</v>
      </c>
      <c r="AH94">
        <v>4.1619000000000002</v>
      </c>
      <c r="AI94">
        <v>0.49320000000000003</v>
      </c>
      <c r="AK94">
        <v>0.98809999999999998</v>
      </c>
      <c r="AL94">
        <v>4.3761999999999999</v>
      </c>
      <c r="AM94">
        <v>0.50680000000000003</v>
      </c>
      <c r="AO94">
        <v>1.0758000000000001</v>
      </c>
      <c r="AP94">
        <v>4.5755999999999997</v>
      </c>
      <c r="AQ94">
        <v>0.52049999999999996</v>
      </c>
      <c r="AS94">
        <v>1.1246</v>
      </c>
      <c r="AT94">
        <v>4.8345000000000002</v>
      </c>
      <c r="AU94">
        <v>0.53659999999999997</v>
      </c>
    </row>
    <row r="95" spans="1:47" x14ac:dyDescent="0.25">
      <c r="A95">
        <v>0.58640000000000003</v>
      </c>
      <c r="B95">
        <v>1.8112999999999999</v>
      </c>
      <c r="C95">
        <v>0.16209999999999999</v>
      </c>
      <c r="E95">
        <v>0.67720000000000002</v>
      </c>
      <c r="F95">
        <v>2.0716000000000001</v>
      </c>
      <c r="G95">
        <v>0.18</v>
      </c>
      <c r="I95">
        <v>0.78290000000000004</v>
      </c>
      <c r="J95">
        <v>2.4054000000000002</v>
      </c>
      <c r="K95">
        <v>0.19819999999999999</v>
      </c>
      <c r="M95">
        <v>0.86029999999999995</v>
      </c>
      <c r="N95">
        <v>2.6606999999999998</v>
      </c>
      <c r="O95">
        <v>0.22800000000000001</v>
      </c>
      <c r="Q95">
        <v>0.93769999999999998</v>
      </c>
      <c r="R95">
        <v>2.9161000000000001</v>
      </c>
      <c r="S95">
        <v>0.26329999999999998</v>
      </c>
      <c r="U95">
        <v>1.0730999999999999</v>
      </c>
      <c r="V95">
        <v>3.8668</v>
      </c>
      <c r="W95">
        <v>0.31259999999999999</v>
      </c>
      <c r="Y95" s="3">
        <v>1.1921999999999999</v>
      </c>
      <c r="Z95" s="3">
        <v>4.1222000000000003</v>
      </c>
      <c r="AA95" s="3">
        <v>0.31459999999999999</v>
      </c>
      <c r="AC95">
        <v>1.2948999999999999</v>
      </c>
      <c r="AD95">
        <v>4.4019000000000004</v>
      </c>
      <c r="AE95">
        <v>0.33069999999999999</v>
      </c>
      <c r="AG95">
        <v>1.4006000000000001</v>
      </c>
      <c r="AH95">
        <v>4.6524000000000001</v>
      </c>
      <c r="AI95">
        <v>0.34449999999999997</v>
      </c>
      <c r="AK95">
        <v>1.5196000000000001</v>
      </c>
      <c r="AL95">
        <v>4.9077000000000002</v>
      </c>
      <c r="AM95">
        <v>0.3543</v>
      </c>
      <c r="AO95">
        <v>1.6536</v>
      </c>
      <c r="AP95">
        <v>5.1532999999999998</v>
      </c>
      <c r="AQ95">
        <v>0.36420000000000002</v>
      </c>
      <c r="AS95">
        <v>1.728</v>
      </c>
      <c r="AT95">
        <v>5.4379</v>
      </c>
      <c r="AU95">
        <v>0.3755</v>
      </c>
    </row>
    <row r="96" spans="1:47" x14ac:dyDescent="0.25">
      <c r="A96">
        <v>0.85419999999999996</v>
      </c>
      <c r="B96">
        <v>1.9987999999999999</v>
      </c>
      <c r="C96">
        <v>9.74E-2</v>
      </c>
      <c r="E96">
        <v>0.98960000000000004</v>
      </c>
      <c r="F96">
        <v>2.2902999999999998</v>
      </c>
      <c r="G96">
        <v>0.1082</v>
      </c>
      <c r="I96">
        <v>1.1457999999999999</v>
      </c>
      <c r="J96">
        <v>2.6595</v>
      </c>
      <c r="K96">
        <v>0.1192</v>
      </c>
      <c r="M96">
        <v>1.2707999999999999</v>
      </c>
      <c r="N96">
        <v>2.9481999999999999</v>
      </c>
      <c r="O96">
        <v>0.1371</v>
      </c>
      <c r="Q96">
        <v>1.3957999999999999</v>
      </c>
      <c r="R96">
        <v>3.2368000000000001</v>
      </c>
      <c r="S96">
        <v>0.1583</v>
      </c>
      <c r="U96">
        <v>1.5104</v>
      </c>
      <c r="V96">
        <v>4.173</v>
      </c>
      <c r="W96">
        <v>0.18729999999999999</v>
      </c>
      <c r="Y96" s="3">
        <v>1.6771</v>
      </c>
      <c r="Z96" s="3">
        <v>4.4617000000000004</v>
      </c>
      <c r="AA96" s="3">
        <v>0.1888</v>
      </c>
      <c r="AC96">
        <v>1.8125</v>
      </c>
      <c r="AD96">
        <v>4.7643000000000004</v>
      </c>
      <c r="AE96">
        <v>0.19850000000000001</v>
      </c>
      <c r="AG96">
        <v>1.9688000000000001</v>
      </c>
      <c r="AH96">
        <v>5.0502000000000002</v>
      </c>
      <c r="AI96">
        <v>0.20699999999999999</v>
      </c>
      <c r="AK96">
        <v>2.1354000000000002</v>
      </c>
      <c r="AL96">
        <v>5.3388999999999998</v>
      </c>
      <c r="AM96">
        <v>0.21299999999999999</v>
      </c>
      <c r="AO96">
        <v>2.3229000000000002</v>
      </c>
      <c r="AP96">
        <v>5.6219999999999999</v>
      </c>
      <c r="AQ96">
        <v>0.21909999999999999</v>
      </c>
      <c r="AS96">
        <v>2.4270999999999998</v>
      </c>
      <c r="AT96">
        <v>5.9273999999999996</v>
      </c>
      <c r="AU96">
        <v>0.22589999999999999</v>
      </c>
    </row>
    <row r="97" spans="1:47" x14ac:dyDescent="0.25">
      <c r="A97">
        <v>1.1504000000000001</v>
      </c>
      <c r="B97">
        <v>2.1368999999999998</v>
      </c>
      <c r="C97">
        <v>4.53E-2</v>
      </c>
      <c r="E97">
        <v>1.3351999999999999</v>
      </c>
      <c r="F97">
        <v>2.4514</v>
      </c>
      <c r="G97">
        <v>5.04E-2</v>
      </c>
      <c r="I97">
        <v>1.5474000000000001</v>
      </c>
      <c r="J97">
        <v>2.8466999999999998</v>
      </c>
      <c r="K97">
        <v>5.5500000000000001E-2</v>
      </c>
      <c r="M97">
        <v>1.7250000000000001</v>
      </c>
      <c r="N97">
        <v>3.1598999999999999</v>
      </c>
      <c r="O97">
        <v>6.3799999999999996E-2</v>
      </c>
      <c r="Q97">
        <v>1.9027000000000001</v>
      </c>
      <c r="R97">
        <v>3.4731999999999998</v>
      </c>
      <c r="S97">
        <v>7.3700000000000002E-2</v>
      </c>
      <c r="U97">
        <v>1.9942</v>
      </c>
      <c r="V97">
        <v>4.3986000000000001</v>
      </c>
      <c r="W97">
        <v>8.6900000000000005E-2</v>
      </c>
      <c r="Y97" s="3">
        <v>2.2136</v>
      </c>
      <c r="Z97" s="3">
        <v>4.7119</v>
      </c>
      <c r="AA97" s="3">
        <v>8.7800000000000003E-2</v>
      </c>
      <c r="AC97">
        <v>2.3852000000000002</v>
      </c>
      <c r="AD97">
        <v>5.0313999999999997</v>
      </c>
      <c r="AE97">
        <v>9.2299999999999993E-2</v>
      </c>
      <c r="AG97">
        <v>2.5973999999999999</v>
      </c>
      <c r="AH97">
        <v>5.3433999999999999</v>
      </c>
      <c r="AI97">
        <v>9.6299999999999997E-2</v>
      </c>
      <c r="AK97">
        <v>2.8167</v>
      </c>
      <c r="AL97">
        <v>5.6566000000000001</v>
      </c>
      <c r="AM97">
        <v>9.9099999999999994E-2</v>
      </c>
      <c r="AO97">
        <v>3.0634000000000001</v>
      </c>
      <c r="AP97">
        <v>5.9672999999999998</v>
      </c>
      <c r="AQ97">
        <v>0.10199999999999999</v>
      </c>
      <c r="AS97">
        <v>3.2004999999999999</v>
      </c>
      <c r="AT97">
        <v>6.2881</v>
      </c>
      <c r="AU97">
        <v>0.1052</v>
      </c>
    </row>
    <row r="98" spans="1:47" x14ac:dyDescent="0.25">
      <c r="A98">
        <v>1.4661</v>
      </c>
      <c r="B98">
        <v>2.2214999999999998</v>
      </c>
      <c r="C98">
        <v>1.1599999999999999E-2</v>
      </c>
      <c r="E98">
        <v>1.7035</v>
      </c>
      <c r="F98">
        <v>2.5501</v>
      </c>
      <c r="G98">
        <v>1.29E-2</v>
      </c>
      <c r="I98">
        <v>1.9753000000000001</v>
      </c>
      <c r="J98">
        <v>2.9613999999999998</v>
      </c>
      <c r="K98">
        <v>1.43E-2</v>
      </c>
      <c r="M98">
        <v>2.2090999999999998</v>
      </c>
      <c r="N98">
        <v>3.2896999999999998</v>
      </c>
      <c r="O98">
        <v>1.6400000000000001E-2</v>
      </c>
      <c r="Q98">
        <v>2.4428999999999998</v>
      </c>
      <c r="R98">
        <v>3.6179000000000001</v>
      </c>
      <c r="S98">
        <v>1.89E-2</v>
      </c>
      <c r="U98">
        <v>2.5099</v>
      </c>
      <c r="V98">
        <v>4.5368000000000004</v>
      </c>
      <c r="W98">
        <v>2.23E-2</v>
      </c>
      <c r="Y98" s="3">
        <v>2.7852999999999999</v>
      </c>
      <c r="Z98" s="3">
        <v>4.8651</v>
      </c>
      <c r="AA98" s="3">
        <v>2.2499999999999999E-2</v>
      </c>
      <c r="AC98">
        <v>2.9954999999999998</v>
      </c>
      <c r="AD98">
        <v>5.1948999999999996</v>
      </c>
      <c r="AE98">
        <v>2.3699999999999999E-2</v>
      </c>
      <c r="AG98">
        <v>3.2673999999999999</v>
      </c>
      <c r="AH98">
        <v>5.5228999999999999</v>
      </c>
      <c r="AI98">
        <v>2.47E-2</v>
      </c>
      <c r="AK98">
        <v>3.5428000000000002</v>
      </c>
      <c r="AL98">
        <v>5.8512000000000004</v>
      </c>
      <c r="AM98">
        <v>2.5499999999999998E-2</v>
      </c>
      <c r="AO98">
        <v>3.8527</v>
      </c>
      <c r="AP98">
        <v>6.1787999999999998</v>
      </c>
      <c r="AQ98">
        <v>2.6200000000000001E-2</v>
      </c>
      <c r="AS98">
        <v>4.0247999999999999</v>
      </c>
      <c r="AT98">
        <v>6.5090000000000003</v>
      </c>
      <c r="AU98">
        <v>2.7E-2</v>
      </c>
    </row>
    <row r="99" spans="1:47" x14ac:dyDescent="0.25">
      <c r="A99">
        <v>1.7917000000000001</v>
      </c>
      <c r="B99">
        <v>2.25</v>
      </c>
      <c r="C99">
        <v>0</v>
      </c>
      <c r="E99">
        <v>2.0832999999999999</v>
      </c>
      <c r="F99">
        <v>2.5832999999999999</v>
      </c>
      <c r="G99">
        <v>0</v>
      </c>
      <c r="I99">
        <v>2.4167000000000001</v>
      </c>
      <c r="J99">
        <v>3</v>
      </c>
      <c r="K99">
        <v>0</v>
      </c>
      <c r="M99">
        <v>2.7082999999999999</v>
      </c>
      <c r="N99">
        <v>3.3332999999999999</v>
      </c>
      <c r="O99">
        <v>0</v>
      </c>
      <c r="Q99">
        <v>3</v>
      </c>
      <c r="R99">
        <v>3.6667000000000001</v>
      </c>
      <c r="S99">
        <v>0</v>
      </c>
      <c r="U99">
        <v>3.0417000000000001</v>
      </c>
      <c r="V99">
        <v>4.5833000000000004</v>
      </c>
      <c r="W99">
        <v>0</v>
      </c>
      <c r="Y99" s="3">
        <v>3.375</v>
      </c>
      <c r="Z99" s="3">
        <v>4.9166999999999996</v>
      </c>
      <c r="AA99" s="3">
        <v>0</v>
      </c>
      <c r="AC99">
        <v>3.625</v>
      </c>
      <c r="AD99">
        <v>5.25</v>
      </c>
      <c r="AE99">
        <v>0</v>
      </c>
      <c r="AG99">
        <v>3.9582999999999999</v>
      </c>
      <c r="AH99">
        <v>5.5833000000000004</v>
      </c>
      <c r="AI99">
        <v>0</v>
      </c>
      <c r="AK99">
        <v>4.2916999999999996</v>
      </c>
      <c r="AL99">
        <v>5.9166999999999996</v>
      </c>
      <c r="AM99">
        <v>0</v>
      </c>
      <c r="AO99">
        <v>4.6666999999999996</v>
      </c>
      <c r="AP99">
        <v>6.25</v>
      </c>
      <c r="AQ99">
        <v>0</v>
      </c>
      <c r="AS99">
        <v>4.875</v>
      </c>
      <c r="AT99">
        <v>6.5833000000000004</v>
      </c>
      <c r="AU99">
        <v>0</v>
      </c>
    </row>
    <row r="100" spans="1:47" x14ac:dyDescent="0.25">
      <c r="A100">
        <v>2.1173000000000002</v>
      </c>
      <c r="B100">
        <v>2.2214999999999998</v>
      </c>
      <c r="C100">
        <v>1.1599999999999999E-2</v>
      </c>
      <c r="E100">
        <v>2.4632000000000001</v>
      </c>
      <c r="F100">
        <v>2.5501</v>
      </c>
      <c r="G100">
        <v>1.29E-2</v>
      </c>
      <c r="I100">
        <v>2.8580000000000001</v>
      </c>
      <c r="J100">
        <v>2.9613999999999998</v>
      </c>
      <c r="K100">
        <v>1.43E-2</v>
      </c>
      <c r="M100">
        <v>3.2075999999999998</v>
      </c>
      <c r="N100">
        <v>3.2896999999999998</v>
      </c>
      <c r="O100">
        <v>1.6400000000000001E-2</v>
      </c>
      <c r="Q100">
        <v>3.5571000000000002</v>
      </c>
      <c r="R100">
        <v>3.6179000000000001</v>
      </c>
      <c r="S100">
        <v>1.89E-2</v>
      </c>
      <c r="U100">
        <v>3.5735000000000001</v>
      </c>
      <c r="V100">
        <v>4.5368000000000004</v>
      </c>
      <c r="W100">
        <v>2.23E-2</v>
      </c>
      <c r="Y100" s="3">
        <v>3.9647000000000001</v>
      </c>
      <c r="Z100" s="3">
        <v>4.8651</v>
      </c>
      <c r="AA100" s="3">
        <v>2.2499999999999999E-2</v>
      </c>
      <c r="AC100">
        <v>4.2545000000000002</v>
      </c>
      <c r="AD100">
        <v>5.1948999999999996</v>
      </c>
      <c r="AE100">
        <v>2.3699999999999999E-2</v>
      </c>
      <c r="AG100">
        <v>4.6493000000000002</v>
      </c>
      <c r="AH100">
        <v>5.5228999999999999</v>
      </c>
      <c r="AI100">
        <v>2.47E-2</v>
      </c>
      <c r="AK100">
        <v>5.0404999999999998</v>
      </c>
      <c r="AL100">
        <v>5.8512000000000004</v>
      </c>
      <c r="AM100">
        <v>2.5499999999999998E-2</v>
      </c>
      <c r="AO100">
        <v>5.4805999999999999</v>
      </c>
      <c r="AP100">
        <v>6.1787999999999998</v>
      </c>
      <c r="AQ100">
        <v>2.6200000000000001E-2</v>
      </c>
      <c r="AS100">
        <v>5.7252000000000001</v>
      </c>
      <c r="AT100">
        <v>6.5090000000000003</v>
      </c>
      <c r="AU100">
        <v>2.7E-2</v>
      </c>
    </row>
    <row r="101" spans="1:47" x14ac:dyDescent="0.25">
      <c r="A101">
        <v>2.4329999999999998</v>
      </c>
      <c r="B101">
        <v>2.1368999999999998</v>
      </c>
      <c r="C101">
        <v>4.53E-2</v>
      </c>
      <c r="E101">
        <v>2.8315000000000001</v>
      </c>
      <c r="F101">
        <v>2.4514</v>
      </c>
      <c r="G101">
        <v>5.04E-2</v>
      </c>
      <c r="I101">
        <v>3.286</v>
      </c>
      <c r="J101">
        <v>2.8466999999999998</v>
      </c>
      <c r="K101">
        <v>5.5500000000000001E-2</v>
      </c>
      <c r="M101">
        <v>3.6916000000000002</v>
      </c>
      <c r="N101">
        <v>3.1598999999999999</v>
      </c>
      <c r="O101">
        <v>6.3799999999999996E-2</v>
      </c>
      <c r="Q101">
        <v>4.0972999999999997</v>
      </c>
      <c r="R101">
        <v>3.4731999999999998</v>
      </c>
      <c r="S101">
        <v>7.3700000000000002E-2</v>
      </c>
      <c r="U101">
        <v>4.0891000000000002</v>
      </c>
      <c r="V101">
        <v>4.3986000000000001</v>
      </c>
      <c r="W101">
        <v>8.6900000000000005E-2</v>
      </c>
      <c r="Y101" s="3">
        <v>4.5364000000000004</v>
      </c>
      <c r="Z101" s="3">
        <v>4.7119</v>
      </c>
      <c r="AA101" s="3">
        <v>8.7800000000000003E-2</v>
      </c>
      <c r="AC101">
        <v>4.8647999999999998</v>
      </c>
      <c r="AD101">
        <v>5.0313999999999997</v>
      </c>
      <c r="AE101">
        <v>9.2299999999999993E-2</v>
      </c>
      <c r="AG101">
        <v>5.3193000000000001</v>
      </c>
      <c r="AH101">
        <v>5.3433999999999999</v>
      </c>
      <c r="AI101">
        <v>9.6299999999999997E-2</v>
      </c>
      <c r="AK101">
        <v>5.7666000000000004</v>
      </c>
      <c r="AL101">
        <v>5.6566000000000001</v>
      </c>
      <c r="AM101">
        <v>9.9099999999999994E-2</v>
      </c>
      <c r="AO101">
        <v>6.2698999999999998</v>
      </c>
      <c r="AP101">
        <v>5.9672999999999998</v>
      </c>
      <c r="AQ101">
        <v>0.10199999999999999</v>
      </c>
      <c r="AS101">
        <v>6.5495000000000001</v>
      </c>
      <c r="AT101">
        <v>6.2881</v>
      </c>
      <c r="AU101">
        <v>0.1052</v>
      </c>
    </row>
    <row r="102" spans="1:47" x14ac:dyDescent="0.25">
      <c r="A102">
        <v>2.7292000000000001</v>
      </c>
      <c r="B102">
        <v>1.9987999999999999</v>
      </c>
      <c r="C102">
        <v>9.74E-2</v>
      </c>
      <c r="E102">
        <v>3.1770999999999998</v>
      </c>
      <c r="F102">
        <v>2.2902999999999998</v>
      </c>
      <c r="G102">
        <v>0.1082</v>
      </c>
      <c r="I102">
        <v>3.6875</v>
      </c>
      <c r="J102">
        <v>2.6595</v>
      </c>
      <c r="K102">
        <v>0.1192</v>
      </c>
      <c r="M102">
        <v>4.1458000000000004</v>
      </c>
      <c r="N102">
        <v>2.9481999999999999</v>
      </c>
      <c r="O102">
        <v>0.1371</v>
      </c>
      <c r="Q102">
        <v>4.6041999999999996</v>
      </c>
      <c r="R102">
        <v>3.2368000000000001</v>
      </c>
      <c r="S102">
        <v>0.1583</v>
      </c>
      <c r="U102">
        <v>4.5728999999999997</v>
      </c>
      <c r="V102">
        <v>4.173</v>
      </c>
      <c r="W102">
        <v>0.18729999999999999</v>
      </c>
      <c r="Y102" s="3">
        <v>5.0728999999999997</v>
      </c>
      <c r="Z102" s="3">
        <v>4.4617000000000004</v>
      </c>
      <c r="AA102" s="3">
        <v>0.1888</v>
      </c>
      <c r="AC102">
        <v>5.4375</v>
      </c>
      <c r="AD102">
        <v>4.7643000000000004</v>
      </c>
      <c r="AE102">
        <v>0.19850000000000001</v>
      </c>
      <c r="AG102">
        <v>5.9478999999999997</v>
      </c>
      <c r="AH102">
        <v>5.0502000000000002</v>
      </c>
      <c r="AI102">
        <v>0.20699999999999999</v>
      </c>
      <c r="AK102">
        <v>6.4478999999999997</v>
      </c>
      <c r="AL102">
        <v>5.3388999999999998</v>
      </c>
      <c r="AM102">
        <v>0.21299999999999999</v>
      </c>
      <c r="AO102">
        <v>7.0103999999999997</v>
      </c>
      <c r="AP102">
        <v>5.6219999999999999</v>
      </c>
      <c r="AQ102">
        <v>0.21909999999999999</v>
      </c>
      <c r="AS102">
        <v>7.3228999999999997</v>
      </c>
      <c r="AT102">
        <v>5.9273999999999996</v>
      </c>
      <c r="AU102">
        <v>0.22589999999999999</v>
      </c>
    </row>
    <row r="103" spans="1:47" x14ac:dyDescent="0.25">
      <c r="A103">
        <v>2.9969000000000001</v>
      </c>
      <c r="B103">
        <v>1.8112999999999999</v>
      </c>
      <c r="C103">
        <v>0.16209999999999999</v>
      </c>
      <c r="E103">
        <v>3.4893999999999998</v>
      </c>
      <c r="F103">
        <v>2.0716000000000001</v>
      </c>
      <c r="G103">
        <v>0.18</v>
      </c>
      <c r="I103">
        <v>4.0503999999999998</v>
      </c>
      <c r="J103">
        <v>2.4054000000000002</v>
      </c>
      <c r="K103">
        <v>0.19819999999999999</v>
      </c>
      <c r="M103">
        <v>4.5563000000000002</v>
      </c>
      <c r="N103">
        <v>2.6606999999999998</v>
      </c>
      <c r="O103">
        <v>0.22800000000000001</v>
      </c>
      <c r="Q103">
        <v>5.0622999999999996</v>
      </c>
      <c r="R103">
        <v>2.9161000000000001</v>
      </c>
      <c r="S103">
        <v>0.26329999999999998</v>
      </c>
      <c r="U103">
        <v>5.0102000000000002</v>
      </c>
      <c r="V103">
        <v>3.8668</v>
      </c>
      <c r="W103">
        <v>0.31259999999999999</v>
      </c>
      <c r="Y103" s="3">
        <v>5.5578000000000003</v>
      </c>
      <c r="Z103" s="3">
        <v>4.1222000000000003</v>
      </c>
      <c r="AA103" s="3">
        <v>0.31459999999999999</v>
      </c>
      <c r="AC103">
        <v>5.9550999999999998</v>
      </c>
      <c r="AD103">
        <v>4.4019000000000004</v>
      </c>
      <c r="AE103">
        <v>0.33069999999999999</v>
      </c>
      <c r="AG103">
        <v>6.5160999999999998</v>
      </c>
      <c r="AH103">
        <v>4.6524000000000001</v>
      </c>
      <c r="AI103">
        <v>0.34449999999999997</v>
      </c>
      <c r="AK103">
        <v>7.0636999999999999</v>
      </c>
      <c r="AL103">
        <v>4.9077000000000002</v>
      </c>
      <c r="AM103">
        <v>0.3543</v>
      </c>
      <c r="AO103">
        <v>7.6797000000000004</v>
      </c>
      <c r="AP103">
        <v>5.1532999999999998</v>
      </c>
      <c r="AQ103">
        <v>0.36420000000000002</v>
      </c>
      <c r="AS103">
        <v>8.0220000000000002</v>
      </c>
      <c r="AT103">
        <v>5.4379</v>
      </c>
      <c r="AU103">
        <v>0.3755</v>
      </c>
    </row>
    <row r="104" spans="1:47" x14ac:dyDescent="0.25">
      <c r="A104">
        <v>3.2280000000000002</v>
      </c>
      <c r="B104">
        <v>1.5802</v>
      </c>
      <c r="C104">
        <v>0.23200000000000001</v>
      </c>
      <c r="E104">
        <v>3.7591000000000001</v>
      </c>
      <c r="F104">
        <v>1.8019000000000001</v>
      </c>
      <c r="G104">
        <v>0.25740000000000002</v>
      </c>
      <c r="I104">
        <v>4.3636999999999997</v>
      </c>
      <c r="J104">
        <v>2.0920999999999998</v>
      </c>
      <c r="K104">
        <v>0.2833</v>
      </c>
      <c r="M104">
        <v>4.9107000000000003</v>
      </c>
      <c r="N104">
        <v>2.3062999999999998</v>
      </c>
      <c r="O104">
        <v>0.32590000000000002</v>
      </c>
      <c r="Q104">
        <v>5.4577</v>
      </c>
      <c r="R104">
        <v>2.5206</v>
      </c>
      <c r="S104">
        <v>0.37659999999999999</v>
      </c>
      <c r="U104">
        <v>5.3876999999999997</v>
      </c>
      <c r="V104">
        <v>3.4893999999999998</v>
      </c>
      <c r="W104">
        <v>0.44890000000000002</v>
      </c>
      <c r="Y104" s="3">
        <v>5.9763999999999999</v>
      </c>
      <c r="Z104" s="3">
        <v>3.7035999999999998</v>
      </c>
      <c r="AA104" s="3">
        <v>0.45090000000000002</v>
      </c>
      <c r="AC104">
        <v>6.4019000000000004</v>
      </c>
      <c r="AD104">
        <v>3.9550999999999998</v>
      </c>
      <c r="AE104">
        <v>0.4738</v>
      </c>
      <c r="AG104">
        <v>7.0065999999999997</v>
      </c>
      <c r="AH104">
        <v>4.1619000000000002</v>
      </c>
      <c r="AI104">
        <v>0.49320000000000003</v>
      </c>
      <c r="AK104">
        <v>7.5952000000000002</v>
      </c>
      <c r="AL104">
        <v>4.3761999999999999</v>
      </c>
      <c r="AM104">
        <v>0.50680000000000003</v>
      </c>
      <c r="AO104">
        <v>8.2575000000000003</v>
      </c>
      <c r="AP104">
        <v>4.5755999999999997</v>
      </c>
      <c r="AQ104">
        <v>0.52049999999999996</v>
      </c>
      <c r="AS104">
        <v>8.6254000000000008</v>
      </c>
      <c r="AT104">
        <v>4.8345000000000002</v>
      </c>
      <c r="AU104">
        <v>0.53659999999999997</v>
      </c>
    </row>
    <row r="105" spans="1:47" x14ac:dyDescent="0.25">
      <c r="A105">
        <v>3.4155000000000002</v>
      </c>
      <c r="B105">
        <v>1.3125</v>
      </c>
      <c r="C105">
        <v>0.36299999999999999</v>
      </c>
      <c r="E105">
        <v>3.9777999999999998</v>
      </c>
      <c r="F105">
        <v>1.4896</v>
      </c>
      <c r="G105">
        <v>0.436</v>
      </c>
      <c r="I105">
        <v>4.6177999999999999</v>
      </c>
      <c r="J105">
        <v>1.7292000000000001</v>
      </c>
      <c r="K105">
        <v>0.36420000000000002</v>
      </c>
      <c r="M105">
        <v>5.1981999999999999</v>
      </c>
      <c r="N105">
        <v>1.8957999999999999</v>
      </c>
      <c r="O105">
        <v>0.53</v>
      </c>
      <c r="Q105">
        <v>5.7785000000000002</v>
      </c>
      <c r="R105">
        <v>2.0625</v>
      </c>
      <c r="S105">
        <v>0.64</v>
      </c>
      <c r="U105">
        <v>5.6939000000000002</v>
      </c>
      <c r="V105">
        <v>3.0520999999999998</v>
      </c>
      <c r="W105">
        <v>0.57999999999999996</v>
      </c>
      <c r="Y105" s="3">
        <v>6.3159000000000001</v>
      </c>
      <c r="Z105" s="3">
        <v>3.2187999999999999</v>
      </c>
      <c r="AA105" s="3">
        <v>0.58140000000000003</v>
      </c>
      <c r="AC105">
        <v>6.7643000000000004</v>
      </c>
      <c r="AD105">
        <v>3.4375</v>
      </c>
      <c r="AE105">
        <v>0.61060000000000003</v>
      </c>
      <c r="AG105">
        <v>7.4043999999999999</v>
      </c>
      <c r="AH105">
        <v>3.5937999999999999</v>
      </c>
      <c r="AI105">
        <v>0.6351</v>
      </c>
      <c r="AK105">
        <v>8.0264000000000006</v>
      </c>
      <c r="AL105">
        <v>3.7604000000000002</v>
      </c>
      <c r="AM105">
        <v>0.65210000000000001</v>
      </c>
      <c r="AO105">
        <v>8.7262000000000004</v>
      </c>
      <c r="AP105">
        <v>3.9062999999999999</v>
      </c>
      <c r="AQ105">
        <v>0.66930000000000001</v>
      </c>
      <c r="AS105">
        <v>9.1149000000000004</v>
      </c>
      <c r="AT105">
        <v>4.1353999999999997</v>
      </c>
      <c r="AU105">
        <v>0.68979999999999997</v>
      </c>
    </row>
    <row r="106" spans="1:47" x14ac:dyDescent="0.25">
      <c r="A106">
        <v>3.5444</v>
      </c>
      <c r="B106">
        <v>1.0334000000000001</v>
      </c>
      <c r="C106">
        <v>0.59160000000000001</v>
      </c>
      <c r="E106">
        <v>4.1214000000000004</v>
      </c>
      <c r="F106">
        <v>1.194</v>
      </c>
      <c r="G106">
        <v>0.68100000000000005</v>
      </c>
      <c r="I106">
        <v>4.7805999999999997</v>
      </c>
      <c r="J106">
        <v>1.3826000000000001</v>
      </c>
      <c r="K106">
        <v>0.78410000000000002</v>
      </c>
      <c r="M106">
        <v>5.3563999999999998</v>
      </c>
      <c r="N106">
        <v>1.5711999999999999</v>
      </c>
      <c r="O106">
        <v>0.8871</v>
      </c>
      <c r="Q106">
        <v>5.9333999999999998</v>
      </c>
      <c r="R106">
        <v>1.7318</v>
      </c>
      <c r="S106">
        <v>0.97650000000000003</v>
      </c>
      <c r="U106">
        <v>5.9195000000000002</v>
      </c>
      <c r="V106">
        <v>2.5682999999999998</v>
      </c>
      <c r="W106">
        <v>1.0683</v>
      </c>
      <c r="Y106" s="3">
        <v>6.5659999999999998</v>
      </c>
      <c r="Z106" s="3">
        <v>2.6823000000000001</v>
      </c>
      <c r="AA106" s="3">
        <v>1.0719000000000001</v>
      </c>
      <c r="AC106">
        <v>7.0313999999999997</v>
      </c>
      <c r="AD106">
        <v>2.8647999999999998</v>
      </c>
      <c r="AE106">
        <v>1.0536000000000001</v>
      </c>
      <c r="AG106">
        <v>7.6974999999999998</v>
      </c>
      <c r="AH106">
        <v>2.9651000000000001</v>
      </c>
      <c r="AI106">
        <v>1.0944</v>
      </c>
      <c r="AK106">
        <v>8.3440999999999992</v>
      </c>
      <c r="AL106">
        <v>3.0790999999999999</v>
      </c>
      <c r="AM106">
        <v>1.1040000000000001</v>
      </c>
      <c r="AO106">
        <v>9.0715000000000003</v>
      </c>
      <c r="AP106">
        <v>3.1657000000000002</v>
      </c>
      <c r="AQ106">
        <v>1.1115999999999999</v>
      </c>
      <c r="AS106">
        <v>9.4756</v>
      </c>
      <c r="AT106">
        <v>3.3620000000000001</v>
      </c>
      <c r="AU106">
        <v>1.1352</v>
      </c>
    </row>
    <row r="107" spans="1:47" x14ac:dyDescent="0.25">
      <c r="A107">
        <v>3.5735000000000001</v>
      </c>
      <c r="B107">
        <v>0.92459999999999998</v>
      </c>
      <c r="C107">
        <v>0.70040000000000002</v>
      </c>
      <c r="E107">
        <v>4.1553000000000004</v>
      </c>
      <c r="F107">
        <v>1.0677000000000001</v>
      </c>
      <c r="G107">
        <v>0.80730000000000002</v>
      </c>
      <c r="I107">
        <v>4.82</v>
      </c>
      <c r="J107">
        <v>1.2353000000000001</v>
      </c>
      <c r="K107">
        <v>0.93140000000000001</v>
      </c>
      <c r="M107">
        <v>5.4015000000000004</v>
      </c>
      <c r="N107">
        <v>1.4028</v>
      </c>
      <c r="O107">
        <v>1.0555000000000001</v>
      </c>
      <c r="Q107">
        <v>5.9832000000000001</v>
      </c>
      <c r="R107">
        <v>1.5459000000000001</v>
      </c>
      <c r="S107">
        <v>1.1624000000000001</v>
      </c>
      <c r="U107">
        <v>6.0575999999999999</v>
      </c>
      <c r="V107">
        <v>2.0526</v>
      </c>
      <c r="W107">
        <v>1.4736</v>
      </c>
      <c r="Y107" s="3">
        <v>6.7191999999999998</v>
      </c>
      <c r="Z107" s="3">
        <v>2.1105</v>
      </c>
      <c r="AA107" s="3">
        <v>1.4895</v>
      </c>
      <c r="AC107">
        <v>7.1948999999999996</v>
      </c>
      <c r="AD107">
        <v>2.2545000000000002</v>
      </c>
      <c r="AE107">
        <v>1.4306000000000001</v>
      </c>
      <c r="AG107">
        <v>7.8769999999999998</v>
      </c>
      <c r="AH107">
        <v>2.2951000000000001</v>
      </c>
      <c r="AI107">
        <v>1.5325</v>
      </c>
      <c r="AK107">
        <v>8.5387000000000004</v>
      </c>
      <c r="AL107">
        <v>2.3530000000000002</v>
      </c>
      <c r="AM107">
        <v>1.5532999999999999</v>
      </c>
      <c r="AO107">
        <v>9.2829999999999995</v>
      </c>
      <c r="AP107">
        <v>2.3765000000000001</v>
      </c>
      <c r="AQ107">
        <v>1.5728</v>
      </c>
      <c r="AS107">
        <v>9.6965000000000003</v>
      </c>
      <c r="AT107">
        <v>2.5377000000000001</v>
      </c>
      <c r="AU107">
        <v>1.6028</v>
      </c>
    </row>
    <row r="108" spans="1:47" x14ac:dyDescent="0.25">
      <c r="A108">
        <v>3.5832999999999999</v>
      </c>
      <c r="B108">
        <v>0.8125</v>
      </c>
      <c r="C108">
        <v>0.8125</v>
      </c>
      <c r="E108">
        <v>4.1666999999999996</v>
      </c>
      <c r="F108">
        <v>0.9375</v>
      </c>
      <c r="G108">
        <v>0.9375</v>
      </c>
      <c r="I108">
        <v>4.8333000000000004</v>
      </c>
      <c r="J108">
        <v>1.0832999999999999</v>
      </c>
      <c r="K108">
        <v>1.0832999999999999</v>
      </c>
      <c r="M108">
        <v>5.4166999999999996</v>
      </c>
      <c r="N108">
        <v>1.2292000000000001</v>
      </c>
      <c r="O108">
        <v>1.2292000000000001</v>
      </c>
      <c r="Q108">
        <v>6</v>
      </c>
      <c r="R108">
        <v>1.3542000000000001</v>
      </c>
      <c r="S108">
        <v>1.3542000000000001</v>
      </c>
      <c r="U108">
        <v>6.0833000000000004</v>
      </c>
      <c r="V108">
        <v>1.75</v>
      </c>
      <c r="W108">
        <v>1.75</v>
      </c>
      <c r="Y108" s="3">
        <v>6.75</v>
      </c>
      <c r="Z108" s="3">
        <v>1.7917000000000001</v>
      </c>
      <c r="AA108" s="3">
        <v>1.7917000000000001</v>
      </c>
      <c r="AC108">
        <v>7.25</v>
      </c>
      <c r="AD108">
        <v>1.8332999999999999</v>
      </c>
      <c r="AE108">
        <v>1.8332999999999999</v>
      </c>
      <c r="AG108">
        <v>7.9166999999999996</v>
      </c>
      <c r="AH108">
        <v>1.875</v>
      </c>
      <c r="AI108">
        <v>1.875</v>
      </c>
      <c r="AK108">
        <v>8.5832999999999995</v>
      </c>
      <c r="AL108">
        <v>1.9167000000000001</v>
      </c>
      <c r="AM108">
        <v>1.9167000000000001</v>
      </c>
      <c r="AO108">
        <v>9.3332999999999995</v>
      </c>
      <c r="AP108">
        <v>1.9582999999999999</v>
      </c>
      <c r="AQ108">
        <v>1.9582999999999999</v>
      </c>
      <c r="AS108">
        <v>9.75</v>
      </c>
      <c r="AT108">
        <v>2</v>
      </c>
      <c r="AU108">
        <v>2</v>
      </c>
    </row>
    <row r="110" spans="1:47" x14ac:dyDescent="0.25">
      <c r="A110" s="1" t="s">
        <v>9</v>
      </c>
      <c r="AF110" s="4"/>
    </row>
    <row r="111" spans="1:47" x14ac:dyDescent="0.25">
      <c r="AF111" s="4"/>
    </row>
    <row r="112" spans="1:47" x14ac:dyDescent="0.25">
      <c r="A112" s="1" t="s">
        <v>1</v>
      </c>
      <c r="AF112" s="4"/>
    </row>
    <row r="113" spans="1:47" x14ac:dyDescent="0.25">
      <c r="AF113" s="4"/>
    </row>
    <row r="114" spans="1:47" x14ac:dyDescent="0.25">
      <c r="A114" t="s">
        <v>37</v>
      </c>
      <c r="E114" t="s">
        <v>38</v>
      </c>
      <c r="I114" t="s">
        <v>42</v>
      </c>
      <c r="M114" t="s">
        <v>44</v>
      </c>
      <c r="Q114" t="s">
        <v>47</v>
      </c>
      <c r="U114" t="s">
        <v>48</v>
      </c>
      <c r="Y114" t="s">
        <v>50</v>
      </c>
      <c r="AC114" t="s">
        <v>51</v>
      </c>
      <c r="AF114" s="4"/>
      <c r="AG114" t="s">
        <v>53</v>
      </c>
      <c r="AI114" t="s">
        <v>10</v>
      </c>
      <c r="AK114" t="s">
        <v>54</v>
      </c>
      <c r="AM114" t="s">
        <v>10</v>
      </c>
      <c r="AO114" t="s">
        <v>55</v>
      </c>
      <c r="AQ114" t="s">
        <v>10</v>
      </c>
      <c r="AS114" t="s">
        <v>57</v>
      </c>
      <c r="AU114" t="s">
        <v>10</v>
      </c>
    </row>
    <row r="115" spans="1:47" x14ac:dyDescent="0.25">
      <c r="AF115" s="4"/>
    </row>
    <row r="116" spans="1:47" x14ac:dyDescent="0.25">
      <c r="A116" s="2" t="s">
        <v>2</v>
      </c>
      <c r="B116" s="2" t="s">
        <v>3</v>
      </c>
      <c r="C116" s="2" t="s">
        <v>4</v>
      </c>
      <c r="E116" s="2" t="s">
        <v>2</v>
      </c>
      <c r="F116" s="2" t="s">
        <v>3</v>
      </c>
      <c r="G116" s="2" t="s">
        <v>4</v>
      </c>
      <c r="I116" s="2" t="s">
        <v>2</v>
      </c>
      <c r="J116" s="2" t="s">
        <v>3</v>
      </c>
      <c r="K116" s="2" t="s">
        <v>4</v>
      </c>
      <c r="M116" s="2" t="s">
        <v>2</v>
      </c>
      <c r="N116" s="2" t="s">
        <v>3</v>
      </c>
      <c r="O116" s="2" t="s">
        <v>4</v>
      </c>
      <c r="Q116" s="2" t="s">
        <v>2</v>
      </c>
      <c r="R116" s="2" t="s">
        <v>3</v>
      </c>
      <c r="S116" s="2" t="s">
        <v>4</v>
      </c>
      <c r="U116" s="2" t="s">
        <v>2</v>
      </c>
      <c r="V116" s="2" t="s">
        <v>3</v>
      </c>
      <c r="W116" s="2" t="s">
        <v>4</v>
      </c>
      <c r="Y116" s="2" t="s">
        <v>2</v>
      </c>
      <c r="Z116" s="2" t="s">
        <v>3</v>
      </c>
      <c r="AA116" s="2" t="s">
        <v>4</v>
      </c>
      <c r="AC116" s="2" t="s">
        <v>2</v>
      </c>
      <c r="AD116" s="2" t="s">
        <v>3</v>
      </c>
      <c r="AE116" s="2" t="s">
        <v>4</v>
      </c>
      <c r="AF116" s="4"/>
      <c r="AG116" s="2" t="s">
        <v>2</v>
      </c>
      <c r="AH116" s="2" t="s">
        <v>3</v>
      </c>
      <c r="AI116" s="2" t="s">
        <v>4</v>
      </c>
      <c r="AJ116" s="2"/>
      <c r="AK116" s="2" t="s">
        <v>2</v>
      </c>
      <c r="AL116" s="2" t="s">
        <v>3</v>
      </c>
      <c r="AM116" s="2" t="s">
        <v>4</v>
      </c>
      <c r="AN116" s="2"/>
      <c r="AO116" s="2" t="s">
        <v>2</v>
      </c>
      <c r="AP116" s="2" t="s">
        <v>3</v>
      </c>
      <c r="AQ116" s="2" t="s">
        <v>4</v>
      </c>
      <c r="AS116" s="2" t="s">
        <v>2</v>
      </c>
      <c r="AT116" s="2" t="s">
        <v>3</v>
      </c>
      <c r="AU116" s="2" t="s">
        <v>4</v>
      </c>
    </row>
    <row r="117" spans="1:47" x14ac:dyDescent="0.25">
      <c r="A117">
        <v>0</v>
      </c>
      <c r="B117">
        <v>1.75</v>
      </c>
      <c r="C117">
        <v>1.75</v>
      </c>
      <c r="E117">
        <v>0</v>
      </c>
      <c r="F117">
        <v>1.7082999999999999</v>
      </c>
      <c r="G117">
        <v>1.7082999999999999</v>
      </c>
      <c r="I117">
        <v>0</v>
      </c>
      <c r="J117">
        <v>1.8332999999999999</v>
      </c>
      <c r="K117">
        <v>1.8332999999999999</v>
      </c>
      <c r="M117">
        <v>0</v>
      </c>
      <c r="N117">
        <v>1.7833000000000001</v>
      </c>
      <c r="O117">
        <v>1.7833000000000001</v>
      </c>
      <c r="Q117">
        <v>0</v>
      </c>
      <c r="R117">
        <v>1.7333000000000001</v>
      </c>
      <c r="S117">
        <v>1.7333000000000001</v>
      </c>
      <c r="U117">
        <v>0</v>
      </c>
      <c r="V117">
        <v>1.8667</v>
      </c>
      <c r="W117">
        <v>1.8667</v>
      </c>
      <c r="Y117" s="3">
        <v>0</v>
      </c>
      <c r="Z117" s="3">
        <v>1.8083</v>
      </c>
      <c r="AA117" s="3">
        <v>1.8083</v>
      </c>
      <c r="AC117">
        <v>0</v>
      </c>
      <c r="AD117">
        <v>1.7417</v>
      </c>
      <c r="AE117">
        <v>1.7417</v>
      </c>
      <c r="AF117" s="4"/>
      <c r="AG117">
        <v>0</v>
      </c>
      <c r="AH117">
        <v>1.8916999999999999</v>
      </c>
      <c r="AI117">
        <v>1.8916999999999999</v>
      </c>
      <c r="AK117">
        <v>0</v>
      </c>
      <c r="AL117">
        <v>1.825</v>
      </c>
      <c r="AM117">
        <v>1.825</v>
      </c>
      <c r="AO117">
        <v>0</v>
      </c>
      <c r="AP117">
        <v>1.9833000000000001</v>
      </c>
      <c r="AQ117">
        <v>1.9833000000000001</v>
      </c>
      <c r="AS117">
        <v>0</v>
      </c>
      <c r="AT117">
        <v>1.9083000000000001</v>
      </c>
      <c r="AU117">
        <v>1.9083000000000001</v>
      </c>
    </row>
    <row r="118" spans="1:47" x14ac:dyDescent="0.25">
      <c r="A118">
        <v>2.1600000000000001E-2</v>
      </c>
      <c r="B118">
        <v>2.0491999999999999</v>
      </c>
      <c r="C118">
        <v>1.4964</v>
      </c>
      <c r="E118">
        <v>3.9899999999999998E-2</v>
      </c>
      <c r="F118">
        <v>2.1347</v>
      </c>
      <c r="G118">
        <v>1.3647</v>
      </c>
      <c r="I118">
        <v>2.2800000000000001E-2</v>
      </c>
      <c r="J118">
        <v>2.0937999999999999</v>
      </c>
      <c r="K118">
        <v>1.5729</v>
      </c>
      <c r="M118">
        <v>3.6900000000000002E-2</v>
      </c>
      <c r="N118">
        <v>2.1787999999999998</v>
      </c>
      <c r="O118">
        <v>1.4527000000000001</v>
      </c>
      <c r="Q118">
        <v>5.5100000000000003E-2</v>
      </c>
      <c r="R118">
        <v>2.2711000000000001</v>
      </c>
      <c r="S118">
        <v>1.3306</v>
      </c>
      <c r="U118">
        <v>3.39E-2</v>
      </c>
      <c r="V118">
        <v>2.2145999999999999</v>
      </c>
      <c r="W118">
        <v>1.5497000000000001</v>
      </c>
      <c r="Y118" s="3">
        <v>5.21E-2</v>
      </c>
      <c r="Z118" s="3">
        <v>2.3153000000000001</v>
      </c>
      <c r="AA118" s="3">
        <v>1.4166000000000001</v>
      </c>
      <c r="AC118">
        <v>6.1899999999999997E-2</v>
      </c>
      <c r="AD118">
        <v>2.4159000000000002</v>
      </c>
      <c r="AE118">
        <v>1.3151999999999999</v>
      </c>
      <c r="AF118" s="4"/>
      <c r="AG118">
        <v>4.9000000000000002E-2</v>
      </c>
      <c r="AH118">
        <v>2.4009999999999998</v>
      </c>
      <c r="AI118">
        <v>1.5113000000000001</v>
      </c>
      <c r="AK118">
        <v>6.7100000000000007E-2</v>
      </c>
      <c r="AL118">
        <v>2.4586000000000001</v>
      </c>
      <c r="AM118">
        <v>1.3814</v>
      </c>
      <c r="AO118">
        <v>4.6199999999999998E-2</v>
      </c>
      <c r="AP118">
        <v>2.3883000000000001</v>
      </c>
      <c r="AQ118">
        <v>1.6141000000000001</v>
      </c>
      <c r="AS118">
        <v>5.5899999999999998E-2</v>
      </c>
      <c r="AT118">
        <v>2.4958</v>
      </c>
      <c r="AU118">
        <v>1.5026999999999999</v>
      </c>
    </row>
    <row r="119" spans="1:47" x14ac:dyDescent="0.25">
      <c r="A119">
        <v>0.15989999999999999</v>
      </c>
      <c r="B119">
        <v>2.5655000000000001</v>
      </c>
      <c r="C119">
        <v>1.0760000000000001</v>
      </c>
      <c r="E119">
        <v>0.18310000000000001</v>
      </c>
      <c r="F119">
        <v>2.6692</v>
      </c>
      <c r="G119">
        <v>0.99009999999999998</v>
      </c>
      <c r="I119">
        <v>0.17269999999999999</v>
      </c>
      <c r="J119">
        <v>2.6602000000000001</v>
      </c>
      <c r="K119">
        <v>1.1345000000000001</v>
      </c>
      <c r="M119">
        <v>0.19589999999999999</v>
      </c>
      <c r="N119">
        <v>2.7723</v>
      </c>
      <c r="O119">
        <v>1.0421</v>
      </c>
      <c r="Q119">
        <v>0.21859999999999999</v>
      </c>
      <c r="R119">
        <v>2.8815</v>
      </c>
      <c r="S119">
        <v>0.9536</v>
      </c>
      <c r="U119">
        <v>0.2087</v>
      </c>
      <c r="V119">
        <v>2.867</v>
      </c>
      <c r="W119">
        <v>1.1033999999999999</v>
      </c>
      <c r="Y119" s="3">
        <v>0.23139999999999999</v>
      </c>
      <c r="Z119" s="3">
        <v>2.9845000000000002</v>
      </c>
      <c r="AA119" s="3">
        <v>1.0079</v>
      </c>
      <c r="AC119">
        <v>0.24579999999999999</v>
      </c>
      <c r="AD119">
        <v>3.1021000000000001</v>
      </c>
      <c r="AE119">
        <v>0.91890000000000005</v>
      </c>
      <c r="AF119" s="4"/>
      <c r="AG119">
        <v>0.2442</v>
      </c>
      <c r="AH119">
        <v>3.1292</v>
      </c>
      <c r="AI119">
        <v>1.0713999999999999</v>
      </c>
      <c r="AK119">
        <v>0.26640000000000003</v>
      </c>
      <c r="AL119">
        <v>3.2023000000000001</v>
      </c>
      <c r="AM119">
        <v>0.97170000000000001</v>
      </c>
      <c r="AO119">
        <v>0.25740000000000002</v>
      </c>
      <c r="AP119">
        <v>3.1768000000000001</v>
      </c>
      <c r="AQ119">
        <v>1.1431</v>
      </c>
      <c r="AS119">
        <v>0.27129999999999999</v>
      </c>
      <c r="AT119">
        <v>3.2997999999999998</v>
      </c>
      <c r="AU119">
        <v>1.0479000000000001</v>
      </c>
    </row>
    <row r="120" spans="1:47" x14ac:dyDescent="0.25">
      <c r="A120">
        <v>0.38590000000000002</v>
      </c>
      <c r="B120">
        <v>3.05</v>
      </c>
      <c r="C120">
        <v>0.58120000000000005</v>
      </c>
      <c r="E120">
        <v>0.41699999999999998</v>
      </c>
      <c r="F120">
        <v>3.1707999999999998</v>
      </c>
      <c r="G120">
        <v>0.47370000000000001</v>
      </c>
      <c r="I120">
        <v>0.4244</v>
      </c>
      <c r="J120">
        <v>3.2</v>
      </c>
      <c r="K120">
        <v>0.66049999999999998</v>
      </c>
      <c r="M120">
        <v>0.4556</v>
      </c>
      <c r="N120">
        <v>3.3292000000000002</v>
      </c>
      <c r="O120">
        <v>0.55430000000000001</v>
      </c>
      <c r="Q120">
        <v>0.48570000000000002</v>
      </c>
      <c r="R120">
        <v>3.4542000000000002</v>
      </c>
      <c r="S120">
        <v>0.44280000000000003</v>
      </c>
      <c r="U120">
        <v>0.49419999999999997</v>
      </c>
      <c r="V120">
        <v>3.4792000000000001</v>
      </c>
      <c r="W120">
        <v>0.63759999999999994</v>
      </c>
      <c r="Y120" s="3">
        <v>0.5242</v>
      </c>
      <c r="Z120" s="3">
        <v>3.6124999999999998</v>
      </c>
      <c r="AA120" s="3">
        <v>0.52769999999999995</v>
      </c>
      <c r="AC120">
        <v>0.54590000000000005</v>
      </c>
      <c r="AD120">
        <v>3.7458</v>
      </c>
      <c r="AE120">
        <v>0.41420000000000001</v>
      </c>
      <c r="AF120" s="4"/>
      <c r="AG120">
        <v>0.56279999999999997</v>
      </c>
      <c r="AH120">
        <v>3.8125</v>
      </c>
      <c r="AI120">
        <v>0.61299999999999999</v>
      </c>
      <c r="AK120">
        <v>0.5917</v>
      </c>
      <c r="AL120">
        <v>3.9</v>
      </c>
      <c r="AM120">
        <v>0.49959999999999999</v>
      </c>
      <c r="AO120">
        <v>0.60240000000000005</v>
      </c>
      <c r="AP120">
        <v>3.9167000000000001</v>
      </c>
      <c r="AQ120">
        <v>0.70309999999999995</v>
      </c>
      <c r="AS120">
        <v>0.62309999999999999</v>
      </c>
      <c r="AT120">
        <v>4.0541999999999998</v>
      </c>
      <c r="AU120">
        <v>0.58979999999999999</v>
      </c>
    </row>
    <row r="121" spans="1:47" x14ac:dyDescent="0.25">
      <c r="A121">
        <v>0.6925</v>
      </c>
      <c r="B121">
        <v>3.4878999999999998</v>
      </c>
      <c r="C121">
        <v>0.44990000000000002</v>
      </c>
      <c r="E121">
        <v>0.73450000000000004</v>
      </c>
      <c r="F121">
        <v>3.6242000000000001</v>
      </c>
      <c r="G121">
        <v>0.36820000000000003</v>
      </c>
      <c r="I121">
        <v>0.76600000000000001</v>
      </c>
      <c r="J121">
        <v>3.6879</v>
      </c>
      <c r="K121">
        <v>0.51100000000000001</v>
      </c>
      <c r="M121">
        <v>0.80800000000000005</v>
      </c>
      <c r="N121">
        <v>3.8325</v>
      </c>
      <c r="O121">
        <v>0.43049999999999999</v>
      </c>
      <c r="Q121">
        <v>0.84809999999999997</v>
      </c>
      <c r="R121">
        <v>3.9718</v>
      </c>
      <c r="S121">
        <v>0.34489999999999998</v>
      </c>
      <c r="U121">
        <v>0.88160000000000005</v>
      </c>
      <c r="V121">
        <v>4.0324999999999998</v>
      </c>
      <c r="W121">
        <v>0.49490000000000001</v>
      </c>
      <c r="Y121" s="3">
        <v>0.92159999999999997</v>
      </c>
      <c r="Z121" s="3">
        <v>4.1801000000000004</v>
      </c>
      <c r="AA121" s="3">
        <v>0.4108</v>
      </c>
      <c r="AC121">
        <v>0.95340000000000003</v>
      </c>
      <c r="AD121">
        <v>4.3277000000000001</v>
      </c>
      <c r="AE121">
        <v>0.3231</v>
      </c>
      <c r="AF121" s="4"/>
      <c r="AG121">
        <v>0.99519999999999997</v>
      </c>
      <c r="AH121">
        <v>4.4301000000000004</v>
      </c>
      <c r="AI121">
        <v>0.4768</v>
      </c>
      <c r="AK121">
        <v>1.0333000000000001</v>
      </c>
      <c r="AL121">
        <v>4.5305999999999997</v>
      </c>
      <c r="AM121">
        <v>0.38940000000000002</v>
      </c>
      <c r="AO121">
        <v>1.0707</v>
      </c>
      <c r="AP121">
        <v>4.5853999999999999</v>
      </c>
      <c r="AQ121">
        <v>0.54649999999999999</v>
      </c>
      <c r="AS121">
        <v>1.1005</v>
      </c>
      <c r="AT121">
        <v>4.7359999999999998</v>
      </c>
      <c r="AU121">
        <v>0.45939999999999998</v>
      </c>
    </row>
    <row r="122" spans="1:47" x14ac:dyDescent="0.25">
      <c r="A122">
        <v>1.0705</v>
      </c>
      <c r="B122">
        <v>3.8658999999999999</v>
      </c>
      <c r="C122">
        <v>0.31330000000000002</v>
      </c>
      <c r="E122">
        <v>1.1257999999999999</v>
      </c>
      <c r="F122">
        <v>4.0155000000000003</v>
      </c>
      <c r="G122">
        <v>0.25750000000000001</v>
      </c>
      <c r="I122">
        <v>1.1871</v>
      </c>
      <c r="J122">
        <v>4.109</v>
      </c>
      <c r="K122">
        <v>0.35570000000000002</v>
      </c>
      <c r="M122">
        <v>1.2424999999999999</v>
      </c>
      <c r="N122">
        <v>4.2670000000000003</v>
      </c>
      <c r="O122">
        <v>0.30080000000000001</v>
      </c>
      <c r="Q122">
        <v>1.2948999999999999</v>
      </c>
      <c r="R122">
        <v>4.4185999999999996</v>
      </c>
      <c r="S122">
        <v>0.24179999999999999</v>
      </c>
      <c r="U122">
        <v>1.3592</v>
      </c>
      <c r="V122">
        <v>4.5101000000000004</v>
      </c>
      <c r="W122">
        <v>0.34549999999999997</v>
      </c>
      <c r="Y122" s="3">
        <v>1.4116</v>
      </c>
      <c r="Z122" s="3">
        <v>4.67</v>
      </c>
      <c r="AA122" s="3">
        <v>0.28770000000000001</v>
      </c>
      <c r="AC122">
        <v>1.4556</v>
      </c>
      <c r="AD122">
        <v>4.83</v>
      </c>
      <c r="AE122">
        <v>0.2268</v>
      </c>
      <c r="AF122" s="4"/>
      <c r="AG122">
        <v>1.5283</v>
      </c>
      <c r="AH122">
        <v>4.9630999999999998</v>
      </c>
      <c r="AI122">
        <v>0.33360000000000001</v>
      </c>
      <c r="AK122">
        <v>1.5777000000000001</v>
      </c>
      <c r="AL122">
        <v>5.0750000000000002</v>
      </c>
      <c r="AM122">
        <v>0.27310000000000001</v>
      </c>
      <c r="AO122">
        <v>1.6478999999999999</v>
      </c>
      <c r="AP122">
        <v>5.1626000000000003</v>
      </c>
      <c r="AQ122">
        <v>0.3821</v>
      </c>
      <c r="AS122">
        <v>1.6890000000000001</v>
      </c>
      <c r="AT122">
        <v>5.3244999999999996</v>
      </c>
      <c r="AU122">
        <v>0.32190000000000002</v>
      </c>
    </row>
    <row r="123" spans="1:47" x14ac:dyDescent="0.25">
      <c r="A123">
        <v>1.5083</v>
      </c>
      <c r="B123">
        <v>4.1725000000000003</v>
      </c>
      <c r="C123">
        <v>0.18770000000000001</v>
      </c>
      <c r="E123">
        <v>1.5791999999999999</v>
      </c>
      <c r="F123">
        <v>4.3330000000000002</v>
      </c>
      <c r="G123">
        <v>0.15479999999999999</v>
      </c>
      <c r="I123">
        <v>1.675</v>
      </c>
      <c r="J123">
        <v>4.4505999999999997</v>
      </c>
      <c r="K123">
        <v>0.21299999999999999</v>
      </c>
      <c r="M123">
        <v>1.7458</v>
      </c>
      <c r="N123">
        <v>4.6193999999999997</v>
      </c>
      <c r="O123">
        <v>0.18079999999999999</v>
      </c>
      <c r="Q123">
        <v>1.8125</v>
      </c>
      <c r="R123">
        <v>4.7809999999999997</v>
      </c>
      <c r="S123">
        <v>0.1457</v>
      </c>
      <c r="U123">
        <v>1.9125000000000001</v>
      </c>
      <c r="V123">
        <v>4.8975</v>
      </c>
      <c r="W123">
        <v>0.20749999999999999</v>
      </c>
      <c r="Y123" s="3">
        <v>1.9792000000000001</v>
      </c>
      <c r="Z123" s="3">
        <v>5.0674999999999999</v>
      </c>
      <c r="AA123" s="3">
        <v>0.17319999999999999</v>
      </c>
      <c r="AC123">
        <v>2.0375000000000001</v>
      </c>
      <c r="AD123">
        <v>5.2374000000000001</v>
      </c>
      <c r="AE123">
        <v>0.1368</v>
      </c>
      <c r="AF123" s="4"/>
      <c r="AG123">
        <v>2.1457999999999999</v>
      </c>
      <c r="AH123">
        <v>5.3956</v>
      </c>
      <c r="AI123">
        <v>0.20069999999999999</v>
      </c>
      <c r="AK123">
        <v>2.2082999999999999</v>
      </c>
      <c r="AL123">
        <v>5.5166000000000004</v>
      </c>
      <c r="AM123">
        <v>0.16470000000000001</v>
      </c>
      <c r="AO123">
        <v>2.3167</v>
      </c>
      <c r="AP123">
        <v>5.6308999999999996</v>
      </c>
      <c r="AQ123">
        <v>0.22969999999999999</v>
      </c>
      <c r="AS123">
        <v>2.3708</v>
      </c>
      <c r="AT123">
        <v>5.8018999999999998</v>
      </c>
      <c r="AU123">
        <v>0.19400000000000001</v>
      </c>
    </row>
    <row r="124" spans="1:47" x14ac:dyDescent="0.25">
      <c r="A124">
        <v>1.9927999999999999</v>
      </c>
      <c r="B124">
        <v>4.3983999999999996</v>
      </c>
      <c r="C124">
        <v>8.7099999999999997E-2</v>
      </c>
      <c r="E124">
        <v>2.0808</v>
      </c>
      <c r="F124">
        <v>4.5669000000000004</v>
      </c>
      <c r="G124">
        <v>7.2099999999999997E-2</v>
      </c>
      <c r="I124">
        <v>2.2147999999999999</v>
      </c>
      <c r="J124">
        <v>4.7023000000000001</v>
      </c>
      <c r="K124">
        <v>9.8799999999999999E-2</v>
      </c>
      <c r="M124">
        <v>2.3027000000000002</v>
      </c>
      <c r="N124">
        <v>4.8791000000000002</v>
      </c>
      <c r="O124">
        <v>8.4099999999999994E-2</v>
      </c>
      <c r="Q124">
        <v>2.3852000000000002</v>
      </c>
      <c r="R124">
        <v>5.0480999999999998</v>
      </c>
      <c r="S124">
        <v>6.7900000000000002E-2</v>
      </c>
      <c r="U124">
        <v>2.5247000000000002</v>
      </c>
      <c r="V124">
        <v>5.1829999999999998</v>
      </c>
      <c r="W124">
        <v>9.6500000000000002E-2</v>
      </c>
      <c r="Y124" s="3">
        <v>2.6071</v>
      </c>
      <c r="Z124" s="3">
        <v>5.3602999999999996</v>
      </c>
      <c r="AA124" s="3">
        <v>8.0699999999999994E-2</v>
      </c>
      <c r="AC124">
        <v>2.6812999999999998</v>
      </c>
      <c r="AD124">
        <v>5.5376000000000003</v>
      </c>
      <c r="AE124">
        <v>6.3899999999999998E-2</v>
      </c>
      <c r="AF124" s="4"/>
      <c r="AG124">
        <v>2.8290999999999999</v>
      </c>
      <c r="AH124">
        <v>5.7141999999999999</v>
      </c>
      <c r="AI124">
        <v>9.35E-2</v>
      </c>
      <c r="AK124">
        <v>2.9060999999999999</v>
      </c>
      <c r="AL124">
        <v>5.8419999999999996</v>
      </c>
      <c r="AM124">
        <v>7.6799999999999993E-2</v>
      </c>
      <c r="AO124">
        <v>3.0565000000000002</v>
      </c>
      <c r="AP124">
        <v>5.9759000000000002</v>
      </c>
      <c r="AQ124">
        <v>0.1069</v>
      </c>
      <c r="AS124">
        <v>3.1252</v>
      </c>
      <c r="AT124">
        <v>6.1536999999999997</v>
      </c>
      <c r="AU124">
        <v>9.0399999999999994E-2</v>
      </c>
    </row>
    <row r="125" spans="1:47" x14ac:dyDescent="0.25">
      <c r="A125">
        <v>2.5091000000000001</v>
      </c>
      <c r="B125">
        <v>4.5366999999999997</v>
      </c>
      <c r="C125">
        <v>2.23E-2</v>
      </c>
      <c r="E125">
        <v>2.6153</v>
      </c>
      <c r="F125">
        <v>4.7100999999999997</v>
      </c>
      <c r="G125">
        <v>1.8499999999999999E-2</v>
      </c>
      <c r="I125">
        <v>2.79</v>
      </c>
      <c r="J125">
        <v>4.8563999999999998</v>
      </c>
      <c r="K125">
        <v>2.53E-2</v>
      </c>
      <c r="M125">
        <v>2.8961999999999999</v>
      </c>
      <c r="N125">
        <v>5.0381</v>
      </c>
      <c r="O125">
        <v>2.1600000000000001E-2</v>
      </c>
      <c r="Q125">
        <v>2.9954999999999998</v>
      </c>
      <c r="R125">
        <v>5.2115999999999998</v>
      </c>
      <c r="S125">
        <v>1.7500000000000002E-2</v>
      </c>
      <c r="U125">
        <v>3.1770999999999998</v>
      </c>
      <c r="V125">
        <v>5.3578000000000001</v>
      </c>
      <c r="W125">
        <v>2.4799999999999999E-2</v>
      </c>
      <c r="Y125" s="3">
        <v>3.2764000000000002</v>
      </c>
      <c r="Z125" s="3">
        <v>5.5396000000000001</v>
      </c>
      <c r="AA125" s="3">
        <v>2.07E-2</v>
      </c>
      <c r="AC125">
        <v>3.3673999999999999</v>
      </c>
      <c r="AD125">
        <v>5.7214</v>
      </c>
      <c r="AE125">
        <v>1.6400000000000001E-2</v>
      </c>
      <c r="AF125" s="4"/>
      <c r="AG125">
        <v>3.5573000000000001</v>
      </c>
      <c r="AH125">
        <v>5.9093</v>
      </c>
      <c r="AI125">
        <v>2.4E-2</v>
      </c>
      <c r="AK125">
        <v>3.6497000000000002</v>
      </c>
      <c r="AL125">
        <v>6.0411999999999999</v>
      </c>
      <c r="AM125">
        <v>1.9800000000000002E-2</v>
      </c>
      <c r="AO125">
        <v>3.8451</v>
      </c>
      <c r="AP125">
        <v>6.1871999999999998</v>
      </c>
      <c r="AQ125">
        <v>2.75E-2</v>
      </c>
      <c r="AS125">
        <v>3.9291999999999998</v>
      </c>
      <c r="AT125">
        <v>6.3691000000000004</v>
      </c>
      <c r="AU125">
        <v>2.3300000000000001E-2</v>
      </c>
    </row>
    <row r="126" spans="1:47" x14ac:dyDescent="0.25">
      <c r="A126">
        <v>3.0417000000000001</v>
      </c>
      <c r="B126">
        <v>4.5833000000000004</v>
      </c>
      <c r="C126">
        <v>0</v>
      </c>
      <c r="E126">
        <v>3.1667000000000001</v>
      </c>
      <c r="F126">
        <v>4.7583000000000002</v>
      </c>
      <c r="G126">
        <v>0</v>
      </c>
      <c r="I126">
        <v>3.3833000000000002</v>
      </c>
      <c r="J126">
        <v>4.9082999999999997</v>
      </c>
      <c r="K126">
        <v>0</v>
      </c>
      <c r="M126">
        <v>3.5083000000000002</v>
      </c>
      <c r="N126">
        <v>5.0917000000000003</v>
      </c>
      <c r="O126">
        <v>0</v>
      </c>
      <c r="Q126">
        <v>3.625</v>
      </c>
      <c r="R126">
        <v>5.2667000000000002</v>
      </c>
      <c r="S126">
        <v>0</v>
      </c>
      <c r="U126">
        <v>3.85</v>
      </c>
      <c r="V126">
        <v>5.4166999999999996</v>
      </c>
      <c r="W126">
        <v>0</v>
      </c>
      <c r="Y126" s="3">
        <v>3.9666999999999999</v>
      </c>
      <c r="Z126" s="3">
        <v>5.6</v>
      </c>
      <c r="AA126" s="3">
        <v>0</v>
      </c>
      <c r="AC126">
        <v>4.0750000000000002</v>
      </c>
      <c r="AD126">
        <v>5.7832999999999997</v>
      </c>
      <c r="AE126">
        <v>0</v>
      </c>
      <c r="AF126" s="4"/>
      <c r="AG126">
        <v>4.3083</v>
      </c>
      <c r="AH126">
        <v>5.9749999999999996</v>
      </c>
      <c r="AI126">
        <v>0</v>
      </c>
      <c r="AK126">
        <v>4.4166999999999996</v>
      </c>
      <c r="AL126">
        <v>6.1082999999999998</v>
      </c>
      <c r="AM126">
        <v>0</v>
      </c>
      <c r="AO126">
        <v>4.6582999999999997</v>
      </c>
      <c r="AP126">
        <v>6.2583000000000002</v>
      </c>
      <c r="AQ126">
        <v>0</v>
      </c>
      <c r="AS126">
        <v>4.7583000000000002</v>
      </c>
      <c r="AT126">
        <v>6.4417</v>
      </c>
      <c r="AU126">
        <v>0</v>
      </c>
    </row>
    <row r="127" spans="1:47" x14ac:dyDescent="0.25">
      <c r="A127">
        <v>3.5741999999999998</v>
      </c>
      <c r="B127">
        <v>4.5366999999999997</v>
      </c>
      <c r="C127">
        <v>2.23E-2</v>
      </c>
      <c r="E127">
        <v>3.718</v>
      </c>
      <c r="F127">
        <v>4.7100999999999997</v>
      </c>
      <c r="G127">
        <v>1.8499999999999999E-2</v>
      </c>
      <c r="I127">
        <v>3.9765999999999999</v>
      </c>
      <c r="J127">
        <v>4.8563999999999998</v>
      </c>
      <c r="K127">
        <v>2.53E-2</v>
      </c>
      <c r="M127">
        <v>4.1204000000000001</v>
      </c>
      <c r="N127">
        <v>5.0381</v>
      </c>
      <c r="O127">
        <v>2.1600000000000001E-2</v>
      </c>
      <c r="Q127">
        <v>4.2545000000000002</v>
      </c>
      <c r="R127">
        <v>5.2115999999999998</v>
      </c>
      <c r="S127">
        <v>1.7500000000000002E-2</v>
      </c>
      <c r="U127">
        <v>4.5228999999999999</v>
      </c>
      <c r="V127">
        <v>5.3578000000000001</v>
      </c>
      <c r="W127">
        <v>2.4799999999999999E-2</v>
      </c>
      <c r="Y127" s="3">
        <v>4.6569000000000003</v>
      </c>
      <c r="Z127" s="3">
        <v>5.5396000000000001</v>
      </c>
      <c r="AA127" s="3">
        <v>2.07E-2</v>
      </c>
      <c r="AC127">
        <v>4.7826000000000004</v>
      </c>
      <c r="AD127">
        <v>5.7214</v>
      </c>
      <c r="AE127">
        <v>1.6400000000000001E-2</v>
      </c>
      <c r="AF127" s="4"/>
      <c r="AG127">
        <v>5.0594000000000001</v>
      </c>
      <c r="AH127">
        <v>5.9093</v>
      </c>
      <c r="AI127">
        <v>2.4E-2</v>
      </c>
      <c r="AK127">
        <v>5.1836000000000002</v>
      </c>
      <c r="AL127">
        <v>6.0411999999999999</v>
      </c>
      <c r="AM127">
        <v>1.9800000000000002E-2</v>
      </c>
      <c r="AO127">
        <v>5.4715999999999996</v>
      </c>
      <c r="AP127">
        <v>6.1871999999999998</v>
      </c>
      <c r="AQ127">
        <v>2.75E-2</v>
      </c>
      <c r="AS127">
        <v>5.5875000000000004</v>
      </c>
      <c r="AT127">
        <v>6.3691000000000004</v>
      </c>
      <c r="AU127">
        <v>2.3300000000000001E-2</v>
      </c>
    </row>
    <row r="128" spans="1:47" x14ac:dyDescent="0.25">
      <c r="A128">
        <v>4.0904999999999996</v>
      </c>
      <c r="B128">
        <v>4.3983999999999996</v>
      </c>
      <c r="C128">
        <v>8.7099999999999997E-2</v>
      </c>
      <c r="E128">
        <v>4.2526000000000002</v>
      </c>
      <c r="F128">
        <v>4.5669000000000004</v>
      </c>
      <c r="G128">
        <v>7.2099999999999997E-2</v>
      </c>
      <c r="I128">
        <v>4.5518999999999998</v>
      </c>
      <c r="J128">
        <v>4.7023000000000001</v>
      </c>
      <c r="K128">
        <v>9.8799999999999999E-2</v>
      </c>
      <c r="M128">
        <v>4.7140000000000004</v>
      </c>
      <c r="N128">
        <v>4.8791000000000002</v>
      </c>
      <c r="O128">
        <v>8.4099999999999994E-2</v>
      </c>
      <c r="Q128">
        <v>4.8647999999999998</v>
      </c>
      <c r="R128">
        <v>5.0480999999999998</v>
      </c>
      <c r="S128">
        <v>6.7900000000000002E-2</v>
      </c>
      <c r="U128">
        <v>5.1753</v>
      </c>
      <c r="V128">
        <v>5.1829999999999998</v>
      </c>
      <c r="W128">
        <v>9.6500000000000002E-2</v>
      </c>
      <c r="Y128" s="3">
        <v>5.3262</v>
      </c>
      <c r="Z128" s="3">
        <v>5.3602999999999996</v>
      </c>
      <c r="AA128" s="3">
        <v>8.0699999999999994E-2</v>
      </c>
      <c r="AC128">
        <v>5.4687000000000001</v>
      </c>
      <c r="AD128">
        <v>5.5376000000000003</v>
      </c>
      <c r="AE128">
        <v>6.3899999999999998E-2</v>
      </c>
      <c r="AF128" s="4"/>
      <c r="AG128">
        <v>5.7876000000000003</v>
      </c>
      <c r="AH128">
        <v>5.7141999999999999</v>
      </c>
      <c r="AI128">
        <v>9.35E-2</v>
      </c>
      <c r="AK128">
        <v>5.9272999999999998</v>
      </c>
      <c r="AL128">
        <v>5.8419999999999996</v>
      </c>
      <c r="AM128">
        <v>7.6799999999999993E-2</v>
      </c>
      <c r="AO128">
        <v>6.2601000000000004</v>
      </c>
      <c r="AP128">
        <v>5.9759000000000002</v>
      </c>
      <c r="AQ128">
        <v>0.1069</v>
      </c>
      <c r="AS128">
        <v>6.3914999999999997</v>
      </c>
      <c r="AT128">
        <v>6.1536999999999997</v>
      </c>
      <c r="AU128">
        <v>9.0399999999999994E-2</v>
      </c>
    </row>
    <row r="129" spans="1:47" x14ac:dyDescent="0.25">
      <c r="A129">
        <v>4.5750000000000002</v>
      </c>
      <c r="B129">
        <v>4.1725000000000003</v>
      </c>
      <c r="C129">
        <v>0.18770000000000001</v>
      </c>
      <c r="E129">
        <v>4.7542</v>
      </c>
      <c r="F129">
        <v>4.3330000000000002</v>
      </c>
      <c r="G129">
        <v>0.15479999999999999</v>
      </c>
      <c r="I129">
        <v>5.0917000000000003</v>
      </c>
      <c r="J129">
        <v>4.4505999999999997</v>
      </c>
      <c r="K129">
        <v>0.21299999999999999</v>
      </c>
      <c r="M129">
        <v>5.2708000000000004</v>
      </c>
      <c r="N129">
        <v>4.6193999999999997</v>
      </c>
      <c r="O129">
        <v>0.18079999999999999</v>
      </c>
      <c r="Q129">
        <v>5.4375</v>
      </c>
      <c r="R129">
        <v>4.7809999999999997</v>
      </c>
      <c r="S129">
        <v>0.1457</v>
      </c>
      <c r="U129">
        <v>5.7874999999999996</v>
      </c>
      <c r="V129">
        <v>4.8975</v>
      </c>
      <c r="W129">
        <v>0.20749999999999999</v>
      </c>
      <c r="Y129" s="3">
        <v>5.9542000000000002</v>
      </c>
      <c r="Z129" s="3">
        <v>5.0674999999999999</v>
      </c>
      <c r="AA129" s="3">
        <v>0.17319999999999999</v>
      </c>
      <c r="AC129">
        <v>6.1124999999999998</v>
      </c>
      <c r="AD129">
        <v>5.2374000000000001</v>
      </c>
      <c r="AE129">
        <v>0.1368</v>
      </c>
      <c r="AF129" s="4"/>
      <c r="AG129">
        <v>6.4707999999999997</v>
      </c>
      <c r="AH129">
        <v>5.3956</v>
      </c>
      <c r="AI129">
        <v>0.20069999999999999</v>
      </c>
      <c r="AK129">
        <v>6.625</v>
      </c>
      <c r="AL129">
        <v>5.5166000000000004</v>
      </c>
      <c r="AM129">
        <v>0.16470000000000001</v>
      </c>
      <c r="AO129">
        <v>7</v>
      </c>
      <c r="AP129">
        <v>5.6308999999999996</v>
      </c>
      <c r="AQ129">
        <v>0.22969999999999999</v>
      </c>
      <c r="AS129">
        <v>7.1458000000000004</v>
      </c>
      <c r="AT129">
        <v>5.8018999999999998</v>
      </c>
      <c r="AU129">
        <v>0.19400000000000001</v>
      </c>
    </row>
    <row r="130" spans="1:47" x14ac:dyDescent="0.25">
      <c r="A130">
        <v>5.0129000000000001</v>
      </c>
      <c r="B130">
        <v>3.8658999999999999</v>
      </c>
      <c r="C130">
        <v>0.31330000000000002</v>
      </c>
      <c r="E130">
        <v>5.2074999999999996</v>
      </c>
      <c r="F130">
        <v>4.0155000000000003</v>
      </c>
      <c r="G130">
        <v>0.25750000000000001</v>
      </c>
      <c r="I130">
        <v>5.5795000000000003</v>
      </c>
      <c r="J130">
        <v>4.109</v>
      </c>
      <c r="K130">
        <v>0.35570000000000002</v>
      </c>
      <c r="M130">
        <v>5.7742000000000004</v>
      </c>
      <c r="N130">
        <v>4.2670000000000003</v>
      </c>
      <c r="O130">
        <v>0.30080000000000001</v>
      </c>
      <c r="Q130">
        <v>5.9550999999999998</v>
      </c>
      <c r="R130">
        <v>4.4185999999999996</v>
      </c>
      <c r="S130">
        <v>0.24179999999999999</v>
      </c>
      <c r="U130">
        <v>6.3407999999999998</v>
      </c>
      <c r="V130">
        <v>4.5101000000000004</v>
      </c>
      <c r="W130">
        <v>0.34549999999999997</v>
      </c>
      <c r="Y130" s="3">
        <v>6.5217000000000001</v>
      </c>
      <c r="Z130" s="3">
        <v>4.67</v>
      </c>
      <c r="AA130" s="3">
        <v>0.28770000000000001</v>
      </c>
      <c r="AC130">
        <v>6.6943999999999999</v>
      </c>
      <c r="AD130">
        <v>4.83</v>
      </c>
      <c r="AE130">
        <v>0.2268</v>
      </c>
      <c r="AF130" s="4"/>
      <c r="AG130">
        <v>7.0884</v>
      </c>
      <c r="AH130">
        <v>4.9630999999999998</v>
      </c>
      <c r="AI130">
        <v>0.33360000000000001</v>
      </c>
      <c r="AK130">
        <v>7.2556000000000003</v>
      </c>
      <c r="AL130">
        <v>5.0750000000000002</v>
      </c>
      <c r="AM130">
        <v>0.27310000000000001</v>
      </c>
      <c r="AO130">
        <v>7.6687000000000003</v>
      </c>
      <c r="AP130">
        <v>5.1626000000000003</v>
      </c>
      <c r="AQ130">
        <v>0.3821</v>
      </c>
      <c r="AS130">
        <v>7.8276000000000003</v>
      </c>
      <c r="AT130">
        <v>5.3244999999999996</v>
      </c>
      <c r="AU130">
        <v>0.32190000000000002</v>
      </c>
    </row>
    <row r="131" spans="1:47" x14ac:dyDescent="0.25">
      <c r="A131">
        <v>5.3909000000000002</v>
      </c>
      <c r="B131">
        <v>3.4878999999999998</v>
      </c>
      <c r="C131">
        <v>0.44990000000000002</v>
      </c>
      <c r="E131">
        <v>5.5989000000000004</v>
      </c>
      <c r="F131">
        <v>3.6242000000000001</v>
      </c>
      <c r="G131">
        <v>0.36820000000000003</v>
      </c>
      <c r="I131">
        <v>6.0007000000000001</v>
      </c>
      <c r="J131">
        <v>3.6879</v>
      </c>
      <c r="K131">
        <v>0.51100000000000001</v>
      </c>
      <c r="M131">
        <v>6.2085999999999997</v>
      </c>
      <c r="N131">
        <v>3.8325</v>
      </c>
      <c r="O131">
        <v>0.43049999999999999</v>
      </c>
      <c r="Q131">
        <v>6.4019000000000004</v>
      </c>
      <c r="R131">
        <v>3.9718</v>
      </c>
      <c r="S131">
        <v>0.34489999999999998</v>
      </c>
      <c r="U131">
        <v>6.8183999999999996</v>
      </c>
      <c r="V131">
        <v>4.0324999999999998</v>
      </c>
      <c r="W131">
        <v>0.49490000000000001</v>
      </c>
      <c r="Y131" s="3">
        <v>7.0117000000000003</v>
      </c>
      <c r="Z131" s="3">
        <v>4.1801000000000004</v>
      </c>
      <c r="AA131" s="3">
        <v>0.4108</v>
      </c>
      <c r="AC131">
        <v>7.1966000000000001</v>
      </c>
      <c r="AD131">
        <v>4.3277000000000001</v>
      </c>
      <c r="AE131">
        <v>0.3231</v>
      </c>
      <c r="AF131" s="4"/>
      <c r="AG131">
        <v>7.6215000000000002</v>
      </c>
      <c r="AH131">
        <v>4.4301000000000004</v>
      </c>
      <c r="AI131">
        <v>0.4768</v>
      </c>
      <c r="AK131">
        <v>7.8</v>
      </c>
      <c r="AL131">
        <v>4.5305999999999997</v>
      </c>
      <c r="AM131">
        <v>0.38940000000000002</v>
      </c>
      <c r="AO131">
        <v>8.2460000000000004</v>
      </c>
      <c r="AP131">
        <v>4.5853999999999999</v>
      </c>
      <c r="AQ131">
        <v>0.54649999999999999</v>
      </c>
      <c r="AS131">
        <v>8.4161999999999999</v>
      </c>
      <c r="AT131">
        <v>4.7359999999999998</v>
      </c>
      <c r="AU131">
        <v>0.45939999999999998</v>
      </c>
    </row>
    <row r="132" spans="1:47" x14ac:dyDescent="0.25">
      <c r="A132">
        <v>5.6974999999999998</v>
      </c>
      <c r="B132">
        <v>3.05</v>
      </c>
      <c r="C132">
        <v>0.58120000000000005</v>
      </c>
      <c r="E132">
        <v>5.9162999999999997</v>
      </c>
      <c r="F132">
        <v>3.1707999999999998</v>
      </c>
      <c r="G132">
        <v>0.47370000000000001</v>
      </c>
      <c r="I132">
        <v>6.3422999999999998</v>
      </c>
      <c r="J132">
        <v>3.2</v>
      </c>
      <c r="K132">
        <v>0.66049999999999998</v>
      </c>
      <c r="M132">
        <v>6.5610999999999997</v>
      </c>
      <c r="N132">
        <v>3.3292000000000002</v>
      </c>
      <c r="O132">
        <v>0.55430000000000001</v>
      </c>
      <c r="Q132">
        <v>6.7643000000000004</v>
      </c>
      <c r="R132">
        <v>3.4542000000000002</v>
      </c>
      <c r="S132">
        <v>0.44280000000000003</v>
      </c>
      <c r="U132">
        <v>7.2058</v>
      </c>
      <c r="V132">
        <v>3.4792000000000001</v>
      </c>
      <c r="W132">
        <v>0.63759999999999994</v>
      </c>
      <c r="Y132" s="3">
        <v>7.4090999999999996</v>
      </c>
      <c r="Z132" s="3">
        <v>3.6124999999999998</v>
      </c>
      <c r="AA132" s="3">
        <v>0.52769999999999995</v>
      </c>
      <c r="AC132">
        <v>7.6040999999999999</v>
      </c>
      <c r="AD132">
        <v>3.7458</v>
      </c>
      <c r="AE132">
        <v>0.41420000000000001</v>
      </c>
      <c r="AF132" s="4"/>
      <c r="AG132">
        <v>8.0539000000000005</v>
      </c>
      <c r="AH132">
        <v>3.8125</v>
      </c>
      <c r="AI132">
        <v>0.61299999999999999</v>
      </c>
      <c r="AK132">
        <v>8.2416</v>
      </c>
      <c r="AL132">
        <v>3.9</v>
      </c>
      <c r="AM132">
        <v>0.49959999999999999</v>
      </c>
      <c r="AO132">
        <v>8.7141999999999999</v>
      </c>
      <c r="AP132">
        <v>3.9167000000000001</v>
      </c>
      <c r="AQ132">
        <v>0.70309999999999995</v>
      </c>
      <c r="AS132">
        <v>8.8935999999999993</v>
      </c>
      <c r="AT132">
        <v>4.0541999999999998</v>
      </c>
      <c r="AU132">
        <v>0.58979999999999999</v>
      </c>
    </row>
    <row r="133" spans="1:47" x14ac:dyDescent="0.25">
      <c r="A133">
        <v>5.9234</v>
      </c>
      <c r="B133">
        <v>2.5655000000000001</v>
      </c>
      <c r="C133">
        <v>1.0760000000000001</v>
      </c>
      <c r="E133">
        <v>6.1501999999999999</v>
      </c>
      <c r="F133">
        <v>2.6692</v>
      </c>
      <c r="G133">
        <v>0.99009999999999998</v>
      </c>
      <c r="I133">
        <v>6.5938999999999997</v>
      </c>
      <c r="J133">
        <v>2.6602000000000001</v>
      </c>
      <c r="K133">
        <v>1.1345000000000001</v>
      </c>
      <c r="M133">
        <v>6.8207000000000004</v>
      </c>
      <c r="N133">
        <v>2.7723</v>
      </c>
      <c r="O133">
        <v>1.0421</v>
      </c>
      <c r="Q133">
        <v>7.0313999999999997</v>
      </c>
      <c r="R133">
        <v>2.8815</v>
      </c>
      <c r="S133">
        <v>0.9536</v>
      </c>
      <c r="U133">
        <v>7.4912999999999998</v>
      </c>
      <c r="V133">
        <v>2.867</v>
      </c>
      <c r="W133">
        <v>1.1033999999999999</v>
      </c>
      <c r="Y133" s="3">
        <v>7.7019000000000002</v>
      </c>
      <c r="Z133" s="3">
        <v>2.9845000000000002</v>
      </c>
      <c r="AA133" s="3">
        <v>1.0079</v>
      </c>
      <c r="AC133">
        <v>7.9042000000000003</v>
      </c>
      <c r="AD133">
        <v>3.1021000000000001</v>
      </c>
      <c r="AE133">
        <v>0.91890000000000005</v>
      </c>
      <c r="AF133" s="4"/>
      <c r="AG133">
        <v>8.3725000000000005</v>
      </c>
      <c r="AH133">
        <v>3.1292</v>
      </c>
      <c r="AI133">
        <v>1.0713999999999999</v>
      </c>
      <c r="AK133">
        <v>8.5670000000000002</v>
      </c>
      <c r="AL133">
        <v>3.2023000000000001</v>
      </c>
      <c r="AM133">
        <v>0.97170000000000001</v>
      </c>
      <c r="AO133">
        <v>9.0592000000000006</v>
      </c>
      <c r="AP133">
        <v>3.1768000000000001</v>
      </c>
      <c r="AQ133">
        <v>1.1431</v>
      </c>
      <c r="AS133">
        <v>9.2454000000000001</v>
      </c>
      <c r="AT133">
        <v>3.2997999999999998</v>
      </c>
      <c r="AU133">
        <v>1.0479000000000001</v>
      </c>
    </row>
    <row r="134" spans="1:47" x14ac:dyDescent="0.25">
      <c r="A134">
        <v>6.0617000000000001</v>
      </c>
      <c r="B134">
        <v>2.0491999999999999</v>
      </c>
      <c r="C134">
        <v>1.4964</v>
      </c>
      <c r="E134">
        <v>6.2934000000000001</v>
      </c>
      <c r="F134">
        <v>2.1347</v>
      </c>
      <c r="G134">
        <v>1.3647</v>
      </c>
      <c r="I134">
        <v>6.7439</v>
      </c>
      <c r="J134">
        <v>2.0937999999999999</v>
      </c>
      <c r="K134">
        <v>1.5729</v>
      </c>
      <c r="M134">
        <v>6.9798</v>
      </c>
      <c r="N134">
        <v>2.1787999999999998</v>
      </c>
      <c r="O134">
        <v>1.4527000000000001</v>
      </c>
      <c r="Q134">
        <v>7.1948999999999996</v>
      </c>
      <c r="R134">
        <v>2.2711000000000001</v>
      </c>
      <c r="S134">
        <v>1.3306</v>
      </c>
      <c r="U134">
        <v>7.6661000000000001</v>
      </c>
      <c r="V134">
        <v>2.2145999999999999</v>
      </c>
      <c r="W134">
        <v>1.5497000000000001</v>
      </c>
      <c r="Y134" s="3">
        <v>7.8813000000000004</v>
      </c>
      <c r="Z134" s="3">
        <v>2.3153000000000001</v>
      </c>
      <c r="AA134" s="3">
        <v>1.4166000000000001</v>
      </c>
      <c r="AC134">
        <v>8.0881000000000007</v>
      </c>
      <c r="AD134">
        <v>2.4159000000000002</v>
      </c>
      <c r="AE134">
        <v>1.3151999999999999</v>
      </c>
      <c r="AF134" s="4"/>
      <c r="AG134">
        <v>8.5676000000000005</v>
      </c>
      <c r="AH134">
        <v>2.4009999999999998</v>
      </c>
      <c r="AI134">
        <v>1.5113000000000001</v>
      </c>
      <c r="AK134">
        <v>8.7661999999999995</v>
      </c>
      <c r="AL134">
        <v>2.4586000000000001</v>
      </c>
      <c r="AM134">
        <v>1.3814</v>
      </c>
      <c r="AO134">
        <v>9.2705000000000002</v>
      </c>
      <c r="AP134">
        <v>2.3883000000000001</v>
      </c>
      <c r="AQ134">
        <v>1.6141000000000001</v>
      </c>
      <c r="AS134">
        <v>9.4608000000000008</v>
      </c>
      <c r="AT134">
        <v>2.4958</v>
      </c>
      <c r="AU134">
        <v>1.5026999999999999</v>
      </c>
    </row>
    <row r="135" spans="1:47" x14ac:dyDescent="0.25">
      <c r="A135">
        <v>6.0833000000000004</v>
      </c>
      <c r="B135">
        <v>1.75</v>
      </c>
      <c r="C135">
        <v>1.75</v>
      </c>
      <c r="E135">
        <v>6.3333000000000004</v>
      </c>
      <c r="F135">
        <v>1.7082999999999999</v>
      </c>
      <c r="G135">
        <v>1.7082999999999999</v>
      </c>
      <c r="I135">
        <v>6.7667000000000002</v>
      </c>
      <c r="J135">
        <v>1.8332999999999999</v>
      </c>
      <c r="K135">
        <v>1.8332999999999999</v>
      </c>
      <c r="M135">
        <v>7.0167000000000002</v>
      </c>
      <c r="N135">
        <v>1.7833000000000001</v>
      </c>
      <c r="O135">
        <v>1.7833000000000001</v>
      </c>
      <c r="Q135">
        <v>7.25</v>
      </c>
      <c r="R135">
        <v>1.7333000000000001</v>
      </c>
      <c r="S135">
        <v>1.7333000000000001</v>
      </c>
      <c r="U135">
        <v>7.7</v>
      </c>
      <c r="V135">
        <v>1.8667</v>
      </c>
      <c r="W135">
        <v>1.8667</v>
      </c>
      <c r="Y135" s="3">
        <v>7.9333</v>
      </c>
      <c r="Z135" s="3">
        <v>1.8083</v>
      </c>
      <c r="AA135" s="3">
        <v>1.8083</v>
      </c>
      <c r="AC135">
        <v>8.15</v>
      </c>
      <c r="AD135">
        <v>1.7417</v>
      </c>
      <c r="AE135">
        <v>1.7417</v>
      </c>
      <c r="AF135" s="4"/>
      <c r="AG135">
        <v>8.6166999999999998</v>
      </c>
      <c r="AH135">
        <v>1.8916999999999999</v>
      </c>
      <c r="AI135">
        <v>1.8916999999999999</v>
      </c>
      <c r="AK135">
        <v>8.8332999999999995</v>
      </c>
      <c r="AL135">
        <v>1.825</v>
      </c>
      <c r="AM135">
        <v>1.825</v>
      </c>
      <c r="AO135">
        <v>9.3167000000000009</v>
      </c>
      <c r="AP135">
        <v>1.9833000000000001</v>
      </c>
      <c r="AQ135">
        <v>1.9833000000000001</v>
      </c>
      <c r="AS135">
        <v>9.5167000000000002</v>
      </c>
      <c r="AT135">
        <v>1.9083000000000001</v>
      </c>
      <c r="AU135">
        <v>1.9083000000000001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Q42" sqref="Q42"/>
    </sheetView>
  </sheetViews>
  <sheetFormatPr defaultRowHeight="15" x14ac:dyDescent="0.25"/>
  <cols>
    <col min="1" max="1" width="11" bestFit="1" customWidth="1"/>
    <col min="2" max="2" width="12.7109375" bestFit="1" customWidth="1"/>
    <col min="3" max="3" width="9.85546875" bestFit="1" customWidth="1"/>
  </cols>
  <sheetData>
    <row r="1" spans="1:23" ht="15.75" thickBot="1" x14ac:dyDescent="0.3"/>
    <row r="2" spans="1:23" x14ac:dyDescent="0.25">
      <c r="A2" s="5" t="s">
        <v>65</v>
      </c>
      <c r="B2" s="6" t="s">
        <v>11</v>
      </c>
      <c r="C2" s="6" t="s">
        <v>59</v>
      </c>
      <c r="D2" s="6" t="s">
        <v>63</v>
      </c>
      <c r="E2" s="6"/>
      <c r="F2" s="6"/>
      <c r="G2" s="6" t="s">
        <v>12</v>
      </c>
      <c r="H2" s="14" t="s">
        <v>59</v>
      </c>
      <c r="I2" s="7" t="s">
        <v>60</v>
      </c>
    </row>
    <row r="3" spans="1:23" x14ac:dyDescent="0.25">
      <c r="A3" s="8"/>
      <c r="B3" s="9" t="s">
        <v>13</v>
      </c>
      <c r="C3" s="9" t="s">
        <v>59</v>
      </c>
      <c r="D3" s="9" t="s">
        <v>63</v>
      </c>
      <c r="E3" s="9"/>
      <c r="F3" s="9"/>
      <c r="G3" s="9" t="s">
        <v>14</v>
      </c>
      <c r="H3" s="15" t="s">
        <v>59</v>
      </c>
      <c r="I3" s="10" t="s">
        <v>60</v>
      </c>
    </row>
    <row r="4" spans="1:23" x14ac:dyDescent="0.25">
      <c r="A4" s="8"/>
      <c r="B4" s="9" t="s">
        <v>15</v>
      </c>
      <c r="C4" s="9" t="s">
        <v>59</v>
      </c>
      <c r="D4" s="9" t="s">
        <v>63</v>
      </c>
      <c r="E4" s="9"/>
      <c r="F4" s="9"/>
      <c r="G4" s="9" t="s">
        <v>16</v>
      </c>
      <c r="H4" s="15" t="s">
        <v>59</v>
      </c>
      <c r="I4" s="10" t="s">
        <v>60</v>
      </c>
    </row>
    <row r="5" spans="1:23" x14ac:dyDescent="0.25">
      <c r="A5" s="8"/>
      <c r="B5" s="9" t="s">
        <v>17</v>
      </c>
      <c r="C5" s="9" t="s">
        <v>59</v>
      </c>
      <c r="D5" s="9" t="s">
        <v>63</v>
      </c>
      <c r="E5" s="9"/>
      <c r="F5" s="9"/>
      <c r="G5" s="9" t="s">
        <v>18</v>
      </c>
      <c r="H5" s="15" t="s">
        <v>59</v>
      </c>
      <c r="I5" s="10" t="s">
        <v>60</v>
      </c>
    </row>
    <row r="6" spans="1:23" x14ac:dyDescent="0.25">
      <c r="A6" s="8"/>
      <c r="B6" s="9" t="s">
        <v>19</v>
      </c>
      <c r="C6" s="9" t="s">
        <v>59</v>
      </c>
      <c r="D6" s="9" t="s">
        <v>63</v>
      </c>
      <c r="E6" s="9"/>
      <c r="F6" s="9"/>
      <c r="G6" s="9" t="s">
        <v>20</v>
      </c>
      <c r="H6" s="15" t="s">
        <v>59</v>
      </c>
      <c r="I6" s="10" t="s">
        <v>60</v>
      </c>
    </row>
    <row r="7" spans="1:23" ht="15.75" thickBot="1" x14ac:dyDescent="0.3">
      <c r="A7" s="11"/>
      <c r="B7" s="12"/>
      <c r="C7" s="12"/>
      <c r="D7" s="12"/>
      <c r="E7" s="12"/>
      <c r="F7" s="12"/>
      <c r="G7" s="12"/>
      <c r="H7" s="16"/>
      <c r="I7" s="13"/>
    </row>
    <row r="8" spans="1:23" x14ac:dyDescent="0.25">
      <c r="W8" s="3"/>
    </row>
    <row r="9" spans="1:23" ht="15.75" thickBot="1" x14ac:dyDescent="0.3"/>
    <row r="10" spans="1:23" x14ac:dyDescent="0.25">
      <c r="A10" s="5" t="s">
        <v>66</v>
      </c>
      <c r="B10" s="6" t="s">
        <v>21</v>
      </c>
      <c r="C10" s="6" t="s">
        <v>59</v>
      </c>
      <c r="D10" s="6" t="s">
        <v>63</v>
      </c>
      <c r="E10" s="6"/>
      <c r="F10" s="6"/>
      <c r="G10" s="6" t="s">
        <v>22</v>
      </c>
      <c r="H10" s="14" t="s">
        <v>61</v>
      </c>
      <c r="I10" s="7" t="s">
        <v>60</v>
      </c>
      <c r="W10" s="3"/>
    </row>
    <row r="11" spans="1:23" x14ac:dyDescent="0.25">
      <c r="A11" s="8"/>
      <c r="B11" s="9" t="s">
        <v>24</v>
      </c>
      <c r="C11" s="9" t="s">
        <v>59</v>
      </c>
      <c r="D11" s="9" t="s">
        <v>63</v>
      </c>
      <c r="E11" s="9"/>
      <c r="F11" s="9"/>
      <c r="G11" s="9" t="s">
        <v>23</v>
      </c>
      <c r="H11" s="15" t="s">
        <v>59</v>
      </c>
      <c r="I11" s="10" t="s">
        <v>60</v>
      </c>
      <c r="W11" s="3"/>
    </row>
    <row r="12" spans="1:23" x14ac:dyDescent="0.25">
      <c r="A12" s="8"/>
      <c r="B12" s="9" t="s">
        <v>27</v>
      </c>
      <c r="C12" s="9" t="s">
        <v>59</v>
      </c>
      <c r="D12" s="9" t="s">
        <v>63</v>
      </c>
      <c r="E12" s="9"/>
      <c r="F12" s="9"/>
      <c r="G12" s="9" t="s">
        <v>25</v>
      </c>
      <c r="H12" s="15" t="s">
        <v>61</v>
      </c>
      <c r="I12" s="10" t="s">
        <v>60</v>
      </c>
    </row>
    <row r="13" spans="1:23" x14ac:dyDescent="0.25">
      <c r="A13" s="8"/>
      <c r="B13" s="9"/>
      <c r="C13" s="9"/>
      <c r="D13" s="9"/>
      <c r="E13" s="9"/>
      <c r="F13" s="9"/>
      <c r="G13" s="9" t="s">
        <v>26</v>
      </c>
      <c r="H13" s="15" t="s">
        <v>59</v>
      </c>
      <c r="I13" s="10" t="s">
        <v>60</v>
      </c>
    </row>
    <row r="14" spans="1:23" x14ac:dyDescent="0.25">
      <c r="A14" s="8"/>
      <c r="B14" s="9"/>
      <c r="C14" s="9"/>
      <c r="D14" s="9"/>
      <c r="E14" s="9"/>
      <c r="F14" s="9"/>
      <c r="G14" s="9" t="s">
        <v>28</v>
      </c>
      <c r="H14" s="15" t="s">
        <v>59</v>
      </c>
      <c r="I14" s="10" t="s">
        <v>60</v>
      </c>
    </row>
    <row r="15" spans="1:23" ht="15.75" thickBot="1" x14ac:dyDescent="0.3">
      <c r="A15" s="11"/>
      <c r="B15" s="12"/>
      <c r="C15" s="12"/>
      <c r="D15" s="12"/>
      <c r="E15" s="12"/>
      <c r="F15" s="12"/>
      <c r="G15" s="12" t="s">
        <v>29</v>
      </c>
      <c r="H15" s="16" t="s">
        <v>61</v>
      </c>
      <c r="I15" s="13" t="s">
        <v>60</v>
      </c>
    </row>
    <row r="18" spans="1:14" ht="15.75" thickBot="1" x14ac:dyDescent="0.3"/>
    <row r="19" spans="1:14" x14ac:dyDescent="0.25">
      <c r="A19" s="5" t="s">
        <v>67</v>
      </c>
      <c r="B19" s="6" t="s">
        <v>30</v>
      </c>
      <c r="C19" s="17" t="s">
        <v>61</v>
      </c>
      <c r="D19" s="6" t="s">
        <v>63</v>
      </c>
      <c r="E19" s="6"/>
      <c r="F19" s="6"/>
      <c r="G19" s="6" t="s">
        <v>32</v>
      </c>
      <c r="H19" s="14" t="s">
        <v>59</v>
      </c>
      <c r="I19" s="6" t="s">
        <v>60</v>
      </c>
      <c r="J19" s="6"/>
      <c r="K19" s="6"/>
      <c r="L19" s="6" t="s">
        <v>37</v>
      </c>
      <c r="M19" s="17" t="s">
        <v>62</v>
      </c>
      <c r="N19" s="7" t="s">
        <v>63</v>
      </c>
    </row>
    <row r="20" spans="1:14" x14ac:dyDescent="0.25">
      <c r="A20" s="8"/>
      <c r="B20" s="9" t="s">
        <v>31</v>
      </c>
      <c r="C20" s="9" t="s">
        <v>59</v>
      </c>
      <c r="D20" s="9" t="s">
        <v>63</v>
      </c>
      <c r="E20" s="9"/>
      <c r="F20" s="9"/>
      <c r="G20" s="9" t="s">
        <v>32</v>
      </c>
      <c r="H20" s="15" t="s">
        <v>61</v>
      </c>
      <c r="I20" s="9" t="s">
        <v>60</v>
      </c>
      <c r="J20" s="9"/>
      <c r="K20" s="9"/>
      <c r="L20" s="9" t="s">
        <v>38</v>
      </c>
      <c r="M20" s="18" t="s">
        <v>62</v>
      </c>
      <c r="N20" s="10" t="s">
        <v>63</v>
      </c>
    </row>
    <row r="21" spans="1:14" x14ac:dyDescent="0.25">
      <c r="A21" s="8"/>
      <c r="B21" s="9" t="s">
        <v>33</v>
      </c>
      <c r="C21" s="18" t="s">
        <v>61</v>
      </c>
      <c r="D21" s="9" t="s">
        <v>63</v>
      </c>
      <c r="E21" s="9"/>
      <c r="F21" s="9"/>
      <c r="G21" s="9" t="s">
        <v>35</v>
      </c>
      <c r="H21" s="15" t="s">
        <v>61</v>
      </c>
      <c r="I21" s="9" t="s">
        <v>60</v>
      </c>
      <c r="J21" s="9"/>
      <c r="K21" s="9"/>
      <c r="L21" s="9" t="s">
        <v>42</v>
      </c>
      <c r="M21" s="18" t="s">
        <v>62</v>
      </c>
      <c r="N21" s="10" t="s">
        <v>63</v>
      </c>
    </row>
    <row r="22" spans="1:14" x14ac:dyDescent="0.25">
      <c r="A22" s="8"/>
      <c r="B22" s="9" t="s">
        <v>34</v>
      </c>
      <c r="C22" s="9" t="s">
        <v>59</v>
      </c>
      <c r="D22" s="9" t="s">
        <v>63</v>
      </c>
      <c r="E22" s="9"/>
      <c r="F22" s="9"/>
      <c r="G22" s="9" t="s">
        <v>36</v>
      </c>
      <c r="H22" s="15" t="s">
        <v>59</v>
      </c>
      <c r="I22" s="9" t="s">
        <v>60</v>
      </c>
      <c r="J22" s="9"/>
      <c r="K22" s="9"/>
      <c r="L22" s="9"/>
      <c r="M22" s="9"/>
      <c r="N22" s="10"/>
    </row>
    <row r="23" spans="1:14" x14ac:dyDescent="0.25">
      <c r="A23" s="8"/>
      <c r="B23" s="9" t="s">
        <v>37</v>
      </c>
      <c r="C23" s="18" t="s">
        <v>61</v>
      </c>
      <c r="D23" s="9" t="s">
        <v>63</v>
      </c>
      <c r="E23" s="9"/>
      <c r="F23" s="9"/>
      <c r="G23" s="9" t="s">
        <v>37</v>
      </c>
      <c r="H23" s="15" t="s">
        <v>61</v>
      </c>
      <c r="I23" s="9" t="s">
        <v>60</v>
      </c>
      <c r="J23" s="9"/>
      <c r="K23" s="9"/>
      <c r="L23" s="9"/>
      <c r="M23" s="9"/>
      <c r="N23" s="10"/>
    </row>
    <row r="24" spans="1:14" x14ac:dyDescent="0.25">
      <c r="A24" s="8"/>
      <c r="B24" s="9" t="s">
        <v>39</v>
      </c>
      <c r="C24" s="9" t="s">
        <v>59</v>
      </c>
      <c r="D24" s="9" t="s">
        <v>63</v>
      </c>
      <c r="E24" s="9"/>
      <c r="F24" s="9"/>
      <c r="G24" s="9" t="s">
        <v>40</v>
      </c>
      <c r="H24" s="15" t="s">
        <v>59</v>
      </c>
      <c r="I24" s="9" t="s">
        <v>60</v>
      </c>
      <c r="J24" s="9"/>
      <c r="K24" s="9"/>
      <c r="L24" s="9"/>
      <c r="M24" s="9"/>
      <c r="N24" s="10"/>
    </row>
    <row r="25" spans="1:14" x14ac:dyDescent="0.25">
      <c r="A25" s="8"/>
      <c r="B25" s="9" t="s">
        <v>41</v>
      </c>
      <c r="C25" s="18" t="s">
        <v>61</v>
      </c>
      <c r="D25" s="9" t="s">
        <v>63</v>
      </c>
      <c r="E25" s="9"/>
      <c r="F25" s="9"/>
      <c r="G25" s="9" t="s">
        <v>41</v>
      </c>
      <c r="H25" s="15" t="s">
        <v>61</v>
      </c>
      <c r="I25" s="9" t="s">
        <v>60</v>
      </c>
      <c r="J25" s="9"/>
      <c r="K25" s="9"/>
      <c r="L25" s="9"/>
      <c r="M25" s="9"/>
      <c r="N25" s="10"/>
    </row>
    <row r="26" spans="1:14" ht="15.75" thickBot="1" x14ac:dyDescent="0.3">
      <c r="A26" s="11"/>
      <c r="B26" s="12" t="s">
        <v>43</v>
      </c>
      <c r="C26" s="12" t="s">
        <v>59</v>
      </c>
      <c r="D26" s="12" t="s">
        <v>63</v>
      </c>
      <c r="E26" s="12"/>
      <c r="F26" s="12"/>
      <c r="G26" s="12" t="s">
        <v>45</v>
      </c>
      <c r="H26" s="16" t="s">
        <v>59</v>
      </c>
      <c r="I26" s="12" t="s">
        <v>60</v>
      </c>
      <c r="J26" s="12"/>
      <c r="K26" s="12"/>
      <c r="L26" s="12"/>
      <c r="M26" s="12"/>
      <c r="N26" s="13"/>
    </row>
    <row r="30" spans="1:14" ht="15.75" thickBot="1" x14ac:dyDescent="0.3"/>
    <row r="31" spans="1:14" x14ac:dyDescent="0.25">
      <c r="A31" s="5" t="s">
        <v>68</v>
      </c>
      <c r="B31" s="6" t="s">
        <v>46</v>
      </c>
      <c r="C31" s="17" t="s">
        <v>61</v>
      </c>
      <c r="D31" s="6" t="s">
        <v>63</v>
      </c>
      <c r="E31" s="6"/>
      <c r="F31" s="6"/>
      <c r="G31" s="6" t="s">
        <v>46</v>
      </c>
      <c r="H31" s="14" t="s">
        <v>61</v>
      </c>
      <c r="I31" s="6" t="s">
        <v>60</v>
      </c>
      <c r="J31" s="6"/>
      <c r="K31" s="6"/>
      <c r="L31" s="6" t="s">
        <v>44</v>
      </c>
      <c r="M31" s="17" t="s">
        <v>62</v>
      </c>
      <c r="N31" s="7" t="s">
        <v>63</v>
      </c>
    </row>
    <row r="32" spans="1:14" x14ac:dyDescent="0.25">
      <c r="A32" s="8"/>
      <c r="B32" s="9" t="s">
        <v>49</v>
      </c>
      <c r="C32" s="18" t="s">
        <v>61</v>
      </c>
      <c r="D32" s="9" t="s">
        <v>63</v>
      </c>
      <c r="E32" s="9"/>
      <c r="F32" s="9"/>
      <c r="G32" s="9" t="s">
        <v>49</v>
      </c>
      <c r="H32" s="15" t="s">
        <v>61</v>
      </c>
      <c r="I32" s="9" t="s">
        <v>60</v>
      </c>
      <c r="J32" s="9"/>
      <c r="K32" s="9"/>
      <c r="L32" s="9" t="s">
        <v>47</v>
      </c>
      <c r="M32" s="18" t="s">
        <v>62</v>
      </c>
      <c r="N32" s="10" t="s">
        <v>63</v>
      </c>
    </row>
    <row r="33" spans="1:14" x14ac:dyDescent="0.25">
      <c r="A33" s="8"/>
      <c r="B33" s="9" t="s">
        <v>52</v>
      </c>
      <c r="C33" s="18" t="s">
        <v>61</v>
      </c>
      <c r="D33" s="9" t="s">
        <v>63</v>
      </c>
      <c r="E33" s="9"/>
      <c r="F33" s="9"/>
      <c r="G33" s="9" t="s">
        <v>52</v>
      </c>
      <c r="H33" s="15" t="s">
        <v>61</v>
      </c>
      <c r="I33" s="9" t="s">
        <v>60</v>
      </c>
      <c r="J33" s="9"/>
      <c r="K33" s="9"/>
      <c r="L33" s="9" t="s">
        <v>48</v>
      </c>
      <c r="M33" s="18" t="s">
        <v>62</v>
      </c>
      <c r="N33" s="10" t="s">
        <v>63</v>
      </c>
    </row>
    <row r="34" spans="1:14" x14ac:dyDescent="0.25">
      <c r="A34" s="8"/>
      <c r="B34" s="9" t="s">
        <v>56</v>
      </c>
      <c r="C34" s="18" t="s">
        <v>61</v>
      </c>
      <c r="D34" s="9" t="s">
        <v>63</v>
      </c>
      <c r="E34" s="9"/>
      <c r="F34" s="9"/>
      <c r="G34" s="9" t="s">
        <v>56</v>
      </c>
      <c r="H34" s="15" t="s">
        <v>61</v>
      </c>
      <c r="I34" s="9" t="s">
        <v>60</v>
      </c>
      <c r="J34" s="9"/>
      <c r="K34" s="9"/>
      <c r="L34" s="9" t="s">
        <v>50</v>
      </c>
      <c r="M34" s="18" t="s">
        <v>62</v>
      </c>
      <c r="N34" s="10" t="s">
        <v>63</v>
      </c>
    </row>
    <row r="35" spans="1:14" x14ac:dyDescent="0.25">
      <c r="A35" s="8"/>
      <c r="B35" s="9"/>
      <c r="C35" s="9"/>
      <c r="D35" s="9"/>
      <c r="E35" s="9"/>
      <c r="F35" s="9"/>
      <c r="G35" s="9" t="s">
        <v>58</v>
      </c>
      <c r="H35" s="15" t="s">
        <v>61</v>
      </c>
      <c r="I35" s="9" t="s">
        <v>60</v>
      </c>
      <c r="J35" s="9"/>
      <c r="K35" s="9"/>
      <c r="L35" s="9" t="s">
        <v>51</v>
      </c>
      <c r="M35" s="18" t="s">
        <v>62</v>
      </c>
      <c r="N35" s="10" t="s">
        <v>63</v>
      </c>
    </row>
    <row r="36" spans="1:14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 t="s">
        <v>53</v>
      </c>
      <c r="M36" s="18" t="s">
        <v>62</v>
      </c>
      <c r="N36" s="10" t="s">
        <v>63</v>
      </c>
    </row>
    <row r="37" spans="1:14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54</v>
      </c>
      <c r="M37" s="18" t="s">
        <v>62</v>
      </c>
      <c r="N37" s="10" t="s">
        <v>63</v>
      </c>
    </row>
    <row r="38" spans="1:14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55</v>
      </c>
      <c r="M38" s="18" t="s">
        <v>62</v>
      </c>
      <c r="N38" s="10" t="s">
        <v>63</v>
      </c>
    </row>
    <row r="39" spans="1:14" ht="15.75" thickBot="1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 t="s">
        <v>57</v>
      </c>
      <c r="M39" s="29" t="s">
        <v>62</v>
      </c>
      <c r="N39" s="13" t="s">
        <v>63</v>
      </c>
    </row>
  </sheetData>
  <conditionalFormatting sqref="Q7:AB1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CIPP CALCULATIONS</vt:lpstr>
      <vt:lpstr>CMPA sizes</vt:lpstr>
      <vt:lpstr>List of sizes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aschwinghamer</dc:creator>
  <cp:lastModifiedBy>aschwinghamer</cp:lastModifiedBy>
  <dcterms:created xsi:type="dcterms:W3CDTF">2017-06-15T13:16:55Z</dcterms:created>
  <dcterms:modified xsi:type="dcterms:W3CDTF">2017-06-16T15:56:51Z</dcterms:modified>
</cp:coreProperties>
</file>