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VERM\Desktop\Audit\PED and Inactives\June 2022 Report\"/>
    </mc:Choice>
  </mc:AlternateContent>
  <xr:revisionPtr revIDLastSave="0" documentId="13_ncr:1_{BBA26658-1976-493E-BB89-EE2B9FFFAE40}" xr6:coauthVersionLast="47" xr6:coauthVersionMax="47" xr10:uidLastSave="{00000000-0000-0000-0000-000000000000}"/>
  <bookViews>
    <workbookView xWindow="20370" yWindow="-1515" windowWidth="29040" windowHeight="17640" activeTab="1" xr2:uid="{00000000-000D-0000-FFFF-FFFF00000000}"/>
  </bookViews>
  <sheets>
    <sheet name="Inactive Projects" sheetId="1" r:id="rId1"/>
    <sheet name="PED's next 9 Months" sheetId="2" r:id="rId2"/>
    <sheet name="Data" sheetId="3" r:id="rId3"/>
  </sheets>
  <definedNames>
    <definedName name="_xlnm._FilterDatabase" localSheetId="0" hidden="1">'Inactive Projects'!$A$1:$T$31</definedName>
    <definedName name="_xlnm._FilterDatabase" localSheetId="1" hidden="1">'PED''s next 9 Months'!$A$1:$R$55</definedName>
    <definedName name="data">Data!$A:$C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55" i="2" l="1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R2" i="2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<sst xmlns="http://schemas.openxmlformats.org/spreadsheetml/2006/main" count="1400" uniqueCount="597">
  <si>
    <t>Des</t>
  </si>
  <si>
    <t>CN Contract</t>
  </si>
  <si>
    <t>District</t>
  </si>
  <si>
    <t>County</t>
  </si>
  <si>
    <t>Urban Area</t>
  </si>
  <si>
    <t>City Boundary / Federal Place</t>
  </si>
  <si>
    <t>Sponsor</t>
  </si>
  <si>
    <t>Project Location</t>
  </si>
  <si>
    <t>Latest Payment Date</t>
  </si>
  <si>
    <t>Actual Letting Date</t>
  </si>
  <si>
    <t>Target Letting Date</t>
  </si>
  <si>
    <t>Earliest Auth Date</t>
  </si>
  <si>
    <t>FMIS Balance</t>
  </si>
  <si>
    <t>PO Unliquidated</t>
  </si>
  <si>
    <t>Inactive Days</t>
  </si>
  <si>
    <t>Last Action Date</t>
  </si>
  <si>
    <t>Fund Sponsor</t>
  </si>
  <si>
    <t>Open POs</t>
  </si>
  <si>
    <t>PCO Des Status</t>
  </si>
  <si>
    <t>R-36161</t>
  </si>
  <si>
    <t>Seymour</t>
  </si>
  <si>
    <t>Floyd</t>
  </si>
  <si>
    <t>Louisville (KY)-IN</t>
  </si>
  <si>
    <t/>
  </si>
  <si>
    <t>New Albany</t>
  </si>
  <si>
    <t>Upgrade Market and Spring Streets as 2-way streets from IN 111 to State St</t>
  </si>
  <si>
    <t>Fischvogt, Brandi</t>
  </si>
  <si>
    <t>Local (MPO)</t>
  </si>
  <si>
    <t>0017817671 [RR]</t>
  </si>
  <si>
    <t>TR</t>
  </si>
  <si>
    <t>1173626</t>
  </si>
  <si>
    <t>R-35296</t>
  </si>
  <si>
    <t>Crawfordsville</t>
  </si>
  <si>
    <t>Tippecanoe</t>
  </si>
  <si>
    <t>Lafayette - West Lafayette</t>
  </si>
  <si>
    <t>Tippecanoe County</t>
  </si>
  <si>
    <t>Klondike Road (CR 300W) from Lindberg Rd.(CR 200N) to US 52 in Tippecanoe Co.</t>
  </si>
  <si>
    <t>0020050542 [CN]</t>
  </si>
  <si>
    <t>1400619</t>
  </si>
  <si>
    <t>Harrison</t>
  </si>
  <si>
    <t>Not Applicable</t>
  </si>
  <si>
    <t>Indiana Department of Transportation</t>
  </si>
  <si>
    <t>Angel Run Road at NS DOT# 724987K near Crandall</t>
  </si>
  <si>
    <t>Local (Non-MPO)</t>
  </si>
  <si>
    <t>0020084743 [RR]</t>
  </si>
  <si>
    <t>1400944</t>
  </si>
  <si>
    <t>B-37591</t>
  </si>
  <si>
    <t>Greenfield</t>
  </si>
  <si>
    <t>Marion</t>
  </si>
  <si>
    <t>Indianapolis</t>
  </si>
  <si>
    <t>Monon Bicycle/Pedestrian Bridge over 38th Str.28 miles E of 38th &amp; College</t>
  </si>
  <si>
    <t>0020036255 [CN]</t>
  </si>
  <si>
    <t>1401701</t>
  </si>
  <si>
    <t>R-38073</t>
  </si>
  <si>
    <t>Hamilton</t>
  </si>
  <si>
    <t>Hamilton County</t>
  </si>
  <si>
    <t>146th St, 1000' W Hamilton / Boone Co Line to 1000' W of Shelborne Rd</t>
  </si>
  <si>
    <t>Beck, Jennifer</t>
  </si>
  <si>
    <t>0020036968 [CN]</t>
  </si>
  <si>
    <t>1401719</t>
  </si>
  <si>
    <t>B-38039</t>
  </si>
  <si>
    <t>38th St Bridge (#2001F) over CSX RR; betw Arlington Ave. &amp; Massachusetts Ave</t>
  </si>
  <si>
    <t>0020056808 [RR]</t>
  </si>
  <si>
    <t>1401730</t>
  </si>
  <si>
    <t>R-38048</t>
  </si>
  <si>
    <t>Indianapolis (1233)</t>
  </si>
  <si>
    <t>Intersection of Combs Road and Stop 11 Road</t>
  </si>
  <si>
    <t>0020083492 [CE]</t>
  </si>
  <si>
    <t>1500208</t>
  </si>
  <si>
    <t>PLC-38178</t>
  </si>
  <si>
    <t>Jefferson</t>
  </si>
  <si>
    <t>Jefferson County</t>
  </si>
  <si>
    <t>Countywide Bridge Inspection and Inventory Program for Cycle Years 2018-2021</t>
  </si>
  <si>
    <t>Fox, Brenda</t>
  </si>
  <si>
    <t>0020007472 [PE]</t>
  </si>
  <si>
    <t>1500286</t>
  </si>
  <si>
    <t>Madison</t>
  </si>
  <si>
    <t>Madison County</t>
  </si>
  <si>
    <t>0020046599 [PE]</t>
  </si>
  <si>
    <t>1593056</t>
  </si>
  <si>
    <t>LaPorte</t>
  </si>
  <si>
    <t>St. Joseph</t>
  </si>
  <si>
    <t>St. Joseph County</t>
  </si>
  <si>
    <t>Countywide Bridge Inspection and Inventory Program for Cycle Years 2020-2023</t>
  </si>
  <si>
    <t>0020045720 [PE]</t>
  </si>
  <si>
    <t>1600655</t>
  </si>
  <si>
    <t>R-40224</t>
  </si>
  <si>
    <t>Johnson</t>
  </si>
  <si>
    <t>Franklin (1173)</t>
  </si>
  <si>
    <t>Franklin</t>
  </si>
  <si>
    <t>S Main St from S Main Bridge at Young's Creek to US 31</t>
  </si>
  <si>
    <t>Schneider, Chase</t>
  </si>
  <si>
    <t>0020033019 [CN]</t>
  </si>
  <si>
    <t>1600971</t>
  </si>
  <si>
    <t>R-40327</t>
  </si>
  <si>
    <t>Tipton</t>
  </si>
  <si>
    <t>Windfall (1561)</t>
  </si>
  <si>
    <t>Windfall</t>
  </si>
  <si>
    <t>SW and ADA Upgrades on SR 213 - Sherman Str and Grant St in Windfall</t>
  </si>
  <si>
    <t>0018806979 [PE]</t>
  </si>
  <si>
    <t>1600972</t>
  </si>
  <si>
    <t>R-40320</t>
  </si>
  <si>
    <t>Jay</t>
  </si>
  <si>
    <t>Redkey (1426)</t>
  </si>
  <si>
    <t>Redkey</t>
  </si>
  <si>
    <t>Town Park Sidewalk in Redkey</t>
  </si>
  <si>
    <t>0018809394 [PE]</t>
  </si>
  <si>
    <t>1600974</t>
  </si>
  <si>
    <t>R-40321</t>
  </si>
  <si>
    <t>Dunkirk (1133)</t>
  </si>
  <si>
    <t>Dunkirk</t>
  </si>
  <si>
    <t>Highland Ave - W Jay Middle School to Speedcat Alley</t>
  </si>
  <si>
    <t>0018808249 [PE]</t>
  </si>
  <si>
    <t>1700722</t>
  </si>
  <si>
    <t>R-40282</t>
  </si>
  <si>
    <t>Fishers (1162)</t>
  </si>
  <si>
    <t>Fishers</t>
  </si>
  <si>
    <t>Intersection Improvement roundabout at Southeastern Pkwy &amp; Cyntheanne Rd</t>
  </si>
  <si>
    <t>0020076641 [CN]</t>
  </si>
  <si>
    <t>1700735</t>
  </si>
  <si>
    <t>R-40293</t>
  </si>
  <si>
    <t>Monroe</t>
  </si>
  <si>
    <t>Bloomington</t>
  </si>
  <si>
    <t>Bloomington (1038)</t>
  </si>
  <si>
    <t>From existing B-Line Trail terminus at Adams Street to 17th at Crescent</t>
  </si>
  <si>
    <t>Walker, Matthew</t>
  </si>
  <si>
    <t>0020063657 [ROW]</t>
  </si>
  <si>
    <t>1700936</t>
  </si>
  <si>
    <t>T-40371</t>
  </si>
  <si>
    <t>Safe Routes to Transit - South</t>
  </si>
  <si>
    <t>Williams, Christine</t>
  </si>
  <si>
    <t>0020070533 [CE]; 0020074264 [CN]; 0020074265 [CN]</t>
  </si>
  <si>
    <t>1700976</t>
  </si>
  <si>
    <t>R-40337</t>
  </si>
  <si>
    <t>Systematic safety improvements expected to include approximately 25 crosswalks.</t>
  </si>
  <si>
    <t>0020076879 [CE]; 0020085465 [CN]</t>
  </si>
  <si>
    <t>1702152</t>
  </si>
  <si>
    <t>R-37496</t>
  </si>
  <si>
    <t>South Bend (MI)</t>
  </si>
  <si>
    <t>Douglas Road over Juday Creek Bridge #191</t>
  </si>
  <si>
    <t>Blansett, Marcia</t>
  </si>
  <si>
    <t>0020056246 [CN]</t>
  </si>
  <si>
    <t>1702153</t>
  </si>
  <si>
    <t>Ironwood Road over Juday Creek Bridge #192</t>
  </si>
  <si>
    <t>1801218</t>
  </si>
  <si>
    <t>Anderson</t>
  </si>
  <si>
    <t>MPO - Anderson</t>
  </si>
  <si>
    <t>Anderson MPO UPWP for FY 2019-2020</t>
  </si>
  <si>
    <t>Nsonwu, Emmanuel</t>
  </si>
  <si>
    <t>0020022816 [PL]</t>
  </si>
  <si>
    <t>1801245</t>
  </si>
  <si>
    <t>MPO - Bloomington</t>
  </si>
  <si>
    <t>Bloomington MPO UPWP for FY 2019-2020</t>
  </si>
  <si>
    <t>0020021893 [PL]</t>
  </si>
  <si>
    <t>1801265</t>
  </si>
  <si>
    <t>Fort Wayne</t>
  </si>
  <si>
    <t>Elkhart</t>
  </si>
  <si>
    <t>Elkhart - Goshen</t>
  </si>
  <si>
    <t>Goshen (1190)</t>
  </si>
  <si>
    <t>Goshen</t>
  </si>
  <si>
    <t>Beaver Lane at NS RR DOT # 510019A in Goshen</t>
  </si>
  <si>
    <t>Holder, Jason</t>
  </si>
  <si>
    <t>0020084145 [RR]</t>
  </si>
  <si>
    <t>1801364</t>
  </si>
  <si>
    <t>Vigo</t>
  </si>
  <si>
    <t>Terre Haute</t>
  </si>
  <si>
    <t>MPO - Terre Haute</t>
  </si>
  <si>
    <t>Terre Haute MPO Unified Work Program UPWP, PL &amp; HSIP for FY 2019-2020</t>
  </si>
  <si>
    <t>0020044242 [PL]</t>
  </si>
  <si>
    <t>1801738</t>
  </si>
  <si>
    <t>R-41770</t>
  </si>
  <si>
    <t>Lake</t>
  </si>
  <si>
    <t>Chicago - Northwestern Indiana (IL)</t>
  </si>
  <si>
    <t>Gary (1182)</t>
  </si>
  <si>
    <t>Gary</t>
  </si>
  <si>
    <t>Complete Streets Enhancements on Lake Street and minor on US 12/20 in Gary</t>
  </si>
  <si>
    <t>0020056309 [PE]; 0020063648 [CE]; 0020064507 [CN]</t>
  </si>
  <si>
    <t>1802823</t>
  </si>
  <si>
    <t>Vincennes</t>
  </si>
  <si>
    <t>Dubois</t>
  </si>
  <si>
    <t>Dubois County</t>
  </si>
  <si>
    <t>CR 600W at NS AAR# 724930J in Dubois County</t>
  </si>
  <si>
    <t>0020035049 [RR]</t>
  </si>
  <si>
    <t>1802886</t>
  </si>
  <si>
    <t>R-41919</t>
  </si>
  <si>
    <t>Madison (1295)</t>
  </si>
  <si>
    <t>Wilson Avenue, between Industrial Drive/Scott Court and Hutchinson Lane (aka JA</t>
  </si>
  <si>
    <t>0020068690 [ROW]</t>
  </si>
  <si>
    <t>1900391</t>
  </si>
  <si>
    <t>Madison St. at NS RR DOT 510039L in Goshen</t>
  </si>
  <si>
    <t>0020084146 [RR]</t>
  </si>
  <si>
    <t>1902078</t>
  </si>
  <si>
    <t>Brown</t>
  </si>
  <si>
    <t>Brown County</t>
  </si>
  <si>
    <t>Countywide Bridge Inspection and Inventory Program for Cycle Years 2021-2024</t>
  </si>
  <si>
    <t>0020067881 [PE]</t>
  </si>
  <si>
    <t>1902767</t>
  </si>
  <si>
    <t>B-42802</t>
  </si>
  <si>
    <t>Johnson County</t>
  </si>
  <si>
    <t>Bridge 98 on CR 700E over Fisher Ditch - 0.01 mi N or Urmeyville Road</t>
  </si>
  <si>
    <t>0020063887 [PE]</t>
  </si>
  <si>
    <t>Elkhart County</t>
  </si>
  <si>
    <t>Lake County</t>
  </si>
  <si>
    <t>0400935</t>
  </si>
  <si>
    <t>Summers, Terry</t>
  </si>
  <si>
    <t>0901798</t>
  </si>
  <si>
    <t>Allen</t>
  </si>
  <si>
    <t>Fort Wayne (1165)</t>
  </si>
  <si>
    <t>James, Karen</t>
  </si>
  <si>
    <t>Riggs, Nathan</t>
  </si>
  <si>
    <t>Vanderburgh</t>
  </si>
  <si>
    <t>Mischler, Brandi</t>
  </si>
  <si>
    <t>Miller, Jessica</t>
  </si>
  <si>
    <t>Bartholomew</t>
  </si>
  <si>
    <t>Bartholomew County</t>
  </si>
  <si>
    <t>Jackson</t>
  </si>
  <si>
    <t>Jackson County</t>
  </si>
  <si>
    <t>Clay</t>
  </si>
  <si>
    <t>Clay County</t>
  </si>
  <si>
    <t>Morgan</t>
  </si>
  <si>
    <t>Delaware</t>
  </si>
  <si>
    <t>Muncie</t>
  </si>
  <si>
    <t>Delaware County</t>
  </si>
  <si>
    <t>1383176</t>
  </si>
  <si>
    <t>Davis, Alan</t>
  </si>
  <si>
    <t>Lawrence</t>
  </si>
  <si>
    <t>Countywide Bridge Inspection and Inventory Program for Cycle Years 2017-2020</t>
  </si>
  <si>
    <t>Franklin County</t>
  </si>
  <si>
    <t>Howard</t>
  </si>
  <si>
    <t>Kokomo</t>
  </si>
  <si>
    <t>Various</t>
  </si>
  <si>
    <t>Marshall</t>
  </si>
  <si>
    <t>1801291</t>
  </si>
  <si>
    <t>Hobart (1220)</t>
  </si>
  <si>
    <t>Hobart</t>
  </si>
  <si>
    <t>Kosciusko</t>
  </si>
  <si>
    <t>Michigan City</t>
  </si>
  <si>
    <t>White</t>
  </si>
  <si>
    <t>White County</t>
  </si>
  <si>
    <t>Farmer, David</t>
  </si>
  <si>
    <t>Hancock</t>
  </si>
  <si>
    <t>Hancock County</t>
  </si>
  <si>
    <t>Blake, Mark</t>
  </si>
  <si>
    <t>Indiana State Agencies</t>
  </si>
  <si>
    <t>1702133</t>
  </si>
  <si>
    <t>Carter, Nicole</t>
  </si>
  <si>
    <t>Clinton</t>
  </si>
  <si>
    <t>Orange</t>
  </si>
  <si>
    <t>Orange County</t>
  </si>
  <si>
    <t>1801435</t>
  </si>
  <si>
    <t>1173573</t>
  </si>
  <si>
    <t>Porter</t>
  </si>
  <si>
    <t>Marshall County</t>
  </si>
  <si>
    <t>1401709</t>
  </si>
  <si>
    <t>1400297</t>
  </si>
  <si>
    <t>1500172</t>
  </si>
  <si>
    <t>Allen County</t>
  </si>
  <si>
    <t>1801268</t>
  </si>
  <si>
    <t>Martinsville (1301)</t>
  </si>
  <si>
    <t>Martinsville</t>
  </si>
  <si>
    <t>Metcalf, Karlei</t>
  </si>
  <si>
    <t>Michigan City (1314)</t>
  </si>
  <si>
    <t>1592274</t>
  </si>
  <si>
    <t>1383157</t>
  </si>
  <si>
    <t>Clinton County</t>
  </si>
  <si>
    <t>0902215</t>
  </si>
  <si>
    <t>1801601</t>
  </si>
  <si>
    <t>Project End Date</t>
  </si>
  <si>
    <t>Federal</t>
  </si>
  <si>
    <t>Expenditure</t>
  </si>
  <si>
    <t>PED Expiration Days</t>
  </si>
  <si>
    <t>1500229</t>
  </si>
  <si>
    <t>PLC-38260</t>
  </si>
  <si>
    <t>0020002552 [PE]</t>
  </si>
  <si>
    <t>1500231</t>
  </si>
  <si>
    <t>PLC-38261</t>
  </si>
  <si>
    <t>0020051600 [PE]</t>
  </si>
  <si>
    <t>Heck, Sara</t>
  </si>
  <si>
    <t>1500252</t>
  </si>
  <si>
    <t>PLC-38268</t>
  </si>
  <si>
    <t>0020004688 [PE]</t>
  </si>
  <si>
    <t>1801323</t>
  </si>
  <si>
    <t>1592864</t>
  </si>
  <si>
    <t>Adams</t>
  </si>
  <si>
    <t>Adams County</t>
  </si>
  <si>
    <t>0018815678 [PE]</t>
  </si>
  <si>
    <t>1173219</t>
  </si>
  <si>
    <t>B-35619</t>
  </si>
  <si>
    <t>IPFW Pedestrian Bridge over Coliseum Blvd</t>
  </si>
  <si>
    <t>0020058242 [CN]</t>
  </si>
  <si>
    <t>1592872</t>
  </si>
  <si>
    <t>0018815672 [PE]</t>
  </si>
  <si>
    <t>1592886</t>
  </si>
  <si>
    <t>1592887</t>
  </si>
  <si>
    <t>0020001180 [PE]</t>
  </si>
  <si>
    <t>1592891</t>
  </si>
  <si>
    <t>Kosciusko County</t>
  </si>
  <si>
    <t>0018812316 [PE]</t>
  </si>
  <si>
    <t>1801325</t>
  </si>
  <si>
    <t>MPO - Muncie</t>
  </si>
  <si>
    <t>Delaware-Muncie MPO Unified Work Program UPWP, PL &amp; STBG  for FY 2019-2020</t>
  </si>
  <si>
    <t>0020023023 [PL]</t>
  </si>
  <si>
    <t>1500279</t>
  </si>
  <si>
    <t>0020004711 [PE]</t>
  </si>
  <si>
    <t>1500281</t>
  </si>
  <si>
    <t>0018800503 [PE]</t>
  </si>
  <si>
    <t>1500282</t>
  </si>
  <si>
    <t>0018816854 [PE]</t>
  </si>
  <si>
    <t>1500284</t>
  </si>
  <si>
    <t>Howard County</t>
  </si>
  <si>
    <t>0020004712 [PE]</t>
  </si>
  <si>
    <t>1801321</t>
  </si>
  <si>
    <t>MPO - Kokomo</t>
  </si>
  <si>
    <t>Kokomo MPO Statement of Work(SOW), PL &amp; STBG for 2019-2020</t>
  </si>
  <si>
    <t>0020023021 [PL]</t>
  </si>
  <si>
    <t>1500287</t>
  </si>
  <si>
    <t>Marion County</t>
  </si>
  <si>
    <t>0018818297 [PE]</t>
  </si>
  <si>
    <t>1592159</t>
  </si>
  <si>
    <t>Jasper</t>
  </si>
  <si>
    <t>Jasper County</t>
  </si>
  <si>
    <t>0020002482 [PE]</t>
  </si>
  <si>
    <t>1600452</t>
  </si>
  <si>
    <t>Greenwood Ave at CSX DOT #232075P in Michigan City</t>
  </si>
  <si>
    <t>0020013247 [RR]</t>
  </si>
  <si>
    <t>1600449</t>
  </si>
  <si>
    <t>Tilden Street at CSX RR DOT #232080L in Michigan City</t>
  </si>
  <si>
    <t>0020013249 [RR]</t>
  </si>
  <si>
    <t>1600454</t>
  </si>
  <si>
    <t>Carroll Ave at CSX DOT #232077D in Michigan City</t>
  </si>
  <si>
    <t>0020013248 [RR]</t>
  </si>
  <si>
    <t>1600448</t>
  </si>
  <si>
    <t>Tryon Road at CSX DOT #232070F and Royal Rd DOT# 232071M in Michigan City</t>
  </si>
  <si>
    <t>0020012795 [RR]</t>
  </si>
  <si>
    <t>1600451</t>
  </si>
  <si>
    <t>Roeske Ave at CSX DOT #232074H in Michigan City</t>
  </si>
  <si>
    <t>0020013246 [RR]</t>
  </si>
  <si>
    <t>1601151</t>
  </si>
  <si>
    <t>Crown Point (1112)</t>
  </si>
  <si>
    <t>Crown Point</t>
  </si>
  <si>
    <t>Purchase E-85 Fuel</t>
  </si>
  <si>
    <t>0020062124 [PE]</t>
  </si>
  <si>
    <t>0900064</t>
  </si>
  <si>
    <t>R-33678</t>
  </si>
  <si>
    <t>East Chicago (1139)</t>
  </si>
  <si>
    <t>East Chicago</t>
  </si>
  <si>
    <t>Indianapolis Blvd Complete St Project: from 152nd St to Columbus Dr. (US 12)</t>
  </si>
  <si>
    <t>0018818554 [PE]</t>
  </si>
  <si>
    <t>0810541</t>
  </si>
  <si>
    <t>R-35690</t>
  </si>
  <si>
    <t>Downtown Hobart along Third Street from Main Street to Center Street</t>
  </si>
  <si>
    <t>0017819613 [CE]; 0020066600 [CN]</t>
  </si>
  <si>
    <t>1592160</t>
  </si>
  <si>
    <t>0020002481 [PE]</t>
  </si>
  <si>
    <t>9981680</t>
  </si>
  <si>
    <t>Veterans Memorial Trail (Lake County Conrail Rails to Trails)</t>
  </si>
  <si>
    <t>0016817335 [ROW]</t>
  </si>
  <si>
    <t>1592161</t>
  </si>
  <si>
    <t>0020047168 [PE]</t>
  </si>
  <si>
    <t>1601122</t>
  </si>
  <si>
    <t>Chesterton (1083)</t>
  </si>
  <si>
    <t>15th Street at CSX Railroad DOT # 232115K in Chesterton</t>
  </si>
  <si>
    <t>0020011555 [RR]</t>
  </si>
  <si>
    <t>1592163</t>
  </si>
  <si>
    <t>Porter County</t>
  </si>
  <si>
    <t>0018816842 [PE]</t>
  </si>
  <si>
    <t>1592164</t>
  </si>
  <si>
    <t>Pulaski</t>
  </si>
  <si>
    <t>Pulaski County</t>
  </si>
  <si>
    <t>0020002545 [PE]</t>
  </si>
  <si>
    <t>1592155</t>
  </si>
  <si>
    <t>Starke</t>
  </si>
  <si>
    <t>Starke County</t>
  </si>
  <si>
    <t>0020004708 [PE]</t>
  </si>
  <si>
    <t>1801362</t>
  </si>
  <si>
    <t>MPO - South Bend / Elkhart</t>
  </si>
  <si>
    <t>MACOG MPO Unified Work Program CMAQ, STBG &amp; HSIP for FY 2019-2020</t>
  </si>
  <si>
    <t>0020022274 [PL]</t>
  </si>
  <si>
    <t>1801359</t>
  </si>
  <si>
    <t>MPO - Northwest</t>
  </si>
  <si>
    <t>NIRPC MPO Unified Work Program UPWP, PL, STBG and CMAQ for FY 2019-2020</t>
  </si>
  <si>
    <t>0020022992 [PL]</t>
  </si>
  <si>
    <t>1592166</t>
  </si>
  <si>
    <t>0020005643 [PE]</t>
  </si>
  <si>
    <t>1500192</t>
  </si>
  <si>
    <t>PLC-38169</t>
  </si>
  <si>
    <t>0018816864 [PE]</t>
  </si>
  <si>
    <t>1500200</t>
  </si>
  <si>
    <t>PLC-38170</t>
  </si>
  <si>
    <t>0020024658 [PE]</t>
  </si>
  <si>
    <t>1500205</t>
  </si>
  <si>
    <t>PLC-38175</t>
  </si>
  <si>
    <t>0020004705 [PE]</t>
  </si>
  <si>
    <t>1703018</t>
  </si>
  <si>
    <t>B-40891</t>
  </si>
  <si>
    <t>Bridge #197-CR 100S over McHargue Ditch, .01 mile East of CR 500W</t>
  </si>
  <si>
    <t>0020023689 [PE]</t>
  </si>
  <si>
    <t>1500209</t>
  </si>
  <si>
    <t>PLC-38179</t>
  </si>
  <si>
    <t>0018817373 [PE]</t>
  </si>
  <si>
    <t>1802868</t>
  </si>
  <si>
    <t>R-41990</t>
  </si>
  <si>
    <t>Along Pike St. beginning at Lincoln St. then 7 blocks to the east to the interse</t>
  </si>
  <si>
    <t>0020036867 [PE]</t>
  </si>
  <si>
    <t>1802869</t>
  </si>
  <si>
    <t>Along Harrison St. beginning at Lincoln St then 6 blocks to the east to the inte</t>
  </si>
  <si>
    <t>0020035745 [PE]</t>
  </si>
  <si>
    <t>1500213</t>
  </si>
  <si>
    <t>PLC-38183</t>
  </si>
  <si>
    <t>Ripley</t>
  </si>
  <si>
    <t>Ripley County</t>
  </si>
  <si>
    <t>0020047991 [PE]</t>
  </si>
  <si>
    <t>1500215</t>
  </si>
  <si>
    <t>PLC-38185</t>
  </si>
  <si>
    <t>Switzerland</t>
  </si>
  <si>
    <t>Switzerland County</t>
  </si>
  <si>
    <t>0020038641 [PE]</t>
  </si>
  <si>
    <t>1900822</t>
  </si>
  <si>
    <t>1592992</t>
  </si>
  <si>
    <t>Lawrence County</t>
  </si>
  <si>
    <t>0018816862 [PE]</t>
  </si>
  <si>
    <t>1592994</t>
  </si>
  <si>
    <t>0018816852 [PE]</t>
  </si>
  <si>
    <t>1802900</t>
  </si>
  <si>
    <t>R-42008</t>
  </si>
  <si>
    <t>Pike</t>
  </si>
  <si>
    <t>Pike County</t>
  </si>
  <si>
    <t>CR 300N from SR 56/61 to Indiana Southern Railroad</t>
  </si>
  <si>
    <t>0020028791 [PE]</t>
  </si>
  <si>
    <t>1802899</t>
  </si>
  <si>
    <t>Pike County Bridge 30 over Prides Creek along CR 300 N</t>
  </si>
  <si>
    <t>0020028797 [PE]</t>
  </si>
  <si>
    <t>1593001</t>
  </si>
  <si>
    <t>Posey</t>
  </si>
  <si>
    <t>Posey County</t>
  </si>
  <si>
    <t>0018816861 [PE]</t>
  </si>
  <si>
    <t>1593021</t>
  </si>
  <si>
    <t>Vanderburgh County</t>
  </si>
  <si>
    <t>0020004699 [PE]</t>
  </si>
  <si>
    <t>0500636</t>
  </si>
  <si>
    <t>PCO Task ID</t>
  </si>
  <si>
    <t>N/A</t>
  </si>
  <si>
    <t>Task Id</t>
  </si>
  <si>
    <t>Task Owner</t>
  </si>
  <si>
    <t>Davis, Whitney</t>
  </si>
  <si>
    <t>Carleton, Greg</t>
  </si>
  <si>
    <t>Shi, Runfa</t>
  </si>
  <si>
    <t>Clark, Steve</t>
  </si>
  <si>
    <t>Williamson, Brad</t>
  </si>
  <si>
    <t>Kruger, Jonathon</t>
  </si>
  <si>
    <t>Marsischky, Cheri</t>
  </si>
  <si>
    <t>Worsham, Susan</t>
  </si>
  <si>
    <t>Bullock, Matthew</t>
  </si>
  <si>
    <t>Brockway, Sue</t>
  </si>
  <si>
    <t>Travis, Steven</t>
  </si>
  <si>
    <t>Tucker, Miguel</t>
  </si>
  <si>
    <t>Wilson, Caleb</t>
  </si>
  <si>
    <t>Abbott, Kathleen</t>
  </si>
  <si>
    <t>Bales, Donald</t>
  </si>
  <si>
    <t>Goff, Terry</t>
  </si>
  <si>
    <t>Douthitt, Aimee</t>
  </si>
  <si>
    <t>Przybylinski, Ashley</t>
  </si>
  <si>
    <t>Arnold, Troy</t>
  </si>
  <si>
    <t>Mayo, Toni</t>
  </si>
  <si>
    <t>Paauwe, Jonathan</t>
  </si>
  <si>
    <t>Phillips, Mary</t>
  </si>
  <si>
    <t>Jorns, Mary Ann</t>
  </si>
  <si>
    <t>Royer-Pitcock, Penny</t>
  </si>
  <si>
    <t>Bennett, Jennifer</t>
  </si>
  <si>
    <t>Cleek, Nicole</t>
  </si>
  <si>
    <t>Belch, Stephanie</t>
  </si>
  <si>
    <t>Eimerman, Jessica</t>
  </si>
  <si>
    <t>Des #</t>
  </si>
  <si>
    <t>0200120</t>
  </si>
  <si>
    <t>0500067</t>
  </si>
  <si>
    <t>0500307</t>
  </si>
  <si>
    <t>0600731</t>
  </si>
  <si>
    <t>0014380</t>
  </si>
  <si>
    <t>0710765</t>
  </si>
  <si>
    <t>0710794</t>
  </si>
  <si>
    <t>0800156</t>
  </si>
  <si>
    <t>0800251</t>
  </si>
  <si>
    <t>0800729</t>
  </si>
  <si>
    <t>1005579</t>
  </si>
  <si>
    <t>1006274</t>
  </si>
  <si>
    <t>1172245</t>
  </si>
  <si>
    <t>1173122</t>
  </si>
  <si>
    <t>1296321</t>
  </si>
  <si>
    <t>1296519</t>
  </si>
  <si>
    <t>1296909</t>
  </si>
  <si>
    <t>1297613</t>
  </si>
  <si>
    <t>1297755</t>
  </si>
  <si>
    <t>1298346</t>
  </si>
  <si>
    <t>1298378</t>
  </si>
  <si>
    <t>1298581</t>
  </si>
  <si>
    <t>1383180</t>
  </si>
  <si>
    <t>1383245</t>
  </si>
  <si>
    <t>1383558</t>
  </si>
  <si>
    <t>1400106</t>
  </si>
  <si>
    <t>1400109</t>
  </si>
  <si>
    <t>1400149</t>
  </si>
  <si>
    <t>1400243</t>
  </si>
  <si>
    <t>1401183</t>
  </si>
  <si>
    <t>1401684</t>
  </si>
  <si>
    <t>1401703</t>
  </si>
  <si>
    <t>1401706</t>
  </si>
  <si>
    <t>1401867</t>
  </si>
  <si>
    <t>1500014</t>
  </si>
  <si>
    <t>1500015</t>
  </si>
  <si>
    <t>1500031</t>
  </si>
  <si>
    <t>1500068</t>
  </si>
  <si>
    <t>1500303</t>
  </si>
  <si>
    <t>1500309</t>
  </si>
  <si>
    <t>1500523</t>
  </si>
  <si>
    <t>1500777</t>
  </si>
  <si>
    <t>1500791</t>
  </si>
  <si>
    <t>1592463</t>
  </si>
  <si>
    <t>1592840</t>
  </si>
  <si>
    <t>1592952</t>
  </si>
  <si>
    <t>1593058</t>
  </si>
  <si>
    <t>1600226</t>
  </si>
  <si>
    <t>1600308</t>
  </si>
  <si>
    <t>1600412</t>
  </si>
  <si>
    <t>1600501</t>
  </si>
  <si>
    <t>1600505</t>
  </si>
  <si>
    <t>1600730</t>
  </si>
  <si>
    <t>1600819</t>
  </si>
  <si>
    <t>1600878</t>
  </si>
  <si>
    <t>1600912</t>
  </si>
  <si>
    <t>1601052</t>
  </si>
  <si>
    <t>1601102</t>
  </si>
  <si>
    <t>1601774</t>
  </si>
  <si>
    <t>1601953</t>
  </si>
  <si>
    <t>1601954</t>
  </si>
  <si>
    <t>1601971</t>
  </si>
  <si>
    <t>1601984</t>
  </si>
  <si>
    <t>1601991</t>
  </si>
  <si>
    <t>1602234</t>
  </si>
  <si>
    <t>1602236</t>
  </si>
  <si>
    <t>1700104</t>
  </si>
  <si>
    <t>1700298</t>
  </si>
  <si>
    <t>1700403</t>
  </si>
  <si>
    <t>1700404</t>
  </si>
  <si>
    <t>1700587</t>
  </si>
  <si>
    <t>1700822</t>
  </si>
  <si>
    <t>1700832</t>
  </si>
  <si>
    <t>1700843</t>
  </si>
  <si>
    <t>1700896</t>
  </si>
  <si>
    <t>1700934</t>
  </si>
  <si>
    <t>1701055</t>
  </si>
  <si>
    <t>1701346</t>
  </si>
  <si>
    <t>1701392</t>
  </si>
  <si>
    <t>1701394</t>
  </si>
  <si>
    <t>1701402</t>
  </si>
  <si>
    <t>1701406</t>
  </si>
  <si>
    <t>1702046</t>
  </si>
  <si>
    <t>1702107</t>
  </si>
  <si>
    <t>1702110</t>
  </si>
  <si>
    <t>1702877</t>
  </si>
  <si>
    <t>1800310</t>
  </si>
  <si>
    <t>1800377</t>
  </si>
  <si>
    <t>1800481</t>
  </si>
  <si>
    <t>1800953</t>
  </si>
  <si>
    <t>1801261</t>
  </si>
  <si>
    <t>1802795</t>
  </si>
  <si>
    <t>1802977</t>
  </si>
  <si>
    <t>1900004</t>
  </si>
  <si>
    <t>1900382</t>
  </si>
  <si>
    <t>1900383</t>
  </si>
  <si>
    <t>1900497</t>
  </si>
  <si>
    <t>1900532</t>
  </si>
  <si>
    <t>1900658</t>
  </si>
  <si>
    <t>1900659</t>
  </si>
  <si>
    <t>1900695</t>
  </si>
  <si>
    <t>1900734</t>
  </si>
  <si>
    <t>1900792</t>
  </si>
  <si>
    <t>1901417</t>
  </si>
  <si>
    <t>1901471</t>
  </si>
  <si>
    <t>1901472</t>
  </si>
  <si>
    <t>1901488</t>
  </si>
  <si>
    <t>1901490</t>
  </si>
  <si>
    <t>1901521</t>
  </si>
  <si>
    <t>1901532</t>
  </si>
  <si>
    <t>1901744</t>
  </si>
  <si>
    <t>1901884</t>
  </si>
  <si>
    <t>1902102</t>
  </si>
  <si>
    <t>1902103</t>
  </si>
  <si>
    <t>1902172</t>
  </si>
  <si>
    <t>1902656</t>
  </si>
  <si>
    <t>2000240</t>
  </si>
  <si>
    <t>2000996</t>
  </si>
  <si>
    <t>2001515</t>
  </si>
  <si>
    <t>2001516</t>
  </si>
  <si>
    <t>2001677</t>
  </si>
  <si>
    <t>2001701</t>
  </si>
  <si>
    <t>9383910</t>
  </si>
  <si>
    <t>9706600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</si>
</sst>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\ hh:mm:ss\ AM/PM"/>
    <numFmt numFmtId="166" formatCode="0000000"/>
  </numFmts>
  <fonts count="5" x14ac:knownFonts="1">
    <font>
      <sz val="11"/>
      <name val="Calibri"/>
      <family val="2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81BD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4F81B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43" fontId="3" fillId="0" borderId="1" xfId="1" applyFont="1" applyBorder="1"/>
    <xf numFmtId="43" fontId="3" fillId="0" borderId="0" xfId="1" applyFont="1" applyAlignment="1">
      <alignment wrapText="1"/>
    </xf>
    <xf numFmtId="43" fontId="3" fillId="0" borderId="0" xfId="1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0" xfId="0" applyFont="1" applyFill="1"/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6" fontId="0" fillId="0" borderId="2" xfId="0" applyNumberForma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T1" sqref="T1:T1048576"/>
    </sheetView>
  </sheetViews>
  <sheetFormatPr defaultRowHeight="15" x14ac:dyDescent="0.25"/>
  <cols>
    <col min="1" max="1" width="8" style="1" bestFit="1" customWidth="1"/>
    <col min="2" max="2" width="12" style="1" customWidth="1"/>
    <col min="3" max="4" width="13.42578125" style="1" bestFit="1" customWidth="1"/>
    <col min="5" max="5" width="32.140625" style="1" customWidth="1"/>
    <col min="6" max="6" width="19.5703125" style="1" customWidth="1"/>
    <col min="7" max="7" width="33.140625" style="1" customWidth="1"/>
    <col min="8" max="8" width="73.5703125" style="1" customWidth="1"/>
    <col min="9" max="9" width="21.42578125" style="1" customWidth="1"/>
    <col min="10" max="10" width="24.28515625" style="1" bestFit="1" customWidth="1"/>
    <col min="11" max="11" width="24.5703125" style="1" bestFit="1" customWidth="1"/>
    <col min="12" max="12" width="23.28515625" style="1" bestFit="1" customWidth="1"/>
    <col min="13" max="13" width="14" style="9" customWidth="1"/>
    <col min="14" max="14" width="15.28515625" style="9" customWidth="1"/>
    <col min="15" max="15" width="11.140625" style="1" customWidth="1"/>
    <col min="16" max="16" width="23.140625" style="1" customWidth="1"/>
    <col min="17" max="17" width="17.85546875" style="1" customWidth="1"/>
    <col min="18" max="18" width="49" style="1" customWidth="1"/>
    <col min="19" max="19" width="9.7109375" style="1" customWidth="1"/>
    <col min="20" max="20" width="14" style="1" bestFit="1" customWidth="1"/>
    <col min="21" max="16384" width="9.140625" style="1"/>
  </cols>
  <sheetData>
    <row r="1" spans="1:20" s="5" customFormat="1" ht="39.7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440</v>
      </c>
    </row>
    <row r="2" spans="1:20" x14ac:dyDescent="0.25">
      <c r="A2" s="11" t="s">
        <v>30</v>
      </c>
      <c r="B2" s="11" t="s">
        <v>31</v>
      </c>
      <c r="C2" s="11" t="s">
        <v>32</v>
      </c>
      <c r="D2" s="11" t="s">
        <v>33</v>
      </c>
      <c r="E2" s="11" t="s">
        <v>34</v>
      </c>
      <c r="F2" s="11" t="s">
        <v>441</v>
      </c>
      <c r="G2" s="11" t="s">
        <v>35</v>
      </c>
      <c r="H2" s="11" t="s">
        <v>36</v>
      </c>
      <c r="I2" s="12">
        <v>44400.302777777775</v>
      </c>
      <c r="J2" s="12">
        <v>43173</v>
      </c>
      <c r="K2" s="12">
        <v>43173</v>
      </c>
      <c r="L2" s="12">
        <v>41476</v>
      </c>
      <c r="M2" s="7">
        <v>70280.14</v>
      </c>
      <c r="N2" s="7">
        <v>4043.35</v>
      </c>
      <c r="O2" s="2">
        <v>312</v>
      </c>
      <c r="P2" s="12">
        <v>44568.682233796295</v>
      </c>
      <c r="Q2" s="11" t="s">
        <v>27</v>
      </c>
      <c r="R2" s="11" t="s">
        <v>37</v>
      </c>
      <c r="S2" s="11" t="s">
        <v>29</v>
      </c>
      <c r="T2" s="11" t="e">
        <f>VLOOKUP(A2,data,2,FALSE)</f>
        <v>#N/A</v>
      </c>
    </row>
    <row r="3" spans="1:20" x14ac:dyDescent="0.25">
      <c r="A3" s="11" t="s">
        <v>163</v>
      </c>
      <c r="B3" s="11" t="s">
        <v>441</v>
      </c>
      <c r="C3" s="11" t="s">
        <v>32</v>
      </c>
      <c r="D3" s="11" t="s">
        <v>164</v>
      </c>
      <c r="E3" s="11" t="s">
        <v>165</v>
      </c>
      <c r="F3" s="11" t="s">
        <v>441</v>
      </c>
      <c r="G3" s="11" t="s">
        <v>166</v>
      </c>
      <c r="H3" s="11" t="s">
        <v>167</v>
      </c>
      <c r="I3" s="12">
        <v>44246.313738425924</v>
      </c>
      <c r="J3" s="11" t="s">
        <v>441</v>
      </c>
      <c r="K3" s="11" t="s">
        <v>441</v>
      </c>
      <c r="L3" s="12">
        <v>43279</v>
      </c>
      <c r="M3" s="7">
        <v>61158.2</v>
      </c>
      <c r="N3" s="7">
        <v>61158.2</v>
      </c>
      <c r="O3" s="2">
        <v>466</v>
      </c>
      <c r="P3" s="12">
        <v>44329.625520833331</v>
      </c>
      <c r="Q3" s="11" t="s">
        <v>27</v>
      </c>
      <c r="R3" s="11" t="s">
        <v>168</v>
      </c>
      <c r="S3" s="11" t="s">
        <v>29</v>
      </c>
      <c r="T3" s="11">
        <f>VLOOKUP(A3,data,2,FALSE)</f>
        <v>105959</v>
      </c>
    </row>
    <row r="4" spans="1:20" x14ac:dyDescent="0.25">
      <c r="A4" s="11" t="s">
        <v>154</v>
      </c>
      <c r="B4" s="11" t="s">
        <v>441</v>
      </c>
      <c r="C4" s="11" t="s">
        <v>155</v>
      </c>
      <c r="D4" s="11" t="s">
        <v>156</v>
      </c>
      <c r="E4" s="11" t="s">
        <v>157</v>
      </c>
      <c r="F4" s="11" t="s">
        <v>158</v>
      </c>
      <c r="G4" s="11" t="s">
        <v>159</v>
      </c>
      <c r="H4" s="11" t="s">
        <v>160</v>
      </c>
      <c r="I4" s="11" t="s">
        <v>441</v>
      </c>
      <c r="J4" s="11" t="s">
        <v>441</v>
      </c>
      <c r="K4" s="11" t="s">
        <v>441</v>
      </c>
      <c r="L4" s="12">
        <v>43592</v>
      </c>
      <c r="M4" s="7">
        <v>703863</v>
      </c>
      <c r="N4" s="7">
        <v>782070</v>
      </c>
      <c r="O4" s="2">
        <v>1120</v>
      </c>
      <c r="P4" s="12">
        <v>44672.589826388888</v>
      </c>
      <c r="Q4" s="11" t="s">
        <v>27</v>
      </c>
      <c r="R4" s="11" t="s">
        <v>162</v>
      </c>
      <c r="S4" s="11" t="s">
        <v>29</v>
      </c>
      <c r="T4" s="11" t="e">
        <f>VLOOKUP(A4,data,2,FALSE)</f>
        <v>#N/A</v>
      </c>
    </row>
    <row r="5" spans="1:20" x14ac:dyDescent="0.25">
      <c r="A5" s="11" t="s">
        <v>188</v>
      </c>
      <c r="B5" s="11" t="s">
        <v>441</v>
      </c>
      <c r="C5" s="11" t="s">
        <v>155</v>
      </c>
      <c r="D5" s="11" t="s">
        <v>156</v>
      </c>
      <c r="E5" s="11" t="s">
        <v>157</v>
      </c>
      <c r="F5" s="11" t="s">
        <v>158</v>
      </c>
      <c r="G5" s="11" t="s">
        <v>159</v>
      </c>
      <c r="H5" s="11" t="s">
        <v>189</v>
      </c>
      <c r="I5" s="11" t="s">
        <v>441</v>
      </c>
      <c r="J5" s="11" t="s">
        <v>441</v>
      </c>
      <c r="K5" s="11" t="s">
        <v>441</v>
      </c>
      <c r="L5" s="12">
        <v>43853</v>
      </c>
      <c r="M5" s="7">
        <v>425390.4</v>
      </c>
      <c r="N5" s="7">
        <v>472656</v>
      </c>
      <c r="O5" s="2">
        <v>859</v>
      </c>
      <c r="P5" s="12">
        <v>44672.589861111112</v>
      </c>
      <c r="Q5" s="11" t="s">
        <v>27</v>
      </c>
      <c r="R5" s="11" t="s">
        <v>190</v>
      </c>
      <c r="S5" s="11" t="s">
        <v>29</v>
      </c>
      <c r="T5" s="11" t="e">
        <f>VLOOKUP(A5,data,2,FALSE)</f>
        <v>#N/A</v>
      </c>
    </row>
    <row r="6" spans="1:20" x14ac:dyDescent="0.25">
      <c r="A6" s="11" t="s">
        <v>45</v>
      </c>
      <c r="B6" s="11" t="s">
        <v>46</v>
      </c>
      <c r="C6" s="11" t="s">
        <v>47</v>
      </c>
      <c r="D6" s="11" t="s">
        <v>48</v>
      </c>
      <c r="E6" s="11" t="s">
        <v>49</v>
      </c>
      <c r="F6" s="11" t="s">
        <v>441</v>
      </c>
      <c r="G6" s="11" t="s">
        <v>49</v>
      </c>
      <c r="H6" s="11" t="s">
        <v>50</v>
      </c>
      <c r="I6" s="12">
        <v>44127.313078703701</v>
      </c>
      <c r="J6" s="12">
        <v>43845</v>
      </c>
      <c r="K6" s="12">
        <v>43845</v>
      </c>
      <c r="L6" s="12">
        <v>43795</v>
      </c>
      <c r="M6" s="7">
        <v>0</v>
      </c>
      <c r="N6" s="7">
        <v>892.75</v>
      </c>
      <c r="O6" s="2">
        <v>585</v>
      </c>
      <c r="P6" s="12">
        <v>44319.530127314814</v>
      </c>
      <c r="Q6" s="11" t="s">
        <v>27</v>
      </c>
      <c r="R6" s="11" t="s">
        <v>51</v>
      </c>
      <c r="S6" s="11" t="s">
        <v>29</v>
      </c>
      <c r="T6" s="11" t="e">
        <f>VLOOKUP(A6,data,2,FALSE)</f>
        <v>#N/A</v>
      </c>
    </row>
    <row r="7" spans="1:20" x14ac:dyDescent="0.25">
      <c r="A7" s="11" t="s">
        <v>52</v>
      </c>
      <c r="B7" s="11" t="s">
        <v>53</v>
      </c>
      <c r="C7" s="11" t="s">
        <v>47</v>
      </c>
      <c r="D7" s="11" t="s">
        <v>54</v>
      </c>
      <c r="E7" s="11" t="s">
        <v>49</v>
      </c>
      <c r="F7" s="11" t="s">
        <v>441</v>
      </c>
      <c r="G7" s="11" t="s">
        <v>55</v>
      </c>
      <c r="H7" s="11" t="s">
        <v>56</v>
      </c>
      <c r="I7" s="12">
        <v>44309.317407407405</v>
      </c>
      <c r="J7" s="12">
        <v>43866</v>
      </c>
      <c r="K7" s="12">
        <v>43866</v>
      </c>
      <c r="L7" s="12">
        <v>43845</v>
      </c>
      <c r="M7" s="7">
        <v>0</v>
      </c>
      <c r="N7" s="7">
        <v>68787.27</v>
      </c>
      <c r="O7" s="2">
        <v>403</v>
      </c>
      <c r="P7" s="12">
        <v>44309.317407407405</v>
      </c>
      <c r="Q7" s="11" t="s">
        <v>27</v>
      </c>
      <c r="R7" s="11" t="s">
        <v>58</v>
      </c>
      <c r="S7" s="11" t="s">
        <v>29</v>
      </c>
      <c r="T7" s="11" t="e">
        <f>VLOOKUP(A7,data,2,FALSE)</f>
        <v>#N/A</v>
      </c>
    </row>
    <row r="8" spans="1:20" x14ac:dyDescent="0.25">
      <c r="A8" s="11" t="s">
        <v>59</v>
      </c>
      <c r="B8" s="11" t="s">
        <v>60</v>
      </c>
      <c r="C8" s="11" t="s">
        <v>47</v>
      </c>
      <c r="D8" s="11" t="s">
        <v>48</v>
      </c>
      <c r="E8" s="11" t="s">
        <v>49</v>
      </c>
      <c r="F8" s="11" t="s">
        <v>441</v>
      </c>
      <c r="G8" s="11" t="s">
        <v>49</v>
      </c>
      <c r="H8" s="11" t="s">
        <v>61</v>
      </c>
      <c r="I8" s="12">
        <v>44337.299143518518</v>
      </c>
      <c r="J8" s="12">
        <v>43419</v>
      </c>
      <c r="K8" s="12">
        <v>43419</v>
      </c>
      <c r="L8" s="12">
        <v>43360</v>
      </c>
      <c r="M8" s="7">
        <v>0</v>
      </c>
      <c r="N8" s="7">
        <v>62154.85</v>
      </c>
      <c r="O8" s="2">
        <v>375</v>
      </c>
      <c r="P8" s="12">
        <v>44337.299143518518</v>
      </c>
      <c r="Q8" s="11" t="s">
        <v>27</v>
      </c>
      <c r="R8" s="11" t="s">
        <v>62</v>
      </c>
      <c r="S8" s="11" t="s">
        <v>29</v>
      </c>
      <c r="T8" s="11" t="e">
        <f>VLOOKUP(A8,data,2,FALSE)</f>
        <v>#N/A</v>
      </c>
    </row>
    <row r="9" spans="1:20" x14ac:dyDescent="0.25">
      <c r="A9" s="11" t="s">
        <v>63</v>
      </c>
      <c r="B9" s="11" t="s">
        <v>64</v>
      </c>
      <c r="C9" s="11" t="s">
        <v>47</v>
      </c>
      <c r="D9" s="11" t="s">
        <v>48</v>
      </c>
      <c r="E9" s="11" t="s">
        <v>49</v>
      </c>
      <c r="F9" s="11" t="s">
        <v>65</v>
      </c>
      <c r="G9" s="11" t="s">
        <v>49</v>
      </c>
      <c r="H9" s="11" t="s">
        <v>66</v>
      </c>
      <c r="I9" s="12">
        <v>44337.299143518518</v>
      </c>
      <c r="J9" s="12">
        <v>43719</v>
      </c>
      <c r="K9" s="12">
        <v>43719</v>
      </c>
      <c r="L9" s="12">
        <v>43670</v>
      </c>
      <c r="M9" s="7">
        <v>15356.88</v>
      </c>
      <c r="N9" s="7">
        <v>14618.77</v>
      </c>
      <c r="O9" s="2">
        <v>375</v>
      </c>
      <c r="P9" s="12">
        <v>44337.299143518518</v>
      </c>
      <c r="Q9" s="11" t="s">
        <v>27</v>
      </c>
      <c r="R9" s="11" t="s">
        <v>67</v>
      </c>
      <c r="S9" s="11" t="s">
        <v>29</v>
      </c>
      <c r="T9" s="11" t="e">
        <f>VLOOKUP(A9,data,2,FALSE)</f>
        <v>#N/A</v>
      </c>
    </row>
    <row r="10" spans="1:20" x14ac:dyDescent="0.25">
      <c r="A10" s="11" t="s">
        <v>75</v>
      </c>
      <c r="B10" s="11" t="s">
        <v>441</v>
      </c>
      <c r="C10" s="11" t="s">
        <v>47</v>
      </c>
      <c r="D10" s="11" t="s">
        <v>76</v>
      </c>
      <c r="E10" s="11" t="s">
        <v>40</v>
      </c>
      <c r="F10" s="11" t="s">
        <v>441</v>
      </c>
      <c r="G10" s="11" t="s">
        <v>77</v>
      </c>
      <c r="H10" s="11" t="s">
        <v>72</v>
      </c>
      <c r="I10" s="12">
        <v>44288.301377314812</v>
      </c>
      <c r="J10" s="11" t="s">
        <v>441</v>
      </c>
      <c r="K10" s="11" t="s">
        <v>441</v>
      </c>
      <c r="L10" s="12">
        <v>43311</v>
      </c>
      <c r="M10" s="7">
        <v>4484.6000000000004</v>
      </c>
      <c r="N10" s="7">
        <v>4484.6000000000004</v>
      </c>
      <c r="O10" s="2">
        <v>424</v>
      </c>
      <c r="P10" s="12">
        <v>44404.462962962964</v>
      </c>
      <c r="Q10" s="11" t="s">
        <v>43</v>
      </c>
      <c r="R10" s="11" t="s">
        <v>78</v>
      </c>
      <c r="S10" s="11" t="s">
        <v>29</v>
      </c>
      <c r="T10" s="11" t="e">
        <f>VLOOKUP(A10,data,2,FALSE)</f>
        <v>#N/A</v>
      </c>
    </row>
    <row r="11" spans="1:20" x14ac:dyDescent="0.25">
      <c r="A11" s="11" t="s">
        <v>93</v>
      </c>
      <c r="B11" s="11" t="s">
        <v>94</v>
      </c>
      <c r="C11" s="11" t="s">
        <v>47</v>
      </c>
      <c r="D11" s="11" t="s">
        <v>95</v>
      </c>
      <c r="E11" s="11" t="s">
        <v>40</v>
      </c>
      <c r="F11" s="11" t="s">
        <v>96</v>
      </c>
      <c r="G11" s="11" t="s">
        <v>97</v>
      </c>
      <c r="H11" s="11" t="s">
        <v>98</v>
      </c>
      <c r="I11" s="12">
        <v>44323.34</v>
      </c>
      <c r="J11" s="11" t="s">
        <v>441</v>
      </c>
      <c r="K11" s="12">
        <v>45847</v>
      </c>
      <c r="L11" s="12">
        <v>43038</v>
      </c>
      <c r="M11" s="7">
        <v>4682.37</v>
      </c>
      <c r="N11" s="7">
        <v>4682.37</v>
      </c>
      <c r="O11" s="2">
        <v>389</v>
      </c>
      <c r="P11" s="12">
        <v>44323.34</v>
      </c>
      <c r="Q11" s="11" t="s">
        <v>43</v>
      </c>
      <c r="R11" s="11" t="s">
        <v>99</v>
      </c>
      <c r="S11" s="11" t="s">
        <v>29</v>
      </c>
      <c r="T11" s="11" t="e">
        <f>VLOOKUP(A11,data,2,FALSE)</f>
        <v>#N/A</v>
      </c>
    </row>
    <row r="12" spans="1:20" x14ac:dyDescent="0.25">
      <c r="A12" s="11" t="s">
        <v>100</v>
      </c>
      <c r="B12" s="11" t="s">
        <v>101</v>
      </c>
      <c r="C12" s="11" t="s">
        <v>47</v>
      </c>
      <c r="D12" s="11" t="s">
        <v>102</v>
      </c>
      <c r="E12" s="11" t="s">
        <v>40</v>
      </c>
      <c r="F12" s="11" t="s">
        <v>103</v>
      </c>
      <c r="G12" s="11" t="s">
        <v>104</v>
      </c>
      <c r="H12" s="11" t="s">
        <v>105</v>
      </c>
      <c r="I12" s="12">
        <v>44361.50408564815</v>
      </c>
      <c r="J12" s="11" t="s">
        <v>441</v>
      </c>
      <c r="K12" s="12">
        <v>44755</v>
      </c>
      <c r="L12" s="12">
        <v>43077</v>
      </c>
      <c r="M12" s="7">
        <v>6797.18</v>
      </c>
      <c r="N12" s="7">
        <v>6797.18</v>
      </c>
      <c r="O12" s="2">
        <v>351</v>
      </c>
      <c r="P12" s="12">
        <v>44361.50408564815</v>
      </c>
      <c r="Q12" s="11" t="s">
        <v>43</v>
      </c>
      <c r="R12" s="11" t="s">
        <v>106</v>
      </c>
      <c r="S12" s="11" t="s">
        <v>29</v>
      </c>
      <c r="T12" s="11" t="e">
        <f>VLOOKUP(A12,data,2,FALSE)</f>
        <v>#N/A</v>
      </c>
    </row>
    <row r="13" spans="1:20" x14ac:dyDescent="0.25">
      <c r="A13" s="11" t="s">
        <v>107</v>
      </c>
      <c r="B13" s="11" t="s">
        <v>108</v>
      </c>
      <c r="C13" s="11" t="s">
        <v>47</v>
      </c>
      <c r="D13" s="11" t="s">
        <v>102</v>
      </c>
      <c r="E13" s="11" t="s">
        <v>40</v>
      </c>
      <c r="F13" s="11" t="s">
        <v>109</v>
      </c>
      <c r="G13" s="11" t="s">
        <v>110</v>
      </c>
      <c r="H13" s="11" t="s">
        <v>111</v>
      </c>
      <c r="I13" s="12">
        <v>44407.381678240738</v>
      </c>
      <c r="J13" s="11" t="s">
        <v>441</v>
      </c>
      <c r="K13" s="12">
        <v>44755</v>
      </c>
      <c r="L13" s="12">
        <v>43055</v>
      </c>
      <c r="M13" s="7">
        <v>3345.62</v>
      </c>
      <c r="N13" s="7">
        <v>3345.62</v>
      </c>
      <c r="O13" s="2">
        <v>305</v>
      </c>
      <c r="P13" s="12">
        <v>44407.381678240738</v>
      </c>
      <c r="Q13" s="11" t="s">
        <v>43</v>
      </c>
      <c r="R13" s="11" t="s">
        <v>112</v>
      </c>
      <c r="S13" s="11" t="s">
        <v>29</v>
      </c>
      <c r="T13" s="11" t="e">
        <f>VLOOKUP(A13,data,2,FALSE)</f>
        <v>#N/A</v>
      </c>
    </row>
    <row r="14" spans="1:20" x14ac:dyDescent="0.25">
      <c r="A14" s="11" t="s">
        <v>113</v>
      </c>
      <c r="B14" s="11" t="s">
        <v>114</v>
      </c>
      <c r="C14" s="11" t="s">
        <v>47</v>
      </c>
      <c r="D14" s="11" t="s">
        <v>54</v>
      </c>
      <c r="E14" s="11" t="s">
        <v>49</v>
      </c>
      <c r="F14" s="11" t="s">
        <v>115</v>
      </c>
      <c r="G14" s="11" t="s">
        <v>116</v>
      </c>
      <c r="H14" s="11" t="s">
        <v>117</v>
      </c>
      <c r="I14" s="12">
        <v>44407.381678240738</v>
      </c>
      <c r="J14" s="12">
        <v>44517</v>
      </c>
      <c r="K14" s="12">
        <v>44517</v>
      </c>
      <c r="L14" s="12">
        <v>43193</v>
      </c>
      <c r="M14" s="7">
        <v>2081270.49</v>
      </c>
      <c r="N14" s="7">
        <v>2455852.39</v>
      </c>
      <c r="O14" s="2">
        <v>305</v>
      </c>
      <c r="P14" s="12">
        <v>44558.538356481484</v>
      </c>
      <c r="Q14" s="11" t="s">
        <v>27</v>
      </c>
      <c r="R14" s="11" t="s">
        <v>118</v>
      </c>
      <c r="S14" s="11" t="s">
        <v>29</v>
      </c>
      <c r="T14" s="11" t="e">
        <f>VLOOKUP(A14,data,2,FALSE)</f>
        <v>#N/A</v>
      </c>
    </row>
    <row r="15" spans="1:20" x14ac:dyDescent="0.25">
      <c r="A15" s="11" t="s">
        <v>127</v>
      </c>
      <c r="B15" s="11" t="s">
        <v>128</v>
      </c>
      <c r="C15" s="11" t="s">
        <v>47</v>
      </c>
      <c r="D15" s="11" t="s">
        <v>48</v>
      </c>
      <c r="E15" s="11" t="s">
        <v>49</v>
      </c>
      <c r="F15" s="11" t="s">
        <v>65</v>
      </c>
      <c r="G15" s="11" t="s">
        <v>49</v>
      </c>
      <c r="H15" s="11" t="s">
        <v>129</v>
      </c>
      <c r="I15" s="11" t="s">
        <v>441</v>
      </c>
      <c r="J15" s="12">
        <v>44454</v>
      </c>
      <c r="K15" s="12">
        <v>44454</v>
      </c>
      <c r="L15" s="12">
        <v>44420</v>
      </c>
      <c r="M15" s="7">
        <v>2660320</v>
      </c>
      <c r="N15" s="7">
        <v>2186392.34</v>
      </c>
      <c r="O15" s="2">
        <v>292</v>
      </c>
      <c r="P15" s="12">
        <v>44706.328865740739</v>
      </c>
      <c r="Q15" s="11" t="s">
        <v>27</v>
      </c>
      <c r="R15" s="11" t="s">
        <v>131</v>
      </c>
      <c r="S15" s="11" t="s">
        <v>29</v>
      </c>
      <c r="T15" s="11" t="e">
        <f>VLOOKUP(A15,data,2,FALSE)</f>
        <v>#N/A</v>
      </c>
    </row>
    <row r="16" spans="1:20" x14ac:dyDescent="0.25">
      <c r="A16" s="11" t="s">
        <v>144</v>
      </c>
      <c r="B16" s="11" t="s">
        <v>441</v>
      </c>
      <c r="C16" s="11" t="s">
        <v>47</v>
      </c>
      <c r="D16" s="11" t="s">
        <v>76</v>
      </c>
      <c r="E16" s="11" t="s">
        <v>145</v>
      </c>
      <c r="F16" s="11" t="s">
        <v>441</v>
      </c>
      <c r="G16" s="11" t="s">
        <v>146</v>
      </c>
      <c r="H16" s="11" t="s">
        <v>147</v>
      </c>
      <c r="I16" s="12">
        <v>44407.381678240738</v>
      </c>
      <c r="J16" s="11" t="s">
        <v>441</v>
      </c>
      <c r="K16" s="11" t="s">
        <v>441</v>
      </c>
      <c r="L16" s="12">
        <v>43279</v>
      </c>
      <c r="M16" s="7">
        <v>62388.43</v>
      </c>
      <c r="N16" s="7">
        <v>3299.45</v>
      </c>
      <c r="O16" s="2">
        <v>305</v>
      </c>
      <c r="P16" s="12">
        <v>44622.64806712963</v>
      </c>
      <c r="Q16" s="11" t="s">
        <v>27</v>
      </c>
      <c r="R16" s="11" t="s">
        <v>149</v>
      </c>
      <c r="S16" s="11" t="s">
        <v>29</v>
      </c>
      <c r="T16" s="11">
        <f>VLOOKUP(A16,data,2,FALSE)</f>
        <v>105237</v>
      </c>
    </row>
    <row r="17" spans="1:20" x14ac:dyDescent="0.25">
      <c r="A17" s="11" t="s">
        <v>79</v>
      </c>
      <c r="B17" s="11" t="s">
        <v>441</v>
      </c>
      <c r="C17" s="11" t="s">
        <v>80</v>
      </c>
      <c r="D17" s="11" t="s">
        <v>81</v>
      </c>
      <c r="E17" s="11" t="s">
        <v>40</v>
      </c>
      <c r="F17" s="11" t="s">
        <v>441</v>
      </c>
      <c r="G17" s="11" t="s">
        <v>82</v>
      </c>
      <c r="H17" s="11" t="s">
        <v>83</v>
      </c>
      <c r="I17" s="12">
        <v>44260.305625000001</v>
      </c>
      <c r="J17" s="11" t="s">
        <v>441</v>
      </c>
      <c r="K17" s="11" t="s">
        <v>441</v>
      </c>
      <c r="L17" s="12">
        <v>44035</v>
      </c>
      <c r="M17" s="7">
        <v>67729.78</v>
      </c>
      <c r="N17" s="7">
        <v>67729.78</v>
      </c>
      <c r="O17" s="2">
        <v>452</v>
      </c>
      <c r="P17" s="12">
        <v>44400.649687500001</v>
      </c>
      <c r="Q17" s="11" t="s">
        <v>43</v>
      </c>
      <c r="R17" s="11" t="s">
        <v>84</v>
      </c>
      <c r="S17" s="11" t="s">
        <v>29</v>
      </c>
      <c r="T17" s="11" t="e">
        <f>VLOOKUP(A17,data,2,FALSE)</f>
        <v>#N/A</v>
      </c>
    </row>
    <row r="18" spans="1:20" x14ac:dyDescent="0.25">
      <c r="A18" s="11" t="s">
        <v>136</v>
      </c>
      <c r="B18" s="11" t="s">
        <v>137</v>
      </c>
      <c r="C18" s="11" t="s">
        <v>80</v>
      </c>
      <c r="D18" s="11" t="s">
        <v>81</v>
      </c>
      <c r="E18" s="11" t="s">
        <v>138</v>
      </c>
      <c r="F18" s="11" t="s">
        <v>441</v>
      </c>
      <c r="G18" s="11" t="s">
        <v>82</v>
      </c>
      <c r="H18" s="11" t="s">
        <v>139</v>
      </c>
      <c r="I18" s="11" t="s">
        <v>441</v>
      </c>
      <c r="J18" s="12">
        <v>44174</v>
      </c>
      <c r="K18" s="12">
        <v>44174</v>
      </c>
      <c r="L18" s="12">
        <v>44144</v>
      </c>
      <c r="M18" s="7">
        <v>846463.24</v>
      </c>
      <c r="N18" s="7">
        <v>1058079.05</v>
      </c>
      <c r="O18" s="2">
        <v>568</v>
      </c>
      <c r="P18" s="12">
        <v>44231.399548611109</v>
      </c>
      <c r="Q18" s="11" t="s">
        <v>27</v>
      </c>
      <c r="R18" s="11" t="s">
        <v>141</v>
      </c>
      <c r="S18" s="11" t="s">
        <v>29</v>
      </c>
      <c r="T18" s="11" t="e">
        <f>VLOOKUP(A18,data,2,FALSE)</f>
        <v>#N/A</v>
      </c>
    </row>
    <row r="19" spans="1:20" x14ac:dyDescent="0.25">
      <c r="A19" s="11" t="s">
        <v>142</v>
      </c>
      <c r="B19" s="11" t="s">
        <v>137</v>
      </c>
      <c r="C19" s="11" t="s">
        <v>80</v>
      </c>
      <c r="D19" s="11" t="s">
        <v>81</v>
      </c>
      <c r="E19" s="11" t="s">
        <v>138</v>
      </c>
      <c r="F19" s="11" t="s">
        <v>441</v>
      </c>
      <c r="G19" s="11" t="s">
        <v>82</v>
      </c>
      <c r="H19" s="11" t="s">
        <v>143</v>
      </c>
      <c r="I19" s="11" t="s">
        <v>441</v>
      </c>
      <c r="J19" s="12">
        <v>44174</v>
      </c>
      <c r="K19" s="12">
        <v>44174</v>
      </c>
      <c r="L19" s="12">
        <v>44144</v>
      </c>
      <c r="M19" s="7">
        <v>842706.93</v>
      </c>
      <c r="N19" s="7">
        <v>1053383.6599999999</v>
      </c>
      <c r="O19" s="2">
        <v>568</v>
      </c>
      <c r="P19" s="12">
        <v>44231.399606481478</v>
      </c>
      <c r="Q19" s="11" t="s">
        <v>27</v>
      </c>
      <c r="R19" s="11" t="s">
        <v>141</v>
      </c>
      <c r="S19" s="11" t="s">
        <v>29</v>
      </c>
      <c r="T19" s="11" t="e">
        <f>VLOOKUP(A19,data,2,FALSE)</f>
        <v>#N/A</v>
      </c>
    </row>
    <row r="20" spans="1:20" x14ac:dyDescent="0.25">
      <c r="A20" s="11" t="s">
        <v>169</v>
      </c>
      <c r="B20" s="11" t="s">
        <v>170</v>
      </c>
      <c r="C20" s="11" t="s">
        <v>80</v>
      </c>
      <c r="D20" s="11" t="s">
        <v>171</v>
      </c>
      <c r="E20" s="11" t="s">
        <v>172</v>
      </c>
      <c r="F20" s="11" t="s">
        <v>173</v>
      </c>
      <c r="G20" s="11" t="s">
        <v>174</v>
      </c>
      <c r="H20" s="11" t="s">
        <v>175</v>
      </c>
      <c r="I20" s="11" t="s">
        <v>441</v>
      </c>
      <c r="J20" s="12">
        <v>44321</v>
      </c>
      <c r="K20" s="12">
        <v>44321</v>
      </c>
      <c r="L20" s="12">
        <v>43347</v>
      </c>
      <c r="M20" s="7">
        <v>1824016.01</v>
      </c>
      <c r="N20" s="7">
        <v>2819627.08</v>
      </c>
      <c r="O20" s="2">
        <v>1365</v>
      </c>
      <c r="P20" s="12">
        <v>44348.633900462963</v>
      </c>
      <c r="Q20" s="11" t="s">
        <v>27</v>
      </c>
      <c r="R20" s="11" t="s">
        <v>176</v>
      </c>
      <c r="S20" s="11" t="s">
        <v>29</v>
      </c>
      <c r="T20" s="11" t="e">
        <f>VLOOKUP(A20,data,2,FALSE)</f>
        <v>#N/A</v>
      </c>
    </row>
    <row r="21" spans="1:20" x14ac:dyDescent="0.25">
      <c r="A21" s="11">
        <v>901275</v>
      </c>
      <c r="B21" s="11" t="s">
        <v>19</v>
      </c>
      <c r="C21" s="11" t="s">
        <v>20</v>
      </c>
      <c r="D21" s="11" t="s">
        <v>21</v>
      </c>
      <c r="E21" s="11" t="s">
        <v>22</v>
      </c>
      <c r="F21" s="11" t="s">
        <v>441</v>
      </c>
      <c r="G21" s="11" t="s">
        <v>24</v>
      </c>
      <c r="H21" s="11" t="s">
        <v>25</v>
      </c>
      <c r="I21" s="12">
        <v>44288.301377314812</v>
      </c>
      <c r="J21" s="12">
        <v>42795</v>
      </c>
      <c r="K21" s="12">
        <v>42795</v>
      </c>
      <c r="L21" s="12">
        <v>42114</v>
      </c>
      <c r="M21" s="7">
        <v>66754.789999999994</v>
      </c>
      <c r="N21" s="7">
        <v>56097.26</v>
      </c>
      <c r="O21" s="2">
        <v>424</v>
      </c>
      <c r="P21" s="12">
        <v>44288.301377314812</v>
      </c>
      <c r="Q21" s="11" t="s">
        <v>27</v>
      </c>
      <c r="R21" s="11" t="s">
        <v>28</v>
      </c>
      <c r="S21" s="11" t="s">
        <v>29</v>
      </c>
      <c r="T21" s="11" t="e">
        <f>VLOOKUP(A21,data,2,FALSE)</f>
        <v>#N/A</v>
      </c>
    </row>
    <row r="22" spans="1:20" x14ac:dyDescent="0.25">
      <c r="A22" s="11" t="s">
        <v>38</v>
      </c>
      <c r="B22" s="11" t="s">
        <v>441</v>
      </c>
      <c r="C22" s="11" t="s">
        <v>20</v>
      </c>
      <c r="D22" s="11" t="s">
        <v>39</v>
      </c>
      <c r="E22" s="11" t="s">
        <v>40</v>
      </c>
      <c r="F22" s="11" t="s">
        <v>441</v>
      </c>
      <c r="G22" s="11" t="s">
        <v>41</v>
      </c>
      <c r="H22" s="11" t="s">
        <v>42</v>
      </c>
      <c r="I22" s="12">
        <v>44036.312071759261</v>
      </c>
      <c r="J22" s="11" t="s">
        <v>441</v>
      </c>
      <c r="K22" s="11" t="s">
        <v>441</v>
      </c>
      <c r="L22" s="12">
        <v>42485</v>
      </c>
      <c r="M22" s="7">
        <v>485595.97</v>
      </c>
      <c r="N22" s="7">
        <v>485595.97</v>
      </c>
      <c r="O22" s="2">
        <v>676</v>
      </c>
      <c r="P22" s="12">
        <v>44685.567233796297</v>
      </c>
      <c r="Q22" s="11" t="s">
        <v>43</v>
      </c>
      <c r="R22" s="11" t="s">
        <v>44</v>
      </c>
      <c r="S22" s="11" t="s">
        <v>29</v>
      </c>
      <c r="T22" s="11" t="e">
        <f>VLOOKUP(A22,data,2,FALSE)</f>
        <v>#N/A</v>
      </c>
    </row>
    <row r="23" spans="1:20" x14ac:dyDescent="0.25">
      <c r="A23" s="11" t="s">
        <v>68</v>
      </c>
      <c r="B23" s="11" t="s">
        <v>69</v>
      </c>
      <c r="C23" s="11" t="s">
        <v>20</v>
      </c>
      <c r="D23" s="11" t="s">
        <v>70</v>
      </c>
      <c r="E23" s="11" t="s">
        <v>40</v>
      </c>
      <c r="F23" s="11" t="s">
        <v>441</v>
      </c>
      <c r="G23" s="11" t="s">
        <v>71</v>
      </c>
      <c r="H23" s="11" t="s">
        <v>72</v>
      </c>
      <c r="I23" s="12">
        <v>44379.305983796294</v>
      </c>
      <c r="J23" s="11" t="s">
        <v>441</v>
      </c>
      <c r="K23" s="11" t="s">
        <v>441</v>
      </c>
      <c r="L23" s="12">
        <v>43395</v>
      </c>
      <c r="M23" s="7">
        <v>10568.06</v>
      </c>
      <c r="N23" s="7">
        <v>10568.06</v>
      </c>
      <c r="O23" s="2">
        <v>333</v>
      </c>
      <c r="P23" s="12">
        <v>44456.398425925923</v>
      </c>
      <c r="Q23" s="11" t="s">
        <v>43</v>
      </c>
      <c r="R23" s="11" t="s">
        <v>74</v>
      </c>
      <c r="S23" s="11" t="s">
        <v>29</v>
      </c>
      <c r="T23" s="11" t="e">
        <f>VLOOKUP(A23,data,2,FALSE)</f>
        <v>#N/A</v>
      </c>
    </row>
    <row r="24" spans="1:20" x14ac:dyDescent="0.25">
      <c r="A24" s="11" t="s">
        <v>85</v>
      </c>
      <c r="B24" s="11" t="s">
        <v>86</v>
      </c>
      <c r="C24" s="11" t="s">
        <v>20</v>
      </c>
      <c r="D24" s="11" t="s">
        <v>87</v>
      </c>
      <c r="E24" s="11" t="s">
        <v>49</v>
      </c>
      <c r="F24" s="11" t="s">
        <v>88</v>
      </c>
      <c r="G24" s="11" t="s">
        <v>89</v>
      </c>
      <c r="H24" s="11" t="s">
        <v>90</v>
      </c>
      <c r="I24" s="12">
        <v>44176.312083333331</v>
      </c>
      <c r="J24" s="12">
        <v>43783</v>
      </c>
      <c r="K24" s="12">
        <v>43783</v>
      </c>
      <c r="L24" s="12">
        <v>43746</v>
      </c>
      <c r="M24" s="7">
        <v>0</v>
      </c>
      <c r="N24" s="7">
        <v>28855.27</v>
      </c>
      <c r="O24" s="2">
        <v>536</v>
      </c>
      <c r="P24" s="12">
        <v>44176.312083333331</v>
      </c>
      <c r="Q24" s="11" t="s">
        <v>27</v>
      </c>
      <c r="R24" s="11" t="s">
        <v>92</v>
      </c>
      <c r="S24" s="11" t="s">
        <v>29</v>
      </c>
      <c r="T24" s="11">
        <f>VLOOKUP(A24,data,2,FALSE)</f>
        <v>105906</v>
      </c>
    </row>
    <row r="25" spans="1:20" x14ac:dyDescent="0.25">
      <c r="A25" s="11" t="s">
        <v>119</v>
      </c>
      <c r="B25" s="11" t="s">
        <v>120</v>
      </c>
      <c r="C25" s="11" t="s">
        <v>20</v>
      </c>
      <c r="D25" s="11" t="s">
        <v>121</v>
      </c>
      <c r="E25" s="11" t="s">
        <v>122</v>
      </c>
      <c r="F25" s="11" t="s">
        <v>123</v>
      </c>
      <c r="G25" s="11" t="s">
        <v>122</v>
      </c>
      <c r="H25" s="11" t="s">
        <v>124</v>
      </c>
      <c r="I25" s="11" t="s">
        <v>441</v>
      </c>
      <c r="J25" s="11" t="s">
        <v>441</v>
      </c>
      <c r="K25" s="12">
        <v>44881</v>
      </c>
      <c r="L25" s="12">
        <v>44321</v>
      </c>
      <c r="M25" s="7">
        <v>717640</v>
      </c>
      <c r="N25" s="7">
        <v>717640</v>
      </c>
      <c r="O25" s="2">
        <v>391</v>
      </c>
      <c r="P25" s="12">
        <v>44321.411087962966</v>
      </c>
      <c r="Q25" s="11" t="s">
        <v>27</v>
      </c>
      <c r="R25" s="11" t="s">
        <v>126</v>
      </c>
      <c r="S25" s="11" t="s">
        <v>29</v>
      </c>
      <c r="T25" s="11" t="e">
        <f>VLOOKUP(A25,data,2,FALSE)</f>
        <v>#N/A</v>
      </c>
    </row>
    <row r="26" spans="1:20" x14ac:dyDescent="0.25">
      <c r="A26" s="11" t="s">
        <v>132</v>
      </c>
      <c r="B26" s="11" t="s">
        <v>133</v>
      </c>
      <c r="C26" s="11" t="s">
        <v>20</v>
      </c>
      <c r="D26" s="11" t="s">
        <v>121</v>
      </c>
      <c r="E26" s="11" t="s">
        <v>122</v>
      </c>
      <c r="F26" s="11" t="s">
        <v>123</v>
      </c>
      <c r="G26" s="11" t="s">
        <v>122</v>
      </c>
      <c r="H26" s="11" t="s">
        <v>134</v>
      </c>
      <c r="I26" s="11" t="s">
        <v>441</v>
      </c>
      <c r="J26" s="12">
        <v>44657</v>
      </c>
      <c r="K26" s="12">
        <v>44657</v>
      </c>
      <c r="L26" s="12">
        <v>44249</v>
      </c>
      <c r="M26" s="7">
        <v>495542.71</v>
      </c>
      <c r="N26" s="7">
        <v>682293.42</v>
      </c>
      <c r="O26" s="2">
        <v>463</v>
      </c>
      <c r="P26" s="12">
        <v>44690.59170138889</v>
      </c>
      <c r="Q26" s="11" t="s">
        <v>27</v>
      </c>
      <c r="R26" s="11" t="s">
        <v>135</v>
      </c>
      <c r="S26" s="11" t="s">
        <v>29</v>
      </c>
      <c r="T26" s="11" t="e">
        <f>VLOOKUP(A26,data,2,FALSE)</f>
        <v>#N/A</v>
      </c>
    </row>
    <row r="27" spans="1:20" x14ac:dyDescent="0.25">
      <c r="A27" s="11" t="s">
        <v>150</v>
      </c>
      <c r="B27" s="11" t="s">
        <v>441</v>
      </c>
      <c r="C27" s="11" t="s">
        <v>20</v>
      </c>
      <c r="D27" s="11" t="s">
        <v>121</v>
      </c>
      <c r="E27" s="11" t="s">
        <v>122</v>
      </c>
      <c r="F27" s="11" t="s">
        <v>441</v>
      </c>
      <c r="G27" s="11" t="s">
        <v>151</v>
      </c>
      <c r="H27" s="11" t="s">
        <v>152</v>
      </c>
      <c r="I27" s="12">
        <v>44193.307291666664</v>
      </c>
      <c r="J27" s="11" t="s">
        <v>441</v>
      </c>
      <c r="K27" s="11" t="s">
        <v>441</v>
      </c>
      <c r="L27" s="12">
        <v>43279</v>
      </c>
      <c r="M27" s="7">
        <v>93864.56</v>
      </c>
      <c r="N27" s="7">
        <v>61075.13</v>
      </c>
      <c r="O27" s="2">
        <v>519</v>
      </c>
      <c r="P27" s="12">
        <v>44193.307291666664</v>
      </c>
      <c r="Q27" s="11" t="s">
        <v>27</v>
      </c>
      <c r="R27" s="11" t="s">
        <v>153</v>
      </c>
      <c r="S27" s="11" t="s">
        <v>29</v>
      </c>
      <c r="T27" s="11">
        <f>VLOOKUP(A27,data,2,FALSE)</f>
        <v>105124</v>
      </c>
    </row>
    <row r="28" spans="1:20" x14ac:dyDescent="0.25">
      <c r="A28" s="11" t="s">
        <v>183</v>
      </c>
      <c r="B28" s="11" t="s">
        <v>184</v>
      </c>
      <c r="C28" s="11" t="s">
        <v>20</v>
      </c>
      <c r="D28" s="11" t="s">
        <v>70</v>
      </c>
      <c r="E28" s="11" t="s">
        <v>40</v>
      </c>
      <c r="F28" s="11" t="s">
        <v>185</v>
      </c>
      <c r="G28" s="11" t="s">
        <v>76</v>
      </c>
      <c r="H28" s="11" t="s">
        <v>186</v>
      </c>
      <c r="I28" s="11" t="s">
        <v>441</v>
      </c>
      <c r="J28" s="11" t="s">
        <v>441</v>
      </c>
      <c r="K28" s="12">
        <v>45119</v>
      </c>
      <c r="L28" s="12">
        <v>44421</v>
      </c>
      <c r="M28" s="7">
        <v>352240</v>
      </c>
      <c r="N28" s="7">
        <v>352240</v>
      </c>
      <c r="O28" s="2">
        <v>291</v>
      </c>
      <c r="P28" s="12">
        <v>44421.509282407409</v>
      </c>
      <c r="Q28" s="11" t="s">
        <v>43</v>
      </c>
      <c r="R28" s="11" t="s">
        <v>187</v>
      </c>
      <c r="S28" s="11" t="s">
        <v>29</v>
      </c>
      <c r="T28" s="11" t="e">
        <f>VLOOKUP(A28,data,2,FALSE)</f>
        <v>#N/A</v>
      </c>
    </row>
    <row r="29" spans="1:20" x14ac:dyDescent="0.25">
      <c r="A29" s="11" t="s">
        <v>191</v>
      </c>
      <c r="B29" s="11" t="s">
        <v>441</v>
      </c>
      <c r="C29" s="11" t="s">
        <v>20</v>
      </c>
      <c r="D29" s="11" t="s">
        <v>192</v>
      </c>
      <c r="E29" s="11" t="s">
        <v>40</v>
      </c>
      <c r="F29" s="11" t="s">
        <v>441</v>
      </c>
      <c r="G29" s="11" t="s">
        <v>193</v>
      </c>
      <c r="H29" s="11" t="s">
        <v>194</v>
      </c>
      <c r="I29" s="11" t="s">
        <v>441</v>
      </c>
      <c r="J29" s="11" t="s">
        <v>441</v>
      </c>
      <c r="K29" s="11" t="s">
        <v>441</v>
      </c>
      <c r="L29" s="12">
        <v>44412</v>
      </c>
      <c r="M29" s="7">
        <v>66162.399999999994</v>
      </c>
      <c r="N29" s="7">
        <v>66162.399999999994</v>
      </c>
      <c r="O29" s="2">
        <v>300</v>
      </c>
      <c r="P29" s="12">
        <v>44412.353935185187</v>
      </c>
      <c r="Q29" s="11" t="s">
        <v>43</v>
      </c>
      <c r="R29" s="11" t="s">
        <v>195</v>
      </c>
      <c r="S29" s="11" t="s">
        <v>29</v>
      </c>
      <c r="T29" s="11" t="e">
        <f>VLOOKUP(A29,data,2,FALSE)</f>
        <v>#N/A</v>
      </c>
    </row>
    <row r="30" spans="1:20" x14ac:dyDescent="0.25">
      <c r="A30" s="11" t="s">
        <v>196</v>
      </c>
      <c r="B30" s="11" t="s">
        <v>197</v>
      </c>
      <c r="C30" s="11" t="s">
        <v>20</v>
      </c>
      <c r="D30" s="11" t="s">
        <v>87</v>
      </c>
      <c r="E30" s="11" t="s">
        <v>40</v>
      </c>
      <c r="F30" s="11" t="s">
        <v>441</v>
      </c>
      <c r="G30" s="11" t="s">
        <v>198</v>
      </c>
      <c r="H30" s="11" t="s">
        <v>199</v>
      </c>
      <c r="I30" s="11" t="s">
        <v>441</v>
      </c>
      <c r="J30" s="11" t="s">
        <v>441</v>
      </c>
      <c r="K30" s="12">
        <v>45574</v>
      </c>
      <c r="L30" s="12">
        <v>44320</v>
      </c>
      <c r="M30" s="7">
        <v>172600</v>
      </c>
      <c r="N30" s="7">
        <v>172600</v>
      </c>
      <c r="O30" s="2">
        <v>392</v>
      </c>
      <c r="P30" s="12">
        <v>44320.531412037039</v>
      </c>
      <c r="Q30" s="11" t="s">
        <v>43</v>
      </c>
      <c r="R30" s="11" t="s">
        <v>200</v>
      </c>
      <c r="S30" s="11" t="s">
        <v>29</v>
      </c>
      <c r="T30" s="11" t="e">
        <f>VLOOKUP(A30,data,2,FALSE)</f>
        <v>#N/A</v>
      </c>
    </row>
    <row r="31" spans="1:20" x14ac:dyDescent="0.25">
      <c r="A31" s="11" t="s">
        <v>177</v>
      </c>
      <c r="B31" s="11" t="s">
        <v>441</v>
      </c>
      <c r="C31" s="11" t="s">
        <v>178</v>
      </c>
      <c r="D31" s="11" t="s">
        <v>179</v>
      </c>
      <c r="E31" s="11" t="s">
        <v>40</v>
      </c>
      <c r="F31" s="11" t="s">
        <v>441</v>
      </c>
      <c r="G31" s="11" t="s">
        <v>180</v>
      </c>
      <c r="H31" s="11" t="s">
        <v>181</v>
      </c>
      <c r="I31" s="11" t="s">
        <v>441</v>
      </c>
      <c r="J31" s="11" t="s">
        <v>441</v>
      </c>
      <c r="K31" s="11" t="s">
        <v>441</v>
      </c>
      <c r="L31" s="12">
        <v>43593</v>
      </c>
      <c r="M31" s="7">
        <v>333893.7</v>
      </c>
      <c r="N31" s="7">
        <v>370993</v>
      </c>
      <c r="O31" s="2">
        <v>1119</v>
      </c>
      <c r="P31" s="12">
        <v>44385.695509259262</v>
      </c>
      <c r="Q31" s="11" t="s">
        <v>43</v>
      </c>
      <c r="R31" s="11" t="s">
        <v>182</v>
      </c>
      <c r="S31" s="11" t="s">
        <v>29</v>
      </c>
      <c r="T31" s="11" t="e">
        <f>VLOOKUP(A31,data,2,FALSE)</f>
        <v>#N/A</v>
      </c>
    </row>
    <row r="32" spans="1:20" s="3" customFormat="1" x14ac:dyDescent="0.25">
      <c r="M32" s="8"/>
      <c r="N32" s="8"/>
    </row>
    <row r="33" spans="13:14" s="3" customFormat="1" x14ac:dyDescent="0.25">
      <c r="M33" s="8"/>
      <c r="N33" s="8"/>
    </row>
    <row r="34" spans="13:14" s="3" customFormat="1" x14ac:dyDescent="0.25">
      <c r="M34" s="8"/>
      <c r="N34" s="8"/>
    </row>
    <row r="35" spans="13:14" s="3" customFormat="1" x14ac:dyDescent="0.25">
      <c r="M35" s="8"/>
      <c r="N35" s="8"/>
    </row>
    <row r="36" spans="13:14" s="3" customFormat="1" x14ac:dyDescent="0.25">
      <c r="M36" s="8"/>
      <c r="N36" s="8"/>
    </row>
    <row r="37" spans="13:14" s="3" customFormat="1" x14ac:dyDescent="0.25">
      <c r="M37" s="8"/>
      <c r="N37" s="8"/>
    </row>
    <row r="38" spans="13:14" s="3" customFormat="1" x14ac:dyDescent="0.25">
      <c r="M38" s="8"/>
      <c r="N38" s="8"/>
    </row>
    <row r="39" spans="13:14" s="3" customFormat="1" x14ac:dyDescent="0.25">
      <c r="M39" s="8"/>
      <c r="N39" s="8"/>
    </row>
    <row r="40" spans="13:14" s="3" customFormat="1" x14ac:dyDescent="0.25">
      <c r="M40" s="8"/>
      <c r="N40" s="8"/>
    </row>
    <row r="41" spans="13:14" s="3" customFormat="1" x14ac:dyDescent="0.25">
      <c r="M41" s="8"/>
      <c r="N41" s="8"/>
    </row>
    <row r="42" spans="13:14" s="3" customFormat="1" x14ac:dyDescent="0.25">
      <c r="M42" s="8"/>
      <c r="N42" s="8"/>
    </row>
    <row r="43" spans="13:14" s="3" customFormat="1" x14ac:dyDescent="0.25">
      <c r="M43" s="8"/>
      <c r="N43" s="8"/>
    </row>
    <row r="44" spans="13:14" s="3" customFormat="1" x14ac:dyDescent="0.25">
      <c r="M44" s="8"/>
      <c r="N44" s="8"/>
    </row>
    <row r="45" spans="13:14" s="3" customFormat="1" x14ac:dyDescent="0.25">
      <c r="M45" s="8"/>
      <c r="N45" s="8"/>
    </row>
    <row r="46" spans="13:14" s="3" customFormat="1" x14ac:dyDescent="0.25">
      <c r="M46" s="8"/>
      <c r="N46" s="8"/>
    </row>
    <row r="47" spans="13:14" s="3" customFormat="1" x14ac:dyDescent="0.25">
      <c r="M47" s="8"/>
      <c r="N47" s="8"/>
    </row>
    <row r="48" spans="13:14" s="3" customFormat="1" x14ac:dyDescent="0.25">
      <c r="M48" s="8"/>
      <c r="N48" s="8"/>
    </row>
    <row r="49" spans="13:14" s="3" customFormat="1" x14ac:dyDescent="0.25">
      <c r="M49" s="8"/>
      <c r="N49" s="8"/>
    </row>
    <row r="50" spans="13:14" s="3" customFormat="1" x14ac:dyDescent="0.25">
      <c r="M50" s="8"/>
      <c r="N50" s="8"/>
    </row>
    <row r="51" spans="13:14" s="3" customFormat="1" x14ac:dyDescent="0.25">
      <c r="M51" s="8"/>
      <c r="N51" s="8"/>
    </row>
    <row r="52" spans="13:14" s="3" customFormat="1" x14ac:dyDescent="0.25">
      <c r="M52" s="8"/>
      <c r="N52" s="8"/>
    </row>
    <row r="53" spans="13:14" s="3" customFormat="1" x14ac:dyDescent="0.25">
      <c r="M53" s="8"/>
      <c r="N53" s="8"/>
    </row>
    <row r="54" spans="13:14" s="3" customFormat="1" x14ac:dyDescent="0.25">
      <c r="M54" s="8"/>
      <c r="N54" s="8"/>
    </row>
    <row r="55" spans="13:14" s="3" customFormat="1" x14ac:dyDescent="0.25">
      <c r="M55" s="8"/>
      <c r="N55" s="8"/>
    </row>
    <row r="56" spans="13:14" s="3" customFormat="1" x14ac:dyDescent="0.25">
      <c r="M56" s="8"/>
      <c r="N56" s="8"/>
    </row>
    <row r="57" spans="13:14" s="3" customFormat="1" x14ac:dyDescent="0.25">
      <c r="M57" s="8"/>
      <c r="N57" s="8"/>
    </row>
    <row r="58" spans="13:14" s="3" customFormat="1" x14ac:dyDescent="0.25">
      <c r="M58" s="8"/>
      <c r="N58" s="8"/>
    </row>
    <row r="59" spans="13:14" s="3" customFormat="1" x14ac:dyDescent="0.25">
      <c r="M59" s="8"/>
      <c r="N59" s="8"/>
    </row>
    <row r="60" spans="13:14" s="3" customFormat="1" x14ac:dyDescent="0.25">
      <c r="M60" s="8"/>
      <c r="N60" s="8"/>
    </row>
    <row r="61" spans="13:14" s="3" customFormat="1" x14ac:dyDescent="0.25">
      <c r="M61" s="8"/>
      <c r="N61" s="8"/>
    </row>
    <row r="62" spans="13:14" s="3" customFormat="1" x14ac:dyDescent="0.25">
      <c r="M62" s="8"/>
      <c r="N62" s="8"/>
    </row>
    <row r="63" spans="13:14" s="3" customFormat="1" x14ac:dyDescent="0.25">
      <c r="M63" s="8"/>
      <c r="N63" s="8"/>
    </row>
    <row r="64" spans="13:14" s="3" customFormat="1" x14ac:dyDescent="0.25">
      <c r="M64" s="8"/>
      <c r="N64" s="8"/>
    </row>
    <row r="65" spans="13:14" s="3" customFormat="1" x14ac:dyDescent="0.25">
      <c r="M65" s="8"/>
      <c r="N65" s="8"/>
    </row>
    <row r="66" spans="13:14" s="3" customFormat="1" x14ac:dyDescent="0.25">
      <c r="M66" s="8"/>
      <c r="N66" s="8"/>
    </row>
    <row r="67" spans="13:14" s="3" customFormat="1" x14ac:dyDescent="0.25">
      <c r="M67" s="8"/>
      <c r="N67" s="8"/>
    </row>
    <row r="68" spans="13:14" s="3" customFormat="1" x14ac:dyDescent="0.25">
      <c r="M68" s="8"/>
      <c r="N68" s="8"/>
    </row>
    <row r="69" spans="13:14" s="3" customFormat="1" x14ac:dyDescent="0.25">
      <c r="M69" s="8"/>
      <c r="N69" s="8"/>
    </row>
    <row r="70" spans="13:14" s="3" customFormat="1" x14ac:dyDescent="0.25">
      <c r="M70" s="8"/>
      <c r="N70" s="8"/>
    </row>
    <row r="71" spans="13:14" s="3" customFormat="1" x14ac:dyDescent="0.25">
      <c r="M71" s="8"/>
      <c r="N71" s="8"/>
    </row>
    <row r="72" spans="13:14" s="3" customFormat="1" x14ac:dyDescent="0.25">
      <c r="M72" s="8"/>
      <c r="N72" s="8"/>
    </row>
    <row r="73" spans="13:14" s="3" customFormat="1" x14ac:dyDescent="0.25">
      <c r="M73" s="8"/>
      <c r="N73" s="8"/>
    </row>
    <row r="74" spans="13:14" s="3" customFormat="1" x14ac:dyDescent="0.25">
      <c r="M74" s="8"/>
      <c r="N74" s="8"/>
    </row>
    <row r="75" spans="13:14" s="3" customFormat="1" x14ac:dyDescent="0.25">
      <c r="M75" s="8"/>
      <c r="N75" s="8"/>
    </row>
    <row r="76" spans="13:14" s="3" customFormat="1" x14ac:dyDescent="0.25">
      <c r="M76" s="8"/>
      <c r="N76" s="8"/>
    </row>
    <row r="77" spans="13:14" s="3" customFormat="1" x14ac:dyDescent="0.25">
      <c r="M77" s="8"/>
      <c r="N77" s="8"/>
    </row>
    <row r="78" spans="13:14" s="3" customFormat="1" x14ac:dyDescent="0.25">
      <c r="M78" s="8"/>
      <c r="N78" s="8"/>
    </row>
    <row r="79" spans="13:14" s="3" customFormat="1" x14ac:dyDescent="0.25">
      <c r="M79" s="8"/>
      <c r="N79" s="8"/>
    </row>
    <row r="80" spans="13:14" s="3" customFormat="1" x14ac:dyDescent="0.25">
      <c r="M80" s="8"/>
      <c r="N80" s="8"/>
    </row>
    <row r="81" spans="13:14" s="3" customFormat="1" x14ac:dyDescent="0.25">
      <c r="M81" s="8"/>
      <c r="N81" s="8"/>
    </row>
    <row r="82" spans="13:14" s="3" customFormat="1" x14ac:dyDescent="0.25">
      <c r="M82" s="8"/>
      <c r="N82" s="8"/>
    </row>
    <row r="83" spans="13:14" s="3" customFormat="1" x14ac:dyDescent="0.25">
      <c r="M83" s="8"/>
      <c r="N83" s="8"/>
    </row>
    <row r="84" spans="13:14" s="3" customFormat="1" x14ac:dyDescent="0.25">
      <c r="M84" s="8"/>
      <c r="N84" s="8"/>
    </row>
    <row r="85" spans="13:14" s="3" customFormat="1" x14ac:dyDescent="0.25">
      <c r="M85" s="8"/>
      <c r="N85" s="8"/>
    </row>
    <row r="86" spans="13:14" s="3" customFormat="1" x14ac:dyDescent="0.25">
      <c r="M86" s="8"/>
      <c r="N86" s="8"/>
    </row>
    <row r="87" spans="13:14" s="3" customFormat="1" x14ac:dyDescent="0.25">
      <c r="M87" s="8"/>
      <c r="N87" s="8"/>
    </row>
    <row r="88" spans="13:14" s="3" customFormat="1" x14ac:dyDescent="0.25">
      <c r="M88" s="8"/>
      <c r="N88" s="8"/>
    </row>
    <row r="89" spans="13:14" s="3" customFormat="1" x14ac:dyDescent="0.25">
      <c r="M89" s="8"/>
      <c r="N89" s="8"/>
    </row>
    <row r="90" spans="13:14" s="3" customFormat="1" x14ac:dyDescent="0.25">
      <c r="M90" s="8"/>
      <c r="N90" s="8"/>
    </row>
    <row r="91" spans="13:14" s="3" customFormat="1" x14ac:dyDescent="0.25">
      <c r="M91" s="8"/>
      <c r="N91" s="8"/>
    </row>
    <row r="92" spans="13:14" s="3" customFormat="1" x14ac:dyDescent="0.25">
      <c r="M92" s="8"/>
      <c r="N92" s="8"/>
    </row>
    <row r="93" spans="13:14" s="3" customFormat="1" x14ac:dyDescent="0.25">
      <c r="M93" s="8"/>
      <c r="N93" s="8"/>
    </row>
    <row r="94" spans="13:14" s="3" customFormat="1" x14ac:dyDescent="0.25">
      <c r="M94" s="8"/>
      <c r="N94" s="8"/>
    </row>
    <row r="95" spans="13:14" s="3" customFormat="1" x14ac:dyDescent="0.25">
      <c r="M95" s="8"/>
      <c r="N95" s="8"/>
    </row>
    <row r="96" spans="13:14" s="3" customFormat="1" x14ac:dyDescent="0.25">
      <c r="M96" s="8"/>
      <c r="N96" s="8"/>
    </row>
    <row r="97" spans="13:14" s="3" customFormat="1" x14ac:dyDescent="0.25">
      <c r="M97" s="8"/>
      <c r="N97" s="8"/>
    </row>
    <row r="98" spans="13:14" s="3" customFormat="1" x14ac:dyDescent="0.25">
      <c r="M98" s="8"/>
      <c r="N98" s="8"/>
    </row>
    <row r="99" spans="13:14" s="3" customFormat="1" x14ac:dyDescent="0.25">
      <c r="M99" s="8"/>
      <c r="N99" s="8"/>
    </row>
    <row r="100" spans="13:14" s="3" customFormat="1" x14ac:dyDescent="0.25">
      <c r="M100" s="8"/>
      <c r="N100" s="8"/>
    </row>
    <row r="101" spans="13:14" s="3" customFormat="1" x14ac:dyDescent="0.25">
      <c r="M101" s="8"/>
      <c r="N101" s="8"/>
    </row>
    <row r="102" spans="13:14" s="3" customFormat="1" x14ac:dyDescent="0.25">
      <c r="M102" s="8"/>
      <c r="N102" s="8"/>
    </row>
    <row r="103" spans="13:14" s="3" customFormat="1" x14ac:dyDescent="0.25">
      <c r="M103" s="8"/>
      <c r="N103" s="8"/>
    </row>
    <row r="104" spans="13:14" s="3" customFormat="1" x14ac:dyDescent="0.25">
      <c r="M104" s="8"/>
      <c r="N104" s="8"/>
    </row>
    <row r="105" spans="13:14" s="3" customFormat="1" x14ac:dyDescent="0.25">
      <c r="M105" s="8"/>
      <c r="N105" s="8"/>
    </row>
    <row r="106" spans="13:14" s="3" customFormat="1" x14ac:dyDescent="0.25">
      <c r="M106" s="8"/>
      <c r="N106" s="8"/>
    </row>
    <row r="107" spans="13:14" s="3" customFormat="1" x14ac:dyDescent="0.25">
      <c r="M107" s="8"/>
      <c r="N107" s="8"/>
    </row>
    <row r="108" spans="13:14" s="3" customFormat="1" x14ac:dyDescent="0.25">
      <c r="M108" s="8"/>
      <c r="N108" s="8"/>
    </row>
    <row r="109" spans="13:14" s="3" customFormat="1" x14ac:dyDescent="0.25">
      <c r="M109" s="8"/>
      <c r="N109" s="8"/>
    </row>
    <row r="110" spans="13:14" s="3" customFormat="1" x14ac:dyDescent="0.25">
      <c r="M110" s="8"/>
      <c r="N110" s="8"/>
    </row>
    <row r="111" spans="13:14" s="3" customFormat="1" x14ac:dyDescent="0.25">
      <c r="M111" s="8"/>
      <c r="N111" s="8"/>
    </row>
    <row r="112" spans="13:14" s="3" customFormat="1" x14ac:dyDescent="0.25">
      <c r="M112" s="8"/>
      <c r="N112" s="8"/>
    </row>
    <row r="113" spans="13:14" s="3" customFormat="1" x14ac:dyDescent="0.25">
      <c r="M113" s="8"/>
      <c r="N113" s="8"/>
    </row>
    <row r="114" spans="13:14" s="3" customFormat="1" x14ac:dyDescent="0.25">
      <c r="M114" s="8"/>
      <c r="N114" s="8"/>
    </row>
    <row r="115" spans="13:14" s="3" customFormat="1" x14ac:dyDescent="0.25">
      <c r="M115" s="8"/>
      <c r="N115" s="8"/>
    </row>
    <row r="116" spans="13:14" s="3" customFormat="1" x14ac:dyDescent="0.25">
      <c r="M116" s="8"/>
      <c r="N116" s="8"/>
    </row>
    <row r="117" spans="13:14" s="3" customFormat="1" x14ac:dyDescent="0.25">
      <c r="M117" s="8"/>
      <c r="N117" s="8"/>
    </row>
    <row r="118" spans="13:14" s="3" customFormat="1" x14ac:dyDescent="0.25">
      <c r="M118" s="8"/>
      <c r="N118" s="8"/>
    </row>
    <row r="119" spans="13:14" s="3" customFormat="1" x14ac:dyDescent="0.25">
      <c r="M119" s="8"/>
      <c r="N119" s="8"/>
    </row>
    <row r="120" spans="13:14" s="3" customFormat="1" x14ac:dyDescent="0.25">
      <c r="M120" s="8"/>
      <c r="N120" s="8"/>
    </row>
    <row r="121" spans="13:14" s="3" customFormat="1" x14ac:dyDescent="0.25">
      <c r="M121" s="8"/>
      <c r="N121" s="8"/>
    </row>
    <row r="122" spans="13:14" s="3" customFormat="1" x14ac:dyDescent="0.25">
      <c r="M122" s="8"/>
      <c r="N122" s="8"/>
    </row>
    <row r="123" spans="13:14" s="3" customFormat="1" x14ac:dyDescent="0.25">
      <c r="M123" s="8"/>
      <c r="N123" s="8"/>
    </row>
  </sheetData>
  <autoFilter ref="A1:T31" xr:uid="{00000000-0001-0000-0000-000000000000}">
    <sortState xmlns:xlrd2="http://schemas.microsoft.com/office/spreadsheetml/2017/richdata2" ref="A2:T31">
      <sortCondition ref="C1:C31"/>
    </sortState>
  </autoFilter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F853B-CAA7-4D86-84DF-2250E6A80F22}">
  <dimension ref="A1:R55"/>
  <sheetViews>
    <sheetView tabSelected="1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R1" sqref="R1:R1048576"/>
    </sheetView>
  </sheetViews>
  <sheetFormatPr defaultRowHeight="15" x14ac:dyDescent="0.25"/>
  <cols>
    <col min="1" max="1" width="9" style="1" bestFit="1" customWidth="1"/>
    <col min="2" max="2" width="13" style="1" customWidth="1"/>
    <col min="3" max="3" width="15.5703125" style="1" customWidth="1"/>
    <col min="4" max="4" width="13.42578125" style="1" bestFit="1" customWidth="1"/>
    <col min="5" max="5" width="34.28515625" style="1" customWidth="1"/>
    <col min="6" max="6" width="21.140625" style="1" customWidth="1"/>
    <col min="7" max="7" width="35" style="1" customWidth="1"/>
    <col min="8" max="8" width="78.42578125" style="1" customWidth="1"/>
    <col min="9" max="9" width="21.5703125" style="1" customWidth="1"/>
    <col min="10" max="10" width="13" style="9" bestFit="1" customWidth="1"/>
    <col min="11" max="11" width="13.42578125" style="9" bestFit="1" customWidth="1"/>
    <col min="12" max="12" width="16" style="9" bestFit="1" customWidth="1"/>
    <col min="13" max="13" width="18.140625" style="9" bestFit="1" customWidth="1"/>
    <col min="14" max="14" width="34.140625" style="1" customWidth="1"/>
    <col min="15" max="15" width="19" style="1" bestFit="1" customWidth="1"/>
    <col min="16" max="16" width="9" style="1" customWidth="1"/>
    <col min="17" max="17" width="13.42578125" style="1" customWidth="1"/>
    <col min="18" max="18" width="14" style="1" bestFit="1" customWidth="1"/>
    <col min="19" max="16384" width="9.140625" style="1"/>
  </cols>
  <sheetData>
    <row r="1" spans="1:18" s="5" customFormat="1" ht="43.5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0" t="s">
        <v>267</v>
      </c>
      <c r="J1" s="6" t="s">
        <v>268</v>
      </c>
      <c r="K1" s="6" t="s">
        <v>269</v>
      </c>
      <c r="L1" s="6" t="s">
        <v>12</v>
      </c>
      <c r="M1" s="6" t="s">
        <v>13</v>
      </c>
      <c r="N1" s="4" t="s">
        <v>17</v>
      </c>
      <c r="O1" s="4" t="s">
        <v>16</v>
      </c>
      <c r="P1" s="4" t="s">
        <v>18</v>
      </c>
      <c r="Q1" s="4" t="s">
        <v>270</v>
      </c>
      <c r="R1" s="4" t="s">
        <v>440</v>
      </c>
    </row>
    <row r="2" spans="1:18" x14ac:dyDescent="0.25">
      <c r="A2" s="11" t="s">
        <v>271</v>
      </c>
      <c r="B2" s="11" t="s">
        <v>272</v>
      </c>
      <c r="C2" s="11" t="s">
        <v>32</v>
      </c>
      <c r="D2" s="11" t="s">
        <v>217</v>
      </c>
      <c r="E2" s="11" t="s">
        <v>40</v>
      </c>
      <c r="F2" s="11" t="s">
        <v>441</v>
      </c>
      <c r="G2" s="11" t="s">
        <v>218</v>
      </c>
      <c r="H2" s="11" t="s">
        <v>72</v>
      </c>
      <c r="I2" s="13">
        <v>44834</v>
      </c>
      <c r="J2" s="7">
        <v>316612.15999999997</v>
      </c>
      <c r="K2" s="7">
        <v>311998.24</v>
      </c>
      <c r="L2" s="7">
        <v>4613.92</v>
      </c>
      <c r="M2" s="7">
        <v>4613.92</v>
      </c>
      <c r="N2" s="11" t="s">
        <v>273</v>
      </c>
      <c r="O2" s="11" t="s">
        <v>43</v>
      </c>
      <c r="P2" s="11" t="s">
        <v>29</v>
      </c>
      <c r="Q2" s="14">
        <v>122</v>
      </c>
      <c r="R2" s="11" t="e">
        <f>VLOOKUP(A2,data,2,FALSE)</f>
        <v>#N/A</v>
      </c>
    </row>
    <row r="3" spans="1:18" x14ac:dyDescent="0.25">
      <c r="A3" s="11" t="s">
        <v>274</v>
      </c>
      <c r="B3" s="11" t="s">
        <v>275</v>
      </c>
      <c r="C3" s="11" t="s">
        <v>32</v>
      </c>
      <c r="D3" s="11" t="s">
        <v>246</v>
      </c>
      <c r="E3" s="11" t="s">
        <v>40</v>
      </c>
      <c r="F3" s="11" t="s">
        <v>441</v>
      </c>
      <c r="G3" s="11" t="s">
        <v>264</v>
      </c>
      <c r="H3" s="11" t="s">
        <v>72</v>
      </c>
      <c r="I3" s="13">
        <v>44712</v>
      </c>
      <c r="J3" s="7">
        <v>248006.39999999999</v>
      </c>
      <c r="K3" s="7">
        <v>224352.56</v>
      </c>
      <c r="L3" s="7">
        <v>23653.84</v>
      </c>
      <c r="M3" s="7">
        <v>23653.84</v>
      </c>
      <c r="N3" s="11" t="s">
        <v>276</v>
      </c>
      <c r="O3" s="11" t="s">
        <v>43</v>
      </c>
      <c r="P3" s="11" t="s">
        <v>29</v>
      </c>
      <c r="Q3" s="14">
        <v>0</v>
      </c>
      <c r="R3" s="11" t="e">
        <f>VLOOKUP(A3,data,2,FALSE)</f>
        <v>#N/A</v>
      </c>
    </row>
    <row r="4" spans="1:18" x14ac:dyDescent="0.25">
      <c r="A4" s="11" t="s">
        <v>278</v>
      </c>
      <c r="B4" s="11" t="s">
        <v>279</v>
      </c>
      <c r="C4" s="11" t="s">
        <v>32</v>
      </c>
      <c r="D4" s="11" t="s">
        <v>33</v>
      </c>
      <c r="E4" s="11" t="s">
        <v>40</v>
      </c>
      <c r="F4" s="11" t="s">
        <v>441</v>
      </c>
      <c r="G4" s="11" t="s">
        <v>35</v>
      </c>
      <c r="H4" s="11" t="s">
        <v>72</v>
      </c>
      <c r="I4" s="13">
        <v>44926</v>
      </c>
      <c r="J4" s="7">
        <v>775305.68</v>
      </c>
      <c r="K4" s="7">
        <v>723830.17</v>
      </c>
      <c r="L4" s="7">
        <v>51475.51</v>
      </c>
      <c r="M4" s="7">
        <v>51475.51</v>
      </c>
      <c r="N4" s="11" t="s">
        <v>280</v>
      </c>
      <c r="O4" s="11" t="s">
        <v>43</v>
      </c>
      <c r="P4" s="11" t="s">
        <v>29</v>
      </c>
      <c r="Q4" s="14">
        <v>214</v>
      </c>
      <c r="R4" s="11" t="e">
        <f>VLOOKUP(A4,data,2,FALSE)</f>
        <v>#N/A</v>
      </c>
    </row>
    <row r="5" spans="1:18" x14ac:dyDescent="0.25">
      <c r="A5" s="11" t="s">
        <v>163</v>
      </c>
      <c r="B5" s="11" t="s">
        <v>441</v>
      </c>
      <c r="C5" s="11" t="s">
        <v>32</v>
      </c>
      <c r="D5" s="11" t="s">
        <v>164</v>
      </c>
      <c r="E5" s="11" t="s">
        <v>165</v>
      </c>
      <c r="F5" s="11" t="s">
        <v>441</v>
      </c>
      <c r="G5" s="11" t="s">
        <v>166</v>
      </c>
      <c r="H5" s="11" t="s">
        <v>167</v>
      </c>
      <c r="I5" s="13">
        <v>44742</v>
      </c>
      <c r="J5" s="7">
        <v>557416</v>
      </c>
      <c r="K5" s="7">
        <v>496257.8</v>
      </c>
      <c r="L5" s="7">
        <v>61158.2</v>
      </c>
      <c r="M5" s="7">
        <v>61158.2</v>
      </c>
      <c r="N5" s="11" t="s">
        <v>168</v>
      </c>
      <c r="O5" s="11" t="s">
        <v>27</v>
      </c>
      <c r="P5" s="11" t="s">
        <v>29</v>
      </c>
      <c r="Q5" s="14">
        <v>30</v>
      </c>
      <c r="R5" s="11">
        <f>VLOOKUP(A5,data,2,FALSE)</f>
        <v>105959</v>
      </c>
    </row>
    <row r="6" spans="1:18" x14ac:dyDescent="0.25">
      <c r="A6" s="11" t="s">
        <v>282</v>
      </c>
      <c r="B6" s="11" t="s">
        <v>441</v>
      </c>
      <c r="C6" s="11" t="s">
        <v>155</v>
      </c>
      <c r="D6" s="11" t="s">
        <v>283</v>
      </c>
      <c r="E6" s="11" t="s">
        <v>40</v>
      </c>
      <c r="F6" s="11" t="s">
        <v>441</v>
      </c>
      <c r="G6" s="11" t="s">
        <v>284</v>
      </c>
      <c r="H6" s="11" t="s">
        <v>72</v>
      </c>
      <c r="I6" s="13">
        <v>44804</v>
      </c>
      <c r="J6" s="7">
        <v>269329.59999999998</v>
      </c>
      <c r="K6" s="7">
        <v>253988.2</v>
      </c>
      <c r="L6" s="7">
        <v>15341.4</v>
      </c>
      <c r="M6" s="7">
        <v>15341.4</v>
      </c>
      <c r="N6" s="11" t="s">
        <v>285</v>
      </c>
      <c r="O6" s="11" t="s">
        <v>43</v>
      </c>
      <c r="P6" s="11" t="s">
        <v>29</v>
      </c>
      <c r="Q6" s="14">
        <v>92</v>
      </c>
      <c r="R6" s="11" t="e">
        <f>VLOOKUP(A6,data,2,FALSE)</f>
        <v>#N/A</v>
      </c>
    </row>
    <row r="7" spans="1:18" x14ac:dyDescent="0.25">
      <c r="A7" s="11" t="s">
        <v>286</v>
      </c>
      <c r="B7" s="11" t="s">
        <v>287</v>
      </c>
      <c r="C7" s="11" t="s">
        <v>155</v>
      </c>
      <c r="D7" s="11" t="s">
        <v>206</v>
      </c>
      <c r="E7" s="11" t="s">
        <v>155</v>
      </c>
      <c r="F7" s="11" t="s">
        <v>207</v>
      </c>
      <c r="G7" s="11" t="s">
        <v>243</v>
      </c>
      <c r="H7" s="11" t="s">
        <v>288</v>
      </c>
      <c r="I7" s="13">
        <v>44985</v>
      </c>
      <c r="J7" s="7">
        <v>4121833.79</v>
      </c>
      <c r="K7" s="7">
        <v>4072903.01</v>
      </c>
      <c r="L7" s="7">
        <v>48930.78</v>
      </c>
      <c r="M7" s="7">
        <v>50366.59</v>
      </c>
      <c r="N7" s="11" t="s">
        <v>289</v>
      </c>
      <c r="O7" s="11" t="s">
        <v>27</v>
      </c>
      <c r="P7" s="11" t="s">
        <v>29</v>
      </c>
      <c r="Q7" s="14">
        <v>273</v>
      </c>
      <c r="R7" s="11" t="e">
        <f>VLOOKUP(A7,data,2,FALSE)</f>
        <v>#N/A</v>
      </c>
    </row>
    <row r="8" spans="1:18" x14ac:dyDescent="0.25">
      <c r="A8" s="11" t="s">
        <v>290</v>
      </c>
      <c r="B8" s="11" t="s">
        <v>441</v>
      </c>
      <c r="C8" s="11" t="s">
        <v>155</v>
      </c>
      <c r="D8" s="11" t="s">
        <v>206</v>
      </c>
      <c r="E8" s="11" t="s">
        <v>40</v>
      </c>
      <c r="F8" s="11" t="s">
        <v>441</v>
      </c>
      <c r="G8" s="11" t="s">
        <v>256</v>
      </c>
      <c r="H8" s="11" t="s">
        <v>72</v>
      </c>
      <c r="I8" s="13">
        <v>44773</v>
      </c>
      <c r="J8" s="7">
        <v>697827.02</v>
      </c>
      <c r="K8" s="7">
        <v>696976.88</v>
      </c>
      <c r="L8" s="7">
        <v>850.14</v>
      </c>
      <c r="M8" s="7">
        <v>6</v>
      </c>
      <c r="N8" s="11" t="s">
        <v>291</v>
      </c>
      <c r="O8" s="11" t="s">
        <v>43</v>
      </c>
      <c r="P8" s="11" t="s">
        <v>29</v>
      </c>
      <c r="Q8" s="14">
        <v>61</v>
      </c>
      <c r="R8" s="11" t="e">
        <f>VLOOKUP(A8,data,2,FALSE)</f>
        <v>#N/A</v>
      </c>
    </row>
    <row r="9" spans="1:18" x14ac:dyDescent="0.25">
      <c r="A9" s="11" t="s">
        <v>293</v>
      </c>
      <c r="B9" s="11" t="s">
        <v>441</v>
      </c>
      <c r="C9" s="11" t="s">
        <v>155</v>
      </c>
      <c r="D9" s="11" t="s">
        <v>156</v>
      </c>
      <c r="E9" s="11" t="s">
        <v>40</v>
      </c>
      <c r="F9" s="11" t="s">
        <v>441</v>
      </c>
      <c r="G9" s="11" t="s">
        <v>201</v>
      </c>
      <c r="H9" s="11" t="s">
        <v>72</v>
      </c>
      <c r="I9" s="13">
        <v>44804</v>
      </c>
      <c r="J9" s="7">
        <v>405110.82</v>
      </c>
      <c r="K9" s="7">
        <v>404466.34</v>
      </c>
      <c r="L9" s="7">
        <v>644.48</v>
      </c>
      <c r="M9" s="7">
        <v>644.48</v>
      </c>
      <c r="N9" s="11" t="s">
        <v>294</v>
      </c>
      <c r="O9" s="11" t="s">
        <v>43</v>
      </c>
      <c r="P9" s="11" t="s">
        <v>29</v>
      </c>
      <c r="Q9" s="14">
        <v>92</v>
      </c>
      <c r="R9" s="11" t="e">
        <f>VLOOKUP(A9,data,2,FALSE)</f>
        <v>#N/A</v>
      </c>
    </row>
    <row r="10" spans="1:18" x14ac:dyDescent="0.25">
      <c r="A10" s="11" t="s">
        <v>295</v>
      </c>
      <c r="B10" s="11" t="s">
        <v>441</v>
      </c>
      <c r="C10" s="11" t="s">
        <v>155</v>
      </c>
      <c r="D10" s="11" t="s">
        <v>235</v>
      </c>
      <c r="E10" s="11" t="s">
        <v>40</v>
      </c>
      <c r="F10" s="11" t="s">
        <v>441</v>
      </c>
      <c r="G10" s="11" t="s">
        <v>296</v>
      </c>
      <c r="H10" s="11" t="s">
        <v>72</v>
      </c>
      <c r="I10" s="13">
        <v>44651</v>
      </c>
      <c r="J10" s="7">
        <v>220399.65</v>
      </c>
      <c r="K10" s="7">
        <v>214986.37</v>
      </c>
      <c r="L10" s="7">
        <v>5413.28</v>
      </c>
      <c r="M10" s="7">
        <v>5413.28</v>
      </c>
      <c r="N10" s="11" t="s">
        <v>297</v>
      </c>
      <c r="O10" s="11" t="s">
        <v>43</v>
      </c>
      <c r="P10" s="11" t="s">
        <v>29</v>
      </c>
      <c r="Q10" s="14">
        <v>-61</v>
      </c>
      <c r="R10" s="11" t="e">
        <f>VLOOKUP(A10,data,2,FALSE)</f>
        <v>#N/A</v>
      </c>
    </row>
    <row r="11" spans="1:18" x14ac:dyDescent="0.25">
      <c r="A11" s="11" t="s">
        <v>298</v>
      </c>
      <c r="B11" s="11" t="s">
        <v>441</v>
      </c>
      <c r="C11" s="11" t="s">
        <v>47</v>
      </c>
      <c r="D11" s="11" t="s">
        <v>220</v>
      </c>
      <c r="E11" s="11" t="s">
        <v>221</v>
      </c>
      <c r="F11" s="11" t="s">
        <v>441</v>
      </c>
      <c r="G11" s="11" t="s">
        <v>299</v>
      </c>
      <c r="H11" s="11" t="s">
        <v>300</v>
      </c>
      <c r="I11" s="13">
        <v>44742</v>
      </c>
      <c r="J11" s="7">
        <v>561774</v>
      </c>
      <c r="K11" s="7">
        <v>531129.06000000006</v>
      </c>
      <c r="L11" s="7">
        <v>30644.94</v>
      </c>
      <c r="M11" s="7">
        <v>30644.94</v>
      </c>
      <c r="N11" s="11" t="s">
        <v>301</v>
      </c>
      <c r="O11" s="11" t="s">
        <v>27</v>
      </c>
      <c r="P11" s="11" t="s">
        <v>29</v>
      </c>
      <c r="Q11" s="14">
        <v>30</v>
      </c>
      <c r="R11" s="11">
        <f>VLOOKUP(A11,data,2,FALSE)</f>
        <v>105125</v>
      </c>
    </row>
    <row r="12" spans="1:18" x14ac:dyDescent="0.25">
      <c r="A12" s="11" t="s">
        <v>302</v>
      </c>
      <c r="B12" s="11" t="s">
        <v>441</v>
      </c>
      <c r="C12" s="11" t="s">
        <v>47</v>
      </c>
      <c r="D12" s="11" t="s">
        <v>220</v>
      </c>
      <c r="E12" s="11" t="s">
        <v>40</v>
      </c>
      <c r="F12" s="11" t="s">
        <v>441</v>
      </c>
      <c r="G12" s="11" t="s">
        <v>222</v>
      </c>
      <c r="H12" s="11" t="s">
        <v>72</v>
      </c>
      <c r="I12" s="13">
        <v>44957</v>
      </c>
      <c r="J12" s="7">
        <v>432891.42</v>
      </c>
      <c r="K12" s="7">
        <v>409120.78</v>
      </c>
      <c r="L12" s="7">
        <v>23770.639999999999</v>
      </c>
      <c r="M12" s="7">
        <v>23770.639999999999</v>
      </c>
      <c r="N12" s="11" t="s">
        <v>303</v>
      </c>
      <c r="O12" s="11" t="s">
        <v>43</v>
      </c>
      <c r="P12" s="11" t="s">
        <v>29</v>
      </c>
      <c r="Q12" s="14">
        <v>245</v>
      </c>
      <c r="R12" s="11">
        <f>VLOOKUP(A12,data,2,FALSE)</f>
        <v>105885</v>
      </c>
    </row>
    <row r="13" spans="1:18" x14ac:dyDescent="0.25">
      <c r="A13" s="11" t="s">
        <v>304</v>
      </c>
      <c r="B13" s="11" t="s">
        <v>441</v>
      </c>
      <c r="C13" s="11" t="s">
        <v>47</v>
      </c>
      <c r="D13" s="11" t="s">
        <v>54</v>
      </c>
      <c r="E13" s="11" t="s">
        <v>40</v>
      </c>
      <c r="F13" s="11" t="s">
        <v>441</v>
      </c>
      <c r="G13" s="11" t="s">
        <v>55</v>
      </c>
      <c r="H13" s="11" t="s">
        <v>226</v>
      </c>
      <c r="I13" s="13">
        <v>44621</v>
      </c>
      <c r="J13" s="7">
        <v>473885.78</v>
      </c>
      <c r="K13" s="7">
        <v>470738.94</v>
      </c>
      <c r="L13" s="7">
        <v>3146.84</v>
      </c>
      <c r="M13" s="7">
        <v>3146.84</v>
      </c>
      <c r="N13" s="11" t="s">
        <v>305</v>
      </c>
      <c r="O13" s="11" t="s">
        <v>43</v>
      </c>
      <c r="P13" s="11" t="s">
        <v>29</v>
      </c>
      <c r="Q13" s="14">
        <v>-91</v>
      </c>
      <c r="R13" s="11" t="e">
        <f>VLOOKUP(A13,data,2,FALSE)</f>
        <v>#N/A</v>
      </c>
    </row>
    <row r="14" spans="1:18" x14ac:dyDescent="0.25">
      <c r="A14" s="11" t="s">
        <v>306</v>
      </c>
      <c r="B14" s="11" t="s">
        <v>441</v>
      </c>
      <c r="C14" s="11" t="s">
        <v>47</v>
      </c>
      <c r="D14" s="11" t="s">
        <v>240</v>
      </c>
      <c r="E14" s="11" t="s">
        <v>40</v>
      </c>
      <c r="F14" s="11" t="s">
        <v>441</v>
      </c>
      <c r="G14" s="11" t="s">
        <v>241</v>
      </c>
      <c r="H14" s="11" t="s">
        <v>72</v>
      </c>
      <c r="I14" s="13">
        <v>44742</v>
      </c>
      <c r="J14" s="7">
        <v>232639</v>
      </c>
      <c r="K14" s="7">
        <v>217388.25</v>
      </c>
      <c r="L14" s="7">
        <v>15250.75</v>
      </c>
      <c r="M14" s="7">
        <v>15250.75</v>
      </c>
      <c r="N14" s="11" t="s">
        <v>307</v>
      </c>
      <c r="O14" s="11" t="s">
        <v>43</v>
      </c>
      <c r="P14" s="11" t="s">
        <v>29</v>
      </c>
      <c r="Q14" s="14">
        <v>30</v>
      </c>
      <c r="R14" s="11" t="e">
        <f>VLOOKUP(A14,data,2,FALSE)</f>
        <v>#N/A</v>
      </c>
    </row>
    <row r="15" spans="1:18" x14ac:dyDescent="0.25">
      <c r="A15" s="11" t="s">
        <v>308</v>
      </c>
      <c r="B15" s="11" t="s">
        <v>441</v>
      </c>
      <c r="C15" s="11" t="s">
        <v>47</v>
      </c>
      <c r="D15" s="11" t="s">
        <v>228</v>
      </c>
      <c r="E15" s="11" t="s">
        <v>40</v>
      </c>
      <c r="F15" s="11" t="s">
        <v>441</v>
      </c>
      <c r="G15" s="11" t="s">
        <v>309</v>
      </c>
      <c r="H15" s="11" t="s">
        <v>72</v>
      </c>
      <c r="I15" s="13">
        <v>44985</v>
      </c>
      <c r="J15" s="7">
        <v>320104.99</v>
      </c>
      <c r="K15" s="7">
        <v>313674.57</v>
      </c>
      <c r="L15" s="7">
        <v>6430.42</v>
      </c>
      <c r="M15" s="7">
        <v>297.82</v>
      </c>
      <c r="N15" s="11" t="s">
        <v>310</v>
      </c>
      <c r="O15" s="11" t="s">
        <v>43</v>
      </c>
      <c r="P15" s="11" t="s">
        <v>29</v>
      </c>
      <c r="Q15" s="14">
        <v>273</v>
      </c>
      <c r="R15" s="11" t="e">
        <f>VLOOKUP(A15,data,2,FALSE)</f>
        <v>#N/A</v>
      </c>
    </row>
    <row r="16" spans="1:18" x14ac:dyDescent="0.25">
      <c r="A16" s="11" t="s">
        <v>311</v>
      </c>
      <c r="B16" s="11" t="s">
        <v>441</v>
      </c>
      <c r="C16" s="11" t="s">
        <v>47</v>
      </c>
      <c r="D16" s="11" t="s">
        <v>228</v>
      </c>
      <c r="E16" s="11" t="s">
        <v>229</v>
      </c>
      <c r="F16" s="11" t="s">
        <v>441</v>
      </c>
      <c r="G16" s="11" t="s">
        <v>312</v>
      </c>
      <c r="H16" s="11" t="s">
        <v>313</v>
      </c>
      <c r="I16" s="13">
        <v>44772</v>
      </c>
      <c r="J16" s="7">
        <v>437199</v>
      </c>
      <c r="K16" s="7">
        <v>417728.44</v>
      </c>
      <c r="L16" s="7">
        <v>19470.560000000001</v>
      </c>
      <c r="M16" s="7">
        <v>19470.560000000001</v>
      </c>
      <c r="N16" s="11" t="s">
        <v>314</v>
      </c>
      <c r="O16" s="11" t="s">
        <v>27</v>
      </c>
      <c r="P16" s="11" t="s">
        <v>29</v>
      </c>
      <c r="Q16" s="14">
        <v>60</v>
      </c>
      <c r="R16" s="11">
        <f>VLOOKUP(A16,data,2,FALSE)</f>
        <v>105236</v>
      </c>
    </row>
    <row r="17" spans="1:18" x14ac:dyDescent="0.25">
      <c r="A17" s="11" t="s">
        <v>144</v>
      </c>
      <c r="B17" s="11" t="s">
        <v>441</v>
      </c>
      <c r="C17" s="11" t="s">
        <v>47</v>
      </c>
      <c r="D17" s="11" t="s">
        <v>76</v>
      </c>
      <c r="E17" s="11" t="s">
        <v>145</v>
      </c>
      <c r="F17" s="11" t="s">
        <v>441</v>
      </c>
      <c r="G17" s="11" t="s">
        <v>146</v>
      </c>
      <c r="H17" s="11" t="s">
        <v>147</v>
      </c>
      <c r="I17" s="13">
        <v>44742</v>
      </c>
      <c r="J17" s="7">
        <v>1289730</v>
      </c>
      <c r="K17" s="7">
        <v>1227341.57</v>
      </c>
      <c r="L17" s="7">
        <v>62388.43</v>
      </c>
      <c r="M17" s="7">
        <v>3299.45</v>
      </c>
      <c r="N17" s="11" t="s">
        <v>149</v>
      </c>
      <c r="O17" s="11" t="s">
        <v>27</v>
      </c>
      <c r="P17" s="11" t="s">
        <v>29</v>
      </c>
      <c r="Q17" s="14">
        <v>30</v>
      </c>
      <c r="R17" s="11">
        <f>VLOOKUP(A17,data,2,FALSE)</f>
        <v>105237</v>
      </c>
    </row>
    <row r="18" spans="1:18" x14ac:dyDescent="0.25">
      <c r="A18" s="11" t="s">
        <v>75</v>
      </c>
      <c r="B18" s="11" t="s">
        <v>441</v>
      </c>
      <c r="C18" s="11" t="s">
        <v>47</v>
      </c>
      <c r="D18" s="11" t="s">
        <v>76</v>
      </c>
      <c r="E18" s="11" t="s">
        <v>40</v>
      </c>
      <c r="F18" s="11" t="s">
        <v>441</v>
      </c>
      <c r="G18" s="11" t="s">
        <v>77</v>
      </c>
      <c r="H18" s="11" t="s">
        <v>72</v>
      </c>
      <c r="I18" s="13">
        <v>44834</v>
      </c>
      <c r="J18" s="7">
        <v>471974.47</v>
      </c>
      <c r="K18" s="7">
        <v>467489.87</v>
      </c>
      <c r="L18" s="7">
        <v>4484.6000000000004</v>
      </c>
      <c r="M18" s="7">
        <v>4484.6000000000004</v>
      </c>
      <c r="N18" s="11" t="s">
        <v>78</v>
      </c>
      <c r="O18" s="11" t="s">
        <v>43</v>
      </c>
      <c r="P18" s="11" t="s">
        <v>29</v>
      </c>
      <c r="Q18" s="14">
        <v>122</v>
      </c>
      <c r="R18" s="11" t="e">
        <f>VLOOKUP(A18,data,2,FALSE)</f>
        <v>#N/A</v>
      </c>
    </row>
    <row r="19" spans="1:18" x14ac:dyDescent="0.25">
      <c r="A19" s="11" t="s">
        <v>315</v>
      </c>
      <c r="B19" s="11" t="s">
        <v>441</v>
      </c>
      <c r="C19" s="11" t="s">
        <v>47</v>
      </c>
      <c r="D19" s="11" t="s">
        <v>48</v>
      </c>
      <c r="E19" s="11" t="s">
        <v>49</v>
      </c>
      <c r="F19" s="11" t="s">
        <v>441</v>
      </c>
      <c r="G19" s="11" t="s">
        <v>316</v>
      </c>
      <c r="H19" s="11" t="s">
        <v>72</v>
      </c>
      <c r="I19" s="13">
        <v>44773</v>
      </c>
      <c r="J19" s="7">
        <v>1672548.9</v>
      </c>
      <c r="K19" s="7">
        <v>1609083.82</v>
      </c>
      <c r="L19" s="7">
        <v>88783.360000000001</v>
      </c>
      <c r="M19" s="7">
        <v>88783.360000000001</v>
      </c>
      <c r="N19" s="11" t="s">
        <v>317</v>
      </c>
      <c r="O19" s="11" t="s">
        <v>27</v>
      </c>
      <c r="P19" s="11" t="s">
        <v>29</v>
      </c>
      <c r="Q19" s="14">
        <v>61</v>
      </c>
      <c r="R19" s="11" t="e">
        <f>VLOOKUP(A19,data,2,FALSE)</f>
        <v>#N/A</v>
      </c>
    </row>
    <row r="20" spans="1:18" x14ac:dyDescent="0.25">
      <c r="A20" s="11" t="s">
        <v>318</v>
      </c>
      <c r="B20" s="11" t="s">
        <v>441</v>
      </c>
      <c r="C20" s="11" t="s">
        <v>80</v>
      </c>
      <c r="D20" s="11" t="s">
        <v>319</v>
      </c>
      <c r="E20" s="11" t="s">
        <v>40</v>
      </c>
      <c r="F20" s="11" t="s">
        <v>441</v>
      </c>
      <c r="G20" s="11" t="s">
        <v>320</v>
      </c>
      <c r="H20" s="11" t="s">
        <v>72</v>
      </c>
      <c r="I20" s="13">
        <v>44895</v>
      </c>
      <c r="J20" s="7">
        <v>213407.2</v>
      </c>
      <c r="K20" s="7">
        <v>177422.55</v>
      </c>
      <c r="L20" s="7">
        <v>35984.65</v>
      </c>
      <c r="M20" s="7">
        <v>35984.65</v>
      </c>
      <c r="N20" s="11" t="s">
        <v>321</v>
      </c>
      <c r="O20" s="11" t="s">
        <v>43</v>
      </c>
      <c r="P20" s="11" t="s">
        <v>29</v>
      </c>
      <c r="Q20" s="14">
        <v>183</v>
      </c>
      <c r="R20" s="11" t="e">
        <f>VLOOKUP(A20,data,2,FALSE)</f>
        <v>#N/A</v>
      </c>
    </row>
    <row r="21" spans="1:18" x14ac:dyDescent="0.25">
      <c r="A21" s="11" t="s">
        <v>322</v>
      </c>
      <c r="B21" s="11" t="s">
        <v>441</v>
      </c>
      <c r="C21" s="11" t="s">
        <v>80</v>
      </c>
      <c r="D21" s="11" t="s">
        <v>80</v>
      </c>
      <c r="E21" s="11" t="s">
        <v>236</v>
      </c>
      <c r="F21" s="11" t="s">
        <v>261</v>
      </c>
      <c r="G21" s="11" t="s">
        <v>41</v>
      </c>
      <c r="H21" s="11" t="s">
        <v>323</v>
      </c>
      <c r="I21" s="13">
        <v>44927</v>
      </c>
      <c r="J21" s="7">
        <v>451828</v>
      </c>
      <c r="K21" s="7">
        <v>321975.14</v>
      </c>
      <c r="L21" s="7">
        <v>129852.86</v>
      </c>
      <c r="M21" s="7">
        <v>129852.86</v>
      </c>
      <c r="N21" s="11" t="s">
        <v>324</v>
      </c>
      <c r="O21" s="11" t="s">
        <v>27</v>
      </c>
      <c r="P21" s="11" t="s">
        <v>29</v>
      </c>
      <c r="Q21" s="14">
        <v>215</v>
      </c>
      <c r="R21" s="11" t="e">
        <f>VLOOKUP(A21,data,2,FALSE)</f>
        <v>#N/A</v>
      </c>
    </row>
    <row r="22" spans="1:18" x14ac:dyDescent="0.25">
      <c r="A22" s="11" t="s">
        <v>325</v>
      </c>
      <c r="B22" s="11" t="s">
        <v>441</v>
      </c>
      <c r="C22" s="11" t="s">
        <v>80</v>
      </c>
      <c r="D22" s="11" t="s">
        <v>80</v>
      </c>
      <c r="E22" s="11" t="s">
        <v>236</v>
      </c>
      <c r="F22" s="11" t="s">
        <v>261</v>
      </c>
      <c r="G22" s="11" t="s">
        <v>41</v>
      </c>
      <c r="H22" s="11" t="s">
        <v>326</v>
      </c>
      <c r="I22" s="13">
        <v>44927</v>
      </c>
      <c r="J22" s="7">
        <v>403432</v>
      </c>
      <c r="K22" s="7">
        <v>367491.62</v>
      </c>
      <c r="L22" s="7">
        <v>35940.379999999997</v>
      </c>
      <c r="M22" s="7">
        <v>35940.379999999997</v>
      </c>
      <c r="N22" s="11" t="s">
        <v>327</v>
      </c>
      <c r="O22" s="11" t="s">
        <v>27</v>
      </c>
      <c r="P22" s="11" t="s">
        <v>29</v>
      </c>
      <c r="Q22" s="14">
        <v>215</v>
      </c>
      <c r="R22" s="11" t="e">
        <f>VLOOKUP(A22,data,2,FALSE)</f>
        <v>#N/A</v>
      </c>
    </row>
    <row r="23" spans="1:18" x14ac:dyDescent="0.25">
      <c r="A23" s="11" t="s">
        <v>328</v>
      </c>
      <c r="B23" s="11" t="s">
        <v>441</v>
      </c>
      <c r="C23" s="11" t="s">
        <v>80</v>
      </c>
      <c r="D23" s="11" t="s">
        <v>80</v>
      </c>
      <c r="E23" s="11" t="s">
        <v>236</v>
      </c>
      <c r="F23" s="11" t="s">
        <v>261</v>
      </c>
      <c r="G23" s="11" t="s">
        <v>41</v>
      </c>
      <c r="H23" s="11" t="s">
        <v>329</v>
      </c>
      <c r="I23" s="13">
        <v>44927</v>
      </c>
      <c r="J23" s="7">
        <v>443752</v>
      </c>
      <c r="K23" s="7">
        <v>401608.84</v>
      </c>
      <c r="L23" s="7">
        <v>42143.16</v>
      </c>
      <c r="M23" s="7">
        <v>42143.16</v>
      </c>
      <c r="N23" s="11" t="s">
        <v>330</v>
      </c>
      <c r="O23" s="11" t="s">
        <v>27</v>
      </c>
      <c r="P23" s="11" t="s">
        <v>29</v>
      </c>
      <c r="Q23" s="14">
        <v>215</v>
      </c>
      <c r="R23" s="11" t="e">
        <f>VLOOKUP(A23,data,2,FALSE)</f>
        <v>#N/A</v>
      </c>
    </row>
    <row r="24" spans="1:18" x14ac:dyDescent="0.25">
      <c r="A24" s="11" t="s">
        <v>331</v>
      </c>
      <c r="B24" s="11" t="s">
        <v>441</v>
      </c>
      <c r="C24" s="11" t="s">
        <v>80</v>
      </c>
      <c r="D24" s="11" t="s">
        <v>80</v>
      </c>
      <c r="E24" s="11" t="s">
        <v>236</v>
      </c>
      <c r="F24" s="11" t="s">
        <v>261</v>
      </c>
      <c r="G24" s="11" t="s">
        <v>41</v>
      </c>
      <c r="H24" s="11" t="s">
        <v>332</v>
      </c>
      <c r="I24" s="13">
        <v>44927</v>
      </c>
      <c r="J24" s="7">
        <v>1289231</v>
      </c>
      <c r="K24" s="7">
        <v>1245362.75</v>
      </c>
      <c r="L24" s="7">
        <v>43868.25</v>
      </c>
      <c r="M24" s="7">
        <v>43868.25</v>
      </c>
      <c r="N24" s="11" t="s">
        <v>333</v>
      </c>
      <c r="O24" s="11" t="s">
        <v>27</v>
      </c>
      <c r="P24" s="11" t="s">
        <v>29</v>
      </c>
      <c r="Q24" s="14">
        <v>215</v>
      </c>
      <c r="R24" s="11" t="e">
        <f>VLOOKUP(A24,data,2,FALSE)</f>
        <v>#N/A</v>
      </c>
    </row>
    <row r="25" spans="1:18" x14ac:dyDescent="0.25">
      <c r="A25" s="11" t="s">
        <v>334</v>
      </c>
      <c r="B25" s="11" t="s">
        <v>441</v>
      </c>
      <c r="C25" s="11" t="s">
        <v>80</v>
      </c>
      <c r="D25" s="11" t="s">
        <v>80</v>
      </c>
      <c r="E25" s="11" t="s">
        <v>236</v>
      </c>
      <c r="F25" s="11" t="s">
        <v>441</v>
      </c>
      <c r="G25" s="11" t="s">
        <v>41</v>
      </c>
      <c r="H25" s="11" t="s">
        <v>335</v>
      </c>
      <c r="I25" s="13">
        <v>44927</v>
      </c>
      <c r="J25" s="7">
        <v>496418</v>
      </c>
      <c r="K25" s="7">
        <v>403563.44</v>
      </c>
      <c r="L25" s="7">
        <v>92854.56</v>
      </c>
      <c r="M25" s="7">
        <v>92854.56</v>
      </c>
      <c r="N25" s="11" t="s">
        <v>336</v>
      </c>
      <c r="O25" s="11" t="s">
        <v>27</v>
      </c>
      <c r="P25" s="11" t="s">
        <v>29</v>
      </c>
      <c r="Q25" s="14">
        <v>215</v>
      </c>
      <c r="R25" s="11" t="e">
        <f>VLOOKUP(A25,data,2,FALSE)</f>
        <v>#N/A</v>
      </c>
    </row>
    <row r="26" spans="1:18" x14ac:dyDescent="0.25">
      <c r="A26" s="11" t="s">
        <v>337</v>
      </c>
      <c r="B26" s="11" t="s">
        <v>441</v>
      </c>
      <c r="C26" s="11" t="s">
        <v>80</v>
      </c>
      <c r="D26" s="11" t="s">
        <v>171</v>
      </c>
      <c r="E26" s="11" t="s">
        <v>172</v>
      </c>
      <c r="F26" s="11" t="s">
        <v>338</v>
      </c>
      <c r="G26" s="11" t="s">
        <v>339</v>
      </c>
      <c r="H26" s="11" t="s">
        <v>340</v>
      </c>
      <c r="I26" s="13">
        <v>44925</v>
      </c>
      <c r="J26" s="7">
        <v>136100.92000000001</v>
      </c>
      <c r="K26" s="7">
        <v>77133.61</v>
      </c>
      <c r="L26" s="7">
        <v>58967.31</v>
      </c>
      <c r="M26" s="7">
        <v>18866.39</v>
      </c>
      <c r="N26" s="11" t="s">
        <v>341</v>
      </c>
      <c r="O26" s="11" t="s">
        <v>27</v>
      </c>
      <c r="P26" s="11" t="s">
        <v>29</v>
      </c>
      <c r="Q26" s="14">
        <v>213</v>
      </c>
      <c r="R26" s="11" t="e">
        <f>VLOOKUP(A26,data,2,FALSE)</f>
        <v>#N/A</v>
      </c>
    </row>
    <row r="27" spans="1:18" x14ac:dyDescent="0.25">
      <c r="A27" s="11" t="s">
        <v>342</v>
      </c>
      <c r="B27" s="11" t="s">
        <v>343</v>
      </c>
      <c r="C27" s="11" t="s">
        <v>80</v>
      </c>
      <c r="D27" s="11" t="s">
        <v>171</v>
      </c>
      <c r="E27" s="11" t="s">
        <v>172</v>
      </c>
      <c r="F27" s="11" t="s">
        <v>344</v>
      </c>
      <c r="G27" s="11" t="s">
        <v>345</v>
      </c>
      <c r="H27" s="11" t="s">
        <v>346</v>
      </c>
      <c r="I27" s="13">
        <v>44865</v>
      </c>
      <c r="J27" s="7">
        <v>635979.55000000005</v>
      </c>
      <c r="K27" s="7">
        <v>559144.35</v>
      </c>
      <c r="L27" s="7">
        <v>76835.199999999997</v>
      </c>
      <c r="M27" s="7">
        <v>76835.199999999997</v>
      </c>
      <c r="N27" s="11" t="s">
        <v>347</v>
      </c>
      <c r="O27" s="11" t="s">
        <v>27</v>
      </c>
      <c r="P27" s="11" t="s">
        <v>29</v>
      </c>
      <c r="Q27" s="14">
        <v>153</v>
      </c>
      <c r="R27" s="11" t="e">
        <f>VLOOKUP(A27,data,2,FALSE)</f>
        <v>#N/A</v>
      </c>
    </row>
    <row r="28" spans="1:18" x14ac:dyDescent="0.25">
      <c r="A28" s="11" t="s">
        <v>348</v>
      </c>
      <c r="B28" s="11" t="s">
        <v>349</v>
      </c>
      <c r="C28" s="11" t="s">
        <v>80</v>
      </c>
      <c r="D28" s="11" t="s">
        <v>171</v>
      </c>
      <c r="E28" s="11" t="s">
        <v>172</v>
      </c>
      <c r="F28" s="11" t="s">
        <v>233</v>
      </c>
      <c r="G28" s="11" t="s">
        <v>234</v>
      </c>
      <c r="H28" s="11" t="s">
        <v>350</v>
      </c>
      <c r="I28" s="13">
        <v>44965</v>
      </c>
      <c r="J28" s="7">
        <v>4548999.2699999996</v>
      </c>
      <c r="K28" s="7">
        <v>4431826.24</v>
      </c>
      <c r="L28" s="7">
        <v>117173.03</v>
      </c>
      <c r="M28" s="7">
        <v>130613.83</v>
      </c>
      <c r="N28" s="11" t="s">
        <v>351</v>
      </c>
      <c r="O28" s="11" t="s">
        <v>27</v>
      </c>
      <c r="P28" s="11" t="s">
        <v>29</v>
      </c>
      <c r="Q28" s="14">
        <v>253</v>
      </c>
      <c r="R28" s="11" t="e">
        <f>VLOOKUP(A28,data,2,FALSE)</f>
        <v>#N/A</v>
      </c>
    </row>
    <row r="29" spans="1:18" x14ac:dyDescent="0.25">
      <c r="A29" s="11" t="s">
        <v>352</v>
      </c>
      <c r="B29" s="11" t="s">
        <v>441</v>
      </c>
      <c r="C29" s="11" t="s">
        <v>80</v>
      </c>
      <c r="D29" s="11" t="s">
        <v>171</v>
      </c>
      <c r="E29" s="11" t="s">
        <v>40</v>
      </c>
      <c r="F29" s="11" t="s">
        <v>441</v>
      </c>
      <c r="G29" s="11" t="s">
        <v>202</v>
      </c>
      <c r="H29" s="11" t="s">
        <v>72</v>
      </c>
      <c r="I29" s="13">
        <v>44804</v>
      </c>
      <c r="J29" s="7">
        <v>697199.13</v>
      </c>
      <c r="K29" s="7">
        <v>672318</v>
      </c>
      <c r="L29" s="7">
        <v>24881.13</v>
      </c>
      <c r="M29" s="7">
        <v>24881.13</v>
      </c>
      <c r="N29" s="11" t="s">
        <v>353</v>
      </c>
      <c r="O29" s="11" t="s">
        <v>43</v>
      </c>
      <c r="P29" s="11" t="s">
        <v>29</v>
      </c>
      <c r="Q29" s="14">
        <v>92</v>
      </c>
      <c r="R29" s="11" t="e">
        <f>VLOOKUP(A29,data,2,FALSE)</f>
        <v>#N/A</v>
      </c>
    </row>
    <row r="30" spans="1:18" x14ac:dyDescent="0.25">
      <c r="A30" s="11" t="s">
        <v>354</v>
      </c>
      <c r="B30" s="11" t="s">
        <v>441</v>
      </c>
      <c r="C30" s="11" t="s">
        <v>80</v>
      </c>
      <c r="D30" s="11" t="s">
        <v>171</v>
      </c>
      <c r="E30" s="11" t="s">
        <v>172</v>
      </c>
      <c r="F30" s="11" t="s">
        <v>441</v>
      </c>
      <c r="G30" s="11" t="s">
        <v>202</v>
      </c>
      <c r="H30" s="11" t="s">
        <v>355</v>
      </c>
      <c r="I30" s="13">
        <v>44954</v>
      </c>
      <c r="J30" s="7">
        <v>1899392</v>
      </c>
      <c r="K30" s="7">
        <v>701300.51</v>
      </c>
      <c r="L30" s="7">
        <v>1711994.5</v>
      </c>
      <c r="M30" s="7">
        <v>823091.49</v>
      </c>
      <c r="N30" s="11" t="s">
        <v>356</v>
      </c>
      <c r="O30" s="11" t="s">
        <v>27</v>
      </c>
      <c r="P30" s="11" t="s">
        <v>29</v>
      </c>
      <c r="Q30" s="14">
        <v>242</v>
      </c>
      <c r="R30" s="11">
        <f>VLOOKUP(A30,data,2,FALSE)</f>
        <v>105858</v>
      </c>
    </row>
    <row r="31" spans="1:18" x14ac:dyDescent="0.25">
      <c r="A31" s="11" t="s">
        <v>357</v>
      </c>
      <c r="B31" s="11" t="s">
        <v>441</v>
      </c>
      <c r="C31" s="11" t="s">
        <v>80</v>
      </c>
      <c r="D31" s="11" t="s">
        <v>231</v>
      </c>
      <c r="E31" s="11" t="s">
        <v>40</v>
      </c>
      <c r="F31" s="11" t="s">
        <v>441</v>
      </c>
      <c r="G31" s="11" t="s">
        <v>252</v>
      </c>
      <c r="H31" s="11" t="s">
        <v>72</v>
      </c>
      <c r="I31" s="13">
        <v>44957</v>
      </c>
      <c r="J31" s="7">
        <v>247765.26</v>
      </c>
      <c r="K31" s="7">
        <v>237695.66</v>
      </c>
      <c r="L31" s="7">
        <v>10069.6</v>
      </c>
      <c r="M31" s="7">
        <v>10069.6</v>
      </c>
      <c r="N31" s="11" t="s">
        <v>358</v>
      </c>
      <c r="O31" s="11" t="s">
        <v>43</v>
      </c>
      <c r="P31" s="11" t="s">
        <v>29</v>
      </c>
      <c r="Q31" s="14">
        <v>245</v>
      </c>
      <c r="R31" s="11">
        <f>VLOOKUP(A31,data,2,FALSE)</f>
        <v>105886</v>
      </c>
    </row>
    <row r="32" spans="1:18" x14ac:dyDescent="0.25">
      <c r="A32" s="11" t="s">
        <v>359</v>
      </c>
      <c r="B32" s="11" t="s">
        <v>441</v>
      </c>
      <c r="C32" s="11" t="s">
        <v>80</v>
      </c>
      <c r="D32" s="11" t="s">
        <v>251</v>
      </c>
      <c r="E32" s="11" t="s">
        <v>172</v>
      </c>
      <c r="F32" s="11" t="s">
        <v>360</v>
      </c>
      <c r="G32" s="11" t="s">
        <v>41</v>
      </c>
      <c r="H32" s="11" t="s">
        <v>361</v>
      </c>
      <c r="I32" s="13">
        <v>44927</v>
      </c>
      <c r="J32" s="7">
        <v>363000</v>
      </c>
      <c r="K32" s="7">
        <v>342577.45</v>
      </c>
      <c r="L32" s="7">
        <v>20422.55</v>
      </c>
      <c r="M32" s="7">
        <v>18062.099999999999</v>
      </c>
      <c r="N32" s="11" t="s">
        <v>362</v>
      </c>
      <c r="O32" s="11" t="s">
        <v>27</v>
      </c>
      <c r="P32" s="11" t="s">
        <v>29</v>
      </c>
      <c r="Q32" s="14">
        <v>215</v>
      </c>
      <c r="R32" s="11" t="e">
        <f>VLOOKUP(A32,data,2,FALSE)</f>
        <v>#N/A</v>
      </c>
    </row>
    <row r="33" spans="1:18" x14ac:dyDescent="0.25">
      <c r="A33" s="11" t="s">
        <v>363</v>
      </c>
      <c r="B33" s="11" t="s">
        <v>441</v>
      </c>
      <c r="C33" s="11" t="s">
        <v>80</v>
      </c>
      <c r="D33" s="11" t="s">
        <v>251</v>
      </c>
      <c r="E33" s="11" t="s">
        <v>40</v>
      </c>
      <c r="F33" s="11" t="s">
        <v>441</v>
      </c>
      <c r="G33" s="11" t="s">
        <v>364</v>
      </c>
      <c r="H33" s="11" t="s">
        <v>72</v>
      </c>
      <c r="I33" s="13">
        <v>44712</v>
      </c>
      <c r="J33" s="7">
        <v>299629.53999999998</v>
      </c>
      <c r="K33" s="7">
        <v>283168.3</v>
      </c>
      <c r="L33" s="7">
        <v>16461.240000000002</v>
      </c>
      <c r="M33" s="7">
        <v>16461.240000000002</v>
      </c>
      <c r="N33" s="11" t="s">
        <v>365</v>
      </c>
      <c r="O33" s="11" t="s">
        <v>43</v>
      </c>
      <c r="P33" s="11" t="s">
        <v>29</v>
      </c>
      <c r="Q33" s="14">
        <v>0</v>
      </c>
      <c r="R33" s="11" t="e">
        <f>VLOOKUP(A33,data,2,FALSE)</f>
        <v>#N/A</v>
      </c>
    </row>
    <row r="34" spans="1:18" x14ac:dyDescent="0.25">
      <c r="A34" s="11" t="s">
        <v>366</v>
      </c>
      <c r="B34" s="11" t="s">
        <v>441</v>
      </c>
      <c r="C34" s="11" t="s">
        <v>80</v>
      </c>
      <c r="D34" s="11" t="s">
        <v>367</v>
      </c>
      <c r="E34" s="11" t="s">
        <v>40</v>
      </c>
      <c r="F34" s="11" t="s">
        <v>441</v>
      </c>
      <c r="G34" s="11" t="s">
        <v>368</v>
      </c>
      <c r="H34" s="11" t="s">
        <v>72</v>
      </c>
      <c r="I34" s="13">
        <v>44834</v>
      </c>
      <c r="J34" s="7">
        <v>171488.2</v>
      </c>
      <c r="K34" s="7">
        <v>115808.03</v>
      </c>
      <c r="L34" s="7">
        <v>55680.17</v>
      </c>
      <c r="M34" s="7">
        <v>55680.17</v>
      </c>
      <c r="N34" s="11" t="s">
        <v>369</v>
      </c>
      <c r="O34" s="11" t="s">
        <v>43</v>
      </c>
      <c r="P34" s="11" t="s">
        <v>29</v>
      </c>
      <c r="Q34" s="14">
        <v>122</v>
      </c>
      <c r="R34" s="11" t="e">
        <f>VLOOKUP(A34,data,2,FALSE)</f>
        <v>#N/A</v>
      </c>
    </row>
    <row r="35" spans="1:18" x14ac:dyDescent="0.25">
      <c r="A35" s="11" t="s">
        <v>370</v>
      </c>
      <c r="B35" s="11" t="s">
        <v>441</v>
      </c>
      <c r="C35" s="11" t="s">
        <v>80</v>
      </c>
      <c r="D35" s="11" t="s">
        <v>371</v>
      </c>
      <c r="E35" s="11" t="s">
        <v>40</v>
      </c>
      <c r="F35" s="11" t="s">
        <v>441</v>
      </c>
      <c r="G35" s="11" t="s">
        <v>372</v>
      </c>
      <c r="H35" s="11" t="s">
        <v>72</v>
      </c>
      <c r="I35" s="13">
        <v>44926</v>
      </c>
      <c r="J35" s="7">
        <v>147281.44</v>
      </c>
      <c r="K35" s="7">
        <v>142222.20000000001</v>
      </c>
      <c r="L35" s="7">
        <v>5059.24</v>
      </c>
      <c r="M35" s="7">
        <v>4588.8500000000004</v>
      </c>
      <c r="N35" s="11" t="s">
        <v>373</v>
      </c>
      <c r="O35" s="11" t="s">
        <v>43</v>
      </c>
      <c r="P35" s="11" t="s">
        <v>29</v>
      </c>
      <c r="Q35" s="14">
        <v>214</v>
      </c>
      <c r="R35" s="11" t="e">
        <f>VLOOKUP(A35,data,2,FALSE)</f>
        <v>#N/A</v>
      </c>
    </row>
    <row r="36" spans="1:18" x14ac:dyDescent="0.25">
      <c r="A36" s="11" t="s">
        <v>374</v>
      </c>
      <c r="B36" s="11" t="s">
        <v>441</v>
      </c>
      <c r="C36" s="11" t="s">
        <v>80</v>
      </c>
      <c r="D36" s="11" t="s">
        <v>230</v>
      </c>
      <c r="E36" s="11" t="s">
        <v>138</v>
      </c>
      <c r="F36" s="11" t="s">
        <v>441</v>
      </c>
      <c r="G36" s="11" t="s">
        <v>375</v>
      </c>
      <c r="H36" s="11" t="s">
        <v>376</v>
      </c>
      <c r="I36" s="13">
        <v>44742</v>
      </c>
      <c r="J36" s="7">
        <v>2239178</v>
      </c>
      <c r="K36" s="7">
        <v>2210865.83</v>
      </c>
      <c r="L36" s="7">
        <v>28312.17</v>
      </c>
      <c r="M36" s="7">
        <v>28312.15</v>
      </c>
      <c r="N36" s="11" t="s">
        <v>377</v>
      </c>
      <c r="O36" s="11" t="s">
        <v>27</v>
      </c>
      <c r="P36" s="11" t="s">
        <v>29</v>
      </c>
      <c r="Q36" s="14">
        <v>30</v>
      </c>
      <c r="R36" s="11">
        <f>VLOOKUP(A36,data,2,FALSE)</f>
        <v>105971</v>
      </c>
    </row>
    <row r="37" spans="1:18" x14ac:dyDescent="0.25">
      <c r="A37" s="11" t="s">
        <v>378</v>
      </c>
      <c r="B37" s="11" t="s">
        <v>441</v>
      </c>
      <c r="C37" s="11" t="s">
        <v>80</v>
      </c>
      <c r="D37" s="11" t="s">
        <v>230</v>
      </c>
      <c r="E37" s="11" t="s">
        <v>172</v>
      </c>
      <c r="F37" s="11" t="s">
        <v>441</v>
      </c>
      <c r="G37" s="11" t="s">
        <v>379</v>
      </c>
      <c r="H37" s="11" t="s">
        <v>380</v>
      </c>
      <c r="I37" s="13">
        <v>44742</v>
      </c>
      <c r="J37" s="7">
        <v>3246451</v>
      </c>
      <c r="K37" s="7">
        <v>2609456.7799999998</v>
      </c>
      <c r="L37" s="7">
        <v>636994.22</v>
      </c>
      <c r="M37" s="7">
        <v>636992.65</v>
      </c>
      <c r="N37" s="11" t="s">
        <v>381</v>
      </c>
      <c r="O37" s="11" t="s">
        <v>27</v>
      </c>
      <c r="P37" s="11" t="s">
        <v>29</v>
      </c>
      <c r="Q37" s="14">
        <v>30</v>
      </c>
      <c r="R37" s="11">
        <f>VLOOKUP(A37,data,2,FALSE)</f>
        <v>105123</v>
      </c>
    </row>
    <row r="38" spans="1:18" x14ac:dyDescent="0.25">
      <c r="A38" s="11" t="s">
        <v>382</v>
      </c>
      <c r="B38" s="11" t="s">
        <v>441</v>
      </c>
      <c r="C38" s="11" t="s">
        <v>80</v>
      </c>
      <c r="D38" s="11" t="s">
        <v>237</v>
      </c>
      <c r="E38" s="11" t="s">
        <v>40</v>
      </c>
      <c r="F38" s="11" t="s">
        <v>441</v>
      </c>
      <c r="G38" s="11" t="s">
        <v>238</v>
      </c>
      <c r="H38" s="11" t="s">
        <v>72</v>
      </c>
      <c r="I38" s="13">
        <v>44957</v>
      </c>
      <c r="J38" s="7">
        <v>402666.4</v>
      </c>
      <c r="K38" s="7">
        <v>384444.8</v>
      </c>
      <c r="L38" s="7">
        <v>18221.599999999999</v>
      </c>
      <c r="M38" s="7">
        <v>2649.6</v>
      </c>
      <c r="N38" s="11" t="s">
        <v>383</v>
      </c>
      <c r="O38" s="11" t="s">
        <v>43</v>
      </c>
      <c r="P38" s="11" t="s">
        <v>29</v>
      </c>
      <c r="Q38" s="14">
        <v>245</v>
      </c>
      <c r="R38" s="11">
        <f>VLOOKUP(A38,data,2,FALSE)</f>
        <v>105887</v>
      </c>
    </row>
    <row r="39" spans="1:18" x14ac:dyDescent="0.25">
      <c r="A39" s="11" t="s">
        <v>384</v>
      </c>
      <c r="B39" s="11" t="s">
        <v>385</v>
      </c>
      <c r="C39" s="11" t="s">
        <v>20</v>
      </c>
      <c r="D39" s="11" t="s">
        <v>213</v>
      </c>
      <c r="E39" s="11" t="s">
        <v>40</v>
      </c>
      <c r="F39" s="11" t="s">
        <v>441</v>
      </c>
      <c r="G39" s="11" t="s">
        <v>214</v>
      </c>
      <c r="H39" s="11" t="s">
        <v>72</v>
      </c>
      <c r="I39" s="13">
        <v>44712</v>
      </c>
      <c r="J39" s="7">
        <v>428274.52</v>
      </c>
      <c r="K39" s="7">
        <v>418068.62</v>
      </c>
      <c r="L39" s="7">
        <v>10205.9</v>
      </c>
      <c r="M39" s="7">
        <v>10205.9</v>
      </c>
      <c r="N39" s="11" t="s">
        <v>386</v>
      </c>
      <c r="O39" s="11" t="s">
        <v>43</v>
      </c>
      <c r="P39" s="11" t="s">
        <v>29</v>
      </c>
      <c r="Q39" s="14">
        <v>0</v>
      </c>
      <c r="R39" s="11" t="e">
        <f>VLOOKUP(A39,data,2,FALSE)</f>
        <v>#N/A</v>
      </c>
    </row>
    <row r="40" spans="1:18" x14ac:dyDescent="0.25">
      <c r="A40" s="11" t="s">
        <v>387</v>
      </c>
      <c r="B40" s="11" t="s">
        <v>388</v>
      </c>
      <c r="C40" s="11" t="s">
        <v>20</v>
      </c>
      <c r="D40" s="11" t="s">
        <v>192</v>
      </c>
      <c r="E40" s="11" t="s">
        <v>40</v>
      </c>
      <c r="F40" s="11" t="s">
        <v>441</v>
      </c>
      <c r="G40" s="11" t="s">
        <v>193</v>
      </c>
      <c r="H40" s="11" t="s">
        <v>226</v>
      </c>
      <c r="I40" s="13">
        <v>44469</v>
      </c>
      <c r="J40" s="7">
        <v>179413.02</v>
      </c>
      <c r="K40" s="7">
        <v>155777.88</v>
      </c>
      <c r="L40" s="7">
        <v>23635.14</v>
      </c>
      <c r="M40" s="7">
        <v>10280.23</v>
      </c>
      <c r="N40" s="11" t="s">
        <v>389</v>
      </c>
      <c r="O40" s="11" t="s">
        <v>43</v>
      </c>
      <c r="P40" s="11" t="s">
        <v>29</v>
      </c>
      <c r="Q40" s="14">
        <v>-243</v>
      </c>
      <c r="R40" s="11" t="e">
        <f>VLOOKUP(A40,data,2,FALSE)</f>
        <v>#N/A</v>
      </c>
    </row>
    <row r="41" spans="1:18" x14ac:dyDescent="0.25">
      <c r="A41" s="11" t="s">
        <v>390</v>
      </c>
      <c r="B41" s="11" t="s">
        <v>391</v>
      </c>
      <c r="C41" s="11" t="s">
        <v>20</v>
      </c>
      <c r="D41" s="11" t="s">
        <v>89</v>
      </c>
      <c r="E41" s="11" t="s">
        <v>40</v>
      </c>
      <c r="F41" s="11" t="s">
        <v>441</v>
      </c>
      <c r="G41" s="11" t="s">
        <v>227</v>
      </c>
      <c r="H41" s="11" t="s">
        <v>72</v>
      </c>
      <c r="I41" s="13">
        <v>44957</v>
      </c>
      <c r="J41" s="7">
        <v>225825.43</v>
      </c>
      <c r="K41" s="7">
        <v>208381.16</v>
      </c>
      <c r="L41" s="7">
        <v>17444.27</v>
      </c>
      <c r="M41" s="7">
        <v>17444.27</v>
      </c>
      <c r="N41" s="11" t="s">
        <v>392</v>
      </c>
      <c r="O41" s="11" t="s">
        <v>43</v>
      </c>
      <c r="P41" s="11" t="s">
        <v>29</v>
      </c>
      <c r="Q41" s="14">
        <v>245</v>
      </c>
      <c r="R41" s="11">
        <f>VLOOKUP(A41,data,2,FALSE)</f>
        <v>105888</v>
      </c>
    </row>
    <row r="42" spans="1:18" x14ac:dyDescent="0.25">
      <c r="A42" s="11" t="s">
        <v>393</v>
      </c>
      <c r="B42" s="11" t="s">
        <v>394</v>
      </c>
      <c r="C42" s="11" t="s">
        <v>20</v>
      </c>
      <c r="D42" s="11" t="s">
        <v>215</v>
      </c>
      <c r="E42" s="11" t="s">
        <v>40</v>
      </c>
      <c r="F42" s="11" t="s">
        <v>441</v>
      </c>
      <c r="G42" s="11" t="s">
        <v>216</v>
      </c>
      <c r="H42" s="11" t="s">
        <v>395</v>
      </c>
      <c r="I42" s="13">
        <v>44742</v>
      </c>
      <c r="J42" s="7">
        <v>200501.6</v>
      </c>
      <c r="K42" s="7">
        <v>54549.43</v>
      </c>
      <c r="L42" s="7">
        <v>145952.17000000001</v>
      </c>
      <c r="M42" s="7">
        <v>145952.17000000001</v>
      </c>
      <c r="N42" s="11" t="s">
        <v>396</v>
      </c>
      <c r="O42" s="11" t="s">
        <v>43</v>
      </c>
      <c r="P42" s="11" t="s">
        <v>29</v>
      </c>
      <c r="Q42" s="14">
        <v>30</v>
      </c>
      <c r="R42" s="11" t="e">
        <f>VLOOKUP(A42,data,2,FALSE)</f>
        <v>#N/A</v>
      </c>
    </row>
    <row r="43" spans="1:18" x14ac:dyDescent="0.25">
      <c r="A43" s="11" t="s">
        <v>68</v>
      </c>
      <c r="B43" s="11" t="s">
        <v>69</v>
      </c>
      <c r="C43" s="11" t="s">
        <v>20</v>
      </c>
      <c r="D43" s="11" t="s">
        <v>70</v>
      </c>
      <c r="E43" s="11" t="s">
        <v>40</v>
      </c>
      <c r="F43" s="11" t="s">
        <v>441</v>
      </c>
      <c r="G43" s="11" t="s">
        <v>71</v>
      </c>
      <c r="H43" s="11" t="s">
        <v>72</v>
      </c>
      <c r="I43" s="13">
        <v>44985</v>
      </c>
      <c r="J43" s="7">
        <v>165719.9</v>
      </c>
      <c r="K43" s="7">
        <v>155151.84</v>
      </c>
      <c r="L43" s="7">
        <v>10568.06</v>
      </c>
      <c r="M43" s="7">
        <v>10568.06</v>
      </c>
      <c r="N43" s="11" t="s">
        <v>74</v>
      </c>
      <c r="O43" s="11" t="s">
        <v>43</v>
      </c>
      <c r="P43" s="11" t="s">
        <v>29</v>
      </c>
      <c r="Q43" s="14">
        <v>273</v>
      </c>
      <c r="R43" s="11" t="e">
        <f>VLOOKUP(A43,data,2,FALSE)</f>
        <v>#N/A</v>
      </c>
    </row>
    <row r="44" spans="1:18" x14ac:dyDescent="0.25">
      <c r="A44" s="11" t="s">
        <v>397</v>
      </c>
      <c r="B44" s="11" t="s">
        <v>398</v>
      </c>
      <c r="C44" s="11" t="s">
        <v>20</v>
      </c>
      <c r="D44" s="11" t="s">
        <v>87</v>
      </c>
      <c r="E44" s="11" t="s">
        <v>40</v>
      </c>
      <c r="F44" s="11" t="s">
        <v>441</v>
      </c>
      <c r="G44" s="11" t="s">
        <v>198</v>
      </c>
      <c r="H44" s="11" t="s">
        <v>72</v>
      </c>
      <c r="I44" s="13">
        <v>44773</v>
      </c>
      <c r="J44" s="7">
        <v>285488</v>
      </c>
      <c r="K44" s="7">
        <v>247269.75</v>
      </c>
      <c r="L44" s="7">
        <v>38218.25</v>
      </c>
      <c r="M44" s="7">
        <v>38218.25</v>
      </c>
      <c r="N44" s="11" t="s">
        <v>399</v>
      </c>
      <c r="O44" s="11" t="s">
        <v>43</v>
      </c>
      <c r="P44" s="11" t="s">
        <v>29</v>
      </c>
      <c r="Q44" s="14">
        <v>61</v>
      </c>
      <c r="R44" s="11" t="e">
        <f>VLOOKUP(A44,data,2,FALSE)</f>
        <v>#N/A</v>
      </c>
    </row>
    <row r="45" spans="1:18" x14ac:dyDescent="0.25">
      <c r="A45" s="11" t="s">
        <v>150</v>
      </c>
      <c r="B45" s="11" t="s">
        <v>441</v>
      </c>
      <c r="C45" s="11" t="s">
        <v>20</v>
      </c>
      <c r="D45" s="11" t="s">
        <v>121</v>
      </c>
      <c r="E45" s="11" t="s">
        <v>122</v>
      </c>
      <c r="F45" s="11" t="s">
        <v>441</v>
      </c>
      <c r="G45" s="11" t="s">
        <v>151</v>
      </c>
      <c r="H45" s="11" t="s">
        <v>152</v>
      </c>
      <c r="I45" s="13">
        <v>44742</v>
      </c>
      <c r="J45" s="7">
        <v>545584</v>
      </c>
      <c r="K45" s="7">
        <v>451719.44</v>
      </c>
      <c r="L45" s="7">
        <v>93864.56</v>
      </c>
      <c r="M45" s="7">
        <v>61075.13</v>
      </c>
      <c r="N45" s="11" t="s">
        <v>153</v>
      </c>
      <c r="O45" s="11" t="s">
        <v>27</v>
      </c>
      <c r="P45" s="11" t="s">
        <v>29</v>
      </c>
      <c r="Q45" s="14">
        <v>30</v>
      </c>
      <c r="R45" s="11">
        <f>VLOOKUP(A45,data,2,FALSE)</f>
        <v>105124</v>
      </c>
    </row>
    <row r="46" spans="1:18" x14ac:dyDescent="0.25">
      <c r="A46" s="11" t="s">
        <v>400</v>
      </c>
      <c r="B46" s="11" t="s">
        <v>401</v>
      </c>
      <c r="C46" s="11" t="s">
        <v>20</v>
      </c>
      <c r="D46" s="11" t="s">
        <v>219</v>
      </c>
      <c r="E46" s="11" t="s">
        <v>40</v>
      </c>
      <c r="F46" s="11" t="s">
        <v>258</v>
      </c>
      <c r="G46" s="11" t="s">
        <v>259</v>
      </c>
      <c r="H46" s="11" t="s">
        <v>402</v>
      </c>
      <c r="I46" s="13">
        <v>44925</v>
      </c>
      <c r="J46" s="7">
        <v>123840</v>
      </c>
      <c r="K46" s="7">
        <v>87853.79</v>
      </c>
      <c r="L46" s="7">
        <v>35986.21</v>
      </c>
      <c r="M46" s="7">
        <v>35986.21</v>
      </c>
      <c r="N46" s="11" t="s">
        <v>403</v>
      </c>
      <c r="O46" s="11" t="s">
        <v>43</v>
      </c>
      <c r="P46" s="11" t="s">
        <v>29</v>
      </c>
      <c r="Q46" s="14">
        <v>213</v>
      </c>
      <c r="R46" s="11" t="e">
        <f>VLOOKUP(A46,data,2,FALSE)</f>
        <v>#N/A</v>
      </c>
    </row>
    <row r="47" spans="1:18" x14ac:dyDescent="0.25">
      <c r="A47" s="11" t="s">
        <v>404</v>
      </c>
      <c r="B47" s="11" t="s">
        <v>401</v>
      </c>
      <c r="C47" s="11" t="s">
        <v>20</v>
      </c>
      <c r="D47" s="11" t="s">
        <v>219</v>
      </c>
      <c r="E47" s="11" t="s">
        <v>40</v>
      </c>
      <c r="F47" s="11" t="s">
        <v>258</v>
      </c>
      <c r="G47" s="11" t="s">
        <v>259</v>
      </c>
      <c r="H47" s="11" t="s">
        <v>405</v>
      </c>
      <c r="I47" s="13">
        <v>44925</v>
      </c>
      <c r="J47" s="7">
        <v>104480</v>
      </c>
      <c r="K47" s="7">
        <v>77890.899999999994</v>
      </c>
      <c r="L47" s="7">
        <v>26589.1</v>
      </c>
      <c r="M47" s="7">
        <v>26589.1</v>
      </c>
      <c r="N47" s="11" t="s">
        <v>406</v>
      </c>
      <c r="O47" s="11" t="s">
        <v>43</v>
      </c>
      <c r="P47" s="11" t="s">
        <v>29</v>
      </c>
      <c r="Q47" s="14">
        <v>213</v>
      </c>
      <c r="R47" s="11" t="e">
        <f>VLOOKUP(A47,data,2,FALSE)</f>
        <v>#N/A</v>
      </c>
    </row>
    <row r="48" spans="1:18" x14ac:dyDescent="0.25">
      <c r="A48" s="11" t="s">
        <v>407</v>
      </c>
      <c r="B48" s="11" t="s">
        <v>408</v>
      </c>
      <c r="C48" s="11" t="s">
        <v>20</v>
      </c>
      <c r="D48" s="11" t="s">
        <v>409</v>
      </c>
      <c r="E48" s="11" t="s">
        <v>40</v>
      </c>
      <c r="F48" s="11" t="s">
        <v>441</v>
      </c>
      <c r="G48" s="11" t="s">
        <v>410</v>
      </c>
      <c r="H48" s="11" t="s">
        <v>72</v>
      </c>
      <c r="I48" s="13">
        <v>44957</v>
      </c>
      <c r="J48" s="7">
        <v>214627</v>
      </c>
      <c r="K48" s="7">
        <v>209482.19</v>
      </c>
      <c r="L48" s="7">
        <v>5144.8100000000004</v>
      </c>
      <c r="M48" s="7">
        <v>2534.41</v>
      </c>
      <c r="N48" s="11" t="s">
        <v>411</v>
      </c>
      <c r="O48" s="11" t="s">
        <v>43</v>
      </c>
      <c r="P48" s="11" t="s">
        <v>29</v>
      </c>
      <c r="Q48" s="14">
        <v>245</v>
      </c>
      <c r="R48" s="11">
        <f>VLOOKUP(A48,data,2,FALSE)</f>
        <v>105889</v>
      </c>
    </row>
    <row r="49" spans="1:18" x14ac:dyDescent="0.25">
      <c r="A49" s="11" t="s">
        <v>412</v>
      </c>
      <c r="B49" s="11" t="s">
        <v>413</v>
      </c>
      <c r="C49" s="11" t="s">
        <v>20</v>
      </c>
      <c r="D49" s="11" t="s">
        <v>414</v>
      </c>
      <c r="E49" s="11" t="s">
        <v>40</v>
      </c>
      <c r="F49" s="11" t="s">
        <v>441</v>
      </c>
      <c r="G49" s="11" t="s">
        <v>415</v>
      </c>
      <c r="H49" s="11" t="s">
        <v>72</v>
      </c>
      <c r="I49" s="13">
        <v>44712</v>
      </c>
      <c r="J49" s="7">
        <v>88899.07</v>
      </c>
      <c r="K49" s="7">
        <v>87737.47</v>
      </c>
      <c r="L49" s="7">
        <v>1161.5999999999999</v>
      </c>
      <c r="M49" s="7">
        <v>1161.5999999999999</v>
      </c>
      <c r="N49" s="11" t="s">
        <v>416</v>
      </c>
      <c r="O49" s="11" t="s">
        <v>43</v>
      </c>
      <c r="P49" s="11" t="s">
        <v>29</v>
      </c>
      <c r="Q49" s="14">
        <v>0</v>
      </c>
      <c r="R49" s="11" t="e">
        <f>VLOOKUP(A49,data,2,FALSE)</f>
        <v>#N/A</v>
      </c>
    </row>
    <row r="50" spans="1:18" x14ac:dyDescent="0.25">
      <c r="A50" s="11" t="s">
        <v>418</v>
      </c>
      <c r="B50" s="11" t="s">
        <v>441</v>
      </c>
      <c r="C50" s="11" t="s">
        <v>178</v>
      </c>
      <c r="D50" s="11" t="s">
        <v>225</v>
      </c>
      <c r="E50" s="11" t="s">
        <v>40</v>
      </c>
      <c r="F50" s="11" t="s">
        <v>441</v>
      </c>
      <c r="G50" s="11" t="s">
        <v>419</v>
      </c>
      <c r="H50" s="11" t="s">
        <v>72</v>
      </c>
      <c r="I50" s="13">
        <v>44742</v>
      </c>
      <c r="J50" s="7">
        <v>261080.8</v>
      </c>
      <c r="K50" s="7">
        <v>253398.04</v>
      </c>
      <c r="L50" s="7">
        <v>7682.76</v>
      </c>
      <c r="M50" s="7">
        <v>7682.76</v>
      </c>
      <c r="N50" s="11" t="s">
        <v>420</v>
      </c>
      <c r="O50" s="11" t="s">
        <v>43</v>
      </c>
      <c r="P50" s="11" t="s">
        <v>29</v>
      </c>
      <c r="Q50" s="14">
        <v>30</v>
      </c>
      <c r="R50" s="11" t="e">
        <f>VLOOKUP(A50,data,2,FALSE)</f>
        <v>#N/A</v>
      </c>
    </row>
    <row r="51" spans="1:18" x14ac:dyDescent="0.25">
      <c r="A51" s="11" t="s">
        <v>421</v>
      </c>
      <c r="B51" s="11" t="s">
        <v>441</v>
      </c>
      <c r="C51" s="11" t="s">
        <v>178</v>
      </c>
      <c r="D51" s="11" t="s">
        <v>247</v>
      </c>
      <c r="E51" s="11" t="s">
        <v>40</v>
      </c>
      <c r="F51" s="11" t="s">
        <v>441</v>
      </c>
      <c r="G51" s="11" t="s">
        <v>248</v>
      </c>
      <c r="H51" s="11" t="s">
        <v>72</v>
      </c>
      <c r="I51" s="13">
        <v>44712</v>
      </c>
      <c r="J51" s="7">
        <v>346677.6</v>
      </c>
      <c r="K51" s="7">
        <v>338613.82</v>
      </c>
      <c r="L51" s="7">
        <v>8063.78</v>
      </c>
      <c r="M51" s="7">
        <v>8063.78</v>
      </c>
      <c r="N51" s="11" t="s">
        <v>422</v>
      </c>
      <c r="O51" s="11" t="s">
        <v>43</v>
      </c>
      <c r="P51" s="11" t="s">
        <v>29</v>
      </c>
      <c r="Q51" s="14">
        <v>0</v>
      </c>
      <c r="R51" s="11" t="e">
        <f>VLOOKUP(A51,data,2,FALSE)</f>
        <v>#N/A</v>
      </c>
    </row>
    <row r="52" spans="1:18" x14ac:dyDescent="0.25">
      <c r="A52" s="11" t="s">
        <v>423</v>
      </c>
      <c r="B52" s="11" t="s">
        <v>424</v>
      </c>
      <c r="C52" s="11" t="s">
        <v>178</v>
      </c>
      <c r="D52" s="11" t="s">
        <v>425</v>
      </c>
      <c r="E52" s="11" t="s">
        <v>40</v>
      </c>
      <c r="F52" s="11" t="s">
        <v>441</v>
      </c>
      <c r="G52" s="11" t="s">
        <v>426</v>
      </c>
      <c r="H52" s="11" t="s">
        <v>427</v>
      </c>
      <c r="I52" s="13">
        <v>44907</v>
      </c>
      <c r="J52" s="7">
        <v>481440</v>
      </c>
      <c r="K52" s="7">
        <v>203980.1</v>
      </c>
      <c r="L52" s="7">
        <v>277459.90000000002</v>
      </c>
      <c r="M52" s="7">
        <v>277459.90000000002</v>
      </c>
      <c r="N52" s="11" t="s">
        <v>428</v>
      </c>
      <c r="O52" s="11" t="s">
        <v>43</v>
      </c>
      <c r="P52" s="11" t="s">
        <v>29</v>
      </c>
      <c r="Q52" s="14">
        <v>195</v>
      </c>
      <c r="R52" s="11" t="e">
        <f>VLOOKUP(A52,data,2,FALSE)</f>
        <v>#N/A</v>
      </c>
    </row>
    <row r="53" spans="1:18" x14ac:dyDescent="0.25">
      <c r="A53" s="11" t="s">
        <v>429</v>
      </c>
      <c r="B53" s="11" t="s">
        <v>424</v>
      </c>
      <c r="C53" s="11" t="s">
        <v>178</v>
      </c>
      <c r="D53" s="11" t="s">
        <v>425</v>
      </c>
      <c r="E53" s="11" t="s">
        <v>40</v>
      </c>
      <c r="F53" s="11" t="s">
        <v>441</v>
      </c>
      <c r="G53" s="11" t="s">
        <v>426</v>
      </c>
      <c r="H53" s="11" t="s">
        <v>430</v>
      </c>
      <c r="I53" s="13">
        <v>44907</v>
      </c>
      <c r="J53" s="7">
        <v>60640</v>
      </c>
      <c r="K53" s="7">
        <v>29904.799999999999</v>
      </c>
      <c r="L53" s="7">
        <v>30735.200000000001</v>
      </c>
      <c r="M53" s="7">
        <v>30735.200000000001</v>
      </c>
      <c r="N53" s="11" t="s">
        <v>431</v>
      </c>
      <c r="O53" s="11" t="s">
        <v>43</v>
      </c>
      <c r="P53" s="11" t="s">
        <v>29</v>
      </c>
      <c r="Q53" s="14">
        <v>195</v>
      </c>
      <c r="R53" s="11" t="e">
        <f>VLOOKUP(A53,data,2,FALSE)</f>
        <v>#N/A</v>
      </c>
    </row>
    <row r="54" spans="1:18" x14ac:dyDescent="0.25">
      <c r="A54" s="11" t="s">
        <v>432</v>
      </c>
      <c r="B54" s="11" t="s">
        <v>441</v>
      </c>
      <c r="C54" s="11" t="s">
        <v>178</v>
      </c>
      <c r="D54" s="11" t="s">
        <v>433</v>
      </c>
      <c r="E54" s="11" t="s">
        <v>40</v>
      </c>
      <c r="F54" s="11" t="s">
        <v>441</v>
      </c>
      <c r="G54" s="11" t="s">
        <v>434</v>
      </c>
      <c r="H54" s="11" t="s">
        <v>72</v>
      </c>
      <c r="I54" s="13">
        <v>44681</v>
      </c>
      <c r="J54" s="7">
        <v>381166.29</v>
      </c>
      <c r="K54" s="7">
        <v>376019.88</v>
      </c>
      <c r="L54" s="7">
        <v>5146.41</v>
      </c>
      <c r="M54" s="7">
        <v>5146.41</v>
      </c>
      <c r="N54" s="11" t="s">
        <v>435</v>
      </c>
      <c r="O54" s="11" t="s">
        <v>43</v>
      </c>
      <c r="P54" s="11" t="s">
        <v>29</v>
      </c>
      <c r="Q54" s="14">
        <v>-31</v>
      </c>
      <c r="R54" s="11" t="e">
        <f>VLOOKUP(A54,data,2,FALSE)</f>
        <v>#N/A</v>
      </c>
    </row>
    <row r="55" spans="1:18" x14ac:dyDescent="0.25">
      <c r="A55" s="11" t="s">
        <v>436</v>
      </c>
      <c r="B55" s="11" t="s">
        <v>441</v>
      </c>
      <c r="C55" s="11" t="s">
        <v>178</v>
      </c>
      <c r="D55" s="11" t="s">
        <v>210</v>
      </c>
      <c r="E55" s="11" t="s">
        <v>40</v>
      </c>
      <c r="F55" s="11" t="s">
        <v>441</v>
      </c>
      <c r="G55" s="11" t="s">
        <v>437</v>
      </c>
      <c r="H55" s="11" t="s">
        <v>72</v>
      </c>
      <c r="I55" s="13">
        <v>44957</v>
      </c>
      <c r="J55" s="7">
        <v>339320.64</v>
      </c>
      <c r="K55" s="7">
        <v>330983.24</v>
      </c>
      <c r="L55" s="7">
        <v>8337.4</v>
      </c>
      <c r="M55" s="7">
        <v>8337.4</v>
      </c>
      <c r="N55" s="11" t="s">
        <v>438</v>
      </c>
      <c r="O55" s="11" t="s">
        <v>43</v>
      </c>
      <c r="P55" s="11" t="s">
        <v>29</v>
      </c>
      <c r="Q55" s="14">
        <v>245</v>
      </c>
      <c r="R55" s="11">
        <f>VLOOKUP(A55,data,2,FALSE)</f>
        <v>105884</v>
      </c>
    </row>
  </sheetData>
  <autoFilter ref="A1:R55" xr:uid="{29CF853B-CAA7-4D86-84DF-2250E6A80F22}">
    <sortState xmlns:xlrd2="http://schemas.microsoft.com/office/spreadsheetml/2017/richdata2" ref="A2:R55">
      <sortCondition ref="C1:C55"/>
    </sortState>
  </autoFilter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74A6D-6B40-4B3A-A5C3-DEAD8E83B279}">
  <dimension ref="A1:C205"/>
  <sheetViews>
    <sheetView workbookViewId="0">
      <selection activeCell="E4" sqref="E4"/>
    </sheetView>
  </sheetViews>
  <sheetFormatPr defaultRowHeight="15" x14ac:dyDescent="0.25"/>
  <cols>
    <col min="1" max="1" width="8" bestFit="1" customWidth="1"/>
    <col min="3" max="3" width="20" bestFit="1" customWidth="1"/>
  </cols>
  <sheetData>
    <row r="1" spans="1:3" x14ac:dyDescent="0.25">
      <c r="A1" s="15" t="s">
        <v>472</v>
      </c>
      <c r="B1" s="15" t="s">
        <v>442</v>
      </c>
      <c r="C1" s="15" t="s">
        <v>443</v>
      </c>
    </row>
    <row r="2" spans="1:3" x14ac:dyDescent="0.25">
      <c r="A2" s="18" t="s">
        <v>473</v>
      </c>
      <c r="B2" s="16">
        <v>103910</v>
      </c>
      <c r="C2" s="17" t="s">
        <v>204</v>
      </c>
    </row>
    <row r="3" spans="1:3" x14ac:dyDescent="0.25">
      <c r="A3" s="18" t="s">
        <v>473</v>
      </c>
      <c r="B3" s="16">
        <v>103908</v>
      </c>
      <c r="C3" s="17" t="s">
        <v>204</v>
      </c>
    </row>
    <row r="4" spans="1:3" x14ac:dyDescent="0.25">
      <c r="A4" s="18" t="s">
        <v>473</v>
      </c>
      <c r="B4" s="16">
        <v>103911</v>
      </c>
      <c r="C4" s="17" t="s">
        <v>204</v>
      </c>
    </row>
    <row r="5" spans="1:3" x14ac:dyDescent="0.25">
      <c r="A5" s="18" t="s">
        <v>473</v>
      </c>
      <c r="B5" s="16">
        <v>103909</v>
      </c>
      <c r="C5" s="17" t="s">
        <v>204</v>
      </c>
    </row>
    <row r="6" spans="1:3" x14ac:dyDescent="0.25">
      <c r="A6" s="18" t="s">
        <v>474</v>
      </c>
      <c r="B6" s="16">
        <v>102145</v>
      </c>
      <c r="C6" s="17" t="s">
        <v>444</v>
      </c>
    </row>
    <row r="7" spans="1:3" x14ac:dyDescent="0.25">
      <c r="A7" s="18" t="s">
        <v>475</v>
      </c>
      <c r="B7" s="16">
        <v>105837</v>
      </c>
      <c r="C7" s="17" t="s">
        <v>445</v>
      </c>
    </row>
    <row r="8" spans="1:3" x14ac:dyDescent="0.25">
      <c r="A8" s="18" t="s">
        <v>439</v>
      </c>
      <c r="B8" s="16">
        <v>105708</v>
      </c>
      <c r="C8" s="17" t="s">
        <v>211</v>
      </c>
    </row>
    <row r="9" spans="1:3" x14ac:dyDescent="0.25">
      <c r="A9" s="18" t="s">
        <v>439</v>
      </c>
      <c r="B9" s="16">
        <v>105938</v>
      </c>
      <c r="C9" s="17" t="s">
        <v>211</v>
      </c>
    </row>
    <row r="10" spans="1:3" x14ac:dyDescent="0.25">
      <c r="A10" s="18" t="s">
        <v>476</v>
      </c>
      <c r="B10" s="16">
        <v>105893</v>
      </c>
      <c r="C10" s="17" t="s">
        <v>446</v>
      </c>
    </row>
    <row r="11" spans="1:3" x14ac:dyDescent="0.25">
      <c r="A11" s="18" t="s">
        <v>476</v>
      </c>
      <c r="B11" s="16">
        <v>105857</v>
      </c>
      <c r="C11" s="17" t="s">
        <v>447</v>
      </c>
    </row>
    <row r="12" spans="1:3" x14ac:dyDescent="0.25">
      <c r="A12" s="18" t="s">
        <v>476</v>
      </c>
      <c r="B12" s="16">
        <v>105814</v>
      </c>
      <c r="C12" s="17" t="s">
        <v>447</v>
      </c>
    </row>
    <row r="13" spans="1:3" x14ac:dyDescent="0.25">
      <c r="A13" s="18" t="s">
        <v>477</v>
      </c>
      <c r="B13" s="16">
        <v>105969</v>
      </c>
      <c r="C13" s="17" t="s">
        <v>448</v>
      </c>
    </row>
    <row r="14" spans="1:3" x14ac:dyDescent="0.25">
      <c r="A14" s="18" t="s">
        <v>477</v>
      </c>
      <c r="B14" s="16">
        <v>105815</v>
      </c>
      <c r="C14" s="17" t="s">
        <v>448</v>
      </c>
    </row>
    <row r="15" spans="1:3" x14ac:dyDescent="0.25">
      <c r="A15" s="18" t="s">
        <v>478</v>
      </c>
      <c r="B15" s="16">
        <v>105882</v>
      </c>
      <c r="C15" s="17" t="s">
        <v>449</v>
      </c>
    </row>
    <row r="16" spans="1:3" x14ac:dyDescent="0.25">
      <c r="A16" s="18" t="s">
        <v>479</v>
      </c>
      <c r="B16" s="16">
        <v>105881</v>
      </c>
      <c r="C16" s="17" t="s">
        <v>449</v>
      </c>
    </row>
    <row r="17" spans="1:3" x14ac:dyDescent="0.25">
      <c r="A17" s="18" t="s">
        <v>480</v>
      </c>
      <c r="B17" s="16">
        <v>105784</v>
      </c>
      <c r="C17" s="17" t="s">
        <v>450</v>
      </c>
    </row>
    <row r="18" spans="1:3" x14ac:dyDescent="0.25">
      <c r="A18" s="18" t="s">
        <v>481</v>
      </c>
      <c r="B18" s="16">
        <v>105848</v>
      </c>
      <c r="C18" s="17" t="s">
        <v>447</v>
      </c>
    </row>
    <row r="19" spans="1:3" x14ac:dyDescent="0.25">
      <c r="A19" s="18" t="s">
        <v>482</v>
      </c>
      <c r="B19" s="16">
        <v>105812</v>
      </c>
      <c r="C19" s="17"/>
    </row>
    <row r="20" spans="1:3" x14ac:dyDescent="0.25">
      <c r="A20" s="18" t="s">
        <v>205</v>
      </c>
      <c r="B20" s="16">
        <v>105913</v>
      </c>
      <c r="C20" s="17" t="s">
        <v>451</v>
      </c>
    </row>
    <row r="21" spans="1:3" x14ac:dyDescent="0.25">
      <c r="A21" s="18" t="s">
        <v>265</v>
      </c>
      <c r="B21" s="16">
        <v>105816</v>
      </c>
      <c r="C21" s="17" t="s">
        <v>125</v>
      </c>
    </row>
    <row r="22" spans="1:3" x14ac:dyDescent="0.25">
      <c r="A22" s="18" t="s">
        <v>483</v>
      </c>
      <c r="B22" s="16">
        <v>105942</v>
      </c>
      <c r="C22" s="17" t="s">
        <v>452</v>
      </c>
    </row>
    <row r="23" spans="1:3" x14ac:dyDescent="0.25">
      <c r="A23" s="18" t="s">
        <v>484</v>
      </c>
      <c r="B23" s="16">
        <v>105850</v>
      </c>
      <c r="C23" s="17" t="s">
        <v>453</v>
      </c>
    </row>
    <row r="24" spans="1:3" x14ac:dyDescent="0.25">
      <c r="A24" s="18" t="s">
        <v>485</v>
      </c>
      <c r="B24" s="16">
        <v>103480</v>
      </c>
      <c r="C24" s="17" t="s">
        <v>454</v>
      </c>
    </row>
    <row r="25" spans="1:3" x14ac:dyDescent="0.25">
      <c r="A25" s="18" t="s">
        <v>486</v>
      </c>
      <c r="B25" s="16">
        <v>105905</v>
      </c>
      <c r="C25" s="17"/>
    </row>
    <row r="26" spans="1:3" x14ac:dyDescent="0.25">
      <c r="A26" s="18" t="s">
        <v>250</v>
      </c>
      <c r="B26" s="16">
        <v>105904</v>
      </c>
      <c r="C26" s="17"/>
    </row>
    <row r="27" spans="1:3" x14ac:dyDescent="0.25">
      <c r="A27" s="18" t="s">
        <v>250</v>
      </c>
      <c r="B27" s="16">
        <v>105835</v>
      </c>
      <c r="C27" s="17"/>
    </row>
    <row r="28" spans="1:3" x14ac:dyDescent="0.25">
      <c r="A28" s="18" t="s">
        <v>487</v>
      </c>
      <c r="B28" s="16">
        <v>105822</v>
      </c>
      <c r="C28" s="17" t="s">
        <v>455</v>
      </c>
    </row>
    <row r="29" spans="1:3" x14ac:dyDescent="0.25">
      <c r="A29" s="18" t="s">
        <v>488</v>
      </c>
      <c r="B29" s="16">
        <v>105880</v>
      </c>
      <c r="C29" s="17" t="s">
        <v>242</v>
      </c>
    </row>
    <row r="30" spans="1:3" x14ac:dyDescent="0.25">
      <c r="A30" s="18" t="s">
        <v>489</v>
      </c>
      <c r="B30" s="16">
        <v>104592</v>
      </c>
      <c r="C30" s="17" t="s">
        <v>209</v>
      </c>
    </row>
    <row r="31" spans="1:3" x14ac:dyDescent="0.25">
      <c r="A31" s="18" t="s">
        <v>489</v>
      </c>
      <c r="B31" s="16">
        <v>104593</v>
      </c>
      <c r="C31" s="17" t="s">
        <v>209</v>
      </c>
    </row>
    <row r="32" spans="1:3" x14ac:dyDescent="0.25">
      <c r="A32" s="18" t="s">
        <v>489</v>
      </c>
      <c r="B32" s="16">
        <v>104579</v>
      </c>
      <c r="C32" s="17" t="s">
        <v>209</v>
      </c>
    </row>
    <row r="33" spans="1:3" x14ac:dyDescent="0.25">
      <c r="A33" s="18" t="s">
        <v>490</v>
      </c>
      <c r="B33" s="16">
        <v>105167</v>
      </c>
      <c r="C33" s="17" t="s">
        <v>444</v>
      </c>
    </row>
    <row r="34" spans="1:3" x14ac:dyDescent="0.25">
      <c r="A34" s="18" t="s">
        <v>491</v>
      </c>
      <c r="B34" s="16">
        <v>103923</v>
      </c>
      <c r="C34" s="17" t="s">
        <v>26</v>
      </c>
    </row>
    <row r="35" spans="1:3" x14ac:dyDescent="0.25">
      <c r="A35" s="18" t="s">
        <v>491</v>
      </c>
      <c r="B35" s="16">
        <v>105903</v>
      </c>
      <c r="C35" s="17"/>
    </row>
    <row r="36" spans="1:3" x14ac:dyDescent="0.25">
      <c r="A36" s="18" t="s">
        <v>492</v>
      </c>
      <c r="B36" s="16">
        <v>105846</v>
      </c>
      <c r="C36" s="17" t="s">
        <v>453</v>
      </c>
    </row>
    <row r="37" spans="1:3" x14ac:dyDescent="0.25">
      <c r="A37" s="18" t="s">
        <v>493</v>
      </c>
      <c r="B37" s="16">
        <v>98020</v>
      </c>
      <c r="C37" s="17" t="s">
        <v>456</v>
      </c>
    </row>
    <row r="38" spans="1:3" x14ac:dyDescent="0.25">
      <c r="A38" s="18" t="s">
        <v>494</v>
      </c>
      <c r="B38" s="16">
        <v>105892</v>
      </c>
      <c r="C38" s="17" t="s">
        <v>457</v>
      </c>
    </row>
    <row r="39" spans="1:3" x14ac:dyDescent="0.25">
      <c r="A39" s="18" t="s">
        <v>494</v>
      </c>
      <c r="B39" s="16">
        <v>105895</v>
      </c>
      <c r="C39" s="17"/>
    </row>
    <row r="40" spans="1:3" x14ac:dyDescent="0.25">
      <c r="A40" s="18" t="s">
        <v>494</v>
      </c>
      <c r="B40" s="16">
        <v>105896</v>
      </c>
      <c r="C40" s="17" t="s">
        <v>457</v>
      </c>
    </row>
    <row r="41" spans="1:3" x14ac:dyDescent="0.25">
      <c r="A41" s="18" t="s">
        <v>263</v>
      </c>
      <c r="B41" s="16">
        <v>105964</v>
      </c>
      <c r="C41" s="17" t="s">
        <v>57</v>
      </c>
    </row>
    <row r="42" spans="1:3" x14ac:dyDescent="0.25">
      <c r="A42" s="18" t="s">
        <v>223</v>
      </c>
      <c r="B42" s="16">
        <v>105965</v>
      </c>
      <c r="C42" s="17" t="s">
        <v>57</v>
      </c>
    </row>
    <row r="43" spans="1:3" x14ac:dyDescent="0.25">
      <c r="A43" s="18" t="s">
        <v>495</v>
      </c>
      <c r="B43" s="16">
        <v>105967</v>
      </c>
      <c r="C43" s="17" t="s">
        <v>57</v>
      </c>
    </row>
    <row r="44" spans="1:3" x14ac:dyDescent="0.25">
      <c r="A44" s="18" t="s">
        <v>496</v>
      </c>
      <c r="B44" s="16">
        <v>105908</v>
      </c>
      <c r="C44" s="17"/>
    </row>
    <row r="45" spans="1:3" x14ac:dyDescent="0.25">
      <c r="A45" s="18" t="s">
        <v>497</v>
      </c>
      <c r="B45" s="16">
        <v>105813</v>
      </c>
      <c r="C45" s="17" t="s">
        <v>458</v>
      </c>
    </row>
    <row r="46" spans="1:3" x14ac:dyDescent="0.25">
      <c r="A46" s="18" t="s">
        <v>497</v>
      </c>
      <c r="B46" s="16">
        <v>105919</v>
      </c>
      <c r="C46" s="17" t="s">
        <v>458</v>
      </c>
    </row>
    <row r="47" spans="1:3" x14ac:dyDescent="0.25">
      <c r="A47" s="18" t="s">
        <v>498</v>
      </c>
      <c r="B47" s="16">
        <v>105897</v>
      </c>
      <c r="C47" s="17" t="s">
        <v>457</v>
      </c>
    </row>
    <row r="48" spans="1:3" x14ac:dyDescent="0.25">
      <c r="A48" s="18" t="s">
        <v>499</v>
      </c>
      <c r="B48" s="16">
        <v>105910</v>
      </c>
      <c r="C48" s="17" t="s">
        <v>204</v>
      </c>
    </row>
    <row r="49" spans="1:3" x14ac:dyDescent="0.25">
      <c r="A49" s="18" t="s">
        <v>500</v>
      </c>
      <c r="B49" s="16">
        <v>105911</v>
      </c>
      <c r="C49" s="17" t="s">
        <v>204</v>
      </c>
    </row>
    <row r="50" spans="1:3" x14ac:dyDescent="0.25">
      <c r="A50" s="18" t="s">
        <v>501</v>
      </c>
      <c r="B50" s="16">
        <v>105952</v>
      </c>
      <c r="C50" s="17"/>
    </row>
    <row r="51" spans="1:3" x14ac:dyDescent="0.25">
      <c r="A51" s="18" t="s">
        <v>254</v>
      </c>
      <c r="B51" s="16">
        <v>105821</v>
      </c>
      <c r="C51" s="17"/>
    </row>
    <row r="52" spans="1:3" x14ac:dyDescent="0.25">
      <c r="A52" s="18" t="s">
        <v>502</v>
      </c>
      <c r="B52" s="16">
        <v>103898</v>
      </c>
      <c r="C52" s="17" t="s">
        <v>444</v>
      </c>
    </row>
    <row r="53" spans="1:3" x14ac:dyDescent="0.25">
      <c r="A53" s="18" t="s">
        <v>503</v>
      </c>
      <c r="B53" s="16">
        <v>105830</v>
      </c>
      <c r="C53" s="17" t="s">
        <v>91</v>
      </c>
    </row>
    <row r="54" spans="1:3" x14ac:dyDescent="0.25">
      <c r="A54" s="18" t="s">
        <v>503</v>
      </c>
      <c r="B54" s="16">
        <v>105831</v>
      </c>
      <c r="C54" s="17"/>
    </row>
    <row r="55" spans="1:3" x14ac:dyDescent="0.25">
      <c r="A55" s="18" t="s">
        <v>503</v>
      </c>
      <c r="B55" s="16">
        <v>105829</v>
      </c>
      <c r="C55" s="17" t="s">
        <v>91</v>
      </c>
    </row>
    <row r="56" spans="1:3" x14ac:dyDescent="0.25">
      <c r="A56" s="18" t="s">
        <v>503</v>
      </c>
      <c r="B56" s="16">
        <v>105828</v>
      </c>
      <c r="C56" s="17" t="s">
        <v>447</v>
      </c>
    </row>
    <row r="57" spans="1:3" x14ac:dyDescent="0.25">
      <c r="A57" s="18" t="s">
        <v>504</v>
      </c>
      <c r="B57" s="16">
        <v>105973</v>
      </c>
      <c r="C57" s="17" t="s">
        <v>57</v>
      </c>
    </row>
    <row r="58" spans="1:3" x14ac:dyDescent="0.25">
      <c r="A58" s="18" t="s">
        <v>505</v>
      </c>
      <c r="B58" s="16">
        <v>105974</v>
      </c>
      <c r="C58" s="17" t="s">
        <v>57</v>
      </c>
    </row>
    <row r="59" spans="1:3" x14ac:dyDescent="0.25">
      <c r="A59" s="18" t="s">
        <v>253</v>
      </c>
      <c r="B59" s="16">
        <v>105970</v>
      </c>
      <c r="C59" s="17" t="s">
        <v>57</v>
      </c>
    </row>
    <row r="60" spans="1:3" x14ac:dyDescent="0.25">
      <c r="A60" s="18" t="s">
        <v>506</v>
      </c>
      <c r="B60" s="16">
        <v>105818</v>
      </c>
      <c r="C60" s="17" t="s">
        <v>204</v>
      </c>
    </row>
    <row r="61" spans="1:3" x14ac:dyDescent="0.25">
      <c r="A61" s="18" t="s">
        <v>506</v>
      </c>
      <c r="B61" s="16">
        <v>105817</v>
      </c>
      <c r="C61" s="17" t="s">
        <v>447</v>
      </c>
    </row>
    <row r="62" spans="1:3" x14ac:dyDescent="0.25">
      <c r="A62" s="18" t="s">
        <v>506</v>
      </c>
      <c r="B62" s="16">
        <v>105819</v>
      </c>
      <c r="C62" s="17" t="s">
        <v>204</v>
      </c>
    </row>
    <row r="63" spans="1:3" x14ac:dyDescent="0.25">
      <c r="A63" s="18" t="s">
        <v>507</v>
      </c>
      <c r="B63" s="16">
        <v>105898</v>
      </c>
      <c r="C63" s="17" t="s">
        <v>457</v>
      </c>
    </row>
    <row r="64" spans="1:3" x14ac:dyDescent="0.25">
      <c r="A64" s="18" t="s">
        <v>507</v>
      </c>
      <c r="B64" s="16">
        <v>105820</v>
      </c>
      <c r="C64" s="17"/>
    </row>
    <row r="65" spans="1:3" x14ac:dyDescent="0.25">
      <c r="A65" s="18" t="s">
        <v>508</v>
      </c>
      <c r="B65" s="16">
        <v>105899</v>
      </c>
      <c r="C65" s="17" t="s">
        <v>457</v>
      </c>
    </row>
    <row r="66" spans="1:3" x14ac:dyDescent="0.25">
      <c r="A66" s="18" t="s">
        <v>509</v>
      </c>
      <c r="B66" s="16">
        <v>105945</v>
      </c>
      <c r="C66" s="17" t="s">
        <v>459</v>
      </c>
    </row>
    <row r="67" spans="1:3" x14ac:dyDescent="0.25">
      <c r="A67" s="18" t="s">
        <v>510</v>
      </c>
      <c r="B67" s="16">
        <v>103929</v>
      </c>
      <c r="C67" s="17" t="s">
        <v>125</v>
      </c>
    </row>
    <row r="68" spans="1:3" x14ac:dyDescent="0.25">
      <c r="A68" s="18" t="s">
        <v>255</v>
      </c>
      <c r="B68" s="16">
        <v>105963</v>
      </c>
      <c r="C68" s="17"/>
    </row>
    <row r="69" spans="1:3" x14ac:dyDescent="0.25">
      <c r="A69" s="18" t="s">
        <v>390</v>
      </c>
      <c r="B69" s="16">
        <v>105888</v>
      </c>
      <c r="C69" s="17" t="s">
        <v>73</v>
      </c>
    </row>
    <row r="70" spans="1:3" x14ac:dyDescent="0.25">
      <c r="A70" s="18" t="s">
        <v>407</v>
      </c>
      <c r="B70" s="16">
        <v>105889</v>
      </c>
      <c r="C70" s="17" t="s">
        <v>73</v>
      </c>
    </row>
    <row r="71" spans="1:3" x14ac:dyDescent="0.25">
      <c r="A71" s="18" t="s">
        <v>302</v>
      </c>
      <c r="B71" s="16">
        <v>105885</v>
      </c>
      <c r="C71" s="17" t="s">
        <v>73</v>
      </c>
    </row>
    <row r="72" spans="1:3" x14ac:dyDescent="0.25">
      <c r="A72" s="18" t="s">
        <v>511</v>
      </c>
      <c r="B72" s="16">
        <v>102226</v>
      </c>
      <c r="C72" s="17" t="s">
        <v>456</v>
      </c>
    </row>
    <row r="73" spans="1:3" x14ac:dyDescent="0.25">
      <c r="A73" s="18" t="s">
        <v>512</v>
      </c>
      <c r="B73" s="16">
        <v>105961</v>
      </c>
      <c r="C73" s="17" t="s">
        <v>448</v>
      </c>
    </row>
    <row r="74" spans="1:3" x14ac:dyDescent="0.25">
      <c r="A74" s="18" t="s">
        <v>513</v>
      </c>
      <c r="B74" s="16">
        <v>103934</v>
      </c>
      <c r="C74" s="17" t="s">
        <v>125</v>
      </c>
    </row>
    <row r="75" spans="1:3" x14ac:dyDescent="0.25">
      <c r="A75" s="18" t="s">
        <v>514</v>
      </c>
      <c r="B75" s="16">
        <v>105788</v>
      </c>
      <c r="C75" s="17"/>
    </row>
    <row r="76" spans="1:3" x14ac:dyDescent="0.25">
      <c r="A76" s="18" t="s">
        <v>515</v>
      </c>
      <c r="B76" s="16">
        <v>105787</v>
      </c>
      <c r="C76" s="17"/>
    </row>
    <row r="77" spans="1:3" x14ac:dyDescent="0.25">
      <c r="A77" s="18" t="s">
        <v>357</v>
      </c>
      <c r="B77" s="16">
        <v>105886</v>
      </c>
      <c r="C77" s="17" t="s">
        <v>73</v>
      </c>
    </row>
    <row r="78" spans="1:3" x14ac:dyDescent="0.25">
      <c r="A78" s="18" t="s">
        <v>382</v>
      </c>
      <c r="B78" s="16">
        <v>105887</v>
      </c>
      <c r="C78" s="17" t="s">
        <v>73</v>
      </c>
    </row>
    <row r="79" spans="1:3" x14ac:dyDescent="0.25">
      <c r="A79" s="18" t="s">
        <v>262</v>
      </c>
      <c r="B79" s="16">
        <v>105843</v>
      </c>
      <c r="C79" s="17"/>
    </row>
    <row r="80" spans="1:3" x14ac:dyDescent="0.25">
      <c r="A80" s="18" t="s">
        <v>516</v>
      </c>
      <c r="B80" s="16">
        <v>105878</v>
      </c>
      <c r="C80" s="17" t="s">
        <v>460</v>
      </c>
    </row>
    <row r="81" spans="1:3" x14ac:dyDescent="0.25">
      <c r="A81" s="18" t="s">
        <v>517</v>
      </c>
      <c r="B81" s="16">
        <v>105926</v>
      </c>
      <c r="C81" s="17" t="s">
        <v>277</v>
      </c>
    </row>
    <row r="82" spans="1:3" x14ac:dyDescent="0.25">
      <c r="A82" s="18" t="s">
        <v>517</v>
      </c>
      <c r="B82" s="16">
        <v>105927</v>
      </c>
      <c r="C82" s="17" t="s">
        <v>277</v>
      </c>
    </row>
    <row r="83" spans="1:3" x14ac:dyDescent="0.25">
      <c r="A83" s="18" t="s">
        <v>292</v>
      </c>
      <c r="B83" s="16">
        <v>105883</v>
      </c>
      <c r="C83" s="17" t="s">
        <v>73</v>
      </c>
    </row>
    <row r="84" spans="1:3" x14ac:dyDescent="0.25">
      <c r="A84" s="18" t="s">
        <v>518</v>
      </c>
      <c r="B84" s="16">
        <v>99236</v>
      </c>
      <c r="C84" s="17" t="s">
        <v>456</v>
      </c>
    </row>
    <row r="85" spans="1:3" x14ac:dyDescent="0.25">
      <c r="A85" s="18" t="s">
        <v>436</v>
      </c>
      <c r="B85" s="16">
        <v>105884</v>
      </c>
      <c r="C85" s="17" t="s">
        <v>73</v>
      </c>
    </row>
    <row r="86" spans="1:3" x14ac:dyDescent="0.25">
      <c r="A86" s="18" t="s">
        <v>519</v>
      </c>
      <c r="B86" s="16">
        <v>78508</v>
      </c>
      <c r="C86" s="17" t="s">
        <v>459</v>
      </c>
    </row>
    <row r="87" spans="1:3" x14ac:dyDescent="0.25">
      <c r="A87" s="18" t="s">
        <v>520</v>
      </c>
      <c r="B87" s="16">
        <v>105936</v>
      </c>
      <c r="C87" s="17" t="s">
        <v>208</v>
      </c>
    </row>
    <row r="88" spans="1:3" x14ac:dyDescent="0.25">
      <c r="A88" s="18" t="s">
        <v>520</v>
      </c>
      <c r="B88" s="16">
        <v>105477</v>
      </c>
      <c r="C88" s="17" t="s">
        <v>208</v>
      </c>
    </row>
    <row r="89" spans="1:3" x14ac:dyDescent="0.25">
      <c r="A89" s="18" t="s">
        <v>521</v>
      </c>
      <c r="B89" s="16">
        <v>105854</v>
      </c>
      <c r="C89" s="17" t="s">
        <v>260</v>
      </c>
    </row>
    <row r="90" spans="1:3" x14ac:dyDescent="0.25">
      <c r="A90" s="18" t="s">
        <v>522</v>
      </c>
      <c r="B90" s="16">
        <v>105935</v>
      </c>
      <c r="C90" s="17" t="s">
        <v>458</v>
      </c>
    </row>
    <row r="91" spans="1:3" x14ac:dyDescent="0.25">
      <c r="A91" s="18" t="s">
        <v>523</v>
      </c>
      <c r="B91" s="16">
        <v>105827</v>
      </c>
      <c r="C91" s="17" t="s">
        <v>458</v>
      </c>
    </row>
    <row r="92" spans="1:3" x14ac:dyDescent="0.25">
      <c r="A92" s="18" t="s">
        <v>523</v>
      </c>
      <c r="B92" s="16">
        <v>105921</v>
      </c>
      <c r="C92" s="17" t="s">
        <v>458</v>
      </c>
    </row>
    <row r="93" spans="1:3" x14ac:dyDescent="0.25">
      <c r="A93" s="18" t="s">
        <v>524</v>
      </c>
      <c r="B93" s="16">
        <v>105681</v>
      </c>
      <c r="C93" s="17" t="s">
        <v>245</v>
      </c>
    </row>
    <row r="94" spans="1:3" x14ac:dyDescent="0.25">
      <c r="A94" s="18" t="s">
        <v>524</v>
      </c>
      <c r="B94" s="16">
        <v>105682</v>
      </c>
      <c r="C94" s="17" t="s">
        <v>245</v>
      </c>
    </row>
    <row r="95" spans="1:3" x14ac:dyDescent="0.25">
      <c r="A95" s="18" t="s">
        <v>524</v>
      </c>
      <c r="B95" s="16">
        <v>105680</v>
      </c>
      <c r="C95" s="17" t="s">
        <v>245</v>
      </c>
    </row>
    <row r="96" spans="1:3" x14ac:dyDescent="0.25">
      <c r="A96" s="18" t="s">
        <v>85</v>
      </c>
      <c r="B96" s="16">
        <v>105906</v>
      </c>
      <c r="C96" s="17"/>
    </row>
    <row r="97" spans="1:3" x14ac:dyDescent="0.25">
      <c r="A97" s="18" t="s">
        <v>85</v>
      </c>
      <c r="B97" s="16">
        <v>105907</v>
      </c>
      <c r="C97" s="17"/>
    </row>
    <row r="98" spans="1:3" x14ac:dyDescent="0.25">
      <c r="A98" s="18" t="s">
        <v>525</v>
      </c>
      <c r="B98" s="16">
        <v>105948</v>
      </c>
      <c r="C98" s="17" t="s">
        <v>450</v>
      </c>
    </row>
    <row r="99" spans="1:3" x14ac:dyDescent="0.25">
      <c r="A99" s="18" t="s">
        <v>526</v>
      </c>
      <c r="B99" s="16">
        <v>105962</v>
      </c>
      <c r="C99" s="17" t="s">
        <v>57</v>
      </c>
    </row>
    <row r="100" spans="1:3" x14ac:dyDescent="0.25">
      <c r="A100" s="18" t="s">
        <v>527</v>
      </c>
      <c r="B100" s="16">
        <v>105902</v>
      </c>
      <c r="C100" s="17"/>
    </row>
    <row r="101" spans="1:3" x14ac:dyDescent="0.25">
      <c r="A101" s="18" t="s">
        <v>527</v>
      </c>
      <c r="B101" s="16">
        <v>105851</v>
      </c>
      <c r="C101" s="17" t="s">
        <v>245</v>
      </c>
    </row>
    <row r="102" spans="1:3" x14ac:dyDescent="0.25">
      <c r="A102" s="18" t="s">
        <v>528</v>
      </c>
      <c r="B102" s="16">
        <v>105930</v>
      </c>
      <c r="C102" s="17" t="s">
        <v>209</v>
      </c>
    </row>
    <row r="103" spans="1:3" x14ac:dyDescent="0.25">
      <c r="A103" s="18" t="s">
        <v>529</v>
      </c>
      <c r="B103" s="16">
        <v>105954</v>
      </c>
      <c r="C103" s="17" t="s">
        <v>224</v>
      </c>
    </row>
    <row r="104" spans="1:3" x14ac:dyDescent="0.25">
      <c r="A104" s="18" t="s">
        <v>530</v>
      </c>
      <c r="B104" s="16">
        <v>105920</v>
      </c>
      <c r="C104" s="17" t="s">
        <v>458</v>
      </c>
    </row>
    <row r="105" spans="1:3" x14ac:dyDescent="0.25">
      <c r="A105" s="18" t="s">
        <v>531</v>
      </c>
      <c r="B105" s="16">
        <v>105865</v>
      </c>
      <c r="C105" s="17"/>
    </row>
    <row r="106" spans="1:3" x14ac:dyDescent="0.25">
      <c r="A106" s="18" t="s">
        <v>532</v>
      </c>
      <c r="B106" s="16">
        <v>105937</v>
      </c>
      <c r="C106" s="17" t="s">
        <v>209</v>
      </c>
    </row>
    <row r="107" spans="1:3" x14ac:dyDescent="0.25">
      <c r="A107" s="18" t="s">
        <v>533</v>
      </c>
      <c r="B107" s="16">
        <v>105934</v>
      </c>
      <c r="C107" s="17" t="s">
        <v>209</v>
      </c>
    </row>
    <row r="108" spans="1:3" x14ac:dyDescent="0.25">
      <c r="A108" s="18" t="s">
        <v>534</v>
      </c>
      <c r="B108" s="16">
        <v>103939</v>
      </c>
      <c r="C108" s="17" t="s">
        <v>245</v>
      </c>
    </row>
    <row r="109" spans="1:3" x14ac:dyDescent="0.25">
      <c r="A109" s="18" t="s">
        <v>535</v>
      </c>
      <c r="B109" s="16">
        <v>105929</v>
      </c>
      <c r="C109" s="17" t="s">
        <v>458</v>
      </c>
    </row>
    <row r="110" spans="1:3" x14ac:dyDescent="0.25">
      <c r="A110" s="18" t="s">
        <v>536</v>
      </c>
      <c r="B110" s="16">
        <v>105856</v>
      </c>
      <c r="C110" s="17" t="s">
        <v>458</v>
      </c>
    </row>
    <row r="111" spans="1:3" x14ac:dyDescent="0.25">
      <c r="A111" s="18" t="s">
        <v>537</v>
      </c>
      <c r="B111" s="16">
        <v>105900</v>
      </c>
      <c r="C111" s="17"/>
    </row>
    <row r="112" spans="1:3" x14ac:dyDescent="0.25">
      <c r="A112" s="18" t="s">
        <v>538</v>
      </c>
      <c r="B112" s="16">
        <v>105901</v>
      </c>
      <c r="C112" s="17"/>
    </row>
    <row r="113" spans="1:3" x14ac:dyDescent="0.25">
      <c r="A113" s="18" t="s">
        <v>539</v>
      </c>
      <c r="B113" s="16">
        <v>105966</v>
      </c>
      <c r="C113" s="17"/>
    </row>
    <row r="114" spans="1:3" x14ac:dyDescent="0.25">
      <c r="A114" s="18" t="s">
        <v>540</v>
      </c>
      <c r="B114" s="16">
        <v>105876</v>
      </c>
      <c r="C114" s="17" t="s">
        <v>461</v>
      </c>
    </row>
    <row r="115" spans="1:3" x14ac:dyDescent="0.25">
      <c r="A115" s="18" t="s">
        <v>541</v>
      </c>
      <c r="B115" s="16">
        <v>105836</v>
      </c>
      <c r="C115" s="17" t="s">
        <v>447</v>
      </c>
    </row>
    <row r="116" spans="1:3" x14ac:dyDescent="0.25">
      <c r="A116" s="18" t="s">
        <v>542</v>
      </c>
      <c r="B116" s="16">
        <v>105849</v>
      </c>
      <c r="C116" s="17" t="s">
        <v>447</v>
      </c>
    </row>
    <row r="117" spans="1:3" x14ac:dyDescent="0.25">
      <c r="A117" s="18" t="s">
        <v>543</v>
      </c>
      <c r="B117" s="16">
        <v>98954</v>
      </c>
      <c r="C117" s="17" t="s">
        <v>239</v>
      </c>
    </row>
    <row r="118" spans="1:3" x14ac:dyDescent="0.25">
      <c r="A118" s="18" t="s">
        <v>544</v>
      </c>
      <c r="B118" s="16">
        <v>105923</v>
      </c>
      <c r="C118" s="17" t="s">
        <v>130</v>
      </c>
    </row>
    <row r="119" spans="1:3" x14ac:dyDescent="0.25">
      <c r="A119" s="18" t="s">
        <v>545</v>
      </c>
      <c r="B119" s="16">
        <v>105833</v>
      </c>
      <c r="C119" s="17" t="s">
        <v>462</v>
      </c>
    </row>
    <row r="120" spans="1:3" x14ac:dyDescent="0.25">
      <c r="A120" s="18" t="s">
        <v>546</v>
      </c>
      <c r="B120" s="16">
        <v>105864</v>
      </c>
      <c r="C120" s="17"/>
    </row>
    <row r="121" spans="1:3" x14ac:dyDescent="0.25">
      <c r="A121" s="18" t="s">
        <v>547</v>
      </c>
      <c r="B121" s="16">
        <v>105960</v>
      </c>
      <c r="C121" s="17" t="s">
        <v>209</v>
      </c>
    </row>
    <row r="122" spans="1:3" x14ac:dyDescent="0.25">
      <c r="A122" s="18" t="s">
        <v>548</v>
      </c>
      <c r="B122" s="16">
        <v>95643</v>
      </c>
      <c r="C122" s="17" t="s">
        <v>57</v>
      </c>
    </row>
    <row r="123" spans="1:3" x14ac:dyDescent="0.25">
      <c r="A123" s="18" t="s">
        <v>549</v>
      </c>
      <c r="B123" s="16">
        <v>105953</v>
      </c>
      <c r="C123" s="17"/>
    </row>
    <row r="124" spans="1:3" x14ac:dyDescent="0.25">
      <c r="A124" s="18" t="s">
        <v>550</v>
      </c>
      <c r="B124" s="16">
        <v>105839</v>
      </c>
      <c r="C124" s="17" t="s">
        <v>455</v>
      </c>
    </row>
    <row r="125" spans="1:3" x14ac:dyDescent="0.25">
      <c r="A125" s="18" t="s">
        <v>551</v>
      </c>
      <c r="B125" s="16">
        <v>105918</v>
      </c>
      <c r="C125" s="17"/>
    </row>
    <row r="126" spans="1:3" x14ac:dyDescent="0.25">
      <c r="A126" s="18" t="s">
        <v>552</v>
      </c>
      <c r="B126" s="16">
        <v>105916</v>
      </c>
      <c r="C126" s="17"/>
    </row>
    <row r="127" spans="1:3" x14ac:dyDescent="0.25">
      <c r="A127" s="18" t="s">
        <v>553</v>
      </c>
      <c r="B127" s="16">
        <v>105928</v>
      </c>
      <c r="C127" s="17" t="s">
        <v>463</v>
      </c>
    </row>
    <row r="128" spans="1:3" x14ac:dyDescent="0.25">
      <c r="A128" s="18" t="s">
        <v>554</v>
      </c>
      <c r="B128" s="16">
        <v>105915</v>
      </c>
      <c r="C128" s="17"/>
    </row>
    <row r="129" spans="1:3" x14ac:dyDescent="0.25">
      <c r="A129" s="18" t="s">
        <v>555</v>
      </c>
      <c r="B129" s="16">
        <v>105863</v>
      </c>
      <c r="C129" s="17"/>
    </row>
    <row r="130" spans="1:3" x14ac:dyDescent="0.25">
      <c r="A130" s="18" t="s">
        <v>556</v>
      </c>
      <c r="B130" s="16">
        <v>105823</v>
      </c>
      <c r="C130" s="17" t="s">
        <v>447</v>
      </c>
    </row>
    <row r="131" spans="1:3" x14ac:dyDescent="0.25">
      <c r="A131" s="18" t="s">
        <v>556</v>
      </c>
      <c r="B131" s="16">
        <v>105826</v>
      </c>
      <c r="C131" s="17"/>
    </row>
    <row r="132" spans="1:3" x14ac:dyDescent="0.25">
      <c r="A132" s="18" t="s">
        <v>556</v>
      </c>
      <c r="B132" s="16">
        <v>105825</v>
      </c>
      <c r="C132" s="17" t="s">
        <v>448</v>
      </c>
    </row>
    <row r="133" spans="1:3" x14ac:dyDescent="0.25">
      <c r="A133" s="18" t="s">
        <v>556</v>
      </c>
      <c r="B133" s="16">
        <v>105824</v>
      </c>
      <c r="C133" s="17" t="s">
        <v>448</v>
      </c>
    </row>
    <row r="134" spans="1:3" x14ac:dyDescent="0.25">
      <c r="A134" s="18" t="s">
        <v>557</v>
      </c>
      <c r="B134" s="16">
        <v>105931</v>
      </c>
      <c r="C134" s="17" t="s">
        <v>464</v>
      </c>
    </row>
    <row r="135" spans="1:3" x14ac:dyDescent="0.25">
      <c r="A135" s="18" t="s">
        <v>244</v>
      </c>
      <c r="B135" s="16">
        <v>105922</v>
      </c>
      <c r="C135" s="17"/>
    </row>
    <row r="136" spans="1:3" x14ac:dyDescent="0.25">
      <c r="A136" s="18" t="s">
        <v>244</v>
      </c>
      <c r="B136" s="16">
        <v>93763</v>
      </c>
      <c r="C136" s="17" t="s">
        <v>456</v>
      </c>
    </row>
    <row r="137" spans="1:3" x14ac:dyDescent="0.25">
      <c r="A137" s="18" t="s">
        <v>558</v>
      </c>
      <c r="B137" s="16">
        <v>105944</v>
      </c>
      <c r="C137" s="17" t="s">
        <v>465</v>
      </c>
    </row>
    <row r="138" spans="1:3" x14ac:dyDescent="0.25">
      <c r="A138" s="18" t="s">
        <v>559</v>
      </c>
      <c r="B138" s="16">
        <v>105949</v>
      </c>
      <c r="C138" s="17" t="s">
        <v>466</v>
      </c>
    </row>
    <row r="139" spans="1:3" x14ac:dyDescent="0.25">
      <c r="A139" s="18" t="s">
        <v>560</v>
      </c>
      <c r="B139" s="16">
        <v>105873</v>
      </c>
      <c r="C139" s="17" t="s">
        <v>460</v>
      </c>
    </row>
    <row r="140" spans="1:3" x14ac:dyDescent="0.25">
      <c r="A140" s="18" t="s">
        <v>561</v>
      </c>
      <c r="B140" s="16">
        <v>105951</v>
      </c>
      <c r="C140" s="17" t="s">
        <v>465</v>
      </c>
    </row>
    <row r="141" spans="1:3" x14ac:dyDescent="0.25">
      <c r="A141" s="18" t="s">
        <v>562</v>
      </c>
      <c r="B141" s="16">
        <v>105943</v>
      </c>
      <c r="C141" s="17"/>
    </row>
    <row r="142" spans="1:3" x14ac:dyDescent="0.25">
      <c r="A142" s="18" t="s">
        <v>144</v>
      </c>
      <c r="B142" s="16">
        <v>105237</v>
      </c>
      <c r="C142" s="17" t="s">
        <v>148</v>
      </c>
    </row>
    <row r="143" spans="1:3" x14ac:dyDescent="0.25">
      <c r="A143" s="18" t="s">
        <v>144</v>
      </c>
      <c r="B143" s="16">
        <v>105975</v>
      </c>
      <c r="C143" s="17" t="s">
        <v>148</v>
      </c>
    </row>
    <row r="144" spans="1:3" x14ac:dyDescent="0.25">
      <c r="A144" s="18" t="s">
        <v>150</v>
      </c>
      <c r="B144" s="16">
        <v>105124</v>
      </c>
      <c r="C144" s="17" t="s">
        <v>148</v>
      </c>
    </row>
    <row r="145" spans="1:3" x14ac:dyDescent="0.25">
      <c r="A145" s="18" t="s">
        <v>563</v>
      </c>
      <c r="B145" s="16">
        <v>105847</v>
      </c>
      <c r="C145" s="17" t="s">
        <v>161</v>
      </c>
    </row>
    <row r="146" spans="1:3" x14ac:dyDescent="0.25">
      <c r="A146" s="18" t="s">
        <v>257</v>
      </c>
      <c r="B146" s="16">
        <v>104241</v>
      </c>
      <c r="C146" s="17" t="s">
        <v>148</v>
      </c>
    </row>
    <row r="147" spans="1:3" x14ac:dyDescent="0.25">
      <c r="A147" s="18" t="s">
        <v>232</v>
      </c>
      <c r="B147" s="16">
        <v>104244</v>
      </c>
      <c r="C147" s="17" t="s">
        <v>148</v>
      </c>
    </row>
    <row r="148" spans="1:3" x14ac:dyDescent="0.25">
      <c r="A148" s="18" t="s">
        <v>311</v>
      </c>
      <c r="B148" s="16">
        <v>105236</v>
      </c>
      <c r="C148" s="17" t="s">
        <v>148</v>
      </c>
    </row>
    <row r="149" spans="1:3" x14ac:dyDescent="0.25">
      <c r="A149" s="18" t="s">
        <v>281</v>
      </c>
      <c r="B149" s="16">
        <v>104307</v>
      </c>
      <c r="C149" s="17" t="s">
        <v>148</v>
      </c>
    </row>
    <row r="150" spans="1:3" x14ac:dyDescent="0.25">
      <c r="A150" s="18" t="s">
        <v>298</v>
      </c>
      <c r="B150" s="16">
        <v>105125</v>
      </c>
      <c r="C150" s="17" t="s">
        <v>148</v>
      </c>
    </row>
    <row r="151" spans="1:3" x14ac:dyDescent="0.25">
      <c r="A151" s="18" t="s">
        <v>378</v>
      </c>
      <c r="B151" s="16">
        <v>105123</v>
      </c>
      <c r="C151" s="17" t="s">
        <v>148</v>
      </c>
    </row>
    <row r="152" spans="1:3" x14ac:dyDescent="0.25">
      <c r="A152" s="18" t="s">
        <v>374</v>
      </c>
      <c r="B152" s="16">
        <v>105971</v>
      </c>
      <c r="C152" s="17"/>
    </row>
    <row r="153" spans="1:3" x14ac:dyDescent="0.25">
      <c r="A153" s="18" t="s">
        <v>163</v>
      </c>
      <c r="B153" s="16">
        <v>105959</v>
      </c>
      <c r="C153" s="17" t="s">
        <v>444</v>
      </c>
    </row>
    <row r="154" spans="1:3" x14ac:dyDescent="0.25">
      <c r="A154" s="18" t="s">
        <v>249</v>
      </c>
      <c r="B154" s="16">
        <v>105972</v>
      </c>
      <c r="C154" s="17" t="s">
        <v>57</v>
      </c>
    </row>
    <row r="155" spans="1:3" x14ac:dyDescent="0.25">
      <c r="A155" s="18" t="s">
        <v>266</v>
      </c>
      <c r="B155" s="16">
        <v>105855</v>
      </c>
      <c r="C155" s="17"/>
    </row>
    <row r="156" spans="1:3" x14ac:dyDescent="0.25">
      <c r="A156" s="18" t="s">
        <v>564</v>
      </c>
      <c r="B156" s="16">
        <v>105958</v>
      </c>
      <c r="C156" s="17"/>
    </row>
    <row r="157" spans="1:3" x14ac:dyDescent="0.25">
      <c r="A157" s="18" t="s">
        <v>565</v>
      </c>
      <c r="B157" s="16">
        <v>105867</v>
      </c>
      <c r="C157" s="17" t="s">
        <v>125</v>
      </c>
    </row>
    <row r="158" spans="1:3" x14ac:dyDescent="0.25">
      <c r="A158" s="18" t="s">
        <v>565</v>
      </c>
      <c r="B158" s="16">
        <v>105866</v>
      </c>
      <c r="C158" s="17" t="s">
        <v>125</v>
      </c>
    </row>
    <row r="159" spans="1:3" x14ac:dyDescent="0.25">
      <c r="A159" s="18" t="s">
        <v>566</v>
      </c>
      <c r="B159" s="16">
        <v>105783</v>
      </c>
      <c r="C159" s="17" t="s">
        <v>467</v>
      </c>
    </row>
    <row r="160" spans="1:3" x14ac:dyDescent="0.25">
      <c r="A160" s="18" t="s">
        <v>567</v>
      </c>
      <c r="B160" s="16">
        <v>105852</v>
      </c>
      <c r="C160" s="17"/>
    </row>
    <row r="161" spans="1:3" x14ac:dyDescent="0.25">
      <c r="A161" s="18" t="s">
        <v>568</v>
      </c>
      <c r="B161" s="16">
        <v>105841</v>
      </c>
      <c r="C161" s="17"/>
    </row>
    <row r="162" spans="1:3" x14ac:dyDescent="0.25">
      <c r="A162" s="18" t="s">
        <v>569</v>
      </c>
      <c r="B162" s="16">
        <v>105853</v>
      </c>
      <c r="C162" s="17" t="s">
        <v>447</v>
      </c>
    </row>
    <row r="163" spans="1:3" x14ac:dyDescent="0.25">
      <c r="A163" s="18" t="s">
        <v>570</v>
      </c>
      <c r="B163" s="16">
        <v>105947</v>
      </c>
      <c r="C163" s="17" t="s">
        <v>465</v>
      </c>
    </row>
    <row r="164" spans="1:3" x14ac:dyDescent="0.25">
      <c r="A164" s="18" t="s">
        <v>571</v>
      </c>
      <c r="B164" s="16">
        <v>105838</v>
      </c>
      <c r="C164" s="17" t="s">
        <v>447</v>
      </c>
    </row>
    <row r="165" spans="1:3" x14ac:dyDescent="0.25">
      <c r="A165" s="18" t="s">
        <v>572</v>
      </c>
      <c r="B165" s="16">
        <v>105840</v>
      </c>
      <c r="C165" s="17" t="s">
        <v>447</v>
      </c>
    </row>
    <row r="166" spans="1:3" x14ac:dyDescent="0.25">
      <c r="A166" s="18" t="s">
        <v>573</v>
      </c>
      <c r="B166" s="16">
        <v>105832</v>
      </c>
      <c r="C166" s="17" t="s">
        <v>447</v>
      </c>
    </row>
    <row r="167" spans="1:3" x14ac:dyDescent="0.25">
      <c r="A167" s="18" t="s">
        <v>574</v>
      </c>
      <c r="B167" s="16">
        <v>105925</v>
      </c>
      <c r="C167" s="17" t="s">
        <v>212</v>
      </c>
    </row>
    <row r="168" spans="1:3" x14ac:dyDescent="0.25">
      <c r="A168" s="18" t="s">
        <v>574</v>
      </c>
      <c r="B168" s="16">
        <v>105924</v>
      </c>
      <c r="C168" s="17" t="s">
        <v>453</v>
      </c>
    </row>
    <row r="169" spans="1:3" x14ac:dyDescent="0.25">
      <c r="A169" s="18" t="s">
        <v>575</v>
      </c>
      <c r="B169" s="16">
        <v>105950</v>
      </c>
      <c r="C169" s="17" t="s">
        <v>466</v>
      </c>
    </row>
    <row r="170" spans="1:3" x14ac:dyDescent="0.25">
      <c r="A170" s="18" t="s">
        <v>417</v>
      </c>
      <c r="B170" s="16">
        <v>104280</v>
      </c>
      <c r="C170" s="17" t="s">
        <v>148</v>
      </c>
    </row>
    <row r="171" spans="1:3" x14ac:dyDescent="0.25">
      <c r="A171" s="18" t="s">
        <v>576</v>
      </c>
      <c r="B171" s="16">
        <v>105860</v>
      </c>
      <c r="C171" s="17" t="s">
        <v>468</v>
      </c>
    </row>
    <row r="172" spans="1:3" x14ac:dyDescent="0.25">
      <c r="A172" s="18" t="s">
        <v>577</v>
      </c>
      <c r="B172" s="16">
        <v>105868</v>
      </c>
      <c r="C172" s="17" t="s">
        <v>449</v>
      </c>
    </row>
    <row r="173" spans="1:3" x14ac:dyDescent="0.25">
      <c r="A173" s="18" t="s">
        <v>578</v>
      </c>
      <c r="B173" s="16">
        <v>105879</v>
      </c>
      <c r="C173" s="17" t="s">
        <v>449</v>
      </c>
    </row>
    <row r="174" spans="1:3" x14ac:dyDescent="0.25">
      <c r="A174" s="18" t="s">
        <v>579</v>
      </c>
      <c r="B174" s="16">
        <v>105917</v>
      </c>
      <c r="C174" s="17"/>
    </row>
    <row r="175" spans="1:3" x14ac:dyDescent="0.25">
      <c r="A175" s="18" t="s">
        <v>580</v>
      </c>
      <c r="B175" s="16">
        <v>105957</v>
      </c>
      <c r="C175" s="17"/>
    </row>
    <row r="176" spans="1:3" x14ac:dyDescent="0.25">
      <c r="A176" s="18" t="s">
        <v>580</v>
      </c>
      <c r="B176" s="16">
        <v>105909</v>
      </c>
      <c r="C176" s="17"/>
    </row>
    <row r="177" spans="1:3" x14ac:dyDescent="0.25">
      <c r="A177" s="18" t="s">
        <v>580</v>
      </c>
      <c r="B177" s="16">
        <v>105956</v>
      </c>
      <c r="C177" s="17"/>
    </row>
    <row r="178" spans="1:3" x14ac:dyDescent="0.25">
      <c r="A178" s="18" t="s">
        <v>581</v>
      </c>
      <c r="B178" s="16">
        <v>105877</v>
      </c>
      <c r="C178" s="17" t="s">
        <v>460</v>
      </c>
    </row>
    <row r="179" spans="1:3" x14ac:dyDescent="0.25">
      <c r="A179" s="18" t="s">
        <v>582</v>
      </c>
      <c r="B179" s="16">
        <v>105834</v>
      </c>
      <c r="C179" s="17" t="s">
        <v>460</v>
      </c>
    </row>
    <row r="180" spans="1:3" x14ac:dyDescent="0.25">
      <c r="A180" s="18" t="s">
        <v>583</v>
      </c>
      <c r="B180" s="16">
        <v>104485</v>
      </c>
      <c r="C180" s="17" t="s">
        <v>444</v>
      </c>
    </row>
    <row r="181" spans="1:3" x14ac:dyDescent="0.25">
      <c r="A181" s="18" t="s">
        <v>584</v>
      </c>
      <c r="B181" s="16">
        <v>105912</v>
      </c>
      <c r="C181" s="17" t="s">
        <v>451</v>
      </c>
    </row>
    <row r="182" spans="1:3" x14ac:dyDescent="0.25">
      <c r="A182" s="18" t="s">
        <v>584</v>
      </c>
      <c r="B182" s="16">
        <v>105914</v>
      </c>
      <c r="C182" s="17"/>
    </row>
    <row r="183" spans="1:3" x14ac:dyDescent="0.25">
      <c r="A183" s="18" t="s">
        <v>585</v>
      </c>
      <c r="B183" s="16">
        <v>105955</v>
      </c>
      <c r="C183" s="17" t="s">
        <v>465</v>
      </c>
    </row>
    <row r="184" spans="1:3" x14ac:dyDescent="0.25">
      <c r="A184" s="18" t="s">
        <v>586</v>
      </c>
      <c r="B184" s="16">
        <v>98955</v>
      </c>
      <c r="C184" s="17" t="s">
        <v>211</v>
      </c>
    </row>
    <row r="185" spans="1:3" x14ac:dyDescent="0.25">
      <c r="A185" s="18" t="s">
        <v>586</v>
      </c>
      <c r="B185" s="16">
        <v>98956</v>
      </c>
      <c r="C185" s="17" t="s">
        <v>211</v>
      </c>
    </row>
    <row r="186" spans="1:3" x14ac:dyDescent="0.25">
      <c r="A186" s="18" t="s">
        <v>587</v>
      </c>
      <c r="B186" s="16">
        <v>105869</v>
      </c>
      <c r="C186" s="17" t="s">
        <v>460</v>
      </c>
    </row>
    <row r="187" spans="1:3" x14ac:dyDescent="0.25">
      <c r="A187" s="18" t="s">
        <v>588</v>
      </c>
      <c r="B187" s="16">
        <v>105946</v>
      </c>
      <c r="C187" s="17" t="s">
        <v>465</v>
      </c>
    </row>
    <row r="188" spans="1:3" x14ac:dyDescent="0.25">
      <c r="A188" s="18" t="s">
        <v>589</v>
      </c>
      <c r="B188" s="16">
        <v>105932</v>
      </c>
      <c r="C188" s="17" t="s">
        <v>448</v>
      </c>
    </row>
    <row r="189" spans="1:3" x14ac:dyDescent="0.25">
      <c r="A189" s="18" t="s">
        <v>589</v>
      </c>
      <c r="B189" s="16">
        <v>105933</v>
      </c>
      <c r="C189" s="17" t="s">
        <v>447</v>
      </c>
    </row>
    <row r="190" spans="1:3" x14ac:dyDescent="0.25">
      <c r="A190" s="18" t="s">
        <v>590</v>
      </c>
      <c r="B190" s="16">
        <v>105875</v>
      </c>
      <c r="C190" s="17" t="s">
        <v>469</v>
      </c>
    </row>
    <row r="191" spans="1:3" x14ac:dyDescent="0.25">
      <c r="A191" s="18" t="s">
        <v>590</v>
      </c>
      <c r="B191" s="16">
        <v>105874</v>
      </c>
      <c r="C191" s="17" t="s">
        <v>449</v>
      </c>
    </row>
    <row r="192" spans="1:3" x14ac:dyDescent="0.25">
      <c r="A192" s="18" t="s">
        <v>591</v>
      </c>
      <c r="B192" s="16">
        <v>105939</v>
      </c>
      <c r="C192" s="17" t="s">
        <v>470</v>
      </c>
    </row>
    <row r="193" spans="1:3" x14ac:dyDescent="0.25">
      <c r="A193" s="18" t="s">
        <v>591</v>
      </c>
      <c r="B193" s="16">
        <v>95532</v>
      </c>
      <c r="C193" s="17" t="s">
        <v>468</v>
      </c>
    </row>
    <row r="194" spans="1:3" x14ac:dyDescent="0.25">
      <c r="A194" s="18" t="s">
        <v>592</v>
      </c>
      <c r="B194" s="16">
        <v>104487</v>
      </c>
      <c r="C194" s="17" t="s">
        <v>444</v>
      </c>
    </row>
    <row r="195" spans="1:3" x14ac:dyDescent="0.25">
      <c r="A195" s="18" t="s">
        <v>592</v>
      </c>
      <c r="B195" s="16">
        <v>105894</v>
      </c>
      <c r="C195" s="17" t="s">
        <v>468</v>
      </c>
    </row>
    <row r="196" spans="1:3" x14ac:dyDescent="0.25">
      <c r="A196" s="18" t="s">
        <v>593</v>
      </c>
      <c r="B196" s="16">
        <v>104488</v>
      </c>
      <c r="C196" s="17" t="s">
        <v>444</v>
      </c>
    </row>
    <row r="197" spans="1:3" x14ac:dyDescent="0.25">
      <c r="A197" s="18" t="s">
        <v>594</v>
      </c>
      <c r="B197" s="16">
        <v>105845</v>
      </c>
      <c r="C197" s="17"/>
    </row>
    <row r="198" spans="1:3" x14ac:dyDescent="0.25">
      <c r="A198" s="18" t="s">
        <v>203</v>
      </c>
      <c r="B198" s="16">
        <v>24924</v>
      </c>
      <c r="C198" s="17" t="s">
        <v>204</v>
      </c>
    </row>
    <row r="199" spans="1:3" x14ac:dyDescent="0.25">
      <c r="A199" s="18" t="s">
        <v>354</v>
      </c>
      <c r="B199" s="16">
        <v>105858</v>
      </c>
      <c r="C199" s="17" t="s">
        <v>140</v>
      </c>
    </row>
    <row r="200" spans="1:3" x14ac:dyDescent="0.25">
      <c r="A200" s="18" t="s">
        <v>595</v>
      </c>
      <c r="B200" s="16">
        <v>105891</v>
      </c>
      <c r="C200" s="17" t="s">
        <v>471</v>
      </c>
    </row>
    <row r="201" spans="1:3" x14ac:dyDescent="0.25">
      <c r="A201" s="18" t="s">
        <v>595</v>
      </c>
      <c r="B201" s="16">
        <v>105862</v>
      </c>
      <c r="C201" s="17" t="s">
        <v>471</v>
      </c>
    </row>
    <row r="202" spans="1:3" x14ac:dyDescent="0.25">
      <c r="A202" s="18" t="s">
        <v>595</v>
      </c>
      <c r="B202" s="16">
        <v>105941</v>
      </c>
      <c r="C202" s="17" t="s">
        <v>471</v>
      </c>
    </row>
    <row r="203" spans="1:3" x14ac:dyDescent="0.25">
      <c r="A203" s="18" t="s">
        <v>596</v>
      </c>
      <c r="B203" s="16">
        <v>105861</v>
      </c>
      <c r="C203" s="17" t="s">
        <v>456</v>
      </c>
    </row>
    <row r="204" spans="1:3" x14ac:dyDescent="0.25">
      <c r="A204" s="18" t="s">
        <v>596</v>
      </c>
      <c r="B204" s="16">
        <v>105890</v>
      </c>
      <c r="C204" s="17" t="s">
        <v>456</v>
      </c>
    </row>
    <row r="205" spans="1:3" x14ac:dyDescent="0.25">
      <c r="A205" s="18" t="s">
        <v>596</v>
      </c>
      <c r="B205" s="16">
        <v>105940</v>
      </c>
      <c r="C205" s="17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Inactive Projects</vt:lpstr>
      <vt:lpstr>PED's next 9 Months</vt:lpstr>
      <vt:lpstr>Data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Vermillion, Stephani</dc:creator>
  <cp:lastModifiedBy>iaverm</cp:lastModifiedBy>
  <dcterms:created xsi:type="dcterms:W3CDTF">2022-06-01T12:02:54Z</dcterms:created>
  <dcterms:modified xsi:type="dcterms:W3CDTF">2022-06-01T13:08:18Z</dcterms:modified>
</cp:coreProperties>
</file>