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F:\Real Estate\Programs\Ramp Up\Application Packages\"/>
    </mc:Choice>
  </mc:AlternateContent>
  <xr:revisionPtr revIDLastSave="0" documentId="13_ncr:1_{4EFD4B96-F4CA-4820-8EFB-521349C0F293}" xr6:coauthVersionLast="47" xr6:coauthVersionMax="47" xr10:uidLastSave="{00000000-0000-0000-0000-000000000000}"/>
  <bookViews>
    <workbookView xWindow="-120" yWindow="-120" windowWidth="29040" windowHeight="17520" tabRatio="886" firstSheet="3" activeTab="13" xr2:uid="{00000000-000D-0000-FFFF-FFFF00000000}"/>
    <workbookView xWindow="-120" yWindow="-120" windowWidth="29040" windowHeight="17520" xr2:uid="{0608795C-A226-49BE-A48A-05541204D586}"/>
  </bookViews>
  <sheets>
    <sheet name="T1-Application Cover Page" sheetId="1" r:id="rId1"/>
    <sheet name="T2-Development Information" sheetId="15" r:id="rId2"/>
    <sheet name="T3-Narratives" sheetId="4" r:id="rId3"/>
    <sheet name="T4-Units" sheetId="14" r:id="rId4"/>
    <sheet name="T5-Sources of Funds" sheetId="5" r:id="rId5"/>
    <sheet name="T6-Budget" sheetId="6" r:id="rId6"/>
    <sheet name="T7-Application Summary" sheetId="3" r:id="rId7"/>
    <sheet name="THRESHOLD CHECKLIST" sheetId="8" r:id="rId8"/>
    <sheet name="S1-Targeted Marketing" sheetId="9" r:id="rId9"/>
    <sheet name="S2-Client Intake" sheetId="10" r:id="rId10"/>
    <sheet name="S3-Capacity" sheetId="11" r:id="rId11"/>
    <sheet name="S4-Financing" sheetId="12" r:id="rId12"/>
    <sheet name="SCORE SHEET" sheetId="13" r:id="rId13"/>
    <sheet name="Assertions" sheetId="26" r:id="rId14"/>
    <sheet name="Validation" sheetId="2" state="hidden" r:id="rId15"/>
  </sheets>
  <definedNames>
    <definedName name="_xlnm.Print_Area" localSheetId="13">Assertions!$A$1:$BA$57</definedName>
    <definedName name="_xlnm.Print_Area" localSheetId="8">'S1-Targeted Marketing'!$B$2:$AD$10</definedName>
    <definedName name="_xlnm.Print_Area" localSheetId="9">'S2-Client Intake'!$B$2:$AD$17</definedName>
    <definedName name="_xlnm.Print_Area" localSheetId="10">'S3-Capacity'!$B$2:$AD$19</definedName>
    <definedName name="_xlnm.Print_Area" localSheetId="11">'S4-Financing'!$B$2:$AD$38</definedName>
    <definedName name="_xlnm.Print_Area" localSheetId="12">'SCORE SHEET'!$B$2:$AD$30</definedName>
    <definedName name="_xlnm.Print_Area" localSheetId="0">'T1-Application Cover Page'!$B$2:$AD$63</definedName>
    <definedName name="_xlnm.Print_Area" localSheetId="1">'T2-Development Information'!$B$2:$AD$21</definedName>
    <definedName name="_xlnm.Print_Area" localSheetId="2">'T3-Narratives'!$B$2:$AD$71</definedName>
    <definedName name="_xlnm.Print_Area" localSheetId="3">'T4-Units'!$B$2:$AD$28</definedName>
    <definedName name="_xlnm.Print_Area" localSheetId="4">'T5-Sources of Funds'!$B$2:$AD$71</definedName>
    <definedName name="_xlnm.Print_Area" localSheetId="5">'T6-Budget'!$B$2:$AD$54</definedName>
    <definedName name="_xlnm.Print_Area" localSheetId="6">'T7-Application Summary'!$B$2:$AD$49</definedName>
    <definedName name="_xlnm.Print_Area" localSheetId="7">'THRESHOLD CHECKLIST'!$B$2:$AD$110</definedName>
    <definedName name="_xlnm.Print_Titles" localSheetId="11">'S4-Financing'!$2:$3</definedName>
    <definedName name="_xlnm.Print_Titles" localSheetId="12">'SCORE SHEET'!$2:$5</definedName>
    <definedName name="_xlnm.Print_Titles" localSheetId="0">'T1-Application Cover Page'!$2:$3</definedName>
    <definedName name="_xlnm.Print_Titles" localSheetId="2">'T3-Narratives'!$2:$3</definedName>
    <definedName name="_xlnm.Print_Titles" localSheetId="4">'T5-Sources of Funds'!$2:$3</definedName>
    <definedName name="_xlnm.Print_Titles" localSheetId="5">'T6-Budget'!$2:$3</definedName>
    <definedName name="_xlnm.Print_Titles" localSheetId="6">'T7-Application Summary'!$2:$3</definedName>
    <definedName name="_xlnm.Print_Titles" localSheetId="7">'THRESHOLD CHECKLIST'!$2:$5</definedName>
    <definedName name="Text">#REF!</definedName>
    <definedName name="validdep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30" i="8" l="1"/>
  <c r="S28" i="13"/>
  <c r="P28" i="13"/>
  <c r="AB30" i="12"/>
  <c r="M28" i="13"/>
  <c r="M32" i="8"/>
  <c r="M28" i="8"/>
  <c r="M24" i="8"/>
  <c r="M22" i="8" l="1"/>
  <c r="M12" i="8"/>
  <c r="M6" i="8"/>
  <c r="O50" i="6"/>
  <c r="AA50" i="6" s="1"/>
  <c r="S43" i="6"/>
  <c r="O43" i="6"/>
  <c r="AA25" i="6"/>
  <c r="AA24" i="6"/>
  <c r="S27" i="13" l="1"/>
  <c r="M27" i="13"/>
  <c r="M26" i="13"/>
  <c r="B25" i="13"/>
  <c r="B24" i="13"/>
  <c r="S23" i="13"/>
  <c r="V19" i="13"/>
  <c r="M19" i="13"/>
  <c r="M17" i="13"/>
  <c r="B17" i="13"/>
  <c r="B16" i="13"/>
  <c r="S15" i="13"/>
  <c r="M15" i="13"/>
  <c r="M13" i="13"/>
  <c r="B12" i="13"/>
  <c r="S11" i="13"/>
  <c r="M11" i="13"/>
  <c r="M9" i="13"/>
  <c r="B9" i="13"/>
  <c r="M7" i="13"/>
  <c r="B7" i="13"/>
  <c r="B6" i="13"/>
  <c r="V16" i="12"/>
  <c r="K16" i="12"/>
  <c r="AD4" i="12"/>
  <c r="AD2" i="12"/>
  <c r="AB13" i="11"/>
  <c r="P19" i="13" s="1"/>
  <c r="AB11" i="11"/>
  <c r="P17" i="13" s="1"/>
  <c r="P23" i="13" s="1"/>
  <c r="AD2" i="10"/>
  <c r="Y8" i="9"/>
  <c r="P7" i="9"/>
  <c r="P6" i="9"/>
  <c r="AD2" i="9"/>
  <c r="M40" i="8"/>
  <c r="M38" i="8"/>
  <c r="M36" i="8"/>
  <c r="M34" i="8"/>
  <c r="M26" i="8"/>
  <c r="M18" i="8"/>
  <c r="M10" i="8"/>
  <c r="M8" i="8"/>
  <c r="O35" i="6"/>
  <c r="W27" i="6"/>
  <c r="S27" i="6"/>
  <c r="O27" i="6"/>
  <c r="AA26" i="6"/>
  <c r="W22" i="6"/>
  <c r="S22" i="6"/>
  <c r="O22" i="6"/>
  <c r="AA21" i="6"/>
  <c r="AA20" i="6"/>
  <c r="AA19" i="6"/>
  <c r="AA18" i="6"/>
  <c r="AA17" i="6"/>
  <c r="AA16" i="6"/>
  <c r="AA15" i="6"/>
  <c r="AA14" i="6"/>
  <c r="W12" i="6"/>
  <c r="S12" i="6"/>
  <c r="O12" i="6"/>
  <c r="AA11" i="6"/>
  <c r="AA66" i="5"/>
  <c r="AA63" i="5"/>
  <c r="AB58" i="5"/>
  <c r="X58" i="5"/>
  <c r="T44" i="5"/>
  <c r="K14" i="12" s="1"/>
  <c r="X26" i="5"/>
  <c r="X25" i="5"/>
  <c r="X24" i="5"/>
  <c r="X23" i="5"/>
  <c r="X22" i="5"/>
  <c r="X21" i="5"/>
  <c r="X27" i="5" s="1"/>
  <c r="AB14" i="14"/>
  <c r="AA65" i="5" l="1"/>
  <c r="AB44" i="5"/>
  <c r="AB27" i="5"/>
  <c r="K12" i="12"/>
  <c r="K30" i="12" s="1"/>
  <c r="V30" i="12" s="1"/>
  <c r="AA64" i="5"/>
  <c r="AA67" i="5" s="1"/>
  <c r="S35" i="6"/>
  <c r="W28" i="6"/>
  <c r="W36" i="6" s="1"/>
  <c r="AA22" i="6"/>
  <c r="AA12" i="6"/>
  <c r="AA27" i="6"/>
  <c r="S28" i="6"/>
  <c r="S36" i="6" s="1"/>
  <c r="S37" i="6" s="1"/>
  <c r="O28" i="6"/>
  <c r="AA43" i="6"/>
  <c r="S50" i="6"/>
  <c r="AB22" i="14"/>
  <c r="P8" i="10"/>
  <c r="S8" i="10" s="1"/>
  <c r="S7" i="9"/>
  <c r="V7" i="9" s="1"/>
  <c r="AB7" i="9" s="1"/>
  <c r="P9" i="13" s="1"/>
  <c r="S6" i="9"/>
  <c r="V6" i="9" s="1"/>
  <c r="AB6" i="9" s="1"/>
  <c r="AB17" i="11"/>
  <c r="V14" i="12" l="1"/>
  <c r="M16" i="8"/>
  <c r="AA68" i="5"/>
  <c r="M20" i="8" s="1"/>
  <c r="W35" i="6"/>
  <c r="W37" i="6" s="1"/>
  <c r="V26" i="13"/>
  <c r="M14" i="8"/>
  <c r="V12" i="12"/>
  <c r="AA28" i="6"/>
  <c r="O30" i="12" s="1"/>
  <c r="S30" i="12" s="1"/>
  <c r="O36" i="6"/>
  <c r="AA36" i="6" s="1"/>
  <c r="P7" i="13"/>
  <c r="AB8" i="9"/>
  <c r="P11" i="13" s="1"/>
  <c r="AB8" i="10"/>
  <c r="V13" i="13"/>
  <c r="AA35" i="6" l="1"/>
  <c r="P26" i="13"/>
  <c r="P27" i="13"/>
  <c r="O37" i="6"/>
  <c r="AA37" i="6" s="1"/>
  <c r="P13" i="13"/>
  <c r="P15" i="13"/>
</calcChain>
</file>

<file path=xl/sharedStrings.xml><?xml version="1.0" encoding="utf-8"?>
<sst xmlns="http://schemas.openxmlformats.org/spreadsheetml/2006/main" count="428" uniqueCount="344">
  <si>
    <t>A - APPLICANT</t>
  </si>
  <si>
    <t>1. Legal Name</t>
  </si>
  <si>
    <t>2. Type</t>
  </si>
  <si>
    <t>3. Address</t>
  </si>
  <si>
    <t>4. Phone Numbers</t>
  </si>
  <si>
    <t>3a. Street / P.O. Box</t>
  </si>
  <si>
    <t>4a. Phone</t>
  </si>
  <si>
    <t>3b. City</t>
  </si>
  <si>
    <t>3c. State</t>
  </si>
  <si>
    <t>3d. ZIP + 4</t>
  </si>
  <si>
    <t>4b. Mobile</t>
  </si>
  <si>
    <t>3e. County</t>
  </si>
  <si>
    <t>5. Contact</t>
  </si>
  <si>
    <t>5a. First Name</t>
  </si>
  <si>
    <t>5b. M.I.</t>
  </si>
  <si>
    <t>5c. Last Name</t>
  </si>
  <si>
    <t>5d. Title</t>
  </si>
  <si>
    <t>5e. E-Mail Address</t>
  </si>
  <si>
    <t>6a. First Name</t>
  </si>
  <si>
    <t>6b. M.I.</t>
  </si>
  <si>
    <t>6c. Last Name</t>
  </si>
  <si>
    <t>6d. Title</t>
  </si>
  <si>
    <t>6e. E-Mail Address</t>
  </si>
  <si>
    <t>Has this been completed?</t>
  </si>
  <si>
    <t>6. Federal ID #</t>
  </si>
  <si>
    <t>1. Development Name</t>
  </si>
  <si>
    <t>2. County/Counties Served</t>
  </si>
  <si>
    <t>2a. Primary County</t>
  </si>
  <si>
    <t>2b-f. Other Counties</t>
  </si>
  <si>
    <t>3. Enter the Following District Numbers for the District Where the Development is Located</t>
  </si>
  <si>
    <t>District #</t>
  </si>
  <si>
    <t>State Representative</t>
  </si>
  <si>
    <t>State Senate</t>
  </si>
  <si>
    <t>U.S. Congressional</t>
  </si>
  <si>
    <t>A - DEVELOPMENT NARRATIVE</t>
  </si>
  <si>
    <t>Please provide a compelling narrative about your proposed development by explaining how each category listed below will be achieved.</t>
  </si>
  <si>
    <t>2. Are you targeting a particular population?  Please explain.</t>
  </si>
  <si>
    <t>3. How will the program be publicized?</t>
  </si>
  <si>
    <t>4. Where will applications be accepted?</t>
  </si>
  <si>
    <t>5. How will applications be evaluated?</t>
  </si>
  <si>
    <t>B - PERFORMANCE ASSESSMENT</t>
  </si>
  <si>
    <t>1a. If yes, please explain.</t>
  </si>
  <si>
    <t>2a. If yes, please explain.</t>
  </si>
  <si>
    <t>A - MATRIX</t>
  </si>
  <si>
    <t>Total
Units</t>
  </si>
  <si>
    <t>30% AMI (30% and Below)</t>
  </si>
  <si>
    <t>40% AMI (30.1% - 40%)</t>
  </si>
  <si>
    <t>50% AMI (40.1% - 50%)</t>
  </si>
  <si>
    <t>60% AMI (50.1% - 60%)</t>
  </si>
  <si>
    <t>80% AMI (60.1% - 80%)</t>
  </si>
  <si>
    <t>TOTAL ASSISTED UNITS</t>
  </si>
  <si>
    <t>B - THRESHOLD</t>
  </si>
  <si>
    <t>1. Applicant affirms that all assisted units will serve households with income at or below 80% area median income for development's county according to the current Federal Program Income Limits.</t>
  </si>
  <si>
    <t>Threshold Maximum</t>
  </si>
  <si>
    <t>Requested</t>
  </si>
  <si>
    <t>B - IN-KIND DONATIONS</t>
  </si>
  <si>
    <t>Donor</t>
  </si>
  <si>
    <r>
      <t xml:space="preserve">Number of </t>
    </r>
    <r>
      <rPr>
        <b/>
        <sz val="9"/>
        <rFont val="Calibri"/>
        <family val="2"/>
        <scheme val="minor"/>
      </rPr>
      <t>Volunteer Hours</t>
    </r>
  </si>
  <si>
    <t>Rate per Hour*</t>
  </si>
  <si>
    <t>Amount</t>
  </si>
  <si>
    <t>Documents Included</t>
  </si>
  <si>
    <t>TOTAL</t>
  </si>
  <si>
    <t>C - GRANTS</t>
  </si>
  <si>
    <t>Funder</t>
  </si>
  <si>
    <t>Date of Application</t>
  </si>
  <si>
    <t>D - CASH DONATIONS</t>
  </si>
  <si>
    <t>E - TOTALS</t>
  </si>
  <si>
    <t>Sources of Funds</t>
  </si>
  <si>
    <t>In-Kind Donations</t>
  </si>
  <si>
    <t>Grants</t>
  </si>
  <si>
    <t>Cash Donations</t>
  </si>
  <si>
    <t>A - USES OF FUNDS</t>
  </si>
  <si>
    <t>Description of Costs</t>
  </si>
  <si>
    <t>Costs Applied to:</t>
  </si>
  <si>
    <t>Total Development Costs</t>
  </si>
  <si>
    <t>Other Grants and Cash Donations</t>
  </si>
  <si>
    <t>HARD COSTS</t>
  </si>
  <si>
    <t>SUBTOTAL</t>
  </si>
  <si>
    <t>Building Permits and Fees</t>
  </si>
  <si>
    <t>Client Related Services</t>
  </si>
  <si>
    <t>Inspections</t>
  </si>
  <si>
    <t>OTHER COSTS</t>
  </si>
  <si>
    <t>Administration</t>
  </si>
  <si>
    <t>TOTAL USE OF FUNDS</t>
  </si>
  <si>
    <t>B - SOURCES AND USES RECONCILIATION</t>
  </si>
  <si>
    <t>Total</t>
  </si>
  <si>
    <t>Sources</t>
  </si>
  <si>
    <t>Uses</t>
  </si>
  <si>
    <t>Surplus / (Deficit)</t>
  </si>
  <si>
    <t>C - BUDGET LIMITATIONS</t>
  </si>
  <si>
    <t>Funds Budgeted</t>
  </si>
  <si>
    <t>Threshold</t>
  </si>
  <si>
    <t>% of Total</t>
  </si>
  <si>
    <t>D - AVERAGES</t>
  </si>
  <si>
    <t># of Units</t>
  </si>
  <si>
    <t>Threshold
(Maximum)</t>
  </si>
  <si>
    <t>Per Unit Average</t>
  </si>
  <si>
    <t>THRESHOLD CHECKLIST</t>
  </si>
  <si>
    <t>TAB</t>
  </si>
  <si>
    <t>Required Information/Documentation</t>
  </si>
  <si>
    <t>Included by Applicant</t>
  </si>
  <si>
    <t>IHCDA Review</t>
  </si>
  <si>
    <t>Applicant Notes</t>
  </si>
  <si>
    <t>IHCDA Review Notes</t>
  </si>
  <si>
    <t>Area Median Income Level Served
(All Assisted Units &lt;= 80% AMI)</t>
  </si>
  <si>
    <t>F</t>
  </si>
  <si>
    <t>E</t>
  </si>
  <si>
    <t>B</t>
  </si>
  <si>
    <t>C</t>
  </si>
  <si>
    <t>D</t>
  </si>
  <si>
    <t>Maximum Number of Points:</t>
  </si>
  <si>
    <t>Constituency Served</t>
  </si>
  <si>
    <t>Total Units</t>
  </si>
  <si>
    <t>Points Possible</t>
  </si>
  <si>
    <t>Points</t>
  </si>
  <si>
    <t>Has Client Intake Begun?</t>
  </si>
  <si>
    <t># of Units Completed</t>
  </si>
  <si>
    <t>Min</t>
  </si>
  <si>
    <t>Max</t>
  </si>
  <si>
    <t>to</t>
  </si>
  <si>
    <t>and Greater</t>
  </si>
  <si>
    <t>Description</t>
  </si>
  <si>
    <t>Select One</t>
  </si>
  <si>
    <t>Total Development Cost</t>
  </si>
  <si>
    <t>% of Total Development Costs</t>
  </si>
  <si>
    <t>SCORE SHEET</t>
  </si>
  <si>
    <t>Self
Score</t>
  </si>
  <si>
    <t>IHCDA Score</t>
  </si>
  <si>
    <t>Notes</t>
  </si>
  <si>
    <t>CATEGORY TOTAL</t>
  </si>
  <si>
    <t>GRAND TOTAL</t>
  </si>
  <si>
    <t>_01A2</t>
  </si>
  <si>
    <t>_State</t>
  </si>
  <si>
    <t>_YN</t>
  </si>
  <si>
    <t>Not-For-Profit</t>
  </si>
  <si>
    <t>AK</t>
  </si>
  <si>
    <t>YES</t>
  </si>
  <si>
    <t>Local Unit of Government</t>
  </si>
  <si>
    <t>AL</t>
  </si>
  <si>
    <t>NO</t>
  </si>
  <si>
    <t>AR</t>
  </si>
  <si>
    <t>_01B2</t>
  </si>
  <si>
    <t>AZ</t>
  </si>
  <si>
    <t>_YNA</t>
  </si>
  <si>
    <t>Administrator</t>
  </si>
  <si>
    <t>CA</t>
  </si>
  <si>
    <t>CO</t>
  </si>
  <si>
    <t>CT</t>
  </si>
  <si>
    <t>N/A</t>
  </si>
  <si>
    <t>_11A1</t>
  </si>
  <si>
    <t>DC</t>
  </si>
  <si>
    <t>Certified Aging-in-Place Specialist</t>
  </si>
  <si>
    <t>DE</t>
  </si>
  <si>
    <t>FL</t>
  </si>
  <si>
    <t>GA</t>
  </si>
  <si>
    <t>Home Sweet Home: Modifications for Aging in Place</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</si>
  <si>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</si>
  <si>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</si>
  <si>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</si>
  <si>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</si>
  <si>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</si>
  <si>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</si>
  <si>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</si>
  <si>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</si>
  <si>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</si>
  <si>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</si>
  <si>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</si>
  <si>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</si>
  <si>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</si>
  <si>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</si>
  <si>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</si>
  <si>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</si>
  <si>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</si>
  <si>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</si>
  <si>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</si>
  <si>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</si>
  <si>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</si>
  <si>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</si>
  <si>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</si>
  <si>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</si>
  <si>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</si>
  <si>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</si>
  <si>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</si>
  <si>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</si>
  <si>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</si>
  <si>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</si>
  <si>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</si>
  <si>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</si>
  <si>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</si>
  <si>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</si>
  <si>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</si>
  <si>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</si>
  <si>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</si>
  <si>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</si>
  <si>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</si>
  <si>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</si>
  <si>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1. Please provide a description of the area or neighborhood you are targeting and an explanation of why you selected it.</t>
  </si>
  <si>
    <t>Subrecipient</t>
  </si>
  <si>
    <t>A</t>
  </si>
  <si>
    <t>Third-Party Inspection</t>
  </si>
  <si>
    <t>1.</t>
  </si>
  <si>
    <t>2.</t>
  </si>
  <si>
    <t>3.</t>
  </si>
  <si>
    <t>5.</t>
  </si>
  <si>
    <t>6.</t>
  </si>
  <si>
    <t>7.</t>
  </si>
  <si>
    <t>8.</t>
  </si>
  <si>
    <t>9.</t>
  </si>
  <si>
    <t>10.</t>
  </si>
  <si>
    <t>11.</t>
  </si>
  <si>
    <t>12.</t>
  </si>
  <si>
    <t>13.</t>
  </si>
  <si>
    <t>T1 - APPLICATION COVER PAGE</t>
  </si>
  <si>
    <t>T2 - DEVELOPMENT INFORMATION</t>
  </si>
  <si>
    <t>T3 - NARRATIVES</t>
  </si>
  <si>
    <t>T4 - UNITS</t>
  </si>
  <si>
    <t>T5- SOURCES OF FUNDS</t>
  </si>
  <si>
    <t>T6 - BUDGET</t>
  </si>
  <si>
    <t>T8 - APPLICATION SUMMARY</t>
  </si>
  <si>
    <t>S4 - FINANCING</t>
  </si>
  <si>
    <t>B - ADMINISTRATOR (IF APPLICABLE)</t>
  </si>
  <si>
    <t>1. Does the Applicant and/or Administrator have a history of disregarding the policies, procedures, or staff directives associated with administering any program administered by IHCDA or programs administered by any other State, Federal, or Affordable Housing entities?</t>
  </si>
  <si>
    <t>S1 - INCOME TARGETING</t>
  </si>
  <si>
    <t>25% of Population Served at or Below 30% AMI</t>
  </si>
  <si>
    <t>S2 - CLIENT INTAKE</t>
  </si>
  <si>
    <t>CDBG Grant Administrator Certification</t>
  </si>
  <si>
    <t>CDBG Certification</t>
  </si>
  <si>
    <t>IHCDA Award Number</t>
  </si>
  <si>
    <t>A - LEVERAGING OF OTHER SOURCES</t>
  </si>
  <si>
    <t>Source of Public and/or
Private Participation</t>
  </si>
  <si>
    <r>
      <t xml:space="preserve">1. List all in-kind contributions to the development phase of the housing activity, including construction materials, volunteer labor, waived fees, portion of sale price below appraised value, infrastructure, etc. Attach all in-kind suporting documentation (such as but not limited to letters of commitment, appraisal, or purchase agreement). Submit letters of commitment in </t>
    </r>
    <r>
      <rPr>
        <b/>
        <sz val="10"/>
        <color theme="7" tint="-0.249977111117893"/>
        <rFont val="Calibri"/>
        <family val="2"/>
        <scheme val="minor"/>
      </rPr>
      <t>TAB C: Letters of Commitment</t>
    </r>
    <r>
      <rPr>
        <b/>
        <sz val="10"/>
        <rFont val="Calibri"/>
        <family val="2"/>
        <scheme val="minor"/>
      </rPr>
      <t>.</t>
    </r>
  </si>
  <si>
    <r>
      <t xml:space="preserve">1. List all sources of private or public cash donations to the housing activity. Submit letters of commitment in </t>
    </r>
    <r>
      <rPr>
        <b/>
        <sz val="10"/>
        <color theme="7" tint="-0.249977111117893"/>
        <rFont val="Calibri"/>
        <family val="2"/>
        <scheme val="minor"/>
      </rPr>
      <t>TAB C</t>
    </r>
    <r>
      <rPr>
        <b/>
        <sz val="10"/>
        <rFont val="Calibri"/>
        <family val="2"/>
        <scheme val="minor"/>
      </rPr>
      <t>.</t>
    </r>
  </si>
  <si>
    <r>
      <t xml:space="preserve">1. List all sources of grants to the project that do not require repayment. Submit letters of commitment from funders below in </t>
    </r>
    <r>
      <rPr>
        <b/>
        <sz val="10"/>
        <color theme="7" tint="-0.249977111117893"/>
        <rFont val="Calibri"/>
        <family val="2"/>
        <scheme val="minor"/>
      </rPr>
      <t>TAB C</t>
    </r>
    <r>
      <rPr>
        <b/>
        <sz val="10"/>
        <rFont val="Calibri"/>
        <family val="2"/>
        <scheme val="minor"/>
      </rPr>
      <t>.</t>
    </r>
  </si>
  <si>
    <t>C - CERTIFICATIONS</t>
  </si>
  <si>
    <t>2. Is the Applicant and/or Administrator on IHCDA'S Suspension or Watch List?</t>
  </si>
  <si>
    <t>Public / Private Monetary Participation</t>
  </si>
  <si>
    <r>
      <t xml:space="preserve">1. If organized under the State of Indiana, submit proof of good standing with Certificate of Existence from the Indiana Secretary of State in </t>
    </r>
    <r>
      <rPr>
        <b/>
        <sz val="10"/>
        <color theme="7" tint="-0.249977111117893"/>
        <rFont val="Calibri"/>
        <family val="2"/>
        <scheme val="minor"/>
      </rPr>
      <t>TAB E: Administrator</t>
    </r>
    <r>
      <rPr>
        <b/>
        <sz val="10"/>
        <rFont val="Calibri"/>
        <family val="2"/>
        <scheme val="minor"/>
      </rPr>
      <t>.</t>
    </r>
  </si>
  <si>
    <t>Total In-Kind Donations</t>
  </si>
  <si>
    <t>Total Grants</t>
  </si>
  <si>
    <t>Total Cash Donations</t>
  </si>
  <si>
    <r>
      <t xml:space="preserve">1. List sources, amounts of public and/or Private participation, and the commitment date in the chart below. Banked Match does not count for points in this scoring. Submit letter(s) of commitment in </t>
    </r>
    <r>
      <rPr>
        <b/>
        <sz val="10"/>
        <color theme="7" tint="-0.249977111117893"/>
        <rFont val="Calibri"/>
        <family val="2"/>
        <scheme val="minor"/>
      </rPr>
      <t>TAB C: Letters of Commitment</t>
    </r>
    <r>
      <rPr>
        <b/>
        <sz val="10"/>
        <rFont val="Calibri"/>
        <family val="2"/>
        <scheme val="minor"/>
      </rPr>
      <t>.</t>
    </r>
  </si>
  <si>
    <t>2a. Applicant affirms that at least 50% of assisted units will serve households with income at or below 50% area median income for the development's county according to the current Federal Program Income Limits.</t>
  </si>
  <si>
    <t>10% Match Requirement
(10% of grant request must be from in-kind donations, other grants, or cash donations.)</t>
  </si>
  <si>
    <t>Historic Review</t>
  </si>
  <si>
    <t>10% Match Requirement</t>
  </si>
  <si>
    <r>
      <t xml:space="preserve">2. Submit signed contract between Applicant and Administrator (if applicable) in </t>
    </r>
    <r>
      <rPr>
        <b/>
        <sz val="10"/>
        <color theme="7" tint="-0.249977111117893"/>
        <rFont val="Calibri"/>
        <family val="2"/>
        <scheme val="minor"/>
      </rPr>
      <t>TAB E</t>
    </r>
    <r>
      <rPr>
        <b/>
        <sz val="10"/>
        <rFont val="Calibri"/>
        <family val="2"/>
        <scheme val="minor"/>
      </rPr>
      <t>.</t>
    </r>
  </si>
  <si>
    <t>D - FIRM FLOODPLAIN REVIEW</t>
  </si>
  <si>
    <r>
      <t xml:space="preserve">6. Provide a Copy of the Applicant's Grievance Procedures in </t>
    </r>
    <r>
      <rPr>
        <b/>
        <sz val="10"/>
        <color theme="7" tint="-0.249977111117893"/>
        <rFont val="Calibri"/>
        <family val="2"/>
        <scheme val="minor"/>
      </rPr>
      <t>TAB B: Grievances</t>
    </r>
  </si>
  <si>
    <t>Brochure &amp; Warranty:
Ramp Maintenance Brochure</t>
  </si>
  <si>
    <t>Brochure &amp; Warranty:
Ramp Warranty</t>
  </si>
  <si>
    <t>Target Area:
Map of Area or Neighborhood</t>
  </si>
  <si>
    <t>Grievances:
Grievance Procedures</t>
  </si>
  <si>
    <t>Letters of Commitment:
In-Kind Donations</t>
  </si>
  <si>
    <t>Letters of Commitment:
Grants</t>
  </si>
  <si>
    <t>Letters of Commitment:
Cash Donations</t>
  </si>
  <si>
    <t>Not-For-Profit:
IRS Determination Letter</t>
  </si>
  <si>
    <t>Not-For-Profit:
Proof of Good Standing</t>
  </si>
  <si>
    <t>Not-For-Profit:
By-Laws</t>
  </si>
  <si>
    <t>Administrator:
Proof of Good Standing</t>
  </si>
  <si>
    <t>Administrator:
Signed Contract</t>
  </si>
  <si>
    <t>*$10.00 for unskilled labor. Place a "1" if the donation is not labor.</t>
  </si>
  <si>
    <t>Soft Costs, Administration, and Historic Review</t>
  </si>
  <si>
    <t>SOFT COSTS</t>
  </si>
  <si>
    <t>Development Fund</t>
  </si>
  <si>
    <t>Dev. Fund</t>
  </si>
  <si>
    <t>Dev. Funds Budgeted for:</t>
  </si>
  <si>
    <t>A - IHCDA Development Fund FUNDING</t>
  </si>
  <si>
    <t>IHCDA Development Fund</t>
  </si>
  <si>
    <t>IHCDA Development Fund Funding</t>
  </si>
  <si>
    <t>Total DF Request</t>
  </si>
  <si>
    <t>2. Please indicate the lowest total amount of IHCDA funds you are willing to accept:</t>
  </si>
  <si>
    <t>Total Dev Fund Units</t>
  </si>
  <si>
    <t>1. Applicant acknowledges that any home assisted with a ramp is subject to the historic review process.</t>
  </si>
  <si>
    <r>
      <t xml:space="preserve">Submit Client Intake List in </t>
    </r>
    <r>
      <rPr>
        <b/>
        <sz val="10"/>
        <color theme="7" tint="-0.249977111117893"/>
        <rFont val="Calibri"/>
        <family val="2"/>
        <scheme val="minor"/>
      </rPr>
      <t>TAB H: Client Intake</t>
    </r>
  </si>
  <si>
    <t>2. Applicant acknowledges that no work on a home can begin until the historic documentation has been submitted to and approved by IHCDA.</t>
  </si>
  <si>
    <t>3. Applicant acknowledges that if a home is listed on the State or National Historic Registers, that a Certificate of Approval from the Indiana SHPO must be obtained and submitted to IHCDA before any work can begin.</t>
  </si>
  <si>
    <t>Other Certification</t>
  </si>
  <si>
    <r>
      <t xml:space="preserve">1a. Attach a map outlining the targeted area or neighborhood and identifying any homes already identified for potential assistance in </t>
    </r>
    <r>
      <rPr>
        <b/>
        <sz val="10"/>
        <color theme="7" tint="-0.249977111117893"/>
        <rFont val="Calibri"/>
        <family val="2"/>
        <scheme val="minor"/>
      </rPr>
      <t>TAB A: Target Area</t>
    </r>
    <r>
      <rPr>
        <b/>
        <sz val="10"/>
        <rFont val="Calibri"/>
        <family val="2"/>
        <scheme val="minor"/>
      </rPr>
      <t>.</t>
    </r>
  </si>
  <si>
    <t>D - BROCHURE AND WARRANTY</t>
  </si>
  <si>
    <t>E - HISTORIC REVIEW</t>
  </si>
  <si>
    <r>
      <t xml:space="preserve">2. Submit sample copy of ramp warranty in </t>
    </r>
    <r>
      <rPr>
        <b/>
        <sz val="10"/>
        <color theme="7" tint="-0.249977111117893"/>
        <rFont val="Calibri"/>
        <family val="2"/>
        <scheme val="minor"/>
      </rPr>
      <t>TAB F</t>
    </r>
    <r>
      <rPr>
        <b/>
        <sz val="10"/>
        <rFont val="Calibri"/>
        <family val="2"/>
        <scheme val="minor"/>
      </rPr>
      <t>.</t>
    </r>
  </si>
  <si>
    <r>
      <t xml:space="preserve">1. Submit copy of ramp maintenance brochure in </t>
    </r>
    <r>
      <rPr>
        <b/>
        <sz val="10"/>
        <color theme="7" tint="-0.249977111117893"/>
        <rFont val="Calibri"/>
        <family val="2"/>
        <scheme val="minor"/>
      </rPr>
      <t>TAB F: Brochure &amp; Warranty</t>
    </r>
    <r>
      <rPr>
        <b/>
        <sz val="10"/>
        <rFont val="Calibri"/>
        <family val="2"/>
        <scheme val="minor"/>
      </rPr>
      <t>.</t>
    </r>
  </si>
  <si>
    <t>75% of Population Served at or Below 50% AMI</t>
  </si>
  <si>
    <t>S3 - APPLICANT CAPACITY</t>
  </si>
  <si>
    <t>Previous IHCDA OOR or Ramp Up Experience
(Award Closed within Last Five Years)</t>
  </si>
  <si>
    <t>Applicant Successfully Completed a Ramp Initiative  or an Owner-Occupied Rehabilitation Program Using Non-IHCDA Funding Within the Past Five Years. (Must submit narrative in TAB H)</t>
  </si>
  <si>
    <r>
      <t xml:space="preserve">Applicant Successfully Completed a Ramp Initiative  or an Owner-Occupied Rehabilitation Program Using Non-IHCDA Funding Within the Past Five Years. (Must submit narrative in </t>
    </r>
    <r>
      <rPr>
        <b/>
        <sz val="10"/>
        <color theme="5" tint="-0.249977111117893"/>
        <rFont val="Calibri"/>
        <family val="2"/>
        <scheme val="minor"/>
      </rPr>
      <t>TAB H</t>
    </r>
    <r>
      <rPr>
        <b/>
        <sz val="10"/>
        <rFont val="Calibri"/>
        <family val="2"/>
        <scheme val="minor"/>
      </rPr>
      <t>)</t>
    </r>
  </si>
  <si>
    <t>Client Intake Already Completed
5) 25%-50%  10) 51%-75%  15) 76%-100%</t>
  </si>
  <si>
    <t>ASSISTED UNITS</t>
  </si>
  <si>
    <t>4.</t>
  </si>
  <si>
    <t>The Undersigned hereby acknowledges that:</t>
  </si>
  <si>
    <t>This Application form, provided by IHCDA to applicants for funding, is provided only for the convenience of IHCDA in reviewing the requests.  Completion hereof in no way guarantees eligibility for the funding.</t>
  </si>
  <si>
    <r>
      <t>The undersigned is responsible for ensuring that the proposed Development will in all respects satisfy all applicable requirements of state law and any other requirements imposed upon it by</t>
    </r>
    <r>
      <rPr>
        <u/>
        <sz val="11"/>
        <color rgb="FF008080"/>
        <rFont val="Calibri"/>
        <family val="2"/>
        <scheme val="minor"/>
      </rPr>
      <t xml:space="preserve"> </t>
    </r>
    <r>
      <rPr>
        <sz val="11"/>
        <color theme="1"/>
        <rFont val="Calibri"/>
        <family val="2"/>
        <scheme val="minor"/>
      </rPr>
      <t>IHCDA, including all compliance and nondiscrimination requirements as outlined in the Development Fund Policy Manual. IHCDA has no responsibility for ensuring that all or any funding allocated to the Development may be usable or may not later be recaptured.</t>
    </r>
  </si>
  <si>
    <t>It agrees to repay to IHCDA any funds under this program that, as the result of a State of Indiana or IHCDA audit, are found to have been spent in an unauthorized manner or for unauthorized activities.</t>
  </si>
  <si>
    <t>Allocations of funding based upon this application are not transferable.</t>
  </si>
  <si>
    <t>For purposes of reviewing this Application, IHCDA is entitled to rely upon the representations of the undersigned as to the accuracy of the project sources and uses for the Development and that the issuance of any funding based on such representations in no way imposes any responsibility on the IHCDA for the accuracy of these representations.</t>
  </si>
  <si>
    <t>IHCDA offers no advice, opinion or guarantee that the Applicant or the proposed development will ultimately qualify for or receive funding from any other State or Federal source.</t>
  </si>
  <si>
    <t>The requirements for applying for funding and the terms of any reservation or allocation thereof are subject to change at any time by state law, state or IHCDA regulations, or other binding authority.</t>
  </si>
  <si>
    <t>Applicant represents and warrants to IHCDA that it has all necessary authority to act for, obligate and execute this Application, and to engage in all acts necessary to consummate this Application.  Applicant further represents and warrants to IHCDA that the signatories hereto have been duly authorized and that this Application shall be the valid and binding act of the Applicant, enforceable according to its terms.</t>
  </si>
  <si>
    <t>Applicant nor its principals is presently debarred, suspended, or recommended for debarment or suspension by IHCDA or any State of Indiana agency.</t>
  </si>
  <si>
    <t>Applicant represents and warrants to IHCDA that it will take any and all action necessary and not fail to cause the Developer to ratify and confirm all representations in and comply with the terms and conditions of this Application.</t>
  </si>
  <si>
    <t>Further, the undersigned hereby certifies that:</t>
  </si>
  <si>
    <t>a)</t>
  </si>
  <si>
    <t>All factual information provided herein or in connection herewith is true, correct and complete, and all estimates are reasonable.</t>
  </si>
  <si>
    <t>b)</t>
  </si>
  <si>
    <t>It shall promptly notify the IHCDA of any corrections or changes to the information submitted to the IHCDA in connection with this Application upon becoming aware of same.</t>
  </si>
  <si>
    <t>c)</t>
  </si>
  <si>
    <t>It will at all times indemnify, defend and hold harmless IHCDA against claims, losses, costs, damages, expenses and liabilities of any nature (including, without limitation, attorney fees to enforce the indemnity rights hereunder) directly or indirectly resulting from, arising out of, or relating to IHCDA's acceptance, consideration, approval or disapproval of this Application and the issuance or non-issuance of an allocation of funding in connection herewith.</t>
  </si>
  <si>
    <t>d)</t>
  </si>
  <si>
    <t>It shall furnish the IHCDA with copies of any and all cost certifications made to any other governmental agency, including, but not limited to, cost certifications made to FmHA or FHA, at the time that such certifications are furnished to such other agency.</t>
  </si>
  <si>
    <t>Applicant hereby authorizes IHCDA and its successors, affiliates, agents and assigns to utilize in any manner and at anytime, any photograph, picture, or representation in any other medium (collectively "photographs") of the property covered by this Application, without limitation, in any and all matters, publications, or endeavors, commercial or noncommercial, undertaken directly or indirectly by IHCDA at any time on or after the date of this Application without any limitation whatsoever.  Applicant understands that: (1) it is relinquishing any and all ownership rights in any such photographs; and (ii) it is relinquishing any and all legal rights that it may now or hereafter have to, directly or indirectly, challenge, question or otherwise terminate the use of the photographs by IHCDA.</t>
  </si>
  <si>
    <t>As additional consideration for IHCDA's review of its request for funding, the Applicant does hereby release IHCDA and its directors, employees, attorneys, agents and representatives of from any and all liability, expenses, costs and damage that applicant may, directly or indirectly, incur because of such dissemination or publication, and the Applicant hereby agrees to hold IHCDA harmless of and from any and all such liability, expense or damage.</t>
  </si>
  <si>
    <t>AFFIRMATION OF APPLICANT</t>
  </si>
  <si>
    <t>Under penalty of perjury, I/we certify that the information, acknowledgements, and representations in this application and its supporting documents are true and accurate to the best of my/our knowledge.  The undersigned understands that providing false, misleading or incomplete information herein constitutes an act of fraud and may subject applicant to debarment and other legal recourse.</t>
  </si>
  <si>
    <t xml:space="preserve">IN WITNESS WHEREOF, the undersigned, being duly authorized, has caused this document to be executed in its name on this </t>
  </si>
  <si>
    <t>day of</t>
  </si>
  <si>
    <t>, 20</t>
  </si>
  <si>
    <t>Legal Name of Applicant/Owner</t>
  </si>
  <si>
    <t>Signed:</t>
  </si>
  <si>
    <t>Printed Name:</t>
  </si>
  <si>
    <t>Title:</t>
  </si>
  <si>
    <t>6. Executive Director (if not-for-profit) or Highest Elected Official (if local unit of government)</t>
  </si>
  <si>
    <t>Not-for-Profit: Board Resolution; OR Local Unit of Government Resolution</t>
  </si>
  <si>
    <r>
      <t xml:space="preserve">1. If not-for-profit applicant, submit IRS determination letter in </t>
    </r>
    <r>
      <rPr>
        <b/>
        <sz val="10"/>
        <color theme="7" tint="-0.249977111117893"/>
        <rFont val="Calibri"/>
        <family val="2"/>
        <scheme val="minor"/>
      </rPr>
      <t>TAB D: Not-For-Profit</t>
    </r>
    <r>
      <rPr>
        <b/>
        <sz val="10"/>
        <rFont val="Calibri"/>
        <family val="2"/>
        <scheme val="minor"/>
      </rPr>
      <t>.</t>
    </r>
  </si>
  <si>
    <r>
      <t xml:space="preserve">3. If not-for-profit applicant, submit a copy of the Applicant's by-laws in </t>
    </r>
    <r>
      <rPr>
        <b/>
        <sz val="10"/>
        <color theme="7" tint="-0.249977111117893"/>
        <rFont val="Calibri"/>
        <family val="2"/>
        <scheme val="minor"/>
      </rPr>
      <t>TAB D</t>
    </r>
    <r>
      <rPr>
        <b/>
        <sz val="10"/>
        <rFont val="Calibri"/>
        <family val="2"/>
        <scheme val="minor"/>
      </rPr>
      <t>.</t>
    </r>
  </si>
  <si>
    <r>
      <t xml:space="preserve">4. Submit the Not-for-Profit Board Resolution form or Local Unit of Government Resolution form. </t>
    </r>
    <r>
      <rPr>
        <b/>
        <sz val="10"/>
        <color theme="7" tint="-0.249977111117893"/>
        <rFont val="Calibri"/>
        <family val="2"/>
        <scheme val="minor"/>
      </rPr>
      <t>Tab D.</t>
    </r>
  </si>
  <si>
    <t>Average Total Subsidy per Unit - Cannot Exceed $5,000 per Unit (Rehabilitation Line Item of DF Request / # of Assisted Units)</t>
  </si>
  <si>
    <t>Area Median Income Level Served
(&gt;=50% Assisted Units &lt;= 50% AMI)</t>
  </si>
  <si>
    <t>2. Percentage of assisted units serving households with income at or below 50% area median income for the development's county according to the current Federal Program Income Limits:</t>
  </si>
  <si>
    <t>Hard Costs associated with Ramp Installation</t>
  </si>
  <si>
    <t>Lead Hazard Testing</t>
  </si>
  <si>
    <t>Title Search</t>
  </si>
  <si>
    <t>Travel to and from Site</t>
  </si>
  <si>
    <t>Legal &amp; Accounting Fees</t>
  </si>
  <si>
    <t>Engineering &amp; Architectural Plans</t>
  </si>
  <si>
    <t xml:space="preserve">Plans, Specifications, &amp; Work Write Ups </t>
  </si>
  <si>
    <r>
      <t xml:space="preserve">2. If not-for-profit applicant, submit proof of good standing with Certificate 
of Existence from the Indiana Secretary of State in </t>
    </r>
    <r>
      <rPr>
        <b/>
        <sz val="10"/>
        <color theme="7" tint="-0.249977111117893"/>
        <rFont val="Calibri"/>
        <family val="2"/>
        <scheme val="minor"/>
      </rPr>
      <t>TAB D</t>
    </r>
    <r>
      <rPr>
        <b/>
        <sz val="10"/>
        <rFont val="Calibri"/>
        <family val="2"/>
        <scheme val="minor"/>
      </rPr>
      <t>.</t>
    </r>
  </si>
  <si>
    <t>1. Applicant acknowledges that a third-party inspection must be completed on each address within 
four weeks of construction.</t>
  </si>
  <si>
    <t xml:space="preserve">1. Will there be a separate administrator? </t>
  </si>
  <si>
    <t>2. Administrator Name (as listed with the Indiana Secretary of State)</t>
  </si>
  <si>
    <t>B - ADMINISTRATOR</t>
  </si>
  <si>
    <t>DISSEMINATION OF INFORMATION and AGREEMENT TO RELEASE AND INDEMNIFY.  The undersigned for and on behalf of itself, the Development,  and all participants in the Development, together with their respective officers, directors, shareholders, members, partners, agents, representatives, and affiliates (collectively, "Applicant") understands, acknowledges and agrees that this and any related amendments and information in support hereof and excepting personal financial information, are and shall remain available for dissemination and publication to the general public.</t>
  </si>
  <si>
    <t>7. UEI # (formerly DUNS)</t>
  </si>
  <si>
    <t>8. Federal ID # (EIN)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</si>
</sst>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lt;=9999999]###\-####;\(###\)\ ###\-####"/>
    <numFmt numFmtId="165" formatCode="[&lt;=100000]#####;#####\-####"/>
  </numFmts>
  <fonts count="16"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10"/>
      <color theme="0"/>
      <name val="Calibri"/>
      <family val="2"/>
      <scheme val="minor"/>
    </font>
    <font>
      <b/>
      <sz val="11"/>
      <name val="Calibri"/>
      <family val="2"/>
      <scheme val="minor"/>
    </font>
    <font>
      <sz val="11"/>
      <name val="Calibri"/>
      <family val="2"/>
      <scheme val="minor"/>
    </font>
    <font>
      <b/>
      <sz val="10"/>
      <name val="Calibri"/>
      <family val="2"/>
      <scheme val="minor"/>
    </font>
    <font>
      <b/>
      <sz val="9"/>
      <name val="Calibri"/>
      <family val="2"/>
      <scheme val="minor"/>
    </font>
    <font>
      <sz val="10"/>
      <name val="Calibri"/>
      <family val="2"/>
      <scheme val="minor"/>
    </font>
    <font>
      <b/>
      <sz val="10"/>
      <color theme="7" tint="-0.249977111117893"/>
      <name val="Calibri"/>
      <family val="2"/>
      <scheme val="minor"/>
    </font>
    <font>
      <b/>
      <sz val="10"/>
      <color theme="1"/>
      <name val="Calibri"/>
      <family val="2"/>
      <scheme val="minor"/>
    </font>
    <font>
      <sz val="11"/>
      <color rgb="FF008000"/>
      <name val="Calibri"/>
      <family val="2"/>
      <scheme val="minor"/>
    </font>
    <font>
      <b/>
      <sz val="10"/>
      <color theme="5" tint="-0.249977111117893"/>
      <name val="Calibri"/>
      <family val="2"/>
      <scheme val="minor"/>
    </font>
    <font>
      <b/>
      <sz val="11"/>
      <color theme="1"/>
      <name val="Calibri"/>
      <family val="2"/>
      <scheme val="minor"/>
    </font>
    <font>
      <u/>
      <sz val="11"/>
      <color rgb="FF008080"/>
      <name val="Calibri"/>
      <family val="2"/>
      <scheme val="minor"/>
    </font>
  </fonts>
  <fills count="31">
    <fill>
      <patternFill patternType="none"/>
    </fill>
    <fill>
      <patternFill patternType="gray125"/>
    </fill>
    <fill>
      <patternFill patternType="solid">
        <fgColor theme="0" tint="-4.9989318521683403E-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rgb="FFCCFFCC"/>
        <bgColor indexed="64"/>
      </patternFill>
    </fill>
    <fill>
      <patternFill patternType="darkUp">
        <fgColor theme="2" tint="-0.499984740745262"/>
        <bgColor theme="7" tint="0.79998168889431442"/>
      </patternFill>
    </fill>
    <fill>
      <patternFill patternType="darkUp">
        <fgColor theme="2" tint="-0.499984740745262"/>
        <bgColor theme="7" tint="0.79995117038483843"/>
      </patternFill>
    </fill>
    <fill>
      <patternFill patternType="darkUp">
        <fgColor theme="2" tint="-0.499984740745262"/>
        <bgColor theme="0" tint="-4.9989318521683403E-2"/>
      </patternFill>
    </fill>
    <fill>
      <patternFill patternType="solid">
        <fgColor theme="0" tint="-4.9989318521683403E-2"/>
        <bgColor theme="2" tint="-0.499984740745262"/>
      </patternFill>
    </fill>
    <fill>
      <patternFill patternType="solid">
        <fgColor theme="7" tint="0.79998168889431442"/>
        <bgColor theme="2" tint="-0.499984740745262"/>
      </patternFill>
    </fill>
    <fill>
      <patternFill patternType="solid">
        <fgColor indexed="65"/>
        <bgColor theme="2" tint="-0.499984740745262"/>
      </patternFill>
    </fill>
    <fill>
      <patternFill patternType="solid">
        <fgColor theme="4" tint="0.79998168889431442"/>
        <bgColor theme="2" tint="-0.499984740745262"/>
      </patternFill>
    </fill>
    <fill>
      <patternFill patternType="solid">
        <fgColor rgb="FF660033"/>
        <bgColor indexed="64"/>
      </patternFill>
    </fill>
    <fill>
      <patternFill patternType="solid">
        <fgColor theme="5" tint="0.59999389629810485"/>
        <bgColor theme="0"/>
      </patternFill>
    </fill>
    <fill>
      <patternFill patternType="darkUp">
        <fgColor theme="2" tint="-0.499984740745262"/>
        <bgColor theme="4" tint="0.79995117038483843"/>
      </patternFill>
    </fill>
    <fill>
      <patternFill patternType="darkUp">
        <fgColor theme="2" tint="-0.499984740745262"/>
        <bgColor indexed="65"/>
      </patternFill>
    </fill>
    <fill>
      <patternFill patternType="darkUp">
        <fgColor theme="2" tint="-0.499984740745262"/>
        <bgColor theme="4" tint="0.59999389629810485"/>
      </patternFill>
    </fill>
    <fill>
      <patternFill patternType="darkUp">
        <fgColor theme="2" tint="-0.499984740745262"/>
        <bgColor theme="4" tint="0.39994506668294322"/>
      </patternFill>
    </fill>
    <fill>
      <patternFill patternType="solid">
        <fgColor indexed="65"/>
        <bgColor indexed="64"/>
      </patternFill>
    </fill>
    <fill>
      <patternFill patternType="darkUp">
        <fgColor theme="2" tint="-0.499984740745262"/>
        <bgColor theme="7" tint="0.79989013336588644"/>
      </patternFill>
    </fill>
    <fill>
      <patternFill patternType="solid">
        <fgColor theme="0"/>
        <bgColor indexed="64"/>
      </patternFill>
    </fill>
    <fill>
      <patternFill patternType="solid">
        <fgColor theme="0"/>
        <bgColor theme="2" tint="-0.499984740745262"/>
      </patternFill>
    </fill>
    <fill>
      <patternFill patternType="solid">
        <fgColor theme="0" tint="-0.499984740745262"/>
        <bgColor indexed="64"/>
      </patternFill>
    </fill>
    <fill>
      <patternFill patternType="solid">
        <fgColor theme="0" tint="-4.9989318521683403E-2"/>
        <bgColor auto="1"/>
      </patternFill>
    </fill>
    <fill>
      <patternFill patternType="solid">
        <fgColor theme="7" tint="0.79998168889431442"/>
        <bgColor auto="1"/>
      </patternFill>
    </fill>
    <fill>
      <patternFill patternType="darkUp">
        <fgColor theme="2" tint="-0.499984740745262"/>
        <bgColor theme="0"/>
      </patternFill>
    </fill>
  </fills>
  <borders count="9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3359"/>
      </top>
      <bottom/>
      <diagonal/>
    </border>
    <border>
      <left/>
      <right/>
      <top/>
      <bottom style="thin">
        <color rgb="FF003359"/>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style="thin">
        <color auto="1"/>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thin">
        <color indexed="64"/>
      </left>
      <right/>
      <top style="medium">
        <color indexed="64"/>
      </top>
      <bottom/>
      <diagonal/>
    </border>
    <border>
      <left/>
      <right style="thin">
        <color indexed="64"/>
      </right>
      <top style="medium">
        <color indexed="64"/>
      </top>
      <bottom/>
      <diagonal/>
    </border>
    <border>
      <left/>
      <right/>
      <top style="thin">
        <color indexed="64"/>
      </top>
      <bottom/>
      <diagonal/>
    </border>
    <border>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thin">
        <color indexed="64"/>
      </top>
      <bottom style="double">
        <color indexed="64"/>
      </bottom>
      <diagonal/>
    </border>
    <border>
      <left/>
      <right style="thin">
        <color indexed="64"/>
      </right>
      <top style="double">
        <color indexed="64"/>
      </top>
      <bottom style="medium">
        <color indexed="64"/>
      </bottom>
      <diagonal/>
    </border>
    <border>
      <left/>
      <right style="medium">
        <color indexed="64"/>
      </right>
      <top style="thin">
        <color indexed="64"/>
      </top>
      <bottom style="double">
        <color indexed="64"/>
      </bottom>
      <diagonal/>
    </border>
    <border>
      <left style="medium">
        <color indexed="64"/>
      </left>
      <right/>
      <top/>
      <bottom/>
      <diagonal/>
    </border>
    <border>
      <left style="medium">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double">
        <color indexed="64"/>
      </top>
      <bottom style="thin">
        <color indexed="64"/>
      </bottom>
      <diagonal/>
    </border>
    <border>
      <left style="medium">
        <color indexed="64"/>
      </left>
      <right/>
      <top style="double">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style="medium">
        <color rgb="FF660033"/>
      </top>
      <bottom style="medium">
        <color rgb="FF660033"/>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820">
    <xf numFmtId="0" fontId="0" fillId="0" borderId="0" xfId="0"/>
    <xf numFmtId="0" fontId="0" fillId="0" borderId="0" xfId="0" applyAlignment="1">
      <alignment wrapText="1"/>
    </xf>
    <xf numFmtId="0" fontId="0" fillId="0" borderId="0" xfId="0" applyAlignment="1" applyProtection="1">
      <alignment vertical="center"/>
      <protection hidden="1"/>
    </xf>
    <xf numFmtId="0" fontId="6" fillId="0" borderId="0" xfId="0" applyFont="1" applyAlignment="1" applyProtection="1">
      <alignment vertical="center"/>
      <protection hidden="1"/>
    </xf>
    <xf numFmtId="0" fontId="6" fillId="13" borderId="0" xfId="0" applyFont="1" applyFill="1" applyAlignment="1" applyProtection="1">
      <alignment vertical="center"/>
      <protection hidden="1"/>
    </xf>
    <xf numFmtId="0" fontId="6" fillId="2" borderId="0" xfId="0" applyFont="1" applyFill="1" applyAlignment="1" applyProtection="1">
      <alignment vertical="center"/>
      <protection hidden="1"/>
    </xf>
    <xf numFmtId="0" fontId="7" fillId="0" borderId="0" xfId="0" applyFont="1" applyAlignment="1" applyProtection="1">
      <alignment vertical="center" wrapText="1"/>
      <protection hidden="1"/>
    </xf>
    <xf numFmtId="0" fontId="7" fillId="0" borderId="0" xfId="0" applyFont="1" applyAlignment="1" applyProtection="1">
      <alignment vertical="center"/>
      <protection hidden="1"/>
    </xf>
    <xf numFmtId="0" fontId="9" fillId="2" borderId="0" xfId="0" applyFont="1" applyFill="1" applyAlignment="1" applyProtection="1">
      <alignment vertical="center"/>
      <protection hidden="1"/>
    </xf>
    <xf numFmtId="0" fontId="2" fillId="17" borderId="0" xfId="0" applyFont="1" applyFill="1" applyAlignment="1" applyProtection="1">
      <alignment horizontal="center" vertical="center"/>
      <protection hidden="1"/>
    </xf>
    <xf numFmtId="0" fontId="5" fillId="0" borderId="94" xfId="0" applyFont="1" applyBorder="1" applyAlignment="1" applyProtection="1">
      <alignment horizontal="center" vertical="center"/>
      <protection hidden="1"/>
    </xf>
    <xf numFmtId="0" fontId="7" fillId="2" borderId="0" xfId="0" applyFont="1" applyFill="1" applyAlignment="1" applyProtection="1">
      <alignment vertical="center"/>
      <protection hidden="1"/>
    </xf>
    <xf numFmtId="0" fontId="8" fillId="2" borderId="0" xfId="0" applyFont="1" applyFill="1" applyAlignment="1" applyProtection="1">
      <alignment vertical="center"/>
      <protection hidden="1"/>
    </xf>
    <xf numFmtId="0" fontId="6" fillId="23" borderId="0" xfId="0" applyFont="1" applyFill="1" applyAlignment="1" applyProtection="1">
      <alignment vertical="center"/>
      <protection hidden="1"/>
    </xf>
    <xf numFmtId="0" fontId="7" fillId="13" borderId="0" xfId="0" applyFont="1" applyFill="1" applyAlignment="1" applyProtection="1">
      <alignment horizontal="right" vertical="center" indent="1"/>
      <protection hidden="1"/>
    </xf>
    <xf numFmtId="0" fontId="3" fillId="0" borderId="0" xfId="0" applyFont="1" applyAlignment="1" applyProtection="1">
      <alignment vertical="center"/>
      <protection hidden="1"/>
    </xf>
    <xf numFmtId="0" fontId="4" fillId="25" borderId="0" xfId="0" applyFont="1" applyFill="1" applyAlignment="1" applyProtection="1">
      <alignment vertical="center"/>
      <protection hidden="1"/>
    </xf>
    <xf numFmtId="0" fontId="4" fillId="26" borderId="0" xfId="0" applyFont="1" applyFill="1" applyAlignment="1" applyProtection="1">
      <alignment horizontal="right" vertical="center" indent="1"/>
      <protection hidden="1"/>
    </xf>
    <xf numFmtId="0" fontId="3" fillId="26" borderId="0" xfId="0" applyFont="1" applyFill="1" applyAlignment="1">
      <alignment horizontal="center" vertical="center"/>
    </xf>
    <xf numFmtId="49" fontId="14" fillId="0" borderId="0" xfId="0" applyNumberFormat="1" applyFont="1" applyAlignment="1">
      <alignment vertical="top"/>
    </xf>
    <xf numFmtId="0" fontId="14" fillId="0" borderId="0" xfId="0" applyFont="1" applyAlignment="1">
      <alignment vertical="top"/>
    </xf>
    <xf numFmtId="0" fontId="0" fillId="27" borderId="0" xfId="0" applyFill="1"/>
    <xf numFmtId="0" fontId="0" fillId="0" borderId="0" xfId="0" applyAlignment="1">
      <alignment horizontal="left" vertical="top" wrapText="1"/>
    </xf>
    <xf numFmtId="0" fontId="14" fillId="0" borderId="0" xfId="0" applyFont="1"/>
    <xf numFmtId="0" fontId="0" fillId="0" borderId="67" xfId="0" applyBorder="1" applyProtection="1">
      <protection locked="0"/>
    </xf>
    <xf numFmtId="49" fontId="14" fillId="27" borderId="0" xfId="0" applyNumberFormat="1" applyFont="1" applyFill="1" applyAlignment="1">
      <alignment vertical="top"/>
    </xf>
    <xf numFmtId="0" fontId="14" fillId="27" borderId="0" xfId="0" applyFont="1" applyFill="1" applyAlignment="1">
      <alignment vertical="top"/>
    </xf>
    <xf numFmtId="16" fontId="6" fillId="0" borderId="0" xfId="0" applyNumberFormat="1" applyFont="1" applyAlignment="1" applyProtection="1">
      <alignment vertical="center"/>
      <protection hidden="1"/>
    </xf>
    <xf numFmtId="0" fontId="6" fillId="28" borderId="0" xfId="0" applyFont="1" applyFill="1" applyAlignment="1" applyProtection="1">
      <alignment vertical="center"/>
      <protection hidden="1"/>
    </xf>
    <xf numFmtId="0" fontId="0" fillId="0" borderId="0" xfId="0" applyAlignment="1">
      <alignment horizontal="right"/>
    </xf>
    <xf numFmtId="0" fontId="0" fillId="2" borderId="0" xfId="0" applyFill="1"/>
    <xf numFmtId="0" fontId="7" fillId="2" borderId="0" xfId="0" applyFont="1" applyFill="1" applyAlignment="1" applyProtection="1">
      <alignment horizontal="right" vertical="center"/>
      <protection hidden="1"/>
    </xf>
    <xf numFmtId="0" fontId="0" fillId="0" borderId="0" xfId="0" applyAlignment="1">
      <alignment horizontal="center"/>
    </xf>
    <xf numFmtId="0" fontId="0" fillId="0" borderId="0" xfId="0" applyProtection="1">
      <protection locked="0"/>
    </xf>
    <xf numFmtId="0" fontId="0" fillId="0" borderId="0" xfId="0" applyAlignment="1" applyProtection="1">
      <alignment horizontal="center"/>
      <protection locked="0"/>
    </xf>
    <xf numFmtId="0" fontId="8" fillId="2" borderId="0" xfId="0" applyFont="1" applyFill="1" applyAlignment="1" applyProtection="1">
      <alignment horizontal="left" vertical="center"/>
      <protection hidden="1"/>
    </xf>
    <xf numFmtId="0" fontId="8" fillId="2" borderId="0" xfId="0" applyFont="1" applyFill="1" applyAlignment="1" applyProtection="1">
      <alignment vertical="center"/>
      <protection hidden="1"/>
    </xf>
    <xf numFmtId="0" fontId="8" fillId="2" borderId="66" xfId="0" applyFont="1" applyFill="1" applyBorder="1" applyAlignment="1" applyProtection="1">
      <alignment vertical="center"/>
      <protection hidden="1"/>
    </xf>
    <xf numFmtId="0" fontId="6" fillId="4" borderId="1" xfId="0" applyFont="1" applyFill="1" applyBorder="1" applyAlignment="1" applyProtection="1">
      <alignment horizontal="center" vertical="center"/>
      <protection locked="0"/>
    </xf>
    <xf numFmtId="0" fontId="6" fillId="4" borderId="2" xfId="0" applyFont="1" applyFill="1" applyBorder="1" applyAlignment="1" applyProtection="1">
      <alignment horizontal="center" vertical="center"/>
      <protection locked="0"/>
    </xf>
    <xf numFmtId="0" fontId="6" fillId="4" borderId="3" xfId="0" applyFont="1" applyFill="1" applyBorder="1" applyAlignment="1" applyProtection="1">
      <alignment horizontal="center" vertical="center"/>
      <protection locked="0"/>
    </xf>
    <xf numFmtId="0" fontId="7" fillId="2" borderId="0" xfId="0" applyFont="1" applyFill="1" applyAlignment="1" applyProtection="1">
      <alignment vertical="center"/>
      <protection hidden="1"/>
    </xf>
    <xf numFmtId="164" fontId="6" fillId="4" borderId="1" xfId="0" applyNumberFormat="1" applyFont="1" applyFill="1" applyBorder="1" applyAlignment="1" applyProtection="1">
      <alignment horizontal="center" vertical="center"/>
      <protection locked="0"/>
    </xf>
    <xf numFmtId="164" fontId="6" fillId="4" borderId="2" xfId="0" applyNumberFormat="1" applyFont="1" applyFill="1" applyBorder="1" applyAlignment="1" applyProtection="1">
      <alignment horizontal="center" vertical="center"/>
      <protection locked="0"/>
    </xf>
    <xf numFmtId="164" fontId="6" fillId="4" borderId="3" xfId="0" applyNumberFormat="1" applyFont="1" applyFill="1" applyBorder="1" applyAlignment="1" applyProtection="1">
      <alignment horizontal="center" vertical="center"/>
      <protection locked="0"/>
    </xf>
    <xf numFmtId="0" fontId="7" fillId="2" borderId="5" xfId="0" applyFont="1" applyFill="1" applyBorder="1" applyAlignment="1" applyProtection="1">
      <alignment vertical="center"/>
      <protection hidden="1"/>
    </xf>
    <xf numFmtId="165" fontId="6" fillId="4" borderId="1" xfId="0" applyNumberFormat="1" applyFont="1" applyFill="1" applyBorder="1" applyAlignment="1" applyProtection="1">
      <alignment horizontal="center" vertical="center"/>
      <protection locked="0"/>
    </xf>
    <xf numFmtId="165" fontId="6" fillId="4" borderId="2" xfId="0" applyNumberFormat="1" applyFont="1" applyFill="1" applyBorder="1" applyAlignment="1" applyProtection="1">
      <alignment horizontal="center" vertical="center"/>
      <protection locked="0"/>
    </xf>
    <xf numFmtId="165" fontId="6" fillId="4" borderId="3" xfId="0" applyNumberFormat="1" applyFont="1" applyFill="1" applyBorder="1" applyAlignment="1" applyProtection="1">
      <alignment horizontal="center" vertical="center"/>
      <protection locked="0"/>
    </xf>
    <xf numFmtId="0" fontId="2" fillId="17" borderId="0" xfId="0" applyFont="1" applyFill="1" applyAlignment="1" applyProtection="1">
      <alignment vertical="center"/>
      <protection hidden="1"/>
    </xf>
    <xf numFmtId="0" fontId="5" fillId="0" borderId="94" xfId="0" applyFont="1" applyBorder="1" applyAlignment="1" applyProtection="1">
      <alignment vertical="center"/>
      <protection hidden="1"/>
    </xf>
    <xf numFmtId="0" fontId="6" fillId="4" borderId="1" xfId="0" applyFont="1" applyFill="1" applyBorder="1" applyAlignment="1" applyProtection="1">
      <alignment horizontal="center" vertical="center"/>
      <protection locked="0" hidden="1"/>
    </xf>
    <xf numFmtId="0" fontId="6" fillId="4" borderId="2" xfId="0" applyFont="1" applyFill="1" applyBorder="1" applyAlignment="1" applyProtection="1">
      <alignment horizontal="center" vertical="center"/>
      <protection locked="0" hidden="1"/>
    </xf>
    <xf numFmtId="0" fontId="6" fillId="4" borderId="3" xfId="0" applyFont="1" applyFill="1" applyBorder="1" applyAlignment="1" applyProtection="1">
      <alignment horizontal="center" vertical="center"/>
      <protection locked="0" hidden="1"/>
    </xf>
    <xf numFmtId="0" fontId="6" fillId="0" borderId="94" xfId="0" applyFont="1" applyBorder="1" applyAlignment="1" applyProtection="1">
      <alignment vertical="center"/>
      <protection hidden="1"/>
    </xf>
    <xf numFmtId="0" fontId="6" fillId="4" borderId="6" xfId="0" applyFont="1" applyFill="1" applyBorder="1" applyAlignment="1" applyProtection="1">
      <alignment horizontal="center" vertical="center"/>
      <protection hidden="1"/>
    </xf>
    <xf numFmtId="0" fontId="7" fillId="2" borderId="0" xfId="0" applyFont="1" applyFill="1" applyAlignment="1" applyProtection="1">
      <alignment horizontal="left" vertical="center"/>
      <protection hidden="1"/>
    </xf>
    <xf numFmtId="0" fontId="6" fillId="17" borderId="0" xfId="0" applyFont="1" applyFill="1" applyAlignment="1" applyProtection="1">
      <alignment horizontal="center" vertical="center"/>
      <protection hidden="1"/>
    </xf>
    <xf numFmtId="0" fontId="8" fillId="2" borderId="4" xfId="0" applyFont="1" applyFill="1" applyBorder="1" applyAlignment="1" applyProtection="1">
      <alignment vertical="center"/>
      <protection hidden="1"/>
    </xf>
    <xf numFmtId="0" fontId="6" fillId="11" borderId="6" xfId="0" applyFont="1" applyFill="1" applyBorder="1" applyAlignment="1" applyProtection="1">
      <alignment horizontal="center" vertical="center"/>
      <protection locked="0"/>
    </xf>
    <xf numFmtId="0" fontId="6" fillId="4" borderId="6" xfId="0" applyFont="1" applyFill="1" applyBorder="1" applyAlignment="1" applyProtection="1">
      <alignment horizontal="center" vertical="center"/>
      <protection locked="0"/>
    </xf>
    <xf numFmtId="0" fontId="7" fillId="2" borderId="0" xfId="0" applyFont="1" applyFill="1" applyAlignment="1" applyProtection="1">
      <alignment horizontal="center" vertical="center"/>
      <protection hidden="1"/>
    </xf>
    <xf numFmtId="0" fontId="7" fillId="0" borderId="12" xfId="0" applyFont="1" applyBorder="1" applyAlignment="1" applyProtection="1">
      <alignment vertical="center"/>
      <protection hidden="1"/>
    </xf>
    <xf numFmtId="0" fontId="7" fillId="0" borderId="13" xfId="0" applyFont="1" applyBorder="1" applyAlignment="1" applyProtection="1">
      <alignment vertical="center"/>
      <protection hidden="1"/>
    </xf>
    <xf numFmtId="0" fontId="7" fillId="0" borderId="14" xfId="0" applyFont="1" applyBorder="1" applyAlignment="1" applyProtection="1">
      <alignment vertical="center"/>
      <protection hidden="1"/>
    </xf>
    <xf numFmtId="0" fontId="6" fillId="4" borderId="34" xfId="0" applyFont="1" applyFill="1" applyBorder="1" applyAlignment="1" applyProtection="1">
      <alignment horizontal="center" vertical="center"/>
      <protection locked="0"/>
    </xf>
    <xf numFmtId="0" fontId="6" fillId="4" borderId="13" xfId="0" applyFont="1" applyFill="1" applyBorder="1" applyAlignment="1" applyProtection="1">
      <alignment horizontal="center" vertical="center"/>
      <protection locked="0"/>
    </xf>
    <xf numFmtId="0" fontId="6" fillId="4" borderId="14" xfId="0" applyFont="1" applyFill="1" applyBorder="1" applyAlignment="1" applyProtection="1">
      <alignment horizontal="center" vertical="center"/>
      <protection locked="0"/>
    </xf>
    <xf numFmtId="0" fontId="7" fillId="18" borderId="57" xfId="0" applyFont="1" applyFill="1" applyBorder="1" applyAlignment="1" applyProtection="1">
      <alignment horizontal="center" vertical="center"/>
      <protection hidden="1"/>
    </xf>
    <xf numFmtId="0" fontId="7" fillId="18" borderId="58" xfId="0" applyFont="1" applyFill="1" applyBorder="1" applyAlignment="1" applyProtection="1">
      <alignment horizontal="center" vertical="center"/>
      <protection hidden="1"/>
    </xf>
    <xf numFmtId="0" fontId="7" fillId="18" borderId="59" xfId="0" applyFont="1" applyFill="1" applyBorder="1" applyAlignment="1" applyProtection="1">
      <alignment horizontal="center" vertical="center"/>
      <protection hidden="1"/>
    </xf>
    <xf numFmtId="0" fontId="7" fillId="0" borderId="15" xfId="0" applyFont="1" applyBorder="1" applyAlignment="1" applyProtection="1">
      <alignment vertical="center"/>
      <protection hidden="1"/>
    </xf>
    <xf numFmtId="0" fontId="7" fillId="0" borderId="16" xfId="0" applyFont="1" applyBorder="1" applyAlignment="1" applyProtection="1">
      <alignment vertical="center"/>
      <protection hidden="1"/>
    </xf>
    <xf numFmtId="0" fontId="7" fillId="0" borderId="17" xfId="0" applyFont="1" applyBorder="1" applyAlignment="1" applyProtection="1">
      <alignment vertical="center"/>
      <protection hidden="1"/>
    </xf>
    <xf numFmtId="0" fontId="6" fillId="4" borderId="33" xfId="0" applyFont="1" applyFill="1" applyBorder="1" applyAlignment="1" applyProtection="1">
      <alignment horizontal="center" vertical="center"/>
      <protection locked="0"/>
    </xf>
    <xf numFmtId="0" fontId="6" fillId="4" borderId="16" xfId="0" applyFont="1" applyFill="1" applyBorder="1" applyAlignment="1" applyProtection="1">
      <alignment horizontal="center" vertical="center"/>
      <protection locked="0"/>
    </xf>
    <xf numFmtId="0" fontId="6" fillId="4" borderId="17" xfId="0" applyFont="1" applyFill="1" applyBorder="1" applyAlignment="1" applyProtection="1">
      <alignment horizontal="center" vertical="center"/>
      <protection locked="0"/>
    </xf>
    <xf numFmtId="0" fontId="7" fillId="2" borderId="10" xfId="0" applyFont="1" applyFill="1" applyBorder="1" applyAlignment="1" applyProtection="1">
      <alignment vertical="center"/>
      <protection hidden="1"/>
    </xf>
    <xf numFmtId="0" fontId="7" fillId="2" borderId="6" xfId="0" applyFont="1" applyFill="1" applyBorder="1" applyAlignment="1" applyProtection="1">
      <alignment vertical="center"/>
      <protection hidden="1"/>
    </xf>
    <xf numFmtId="0" fontId="7" fillId="2" borderId="11" xfId="0" applyFont="1" applyFill="1" applyBorder="1" applyAlignment="1" applyProtection="1">
      <alignment vertical="center"/>
      <protection hidden="1"/>
    </xf>
    <xf numFmtId="0" fontId="6" fillId="4" borderId="11" xfId="0" applyFont="1" applyFill="1" applyBorder="1" applyAlignment="1" applyProtection="1">
      <alignment horizontal="center" vertical="center"/>
      <protection locked="0"/>
    </xf>
    <xf numFmtId="0" fontId="7" fillId="2" borderId="0" xfId="0" applyFont="1" applyFill="1" applyAlignment="1" applyProtection="1">
      <alignment horizontal="center" vertical="center" wrapText="1"/>
      <protection hidden="1"/>
    </xf>
    <xf numFmtId="0" fontId="6" fillId="10" borderId="37" xfId="0" applyFont="1" applyFill="1" applyBorder="1" applyAlignment="1" applyProtection="1">
      <alignment horizontal="left" vertical="top" wrapText="1"/>
      <protection locked="0"/>
    </xf>
    <xf numFmtId="0" fontId="6" fillId="10" borderId="66" xfId="0" applyFont="1" applyFill="1" applyBorder="1" applyAlignment="1" applyProtection="1">
      <alignment horizontal="left" vertical="top" wrapText="1"/>
      <protection locked="0"/>
    </xf>
    <xf numFmtId="0" fontId="6" fillId="10" borderId="38" xfId="0" applyFont="1" applyFill="1" applyBorder="1" applyAlignment="1" applyProtection="1">
      <alignment horizontal="left" vertical="top" wrapText="1"/>
      <protection locked="0"/>
    </xf>
    <xf numFmtId="0" fontId="6" fillId="10" borderId="39" xfId="0" applyFont="1" applyFill="1" applyBorder="1" applyAlignment="1" applyProtection="1">
      <alignment horizontal="left" vertical="top" wrapText="1"/>
      <protection locked="0"/>
    </xf>
    <xf numFmtId="0" fontId="6" fillId="10" borderId="0" xfId="0" applyFont="1" applyFill="1" applyAlignment="1" applyProtection="1">
      <alignment horizontal="left" vertical="top" wrapText="1"/>
      <protection locked="0"/>
    </xf>
    <xf numFmtId="0" fontId="6" fillId="10" borderId="40" xfId="0" applyFont="1" applyFill="1" applyBorder="1" applyAlignment="1" applyProtection="1">
      <alignment horizontal="left" vertical="top" wrapText="1"/>
      <protection locked="0"/>
    </xf>
    <xf numFmtId="0" fontId="6" fillId="10" borderId="21" xfId="0" applyFont="1" applyFill="1" applyBorder="1" applyAlignment="1" applyProtection="1">
      <alignment horizontal="left" vertical="top" wrapText="1"/>
      <protection locked="0"/>
    </xf>
    <xf numFmtId="0" fontId="6" fillId="10" borderId="67" xfId="0" applyFont="1" applyFill="1" applyBorder="1" applyAlignment="1" applyProtection="1">
      <alignment horizontal="left" vertical="top" wrapText="1"/>
      <protection locked="0"/>
    </xf>
    <xf numFmtId="0" fontId="6" fillId="10" borderId="33" xfId="0" applyFont="1" applyFill="1" applyBorder="1" applyAlignment="1" applyProtection="1">
      <alignment horizontal="left" vertical="top" wrapText="1"/>
      <protection locked="0"/>
    </xf>
    <xf numFmtId="0" fontId="7" fillId="12" borderId="0" xfId="0" applyFont="1" applyFill="1" applyAlignment="1" applyProtection="1">
      <alignment vertical="center"/>
      <protection hidden="1"/>
    </xf>
    <xf numFmtId="0" fontId="7" fillId="2" borderId="0" xfId="0" applyFont="1" applyFill="1" applyAlignment="1" applyProtection="1">
      <alignment horizontal="justify" vertical="center" wrapText="1"/>
      <protection hidden="1"/>
    </xf>
    <xf numFmtId="0" fontId="6" fillId="4" borderId="37" xfId="0" applyFont="1" applyFill="1" applyBorder="1" applyAlignment="1" applyProtection="1">
      <alignment horizontal="left" vertical="top" wrapText="1"/>
      <protection locked="0"/>
    </xf>
    <xf numFmtId="0" fontId="6" fillId="4" borderId="66" xfId="0" applyFont="1" applyFill="1" applyBorder="1" applyAlignment="1" applyProtection="1">
      <alignment horizontal="left" vertical="top" wrapText="1"/>
      <protection locked="0"/>
    </xf>
    <xf numFmtId="0" fontId="6" fillId="4" borderId="38" xfId="0" applyFont="1" applyFill="1" applyBorder="1" applyAlignment="1" applyProtection="1">
      <alignment horizontal="left" vertical="top" wrapText="1"/>
      <protection locked="0"/>
    </xf>
    <xf numFmtId="0" fontId="6" fillId="4" borderId="39" xfId="0" applyFont="1" applyFill="1" applyBorder="1" applyAlignment="1" applyProtection="1">
      <alignment horizontal="left" vertical="top" wrapText="1"/>
      <protection locked="0"/>
    </xf>
    <xf numFmtId="0" fontId="6" fillId="4" borderId="0" xfId="0" applyFont="1" applyFill="1" applyAlignment="1" applyProtection="1">
      <alignment horizontal="left" vertical="top" wrapText="1"/>
      <protection locked="0"/>
    </xf>
    <xf numFmtId="0" fontId="6" fillId="4" borderId="40" xfId="0" applyFont="1" applyFill="1" applyBorder="1" applyAlignment="1" applyProtection="1">
      <alignment horizontal="left" vertical="top" wrapText="1"/>
      <protection locked="0"/>
    </xf>
    <xf numFmtId="0" fontId="6" fillId="4" borderId="21" xfId="0" applyFont="1" applyFill="1" applyBorder="1" applyAlignment="1" applyProtection="1">
      <alignment horizontal="left" vertical="top" wrapText="1"/>
      <protection locked="0"/>
    </xf>
    <xf numFmtId="0" fontId="6" fillId="4" borderId="67" xfId="0" applyFont="1" applyFill="1" applyBorder="1" applyAlignment="1" applyProtection="1">
      <alignment horizontal="left" vertical="top" wrapText="1"/>
      <protection locked="0"/>
    </xf>
    <xf numFmtId="0" fontId="6" fillId="4" borderId="33" xfId="0" applyFont="1" applyFill="1" applyBorder="1" applyAlignment="1" applyProtection="1">
      <alignment horizontal="left" vertical="top" wrapText="1"/>
      <protection locked="0"/>
    </xf>
    <xf numFmtId="0" fontId="7" fillId="2" borderId="0" xfId="0" applyFont="1" applyFill="1" applyAlignment="1" applyProtection="1">
      <alignment horizontal="right" vertical="center" indent="1"/>
      <protection hidden="1"/>
    </xf>
    <xf numFmtId="0" fontId="7" fillId="2" borderId="40" xfId="0" applyFont="1" applyFill="1" applyBorder="1" applyAlignment="1" applyProtection="1">
      <alignment horizontal="right" vertical="center" indent="1"/>
      <protection hidden="1"/>
    </xf>
    <xf numFmtId="0" fontId="7" fillId="2" borderId="0" xfId="0" applyFont="1" applyFill="1" applyAlignment="1" applyProtection="1">
      <alignment vertical="center" wrapText="1"/>
      <protection hidden="1"/>
    </xf>
    <xf numFmtId="0" fontId="4" fillId="17" borderId="7" xfId="0" applyFont="1" applyFill="1" applyBorder="1" applyAlignment="1" applyProtection="1">
      <alignment vertical="center"/>
      <protection hidden="1"/>
    </xf>
    <xf numFmtId="0" fontId="4" fillId="17" borderId="8" xfId="0" applyFont="1" applyFill="1" applyBorder="1" applyAlignment="1" applyProtection="1">
      <alignment vertical="center"/>
      <protection hidden="1"/>
    </xf>
    <xf numFmtId="0" fontId="4" fillId="17" borderId="9" xfId="0" applyFont="1" applyFill="1" applyBorder="1" applyAlignment="1" applyProtection="1">
      <alignment vertical="center"/>
      <protection hidden="1"/>
    </xf>
    <xf numFmtId="0" fontId="6" fillId="4" borderId="10" xfId="0" applyFont="1" applyFill="1" applyBorder="1" applyAlignment="1" applyProtection="1">
      <alignment horizontal="center" vertical="center"/>
      <protection locked="0"/>
    </xf>
    <xf numFmtId="0" fontId="7" fillId="5" borderId="41" xfId="0" applyFont="1" applyFill="1" applyBorder="1" applyAlignment="1" applyProtection="1">
      <alignment horizontal="left" vertical="center"/>
      <protection hidden="1"/>
    </xf>
    <xf numFmtId="0" fontId="7" fillId="5" borderId="54" xfId="0" applyFont="1" applyFill="1" applyBorder="1" applyAlignment="1" applyProtection="1">
      <alignment horizontal="left" vertical="center"/>
      <protection hidden="1"/>
    </xf>
    <xf numFmtId="0" fontId="7" fillId="5" borderId="42" xfId="0" applyFont="1" applyFill="1" applyBorder="1" applyAlignment="1" applyProtection="1">
      <alignment horizontal="left" vertical="center"/>
      <protection hidden="1"/>
    </xf>
    <xf numFmtId="0" fontId="7" fillId="3" borderId="62" xfId="0" applyFont="1" applyFill="1" applyBorder="1" applyAlignment="1" applyProtection="1">
      <alignment horizontal="center" vertical="center" wrapText="1"/>
      <protection hidden="1"/>
    </xf>
    <xf numFmtId="0" fontId="7" fillId="3" borderId="60" xfId="0" applyFont="1" applyFill="1" applyBorder="1" applyAlignment="1" applyProtection="1">
      <alignment horizontal="center" vertical="center" wrapText="1"/>
      <protection hidden="1"/>
    </xf>
    <xf numFmtId="0" fontId="7" fillId="3" borderId="61" xfId="0" applyFont="1" applyFill="1" applyBorder="1" applyAlignment="1" applyProtection="1">
      <alignment horizontal="center" vertical="center" wrapText="1"/>
      <protection hidden="1"/>
    </xf>
    <xf numFmtId="0" fontId="7" fillId="3" borderId="41" xfId="0" applyFont="1" applyFill="1" applyBorder="1" applyAlignment="1" applyProtection="1">
      <alignment horizontal="center" vertical="center" wrapText="1"/>
      <protection hidden="1"/>
    </xf>
    <xf numFmtId="0" fontId="7" fillId="3" borderId="54" xfId="0" applyFont="1" applyFill="1" applyBorder="1" applyAlignment="1" applyProtection="1">
      <alignment horizontal="center" vertical="center" wrapText="1"/>
      <protection hidden="1"/>
    </xf>
    <xf numFmtId="0" fontId="7" fillId="3" borderId="42" xfId="0" applyFont="1" applyFill="1" applyBorder="1" applyAlignment="1" applyProtection="1">
      <alignment horizontal="center" vertical="center" wrapText="1"/>
      <protection hidden="1"/>
    </xf>
    <xf numFmtId="0" fontId="7" fillId="0" borderId="55" xfId="0" applyFont="1" applyBorder="1" applyAlignment="1" applyProtection="1">
      <alignment horizontal="left" vertical="center"/>
      <protection hidden="1"/>
    </xf>
    <xf numFmtId="0" fontId="7" fillId="0" borderId="2" xfId="0" applyFont="1" applyBorder="1" applyAlignment="1" applyProtection="1">
      <alignment horizontal="left" vertical="center"/>
      <protection hidden="1"/>
    </xf>
    <xf numFmtId="0" fontId="7" fillId="0" borderId="56" xfId="0" applyFont="1" applyBorder="1" applyAlignment="1" applyProtection="1">
      <alignment horizontal="left" vertical="center"/>
      <protection hidden="1"/>
    </xf>
    <xf numFmtId="0" fontId="7" fillId="2" borderId="55" xfId="0" applyFont="1" applyFill="1" applyBorder="1" applyAlignment="1" applyProtection="1">
      <alignment horizontal="left" vertical="center"/>
      <protection hidden="1"/>
    </xf>
    <xf numFmtId="0" fontId="7" fillId="2" borderId="2" xfId="0" applyFont="1" applyFill="1" applyBorder="1" applyAlignment="1" applyProtection="1">
      <alignment horizontal="left" vertical="center"/>
      <protection hidden="1"/>
    </xf>
    <xf numFmtId="0" fontId="7" fillId="2" borderId="56" xfId="0" applyFont="1" applyFill="1" applyBorder="1" applyAlignment="1" applyProtection="1">
      <alignment horizontal="left" vertical="center"/>
      <protection hidden="1"/>
    </xf>
    <xf numFmtId="0" fontId="7" fillId="0" borderId="77" xfId="0" applyFont="1" applyBorder="1" applyAlignment="1" applyProtection="1">
      <alignment horizontal="left" vertical="center"/>
      <protection hidden="1"/>
    </xf>
    <xf numFmtId="0" fontId="7" fillId="0" borderId="73" xfId="0" applyFont="1" applyBorder="1" applyAlignment="1" applyProtection="1">
      <alignment horizontal="left" vertical="center"/>
      <protection hidden="1"/>
    </xf>
    <xf numFmtId="0" fontId="7" fillId="0" borderId="75" xfId="0" applyFont="1" applyBorder="1" applyAlignment="1" applyProtection="1">
      <alignment horizontal="left" vertical="center"/>
      <protection hidden="1"/>
    </xf>
    <xf numFmtId="0" fontId="7" fillId="3" borderId="7" xfId="0" applyFont="1" applyFill="1" applyBorder="1" applyAlignment="1" applyProtection="1">
      <alignment horizontal="center" vertical="center" wrapText="1"/>
      <protection hidden="1"/>
    </xf>
    <xf numFmtId="0" fontId="7" fillId="3" borderId="8" xfId="0" applyFont="1" applyFill="1" applyBorder="1" applyAlignment="1" applyProtection="1">
      <alignment horizontal="center" vertical="center" wrapText="1"/>
      <protection hidden="1"/>
    </xf>
    <xf numFmtId="0" fontId="7" fillId="3" borderId="9" xfId="0" applyFont="1" applyFill="1" applyBorder="1" applyAlignment="1" applyProtection="1">
      <alignment horizontal="center" vertical="center" wrapText="1"/>
      <protection hidden="1"/>
    </xf>
    <xf numFmtId="0" fontId="7" fillId="3" borderId="12" xfId="0" applyFont="1" applyFill="1" applyBorder="1" applyAlignment="1" applyProtection="1">
      <alignment horizontal="center" vertical="center" wrapText="1"/>
      <protection hidden="1"/>
    </xf>
    <xf numFmtId="0" fontId="7" fillId="3" borderId="13" xfId="0" applyFont="1" applyFill="1" applyBorder="1" applyAlignment="1" applyProtection="1">
      <alignment horizontal="center" vertical="center" wrapText="1"/>
      <protection hidden="1"/>
    </xf>
    <xf numFmtId="0" fontId="7" fillId="3" borderId="14" xfId="0" applyFont="1" applyFill="1" applyBorder="1" applyAlignment="1" applyProtection="1">
      <alignment horizontal="center" vertical="center" wrapText="1"/>
      <protection hidden="1"/>
    </xf>
    <xf numFmtId="0" fontId="6" fillId="5" borderId="41" xfId="0" applyFont="1" applyFill="1" applyBorder="1" applyAlignment="1" applyProtection="1">
      <alignment horizontal="center" vertical="center"/>
      <protection hidden="1"/>
    </xf>
    <xf numFmtId="0" fontId="6" fillId="5" borderId="54" xfId="0" applyFont="1" applyFill="1" applyBorder="1" applyAlignment="1" applyProtection="1">
      <alignment horizontal="center" vertical="center"/>
      <protection hidden="1"/>
    </xf>
    <xf numFmtId="0" fontId="6" fillId="5" borderId="42" xfId="0" applyFont="1" applyFill="1" applyBorder="1" applyAlignment="1" applyProtection="1">
      <alignment horizontal="center" vertical="center"/>
      <protection hidden="1"/>
    </xf>
    <xf numFmtId="0" fontId="6" fillId="4" borderId="26" xfId="0" applyFont="1" applyFill="1" applyBorder="1" applyAlignment="1" applyProtection="1">
      <alignment horizontal="center" vertical="center"/>
      <protection locked="0"/>
    </xf>
    <xf numFmtId="0" fontId="6" fillId="4" borderId="27" xfId="0" applyFont="1" applyFill="1" applyBorder="1" applyAlignment="1" applyProtection="1">
      <alignment horizontal="center" vertical="center"/>
      <protection locked="0"/>
    </xf>
    <xf numFmtId="0" fontId="6" fillId="4" borderId="29" xfId="0" applyFont="1" applyFill="1" applyBorder="1" applyAlignment="1" applyProtection="1">
      <alignment horizontal="center" vertical="center"/>
      <protection locked="0"/>
    </xf>
    <xf numFmtId="0" fontId="11" fillId="2" borderId="0" xfId="0" applyFont="1" applyFill="1" applyAlignment="1" applyProtection="1">
      <alignment horizontal="justify" vertical="center" wrapText="1"/>
      <protection hidden="1"/>
    </xf>
    <xf numFmtId="0" fontId="6" fillId="29" borderId="1" xfId="0" applyFont="1" applyFill="1" applyBorder="1" applyAlignment="1" applyProtection="1">
      <alignment horizontal="center" vertical="center"/>
      <protection locked="0"/>
    </xf>
    <xf numFmtId="0" fontId="6" fillId="29" borderId="2" xfId="0" applyFont="1" applyFill="1" applyBorder="1" applyAlignment="1" applyProtection="1">
      <alignment horizontal="center" vertical="center"/>
      <protection locked="0"/>
    </xf>
    <xf numFmtId="0" fontId="6" fillId="29" borderId="3" xfId="0" applyFont="1" applyFill="1" applyBorder="1" applyAlignment="1" applyProtection="1">
      <alignment horizontal="center" vertical="center"/>
      <protection locked="0"/>
    </xf>
    <xf numFmtId="0" fontId="11" fillId="28" borderId="0" xfId="0" applyFont="1" applyFill="1" applyAlignment="1" applyProtection="1">
      <alignment horizontal="left" vertical="center" wrapText="1"/>
      <protection hidden="1"/>
    </xf>
    <xf numFmtId="0" fontId="7" fillId="2" borderId="0" xfId="0" applyFont="1" applyFill="1" applyAlignment="1" applyProtection="1">
      <alignment horizontal="left" vertical="top" wrapText="1"/>
      <protection hidden="1"/>
    </xf>
    <xf numFmtId="10" fontId="12" fillId="9" borderId="1" xfId="2" applyNumberFormat="1" applyFont="1" applyFill="1" applyBorder="1" applyAlignment="1" applyProtection="1">
      <alignment horizontal="center" vertical="center"/>
      <protection hidden="1"/>
    </xf>
    <xf numFmtId="10" fontId="12" fillId="9" borderId="2" xfId="2" applyNumberFormat="1" applyFont="1" applyFill="1" applyBorder="1" applyAlignment="1" applyProtection="1">
      <alignment horizontal="center" vertical="center"/>
      <protection hidden="1"/>
    </xf>
    <xf numFmtId="10" fontId="12" fillId="9" borderId="3" xfId="2" applyNumberFormat="1" applyFont="1" applyFill="1" applyBorder="1" applyAlignment="1" applyProtection="1">
      <alignment horizontal="center" vertical="center"/>
      <protection hidden="1"/>
    </xf>
    <xf numFmtId="10" fontId="12" fillId="9" borderId="62" xfId="2" applyNumberFormat="1" applyFont="1" applyFill="1" applyBorder="1" applyAlignment="1" applyProtection="1">
      <alignment horizontal="center" vertical="center" wrapText="1"/>
      <protection hidden="1"/>
    </xf>
    <xf numFmtId="10" fontId="12" fillId="9" borderId="60" xfId="2" applyNumberFormat="1" applyFont="1" applyFill="1" applyBorder="1" applyAlignment="1" applyProtection="1">
      <alignment horizontal="center" vertical="center" wrapText="1"/>
      <protection hidden="1"/>
    </xf>
    <xf numFmtId="10" fontId="12" fillId="9" borderId="61" xfId="2" applyNumberFormat="1" applyFont="1" applyFill="1" applyBorder="1" applyAlignment="1" applyProtection="1">
      <alignment horizontal="center" vertical="center" wrapText="1"/>
      <protection hidden="1"/>
    </xf>
    <xf numFmtId="10" fontId="12" fillId="9" borderId="41" xfId="2" applyNumberFormat="1" applyFont="1" applyFill="1" applyBorder="1" applyAlignment="1" applyProtection="1">
      <alignment horizontal="center" vertical="center" wrapText="1"/>
      <protection hidden="1"/>
    </xf>
    <xf numFmtId="10" fontId="12" fillId="9" borderId="54" xfId="2" applyNumberFormat="1" applyFont="1" applyFill="1" applyBorder="1" applyAlignment="1" applyProtection="1">
      <alignment horizontal="center" vertical="center" wrapText="1"/>
      <protection hidden="1"/>
    </xf>
    <xf numFmtId="10" fontId="12" fillId="9" borderId="42" xfId="2" applyNumberFormat="1" applyFont="1" applyFill="1" applyBorder="1" applyAlignment="1" applyProtection="1">
      <alignment horizontal="center" vertical="center" wrapText="1"/>
      <protection hidden="1"/>
    </xf>
    <xf numFmtId="0" fontId="7" fillId="0" borderId="62" xfId="0" applyFont="1" applyBorder="1" applyAlignment="1" applyProtection="1">
      <alignment horizontal="left" vertical="center" wrapText="1"/>
      <protection hidden="1"/>
    </xf>
    <xf numFmtId="0" fontId="7" fillId="0" borderId="60" xfId="0" applyFont="1" applyBorder="1" applyAlignment="1" applyProtection="1">
      <alignment horizontal="left" vertical="center" wrapText="1"/>
      <protection hidden="1"/>
    </xf>
    <xf numFmtId="0" fontId="7" fillId="0" borderId="61" xfId="0" applyFont="1" applyBorder="1" applyAlignment="1" applyProtection="1">
      <alignment horizontal="left" vertical="center" wrapText="1"/>
      <protection hidden="1"/>
    </xf>
    <xf numFmtId="0" fontId="7" fillId="0" borderId="41" xfId="0" applyFont="1" applyBorder="1" applyAlignment="1" applyProtection="1">
      <alignment horizontal="left" vertical="center" wrapText="1"/>
      <protection hidden="1"/>
    </xf>
    <xf numFmtId="0" fontId="7" fillId="0" borderId="54" xfId="0" applyFont="1" applyBorder="1" applyAlignment="1" applyProtection="1">
      <alignment horizontal="left" vertical="center" wrapText="1"/>
      <protection hidden="1"/>
    </xf>
    <xf numFmtId="0" fontId="7" fillId="0" borderId="42" xfId="0" applyFont="1" applyBorder="1" applyAlignment="1" applyProtection="1">
      <alignment horizontal="left" vertical="center" wrapText="1"/>
      <protection hidden="1"/>
    </xf>
    <xf numFmtId="0" fontId="6" fillId="4" borderId="7" xfId="0" applyFont="1" applyFill="1" applyBorder="1" applyAlignment="1" applyProtection="1">
      <alignment vertical="center" wrapText="1"/>
      <protection locked="0"/>
    </xf>
    <xf numFmtId="0" fontId="6" fillId="4" borderId="8" xfId="0" applyFont="1" applyFill="1" applyBorder="1" applyAlignment="1" applyProtection="1">
      <alignment vertical="center" wrapText="1"/>
      <protection locked="0"/>
    </xf>
    <xf numFmtId="0" fontId="6" fillId="4" borderId="9" xfId="0" applyFont="1" applyFill="1" applyBorder="1" applyAlignment="1" applyProtection="1">
      <alignment vertical="center" wrapText="1"/>
      <protection locked="0"/>
    </xf>
    <xf numFmtId="0" fontId="6" fillId="4" borderId="10" xfId="0" applyFont="1" applyFill="1" applyBorder="1" applyAlignment="1" applyProtection="1">
      <alignment vertical="center" wrapText="1"/>
      <protection locked="0"/>
    </xf>
    <xf numFmtId="0" fontId="6" fillId="4" borderId="6" xfId="0" applyFont="1" applyFill="1" applyBorder="1" applyAlignment="1" applyProtection="1">
      <alignment vertical="center" wrapText="1"/>
      <protection locked="0"/>
    </xf>
    <xf numFmtId="0" fontId="6" fillId="4" borderId="11" xfId="0" applyFont="1" applyFill="1" applyBorder="1" applyAlignment="1" applyProtection="1">
      <alignment vertical="center" wrapText="1"/>
      <protection locked="0"/>
    </xf>
    <xf numFmtId="14" fontId="6" fillId="4" borderId="27" xfId="0" applyNumberFormat="1" applyFont="1" applyFill="1" applyBorder="1" applyAlignment="1" applyProtection="1">
      <alignment horizontal="center" vertical="center"/>
      <protection locked="0"/>
    </xf>
    <xf numFmtId="0" fontId="6" fillId="19" borderId="23" xfId="0" applyFont="1" applyFill="1" applyBorder="1" applyAlignment="1" applyProtection="1">
      <alignment horizontal="center" vertical="center"/>
      <protection hidden="1"/>
    </xf>
    <xf numFmtId="44" fontId="6" fillId="4" borderId="3" xfId="1" applyFont="1" applyFill="1" applyBorder="1" applyAlignment="1" applyProtection="1">
      <alignment vertical="center"/>
      <protection locked="0"/>
    </xf>
    <xf numFmtId="44" fontId="6" fillId="4" borderId="6" xfId="1" applyFont="1" applyFill="1" applyBorder="1" applyAlignment="1" applyProtection="1">
      <alignment vertical="center"/>
      <protection locked="0"/>
    </xf>
    <xf numFmtId="44" fontId="6" fillId="4" borderId="33" xfId="1" applyFont="1" applyFill="1" applyBorder="1" applyAlignment="1" applyProtection="1">
      <alignment vertical="center"/>
      <protection locked="0"/>
    </xf>
    <xf numFmtId="44" fontId="6" fillId="4" borderId="16" xfId="1" applyFont="1" applyFill="1" applyBorder="1" applyAlignment="1" applyProtection="1">
      <alignment vertical="center"/>
      <protection locked="0"/>
    </xf>
    <xf numFmtId="0" fontId="6" fillId="4" borderId="7" xfId="0" applyFont="1" applyFill="1" applyBorder="1" applyAlignment="1" applyProtection="1">
      <alignment vertical="center"/>
      <protection locked="0"/>
    </xf>
    <xf numFmtId="0" fontId="6" fillId="4" borderId="8" xfId="0" applyFont="1" applyFill="1" applyBorder="1" applyAlignment="1" applyProtection="1">
      <alignment vertical="center"/>
      <protection locked="0"/>
    </xf>
    <xf numFmtId="0" fontId="6" fillId="4" borderId="9" xfId="0" applyFont="1" applyFill="1" applyBorder="1" applyAlignment="1" applyProtection="1">
      <alignment vertical="center"/>
      <protection locked="0"/>
    </xf>
    <xf numFmtId="0" fontId="6" fillId="4" borderId="10" xfId="0" applyFont="1" applyFill="1" applyBorder="1" applyAlignment="1" applyProtection="1">
      <alignment vertical="center"/>
      <protection locked="0"/>
    </xf>
    <xf numFmtId="0" fontId="6" fillId="4" borderId="6" xfId="0" applyFont="1" applyFill="1" applyBorder="1" applyAlignment="1" applyProtection="1">
      <alignment vertical="center"/>
      <protection locked="0"/>
    </xf>
    <xf numFmtId="0" fontId="6" fillId="4" borderId="11" xfId="0" applyFont="1" applyFill="1" applyBorder="1" applyAlignment="1" applyProtection="1">
      <alignment vertical="center"/>
      <protection locked="0"/>
    </xf>
    <xf numFmtId="14" fontId="6" fillId="4" borderId="6" xfId="0" applyNumberFormat="1" applyFont="1" applyFill="1" applyBorder="1" applyAlignment="1" applyProtection="1">
      <alignment horizontal="center" vertical="center"/>
      <protection locked="0"/>
    </xf>
    <xf numFmtId="14" fontId="6" fillId="4" borderId="11" xfId="0" applyNumberFormat="1" applyFont="1" applyFill="1" applyBorder="1" applyAlignment="1" applyProtection="1">
      <alignment horizontal="center" vertical="center"/>
      <protection locked="0"/>
    </xf>
    <xf numFmtId="0" fontId="7" fillId="3" borderId="48" xfId="0" applyFont="1" applyFill="1" applyBorder="1" applyAlignment="1" applyProtection="1">
      <alignment horizontal="center" vertical="center" wrapText="1"/>
      <protection hidden="1"/>
    </xf>
    <xf numFmtId="0" fontId="7" fillId="3" borderId="34" xfId="0" applyFont="1" applyFill="1" applyBorder="1" applyAlignment="1" applyProtection="1">
      <alignment horizontal="center" vertical="center" wrapText="1"/>
      <protection hidden="1"/>
    </xf>
    <xf numFmtId="0" fontId="6" fillId="4" borderId="26" xfId="0" applyFont="1" applyFill="1" applyBorder="1" applyAlignment="1" applyProtection="1">
      <alignment vertical="center"/>
      <protection locked="0"/>
    </xf>
    <xf numFmtId="0" fontId="6" fillId="4" borderId="27" xfId="0" applyFont="1" applyFill="1" applyBorder="1" applyAlignment="1" applyProtection="1">
      <alignment vertical="center"/>
      <protection locked="0"/>
    </xf>
    <xf numFmtId="0" fontId="6" fillId="4" borderId="29" xfId="0" applyFont="1" applyFill="1" applyBorder="1" applyAlignment="1" applyProtection="1">
      <alignment vertical="center"/>
      <protection locked="0"/>
    </xf>
    <xf numFmtId="0" fontId="7" fillId="5" borderId="22" xfId="0" applyFont="1" applyFill="1" applyBorder="1" applyAlignment="1" applyProtection="1">
      <alignment vertical="center"/>
      <protection hidden="1"/>
    </xf>
    <xf numFmtId="0" fontId="7" fillId="5" borderId="23" xfId="0" applyFont="1" applyFill="1" applyBorder="1" applyAlignment="1" applyProtection="1">
      <alignment vertical="center"/>
      <protection hidden="1"/>
    </xf>
    <xf numFmtId="0" fontId="7" fillId="5" borderId="25" xfId="0" applyFont="1" applyFill="1" applyBorder="1" applyAlignment="1" applyProtection="1">
      <alignment vertical="center"/>
      <protection hidden="1"/>
    </xf>
    <xf numFmtId="0" fontId="7" fillId="3" borderId="62" xfId="0" applyFont="1" applyFill="1" applyBorder="1" applyAlignment="1" applyProtection="1">
      <alignment horizontal="center" vertical="center"/>
      <protection hidden="1"/>
    </xf>
    <xf numFmtId="0" fontId="7" fillId="3" borderId="60" xfId="0" applyFont="1" applyFill="1" applyBorder="1" applyAlignment="1" applyProtection="1">
      <alignment horizontal="center" vertical="center"/>
      <protection hidden="1"/>
    </xf>
    <xf numFmtId="0" fontId="7" fillId="3" borderId="61" xfId="0" applyFont="1" applyFill="1" applyBorder="1" applyAlignment="1" applyProtection="1">
      <alignment horizontal="center" vertical="center"/>
      <protection hidden="1"/>
    </xf>
    <xf numFmtId="0" fontId="7" fillId="3" borderId="76" xfId="0" applyFont="1" applyFill="1" applyBorder="1" applyAlignment="1" applyProtection="1">
      <alignment horizontal="center" vertical="center"/>
      <protection hidden="1"/>
    </xf>
    <xf numFmtId="0" fontId="7" fillId="3" borderId="0" xfId="0" applyFont="1" applyFill="1" applyAlignment="1" applyProtection="1">
      <alignment horizontal="center" vertical="center"/>
      <protection hidden="1"/>
    </xf>
    <xf numFmtId="0" fontId="7" fillId="3" borderId="63" xfId="0" applyFont="1" applyFill="1" applyBorder="1" applyAlignment="1" applyProtection="1">
      <alignment horizontal="center" vertical="center"/>
      <protection hidden="1"/>
    </xf>
    <xf numFmtId="44" fontId="6" fillId="4" borderId="36" xfId="1" applyFont="1" applyFill="1" applyBorder="1" applyAlignment="1" applyProtection="1">
      <alignment vertical="center"/>
      <protection locked="0"/>
    </xf>
    <xf numFmtId="44" fontId="6" fillId="4" borderId="27" xfId="1" applyFont="1" applyFill="1" applyBorder="1" applyAlignment="1" applyProtection="1">
      <alignment vertical="center"/>
      <protection locked="0"/>
    </xf>
    <xf numFmtId="44" fontId="6" fillId="5" borderId="35" xfId="1" applyFont="1" applyFill="1" applyBorder="1" applyAlignment="1" applyProtection="1">
      <alignment vertical="center"/>
      <protection hidden="1"/>
    </xf>
    <xf numFmtId="44" fontId="6" fillId="5" borderId="23" xfId="1" applyFont="1" applyFill="1" applyBorder="1" applyAlignment="1" applyProtection="1">
      <alignment vertical="center"/>
      <protection hidden="1"/>
    </xf>
    <xf numFmtId="14" fontId="6" fillId="4" borderId="29" xfId="0" applyNumberFormat="1" applyFont="1" applyFill="1" applyBorder="1" applyAlignment="1" applyProtection="1">
      <alignment horizontal="center" vertical="center"/>
      <protection locked="0"/>
    </xf>
    <xf numFmtId="0" fontId="6" fillId="5" borderId="23" xfId="0" applyFont="1" applyFill="1" applyBorder="1" applyAlignment="1" applyProtection="1">
      <alignment horizontal="center" vertical="center"/>
      <protection hidden="1"/>
    </xf>
    <xf numFmtId="0" fontId="6" fillId="5" borderId="25" xfId="0" applyFont="1" applyFill="1" applyBorder="1" applyAlignment="1" applyProtection="1">
      <alignment horizontal="center" vertical="center"/>
      <protection hidden="1"/>
    </xf>
    <xf numFmtId="0" fontId="6" fillId="4" borderId="27" xfId="0" applyFont="1" applyFill="1" applyBorder="1" applyAlignment="1" applyProtection="1">
      <alignment horizontal="center" vertical="center" wrapText="1"/>
      <protection locked="0"/>
    </xf>
    <xf numFmtId="0" fontId="6" fillId="4" borderId="29" xfId="0" applyFont="1" applyFill="1" applyBorder="1" applyAlignment="1" applyProtection="1">
      <alignment horizontal="center" vertical="center" wrapText="1"/>
      <protection locked="0"/>
    </xf>
    <xf numFmtId="0" fontId="6" fillId="5" borderId="23" xfId="0" applyFont="1" applyFill="1" applyBorder="1" applyAlignment="1" applyProtection="1">
      <alignment horizontal="center" vertical="center" wrapText="1"/>
      <protection hidden="1"/>
    </xf>
    <xf numFmtId="0" fontId="6" fillId="5" borderId="25" xfId="0" applyFont="1" applyFill="1" applyBorder="1" applyAlignment="1" applyProtection="1">
      <alignment horizontal="center" vertical="center" wrapText="1"/>
      <protection hidden="1"/>
    </xf>
    <xf numFmtId="44" fontId="6" fillId="5" borderId="8" xfId="1" applyFont="1" applyFill="1" applyBorder="1" applyAlignment="1" applyProtection="1">
      <alignment horizontal="center" vertical="center" wrapText="1"/>
      <protection hidden="1"/>
    </xf>
    <xf numFmtId="44" fontId="6" fillId="5" borderId="1" xfId="1" applyFont="1" applyFill="1" applyBorder="1" applyAlignment="1" applyProtection="1">
      <alignment horizontal="center" vertical="center" wrapText="1"/>
      <protection hidden="1"/>
    </xf>
    <xf numFmtId="44" fontId="6" fillId="5" borderId="2" xfId="1" applyFont="1" applyFill="1" applyBorder="1" applyAlignment="1" applyProtection="1">
      <alignment horizontal="center" vertical="center" wrapText="1"/>
      <protection hidden="1"/>
    </xf>
    <xf numFmtId="44" fontId="6" fillId="5" borderId="3" xfId="1" applyFont="1" applyFill="1" applyBorder="1" applyAlignment="1" applyProtection="1">
      <alignment horizontal="center" vertical="center" wrapText="1"/>
      <protection hidden="1"/>
    </xf>
    <xf numFmtId="44" fontId="6" fillId="4" borderId="27" xfId="1" applyFont="1" applyFill="1" applyBorder="1" applyAlignment="1" applyProtection="1">
      <alignment horizontal="center" vertical="center" wrapText="1"/>
      <protection locked="0"/>
    </xf>
    <xf numFmtId="44" fontId="6" fillId="19" borderId="23" xfId="1" applyFont="1" applyFill="1" applyBorder="1" applyAlignment="1" applyProtection="1">
      <alignment horizontal="center" vertical="center" wrapText="1"/>
      <protection hidden="1"/>
    </xf>
    <xf numFmtId="44" fontId="6" fillId="4" borderId="8" xfId="1" applyFont="1" applyFill="1" applyBorder="1" applyAlignment="1" applyProtection="1">
      <alignment horizontal="center" vertical="center" wrapText="1"/>
      <protection locked="0"/>
    </xf>
    <xf numFmtId="44" fontId="6" fillId="4" borderId="6" xfId="1" applyFont="1" applyFill="1" applyBorder="1" applyAlignment="1" applyProtection="1">
      <alignment horizontal="center" vertical="center" wrapText="1"/>
      <protection locked="0"/>
    </xf>
    <xf numFmtId="0" fontId="6" fillId="4" borderId="26" xfId="0" applyFont="1" applyFill="1" applyBorder="1" applyAlignment="1" applyProtection="1">
      <alignment vertical="center" wrapText="1"/>
      <protection locked="0"/>
    </xf>
    <xf numFmtId="0" fontId="6" fillId="4" borderId="27" xfId="0" applyFont="1" applyFill="1" applyBorder="1" applyAlignment="1" applyProtection="1">
      <alignment vertical="center" wrapText="1"/>
      <protection locked="0"/>
    </xf>
    <xf numFmtId="0" fontId="6" fillId="4" borderId="29" xfId="0" applyFont="1" applyFill="1" applyBorder="1" applyAlignment="1" applyProtection="1">
      <alignment vertical="center" wrapText="1"/>
      <protection locked="0"/>
    </xf>
    <xf numFmtId="0" fontId="7" fillId="5" borderId="22" xfId="0" applyFont="1" applyFill="1" applyBorder="1" applyAlignment="1" applyProtection="1">
      <alignment vertical="center" wrapText="1"/>
      <protection hidden="1"/>
    </xf>
    <xf numFmtId="0" fontId="7" fillId="5" borderId="23" xfId="0" applyFont="1" applyFill="1" applyBorder="1" applyAlignment="1" applyProtection="1">
      <alignment vertical="center" wrapText="1"/>
      <protection hidden="1"/>
    </xf>
    <xf numFmtId="0" fontId="7" fillId="5" borderId="25" xfId="0" applyFont="1" applyFill="1" applyBorder="1" applyAlignment="1" applyProtection="1">
      <alignment vertical="center" wrapText="1"/>
      <protection hidden="1"/>
    </xf>
    <xf numFmtId="1" fontId="6" fillId="4" borderId="48" xfId="0" applyNumberFormat="1" applyFont="1" applyFill="1" applyBorder="1" applyAlignment="1" applyProtection="1">
      <alignment horizontal="center" vertical="center" wrapText="1"/>
      <protection locked="0"/>
    </xf>
    <xf numFmtId="1" fontId="6" fillId="4" borderId="8" xfId="0" applyNumberFormat="1" applyFont="1" applyFill="1" applyBorder="1" applyAlignment="1" applyProtection="1">
      <alignment horizontal="center" vertical="center" wrapText="1"/>
      <protection locked="0"/>
    </xf>
    <xf numFmtId="1" fontId="6" fillId="4" borderId="3" xfId="0" applyNumberFormat="1" applyFont="1" applyFill="1" applyBorder="1" applyAlignment="1" applyProtection="1">
      <alignment horizontal="center" vertical="center" wrapText="1"/>
      <protection locked="0"/>
    </xf>
    <xf numFmtId="1" fontId="6" fillId="4" borderId="6" xfId="0" applyNumberFormat="1" applyFont="1" applyFill="1" applyBorder="1" applyAlignment="1" applyProtection="1">
      <alignment horizontal="center" vertical="center" wrapText="1"/>
      <protection locked="0"/>
    </xf>
    <xf numFmtId="1" fontId="6" fillId="4" borderId="36" xfId="0" applyNumberFormat="1" applyFont="1" applyFill="1" applyBorder="1" applyAlignment="1" applyProtection="1">
      <alignment horizontal="center" vertical="center" wrapText="1"/>
      <protection locked="0"/>
    </xf>
    <xf numFmtId="1" fontId="6" fillId="4" borderId="27" xfId="0" applyNumberFormat="1" applyFont="1" applyFill="1" applyBorder="1" applyAlignment="1" applyProtection="1">
      <alignment horizontal="center" vertical="center" wrapText="1"/>
      <protection locked="0"/>
    </xf>
    <xf numFmtId="0" fontId="6" fillId="19" borderId="35" xfId="0" applyFont="1" applyFill="1" applyBorder="1" applyAlignment="1" applyProtection="1">
      <alignment horizontal="center" vertical="center" wrapText="1"/>
      <protection hidden="1"/>
    </xf>
    <xf numFmtId="0" fontId="6" fillId="19" borderId="23" xfId="0" applyFont="1" applyFill="1" applyBorder="1" applyAlignment="1" applyProtection="1">
      <alignment horizontal="center" vertical="center" wrapText="1"/>
      <protection hidden="1"/>
    </xf>
    <xf numFmtId="44" fontId="6" fillId="5" borderId="10" xfId="1" applyFont="1" applyFill="1" applyBorder="1" applyAlignment="1" applyProtection="1">
      <alignment vertical="center"/>
      <protection hidden="1"/>
    </xf>
    <xf numFmtId="44" fontId="6" fillId="5" borderId="6" xfId="1" applyFont="1" applyFill="1" applyBorder="1" applyAlignment="1" applyProtection="1">
      <alignment vertical="center"/>
      <protection hidden="1"/>
    </xf>
    <xf numFmtId="44" fontId="6" fillId="5" borderId="11" xfId="1" applyFont="1" applyFill="1" applyBorder="1" applyAlignment="1" applyProtection="1">
      <alignment vertical="center"/>
      <protection hidden="1"/>
    </xf>
    <xf numFmtId="44" fontId="6" fillId="5" borderId="26" xfId="1" applyFont="1" applyFill="1" applyBorder="1" applyAlignment="1" applyProtection="1">
      <alignment vertical="center"/>
      <protection hidden="1"/>
    </xf>
    <xf numFmtId="44" fontId="6" fillId="5" borderId="27" xfId="1" applyFont="1" applyFill="1" applyBorder="1" applyAlignment="1" applyProtection="1">
      <alignment vertical="center"/>
      <protection hidden="1"/>
    </xf>
    <xf numFmtId="44" fontId="6" fillId="5" borderId="29" xfId="1" applyFont="1" applyFill="1" applyBorder="1" applyAlignment="1" applyProtection="1">
      <alignment vertical="center"/>
      <protection hidden="1"/>
    </xf>
    <xf numFmtId="44" fontId="6" fillId="5" borderId="22" xfId="1" applyFont="1" applyFill="1" applyBorder="1" applyAlignment="1" applyProtection="1">
      <alignment vertical="center"/>
      <protection hidden="1"/>
    </xf>
    <xf numFmtId="44" fontId="6" fillId="5" borderId="25" xfId="1" applyFont="1" applyFill="1" applyBorder="1" applyAlignment="1" applyProtection="1">
      <alignment vertical="center"/>
      <protection hidden="1"/>
    </xf>
    <xf numFmtId="0" fontId="7" fillId="3" borderId="18" xfId="0" applyFont="1" applyFill="1" applyBorder="1" applyAlignment="1" applyProtection="1">
      <alignment horizontal="center" vertical="center"/>
      <protection hidden="1"/>
    </xf>
    <xf numFmtId="0" fontId="7" fillId="3" borderId="19" xfId="0" applyFont="1" applyFill="1" applyBorder="1" applyAlignment="1" applyProtection="1">
      <alignment horizontal="center" vertical="center"/>
      <protection hidden="1"/>
    </xf>
    <xf numFmtId="0" fontId="7" fillId="3" borderId="31" xfId="0" applyFont="1" applyFill="1" applyBorder="1" applyAlignment="1" applyProtection="1">
      <alignment horizontal="center" vertical="center"/>
      <protection hidden="1"/>
    </xf>
    <xf numFmtId="0" fontId="7" fillId="0" borderId="21" xfId="0" applyFont="1" applyBorder="1" applyAlignment="1" applyProtection="1">
      <alignment vertical="center"/>
      <protection hidden="1"/>
    </xf>
    <xf numFmtId="0" fontId="7" fillId="0" borderId="10" xfId="0" applyFont="1" applyBorder="1" applyAlignment="1" applyProtection="1">
      <alignment vertical="center"/>
      <protection hidden="1"/>
    </xf>
    <xf numFmtId="0" fontId="7" fillId="0" borderId="6" xfId="0" applyFont="1" applyBorder="1" applyAlignment="1" applyProtection="1">
      <alignment vertical="center"/>
      <protection hidden="1"/>
    </xf>
    <xf numFmtId="0" fontId="7" fillId="0" borderId="1" xfId="0" applyFont="1" applyBorder="1" applyAlignment="1" applyProtection="1">
      <alignment vertical="center"/>
      <protection hidden="1"/>
    </xf>
    <xf numFmtId="0" fontId="7" fillId="2" borderId="26" xfId="0" applyFont="1" applyFill="1" applyBorder="1" applyAlignment="1" applyProtection="1">
      <alignment vertical="center"/>
      <protection hidden="1"/>
    </xf>
    <xf numFmtId="0" fontId="7" fillId="2" borderId="27" xfId="0" applyFont="1" applyFill="1" applyBorder="1" applyAlignment="1" applyProtection="1">
      <alignment vertical="center"/>
      <protection hidden="1"/>
    </xf>
    <xf numFmtId="0" fontId="7" fillId="2" borderId="28" xfId="0" applyFont="1" applyFill="1" applyBorder="1" applyAlignment="1" applyProtection="1">
      <alignment vertical="center"/>
      <protection hidden="1"/>
    </xf>
    <xf numFmtId="0" fontId="7" fillId="5" borderId="24" xfId="0" applyFont="1" applyFill="1" applyBorder="1" applyAlignment="1" applyProtection="1">
      <alignment vertical="center"/>
      <protection hidden="1"/>
    </xf>
    <xf numFmtId="44" fontId="6" fillId="5" borderId="28" xfId="1" applyFont="1" applyFill="1" applyBorder="1" applyAlignment="1" applyProtection="1">
      <alignment horizontal="center" vertical="center" wrapText="1"/>
      <protection hidden="1"/>
    </xf>
    <xf numFmtId="44" fontId="6" fillId="5" borderId="73" xfId="1" applyFont="1" applyFill="1" applyBorder="1" applyAlignment="1" applyProtection="1">
      <alignment horizontal="center" vertical="center" wrapText="1"/>
      <protection hidden="1"/>
    </xf>
    <xf numFmtId="44" fontId="6" fillId="5" borderId="36" xfId="1" applyFont="1" applyFill="1" applyBorder="1" applyAlignment="1" applyProtection="1">
      <alignment horizontal="center" vertical="center" wrapText="1"/>
      <protection hidden="1"/>
    </xf>
    <xf numFmtId="0" fontId="7" fillId="2" borderId="1" xfId="0" applyFont="1" applyFill="1" applyBorder="1" applyAlignment="1" applyProtection="1">
      <alignment vertical="center"/>
      <protection hidden="1"/>
    </xf>
    <xf numFmtId="0" fontId="11" fillId="3" borderId="48" xfId="0" applyFont="1" applyFill="1" applyBorder="1" applyAlignment="1" applyProtection="1">
      <alignment horizontal="center" vertical="center" wrapText="1"/>
      <protection hidden="1"/>
    </xf>
    <xf numFmtId="0" fontId="11" fillId="3" borderId="8" xfId="0" applyFont="1" applyFill="1" applyBorder="1" applyAlignment="1" applyProtection="1">
      <alignment horizontal="center" vertical="center" wrapText="1"/>
      <protection hidden="1"/>
    </xf>
    <xf numFmtId="0" fontId="11" fillId="3" borderId="9" xfId="0" applyFont="1" applyFill="1" applyBorder="1" applyAlignment="1" applyProtection="1">
      <alignment horizontal="center" vertical="center" wrapText="1"/>
      <protection hidden="1"/>
    </xf>
    <xf numFmtId="0" fontId="11" fillId="3" borderId="34" xfId="0" applyFont="1" applyFill="1" applyBorder="1" applyAlignment="1" applyProtection="1">
      <alignment horizontal="center" vertical="center" wrapText="1"/>
      <protection hidden="1"/>
    </xf>
    <xf numFmtId="0" fontId="11" fillId="3" borderId="13" xfId="0" applyFont="1" applyFill="1" applyBorder="1" applyAlignment="1" applyProtection="1">
      <alignment horizontal="center" vertical="center" wrapText="1"/>
      <protection hidden="1"/>
    </xf>
    <xf numFmtId="0" fontId="11" fillId="3" borderId="14" xfId="0" applyFont="1" applyFill="1" applyBorder="1" applyAlignment="1" applyProtection="1">
      <alignment horizontal="center" vertical="center" wrapText="1"/>
      <protection hidden="1"/>
    </xf>
    <xf numFmtId="0" fontId="11" fillId="3" borderId="7" xfId="0" applyFont="1" applyFill="1" applyBorder="1" applyAlignment="1" applyProtection="1">
      <alignment horizontal="center" vertical="center" wrapText="1"/>
      <protection hidden="1"/>
    </xf>
    <xf numFmtId="0" fontId="11" fillId="3" borderId="12" xfId="0" applyFont="1" applyFill="1" applyBorder="1" applyAlignment="1" applyProtection="1">
      <alignment horizontal="center" vertical="center" wrapText="1"/>
      <protection hidden="1"/>
    </xf>
    <xf numFmtId="44" fontId="0" fillId="4" borderId="32" xfId="1" applyFont="1" applyFill="1" applyBorder="1" applyAlignment="1" applyProtection="1">
      <alignment horizontal="center" vertical="center"/>
      <protection locked="0"/>
    </xf>
    <xf numFmtId="44" fontId="0" fillId="4" borderId="19" xfId="1" applyFont="1" applyFill="1" applyBorder="1" applyAlignment="1" applyProtection="1">
      <alignment horizontal="center" vertical="center"/>
      <protection locked="0"/>
    </xf>
    <xf numFmtId="44" fontId="0" fillId="4" borderId="20" xfId="1" applyFont="1" applyFill="1" applyBorder="1" applyAlignment="1" applyProtection="1">
      <alignment horizontal="center" vertical="center"/>
      <protection locked="0"/>
    </xf>
    <xf numFmtId="44" fontId="0" fillId="0" borderId="18" xfId="1" applyFont="1" applyBorder="1" applyAlignment="1" applyProtection="1">
      <alignment horizontal="center" vertical="center"/>
      <protection hidden="1"/>
    </xf>
    <xf numFmtId="44" fontId="0" fillId="0" borderId="19" xfId="1" applyFont="1" applyBorder="1" applyAlignment="1" applyProtection="1">
      <alignment horizontal="center" vertical="center"/>
      <protection hidden="1"/>
    </xf>
    <xf numFmtId="44" fontId="0" fillId="0" borderId="20" xfId="1" applyFont="1" applyBorder="1" applyAlignment="1" applyProtection="1">
      <alignment horizontal="center" vertical="center"/>
      <protection hidden="1"/>
    </xf>
    <xf numFmtId="44" fontId="7" fillId="4" borderId="1" xfId="1" applyFont="1" applyFill="1" applyBorder="1" applyAlignment="1" applyProtection="1">
      <alignment horizontal="center" vertical="center"/>
      <protection locked="0"/>
    </xf>
    <xf numFmtId="44" fontId="7" fillId="4" borderId="2" xfId="1" applyFont="1" applyFill="1" applyBorder="1" applyAlignment="1" applyProtection="1">
      <alignment horizontal="center" vertical="center"/>
      <protection locked="0"/>
    </xf>
    <xf numFmtId="44" fontId="7" fillId="4" borderId="3" xfId="1" applyFont="1" applyFill="1" applyBorder="1" applyAlignment="1" applyProtection="1">
      <alignment horizontal="center" vertical="center"/>
      <protection locked="0"/>
    </xf>
    <xf numFmtId="0" fontId="11" fillId="3" borderId="30" xfId="0" applyFont="1" applyFill="1" applyBorder="1" applyAlignment="1" applyProtection="1">
      <alignment horizontal="center" vertical="center" wrapText="1"/>
      <protection hidden="1"/>
    </xf>
    <xf numFmtId="0" fontId="11" fillId="3" borderId="47" xfId="0" applyFont="1" applyFill="1" applyBorder="1" applyAlignment="1" applyProtection="1">
      <alignment horizontal="center" vertical="center" wrapText="1"/>
      <protection hidden="1"/>
    </xf>
    <xf numFmtId="0" fontId="11" fillId="0" borderId="18" xfId="0" applyFont="1" applyBorder="1" applyAlignment="1" applyProtection="1">
      <alignment vertical="center"/>
      <protection hidden="1"/>
    </xf>
    <xf numFmtId="0" fontId="11" fillId="0" borderId="19" xfId="0" applyFont="1" applyBorder="1" applyAlignment="1" applyProtection="1">
      <alignment vertical="center"/>
      <protection hidden="1"/>
    </xf>
    <xf numFmtId="0" fontId="11" fillId="0" borderId="31" xfId="0" applyFont="1" applyBorder="1" applyAlignment="1" applyProtection="1">
      <alignment vertical="center"/>
      <protection hidden="1"/>
    </xf>
    <xf numFmtId="0" fontId="7" fillId="3" borderId="20" xfId="0" applyFont="1" applyFill="1" applyBorder="1" applyAlignment="1" applyProtection="1">
      <alignment horizontal="center" vertical="center"/>
      <protection hidden="1"/>
    </xf>
    <xf numFmtId="44" fontId="6" fillId="5" borderId="15" xfId="1" applyFont="1" applyFill="1" applyBorder="1" applyAlignment="1" applyProtection="1">
      <alignment vertical="center"/>
      <protection hidden="1"/>
    </xf>
    <xf numFmtId="44" fontId="6" fillId="5" borderId="16" xfId="1" applyFont="1" applyFill="1" applyBorder="1" applyAlignment="1" applyProtection="1">
      <alignment vertical="center"/>
      <protection hidden="1"/>
    </xf>
    <xf numFmtId="44" fontId="6" fillId="5" borderId="17" xfId="1" applyFont="1" applyFill="1" applyBorder="1" applyAlignment="1" applyProtection="1">
      <alignment vertical="center"/>
      <protection hidden="1"/>
    </xf>
    <xf numFmtId="44" fontId="6" fillId="5" borderId="23" xfId="1" applyFont="1" applyFill="1" applyBorder="1" applyAlignment="1" applyProtection="1">
      <alignment horizontal="center" vertical="center" wrapText="1"/>
      <protection hidden="1"/>
    </xf>
    <xf numFmtId="0" fontId="6" fillId="4" borderId="8" xfId="0" applyFont="1" applyFill="1" applyBorder="1" applyAlignment="1" applyProtection="1">
      <alignment horizontal="center" vertical="center" wrapText="1"/>
      <protection locked="0"/>
    </xf>
    <xf numFmtId="0" fontId="6" fillId="4" borderId="9" xfId="0" applyFont="1" applyFill="1" applyBorder="1" applyAlignment="1" applyProtection="1">
      <alignment horizontal="center" vertical="center" wrapText="1"/>
      <protection locked="0"/>
    </xf>
    <xf numFmtId="0" fontId="6" fillId="4" borderId="6" xfId="0" applyFont="1" applyFill="1" applyBorder="1" applyAlignment="1" applyProtection="1">
      <alignment horizontal="center" vertical="center" wrapText="1"/>
      <protection locked="0"/>
    </xf>
    <xf numFmtId="0" fontId="6" fillId="4" borderId="11" xfId="0" applyFont="1" applyFill="1" applyBorder="1" applyAlignment="1" applyProtection="1">
      <alignment horizontal="center" vertical="center" wrapText="1"/>
      <protection locked="0"/>
    </xf>
    <xf numFmtId="44" fontId="6" fillId="4" borderId="55" xfId="1" applyFont="1" applyFill="1" applyBorder="1" applyAlignment="1" applyProtection="1">
      <alignment vertical="center"/>
      <protection locked="0"/>
    </xf>
    <xf numFmtId="44" fontId="6" fillId="4" borderId="2" xfId="1" applyFont="1" applyFill="1" applyBorder="1" applyAlignment="1" applyProtection="1">
      <alignment vertical="center"/>
      <protection locked="0"/>
    </xf>
    <xf numFmtId="44" fontId="6" fillId="4" borderId="1" xfId="1" applyFont="1" applyFill="1" applyBorder="1" applyAlignment="1" applyProtection="1">
      <alignment vertical="center"/>
      <protection locked="0"/>
    </xf>
    <xf numFmtId="44" fontId="6" fillId="4" borderId="56" xfId="1" applyFont="1" applyFill="1" applyBorder="1" applyAlignment="1" applyProtection="1">
      <alignment vertical="center"/>
      <protection locked="0"/>
    </xf>
    <xf numFmtId="44" fontId="6" fillId="5" borderId="55" xfId="1" applyFont="1" applyFill="1" applyBorder="1" applyAlignment="1" applyProtection="1">
      <alignment vertical="center"/>
      <protection hidden="1"/>
    </xf>
    <xf numFmtId="44" fontId="6" fillId="5" borderId="2" xfId="1" applyFont="1" applyFill="1" applyBorder="1" applyAlignment="1" applyProtection="1">
      <alignment vertical="center"/>
      <protection hidden="1"/>
    </xf>
    <xf numFmtId="44" fontId="6" fillId="5" borderId="56" xfId="1" applyFont="1" applyFill="1" applyBorder="1" applyAlignment="1" applyProtection="1">
      <alignment vertical="center"/>
      <protection hidden="1"/>
    </xf>
    <xf numFmtId="0" fontId="6" fillId="3" borderId="62" xfId="0" applyFont="1" applyFill="1" applyBorder="1" applyAlignment="1" applyProtection="1">
      <alignment vertical="center"/>
      <protection hidden="1"/>
    </xf>
    <xf numFmtId="0" fontId="6" fillId="3" borderId="60" xfId="0" applyFont="1" applyFill="1" applyBorder="1" applyAlignment="1" applyProtection="1">
      <alignment vertical="center"/>
      <protection hidden="1"/>
    </xf>
    <xf numFmtId="0" fontId="6" fillId="3" borderId="41" xfId="0" applyFont="1" applyFill="1" applyBorder="1" applyAlignment="1" applyProtection="1">
      <alignment vertical="center"/>
      <protection hidden="1"/>
    </xf>
    <xf numFmtId="0" fontId="6" fillId="3" borderId="54" xfId="0" applyFont="1" applyFill="1" applyBorder="1" applyAlignment="1" applyProtection="1">
      <alignment vertical="center"/>
      <protection hidden="1"/>
    </xf>
    <xf numFmtId="0" fontId="7" fillId="3" borderId="65" xfId="0" applyFont="1" applyFill="1" applyBorder="1" applyAlignment="1" applyProtection="1">
      <alignment horizontal="center" vertical="center"/>
      <protection hidden="1"/>
    </xf>
    <xf numFmtId="0" fontId="7" fillId="3" borderId="41" xfId="0" applyFont="1" applyFill="1" applyBorder="1" applyAlignment="1" applyProtection="1">
      <alignment horizontal="center" vertical="center"/>
      <protection hidden="1"/>
    </xf>
    <xf numFmtId="0" fontId="7" fillId="3" borderId="54" xfId="0" applyFont="1" applyFill="1" applyBorder="1" applyAlignment="1" applyProtection="1">
      <alignment horizontal="center" vertical="center"/>
      <protection hidden="1"/>
    </xf>
    <xf numFmtId="0" fontId="7" fillId="3" borderId="35" xfId="0" applyFont="1" applyFill="1" applyBorder="1" applyAlignment="1" applyProtection="1">
      <alignment horizontal="center" vertical="center"/>
      <protection hidden="1"/>
    </xf>
    <xf numFmtId="0" fontId="7" fillId="0" borderId="76" xfId="0" applyFont="1" applyBorder="1" applyAlignment="1" applyProtection="1">
      <alignment horizontal="left" vertical="center" wrapText="1"/>
      <protection hidden="1"/>
    </xf>
    <xf numFmtId="0" fontId="7" fillId="0" borderId="0" xfId="0" applyFont="1" applyAlignment="1" applyProtection="1">
      <alignment horizontal="left" vertical="center" wrapText="1"/>
      <protection hidden="1"/>
    </xf>
    <xf numFmtId="44" fontId="6" fillId="5" borderId="62" xfId="1" applyFont="1" applyFill="1" applyBorder="1" applyAlignment="1" applyProtection="1">
      <alignment horizontal="center" vertical="center"/>
      <protection hidden="1"/>
    </xf>
    <xf numFmtId="44" fontId="6" fillId="5" borderId="60" xfId="1" applyFont="1" applyFill="1" applyBorder="1" applyAlignment="1" applyProtection="1">
      <alignment horizontal="center" vertical="center"/>
      <protection hidden="1"/>
    </xf>
    <xf numFmtId="44" fontId="6" fillId="5" borderId="65" xfId="1" applyFont="1" applyFill="1" applyBorder="1" applyAlignment="1" applyProtection="1">
      <alignment horizontal="center" vertical="center"/>
      <protection hidden="1"/>
    </xf>
    <xf numFmtId="44" fontId="6" fillId="5" borderId="76" xfId="1" applyFont="1" applyFill="1" applyBorder="1" applyAlignment="1" applyProtection="1">
      <alignment horizontal="center" vertical="center"/>
      <protection hidden="1"/>
    </xf>
    <xf numFmtId="44" fontId="6" fillId="5" borderId="0" xfId="1" applyFont="1" applyFill="1" applyBorder="1" applyAlignment="1" applyProtection="1">
      <alignment horizontal="center" vertical="center"/>
      <protection hidden="1"/>
    </xf>
    <xf numFmtId="44" fontId="6" fillId="5" borderId="40" xfId="1" applyFont="1" applyFill="1" applyBorder="1" applyAlignment="1" applyProtection="1">
      <alignment horizontal="center" vertical="center"/>
      <protection hidden="1"/>
    </xf>
    <xf numFmtId="44" fontId="6" fillId="5" borderId="41" xfId="1" applyFont="1" applyFill="1" applyBorder="1" applyAlignment="1" applyProtection="1">
      <alignment horizontal="center" vertical="center"/>
      <protection hidden="1"/>
    </xf>
    <xf numFmtId="44" fontId="6" fillId="5" borderId="54" xfId="1" applyFont="1" applyFill="1" applyBorder="1" applyAlignment="1" applyProtection="1">
      <alignment horizontal="center" vertical="center"/>
      <protection hidden="1"/>
    </xf>
    <xf numFmtId="44" fontId="6" fillId="5" borderId="35" xfId="1" applyFont="1" applyFill="1" applyBorder="1" applyAlignment="1" applyProtection="1">
      <alignment horizontal="center" vertical="center"/>
      <protection hidden="1"/>
    </xf>
    <xf numFmtId="0" fontId="7" fillId="3" borderId="64" xfId="0" applyFont="1" applyFill="1" applyBorder="1" applyAlignment="1" applyProtection="1">
      <alignment horizontal="center" vertical="center"/>
      <protection hidden="1"/>
    </xf>
    <xf numFmtId="0" fontId="7" fillId="3" borderId="24" xfId="0" applyFont="1" applyFill="1" applyBorder="1" applyAlignment="1" applyProtection="1">
      <alignment horizontal="center" vertical="center"/>
      <protection hidden="1"/>
    </xf>
    <xf numFmtId="1" fontId="6" fillId="5" borderId="64" xfId="0" applyNumberFormat="1" applyFont="1" applyFill="1" applyBorder="1" applyAlignment="1" applyProtection="1">
      <alignment horizontal="center" vertical="center"/>
      <protection hidden="1"/>
    </xf>
    <xf numFmtId="1" fontId="6" fillId="5" borderId="60" xfId="0" applyNumberFormat="1" applyFont="1" applyFill="1" applyBorder="1" applyAlignment="1" applyProtection="1">
      <alignment horizontal="center" vertical="center"/>
      <protection hidden="1"/>
    </xf>
    <xf numFmtId="1" fontId="6" fillId="5" borderId="65" xfId="0" applyNumberFormat="1" applyFont="1" applyFill="1" applyBorder="1" applyAlignment="1" applyProtection="1">
      <alignment horizontal="center" vertical="center"/>
      <protection hidden="1"/>
    </xf>
    <xf numFmtId="1" fontId="6" fillId="5" borderId="39" xfId="0" applyNumberFormat="1" applyFont="1" applyFill="1" applyBorder="1" applyAlignment="1" applyProtection="1">
      <alignment horizontal="center" vertical="center"/>
      <protection hidden="1"/>
    </xf>
    <xf numFmtId="1" fontId="6" fillId="5" borderId="0" xfId="0" applyNumberFormat="1" applyFont="1" applyFill="1" applyAlignment="1" applyProtection="1">
      <alignment horizontal="center" vertical="center"/>
      <protection hidden="1"/>
    </xf>
    <xf numFmtId="1" fontId="6" fillId="5" borderId="40" xfId="0" applyNumberFormat="1" applyFont="1" applyFill="1" applyBorder="1" applyAlignment="1" applyProtection="1">
      <alignment horizontal="center" vertical="center"/>
      <protection hidden="1"/>
    </xf>
    <xf numFmtId="1" fontId="6" fillId="5" borderId="24" xfId="0" applyNumberFormat="1" applyFont="1" applyFill="1" applyBorder="1" applyAlignment="1" applyProtection="1">
      <alignment horizontal="center" vertical="center"/>
      <protection hidden="1"/>
    </xf>
    <xf numFmtId="1" fontId="6" fillId="5" borderId="54" xfId="0" applyNumberFormat="1" applyFont="1" applyFill="1" applyBorder="1" applyAlignment="1" applyProtection="1">
      <alignment horizontal="center" vertical="center"/>
      <protection hidden="1"/>
    </xf>
    <xf numFmtId="1" fontId="6" fillId="5" borderId="35" xfId="0" applyNumberFormat="1" applyFont="1" applyFill="1" applyBorder="1" applyAlignment="1" applyProtection="1">
      <alignment horizontal="center" vertical="center"/>
      <protection hidden="1"/>
    </xf>
    <xf numFmtId="0" fontId="7" fillId="3" borderId="6" xfId="0" applyFont="1" applyFill="1" applyBorder="1" applyAlignment="1" applyProtection="1">
      <alignment horizontal="center" vertical="center" wrapText="1"/>
      <protection hidden="1"/>
    </xf>
    <xf numFmtId="0" fontId="7" fillId="3" borderId="11" xfId="0" applyFont="1" applyFill="1" applyBorder="1" applyAlignment="1" applyProtection="1">
      <alignment horizontal="center" vertical="center" wrapText="1"/>
      <protection hidden="1"/>
    </xf>
    <xf numFmtId="0" fontId="7" fillId="3" borderId="3" xfId="0" applyFont="1" applyFill="1" applyBorder="1" applyAlignment="1" applyProtection="1">
      <alignment horizontal="center" vertical="center" wrapText="1"/>
      <protection hidden="1"/>
    </xf>
    <xf numFmtId="44" fontId="6" fillId="5" borderId="26" xfId="1" applyFont="1" applyFill="1" applyBorder="1" applyAlignment="1" applyProtection="1">
      <alignment horizontal="center" vertical="center"/>
      <protection hidden="1"/>
    </xf>
    <xf numFmtId="44" fontId="6" fillId="5" borderId="27" xfId="1" applyFont="1" applyFill="1" applyBorder="1" applyAlignment="1" applyProtection="1">
      <alignment horizontal="center" vertical="center"/>
      <protection hidden="1"/>
    </xf>
    <xf numFmtId="10" fontId="6" fillId="9" borderId="15" xfId="2" applyNumberFormat="1" applyFont="1" applyFill="1" applyBorder="1" applyAlignment="1" applyProtection="1">
      <alignment horizontal="center" vertical="center"/>
      <protection hidden="1"/>
    </xf>
    <xf numFmtId="10" fontId="6" fillId="9" borderId="16" xfId="2" applyNumberFormat="1" applyFont="1" applyFill="1" applyBorder="1" applyAlignment="1" applyProtection="1">
      <alignment horizontal="center" vertical="center"/>
      <protection hidden="1"/>
    </xf>
    <xf numFmtId="10" fontId="6" fillId="9" borderId="17" xfId="2" applyNumberFormat="1" applyFont="1" applyFill="1" applyBorder="1" applyAlignment="1" applyProtection="1">
      <alignment horizontal="center" vertical="center"/>
      <protection hidden="1"/>
    </xf>
    <xf numFmtId="10" fontId="6" fillId="9" borderId="12" xfId="2" applyNumberFormat="1" applyFont="1" applyFill="1" applyBorder="1" applyAlignment="1" applyProtection="1">
      <alignment horizontal="center" vertical="center"/>
      <protection hidden="1"/>
    </xf>
    <xf numFmtId="10" fontId="6" fillId="9" borderId="13" xfId="2" applyNumberFormat="1" applyFont="1" applyFill="1" applyBorder="1" applyAlignment="1" applyProtection="1">
      <alignment horizontal="center" vertical="center"/>
      <protection hidden="1"/>
    </xf>
    <xf numFmtId="10" fontId="6" fillId="9" borderId="14" xfId="2" applyNumberFormat="1" applyFont="1" applyFill="1" applyBorder="1" applyAlignment="1" applyProtection="1">
      <alignment horizontal="center" vertical="center"/>
      <protection hidden="1"/>
    </xf>
    <xf numFmtId="0" fontId="7" fillId="3" borderId="30" xfId="0" applyFont="1" applyFill="1" applyBorder="1" applyAlignment="1" applyProtection="1">
      <alignment horizontal="center" vertical="center" wrapText="1"/>
      <protection hidden="1"/>
    </xf>
    <xf numFmtId="0" fontId="7" fillId="3" borderId="47" xfId="0" applyFont="1" applyFill="1" applyBorder="1" applyAlignment="1" applyProtection="1">
      <alignment horizontal="center" vertical="center" wrapText="1"/>
      <protection hidden="1"/>
    </xf>
    <xf numFmtId="44" fontId="6" fillId="5" borderId="15" xfId="1" applyFont="1" applyFill="1" applyBorder="1" applyAlignment="1" applyProtection="1">
      <alignment horizontal="center" vertical="center"/>
      <protection hidden="1"/>
    </xf>
    <xf numFmtId="44" fontId="6" fillId="5" borderId="16" xfId="1" applyFont="1" applyFill="1" applyBorder="1" applyAlignment="1" applyProtection="1">
      <alignment horizontal="center" vertical="center"/>
      <protection hidden="1"/>
    </xf>
    <xf numFmtId="44" fontId="6" fillId="5" borderId="12" xfId="1" applyFont="1" applyFill="1" applyBorder="1" applyAlignment="1" applyProtection="1">
      <alignment horizontal="center" vertical="center"/>
      <protection hidden="1"/>
    </xf>
    <xf numFmtId="44" fontId="6" fillId="5" borderId="13" xfId="1" applyFont="1" applyFill="1" applyBorder="1" applyAlignment="1" applyProtection="1">
      <alignment horizontal="center" vertical="center"/>
      <protection hidden="1"/>
    </xf>
    <xf numFmtId="44" fontId="6" fillId="5" borderId="21" xfId="1" applyFont="1" applyFill="1" applyBorder="1" applyAlignment="1" applyProtection="1">
      <alignment horizontal="center" vertical="center"/>
      <protection hidden="1"/>
    </xf>
    <xf numFmtId="44" fontId="6" fillId="5" borderId="47" xfId="1" applyFont="1" applyFill="1" applyBorder="1" applyAlignment="1" applyProtection="1">
      <alignment horizontal="center" vertical="center"/>
      <protection hidden="1"/>
    </xf>
    <xf numFmtId="9" fontId="6" fillId="0" borderId="16" xfId="2" applyFont="1" applyFill="1" applyBorder="1" applyAlignment="1" applyProtection="1">
      <alignment horizontal="center" vertical="center"/>
      <protection hidden="1"/>
    </xf>
    <xf numFmtId="9" fontId="6" fillId="0" borderId="17" xfId="2" applyFont="1" applyFill="1" applyBorder="1" applyAlignment="1" applyProtection="1">
      <alignment horizontal="center" vertical="center"/>
      <protection hidden="1"/>
    </xf>
    <xf numFmtId="9" fontId="6" fillId="0" borderId="13" xfId="2" applyFont="1" applyFill="1" applyBorder="1" applyAlignment="1" applyProtection="1">
      <alignment horizontal="center" vertical="center"/>
      <protection hidden="1"/>
    </xf>
    <xf numFmtId="9" fontId="6" fillId="0" borderId="14" xfId="2" applyFont="1" applyFill="1" applyBorder="1" applyAlignment="1" applyProtection="1">
      <alignment horizontal="center" vertical="center"/>
      <protection hidden="1"/>
    </xf>
    <xf numFmtId="0" fontId="7" fillId="0" borderId="26" xfId="0" applyFont="1" applyBorder="1" applyAlignment="1" applyProtection="1">
      <alignment vertical="center"/>
      <protection hidden="1"/>
    </xf>
    <xf numFmtId="0" fontId="7" fillId="0" borderId="27" xfId="0" applyFont="1" applyBorder="1" applyAlignment="1" applyProtection="1">
      <alignment vertical="center"/>
      <protection hidden="1"/>
    </xf>
    <xf numFmtId="0" fontId="7" fillId="0" borderId="28" xfId="0" applyFont="1" applyBorder="1" applyAlignment="1" applyProtection="1">
      <alignment vertical="center"/>
      <protection hidden="1"/>
    </xf>
    <xf numFmtId="44" fontId="6" fillId="9" borderId="70" xfId="1" applyFont="1" applyFill="1" applyBorder="1" applyAlignment="1" applyProtection="1">
      <alignment horizontal="center" vertical="center"/>
      <protection hidden="1"/>
    </xf>
    <xf numFmtId="44" fontId="6" fillId="9" borderId="71" xfId="1" applyFont="1" applyFill="1" applyBorder="1" applyAlignment="1" applyProtection="1">
      <alignment horizontal="center" vertical="center"/>
      <protection hidden="1"/>
    </xf>
    <xf numFmtId="44" fontId="6" fillId="9" borderId="72" xfId="1" applyFont="1" applyFill="1" applyBorder="1" applyAlignment="1" applyProtection="1">
      <alignment horizontal="center" vertical="center"/>
      <protection hidden="1"/>
    </xf>
    <xf numFmtId="0" fontId="7" fillId="0" borderId="11" xfId="0" applyFont="1" applyBorder="1" applyAlignment="1" applyProtection="1">
      <alignment vertical="center"/>
      <protection hidden="1"/>
    </xf>
    <xf numFmtId="44" fontId="6" fillId="5" borderId="7" xfId="1" applyFont="1" applyFill="1" applyBorder="1" applyAlignment="1" applyProtection="1">
      <alignment horizontal="center" vertical="center"/>
      <protection hidden="1"/>
    </xf>
    <xf numFmtId="44" fontId="6" fillId="5" borderId="8" xfId="1" applyFont="1" applyFill="1" applyBorder="1" applyAlignment="1" applyProtection="1">
      <alignment horizontal="center" vertical="center"/>
      <protection hidden="1"/>
    </xf>
    <xf numFmtId="44" fontId="6" fillId="5" borderId="9" xfId="1" applyFont="1" applyFill="1" applyBorder="1" applyAlignment="1" applyProtection="1">
      <alignment horizontal="center" vertical="center"/>
      <protection hidden="1"/>
    </xf>
    <xf numFmtId="0" fontId="7" fillId="3" borderId="10" xfId="0" applyFont="1" applyFill="1" applyBorder="1" applyAlignment="1" applyProtection="1">
      <alignment horizontal="center" vertical="center" wrapText="1"/>
      <protection hidden="1"/>
    </xf>
    <xf numFmtId="0" fontId="7" fillId="3" borderId="1" xfId="0" applyFont="1" applyFill="1" applyBorder="1" applyAlignment="1" applyProtection="1">
      <alignment horizontal="center" vertical="center" wrapText="1"/>
      <protection hidden="1"/>
    </xf>
    <xf numFmtId="0" fontId="7" fillId="0" borderId="7" xfId="0" applyFont="1" applyBorder="1" applyAlignment="1" applyProtection="1">
      <alignment vertical="center"/>
      <protection hidden="1"/>
    </xf>
    <xf numFmtId="0" fontId="7" fillId="0" borderId="8" xfId="0" applyFont="1" applyBorder="1" applyAlignment="1" applyProtection="1">
      <alignment vertical="center"/>
      <protection hidden="1"/>
    </xf>
    <xf numFmtId="0" fontId="7" fillId="0" borderId="30" xfId="0" applyFont="1" applyBorder="1" applyAlignment="1" applyProtection="1">
      <alignment vertical="center"/>
      <protection hidden="1"/>
    </xf>
    <xf numFmtId="44" fontId="6" fillId="6" borderId="32" xfId="1" applyFont="1" applyFill="1" applyBorder="1" applyAlignment="1" applyProtection="1">
      <alignment vertical="center"/>
      <protection hidden="1"/>
    </xf>
    <xf numFmtId="44" fontId="6" fillId="6" borderId="19" xfId="1" applyFont="1" applyFill="1" applyBorder="1" applyAlignment="1" applyProtection="1">
      <alignment vertical="center"/>
      <protection hidden="1"/>
    </xf>
    <xf numFmtId="0" fontId="7" fillId="0" borderId="29" xfId="0" applyFont="1" applyBorder="1" applyAlignment="1" applyProtection="1">
      <alignment vertical="center"/>
      <protection hidden="1"/>
    </xf>
    <xf numFmtId="44" fontId="6" fillId="4" borderId="28" xfId="1" applyFont="1" applyFill="1" applyBorder="1" applyAlignment="1" applyProtection="1">
      <alignment vertical="center"/>
      <protection locked="0"/>
    </xf>
    <xf numFmtId="44" fontId="6" fillId="5" borderId="77" xfId="1" applyFont="1" applyFill="1" applyBorder="1" applyAlignment="1" applyProtection="1">
      <alignment vertical="center"/>
      <protection hidden="1"/>
    </xf>
    <xf numFmtId="44" fontId="6" fillId="5" borderId="73" xfId="1" applyFont="1" applyFill="1" applyBorder="1" applyAlignment="1" applyProtection="1">
      <alignment vertical="center"/>
      <protection hidden="1"/>
    </xf>
    <xf numFmtId="44" fontId="6" fillId="5" borderId="75" xfId="1" applyFont="1" applyFill="1" applyBorder="1" applyAlignment="1" applyProtection="1">
      <alignment vertical="center"/>
      <protection hidden="1"/>
    </xf>
    <xf numFmtId="0" fontId="7" fillId="5" borderId="49" xfId="0" applyFont="1" applyFill="1" applyBorder="1" applyAlignment="1" applyProtection="1">
      <alignment horizontal="right" vertical="center" indent="1"/>
      <protection hidden="1"/>
    </xf>
    <xf numFmtId="0" fontId="7" fillId="5" borderId="50" xfId="0" applyFont="1" applyFill="1" applyBorder="1" applyAlignment="1" applyProtection="1">
      <alignment horizontal="right" vertical="center" indent="1"/>
      <protection hidden="1"/>
    </xf>
    <xf numFmtId="0" fontId="7" fillId="5" borderId="51" xfId="0" applyFont="1" applyFill="1" applyBorder="1" applyAlignment="1" applyProtection="1">
      <alignment horizontal="right" vertical="center" indent="1"/>
      <protection hidden="1"/>
    </xf>
    <xf numFmtId="44" fontId="6" fillId="5" borderId="40" xfId="1" applyFont="1" applyFill="1" applyBorder="1" applyAlignment="1" applyProtection="1">
      <alignment vertical="center"/>
      <protection hidden="1"/>
    </xf>
    <xf numFmtId="44" fontId="6" fillId="5" borderId="50" xfId="1" applyFont="1" applyFill="1" applyBorder="1" applyAlignment="1" applyProtection="1">
      <alignment vertical="center"/>
      <protection hidden="1"/>
    </xf>
    <xf numFmtId="44" fontId="6" fillId="5" borderId="70" xfId="1" applyFont="1" applyFill="1" applyBorder="1" applyAlignment="1" applyProtection="1">
      <alignment vertical="center"/>
      <protection hidden="1"/>
    </xf>
    <xf numFmtId="44" fontId="6" fillId="5" borderId="71" xfId="1" applyFont="1" applyFill="1" applyBorder="1" applyAlignment="1" applyProtection="1">
      <alignment vertical="center"/>
      <protection hidden="1"/>
    </xf>
    <xf numFmtId="44" fontId="6" fillId="5" borderId="74" xfId="1" applyFont="1" applyFill="1" applyBorder="1" applyAlignment="1" applyProtection="1">
      <alignment vertical="center"/>
      <protection hidden="1"/>
    </xf>
    <xf numFmtId="44" fontId="6" fillId="5" borderId="72" xfId="1" applyFont="1" applyFill="1" applyBorder="1" applyAlignment="1" applyProtection="1">
      <alignment vertical="center"/>
      <protection hidden="1"/>
    </xf>
    <xf numFmtId="44" fontId="6" fillId="5" borderId="83" xfId="1" applyFont="1" applyFill="1" applyBorder="1" applyAlignment="1" applyProtection="1">
      <alignment vertical="center"/>
      <protection hidden="1"/>
    </xf>
    <xf numFmtId="44" fontId="6" fillId="6" borderId="31" xfId="1" applyFont="1" applyFill="1" applyBorder="1" applyAlignment="1" applyProtection="1">
      <alignment vertical="center"/>
      <protection hidden="1"/>
    </xf>
    <xf numFmtId="44" fontId="6" fillId="6" borderId="58" xfId="1" applyFont="1" applyFill="1" applyBorder="1" applyAlignment="1" applyProtection="1">
      <alignment vertical="center"/>
      <protection hidden="1"/>
    </xf>
    <xf numFmtId="44" fontId="6" fillId="6" borderId="59" xfId="1" applyFont="1" applyFill="1" applyBorder="1" applyAlignment="1" applyProtection="1">
      <alignment vertical="center"/>
      <protection hidden="1"/>
    </xf>
    <xf numFmtId="44" fontId="6" fillId="6" borderId="57" xfId="1" applyFont="1" applyFill="1" applyBorder="1" applyAlignment="1" applyProtection="1">
      <alignment vertical="center"/>
      <protection hidden="1"/>
    </xf>
    <xf numFmtId="0" fontId="4" fillId="17" borderId="10" xfId="0" applyFont="1" applyFill="1" applyBorder="1" applyAlignment="1" applyProtection="1">
      <alignment vertical="center"/>
      <protection hidden="1"/>
    </xf>
    <xf numFmtId="0" fontId="4" fillId="17" borderId="6" xfId="0" applyFont="1" applyFill="1" applyBorder="1" applyAlignment="1" applyProtection="1">
      <alignment vertical="center"/>
      <protection hidden="1"/>
    </xf>
    <xf numFmtId="0" fontId="4" fillId="17" borderId="11" xfId="0" applyFont="1" applyFill="1" applyBorder="1" applyAlignment="1" applyProtection="1">
      <alignment vertical="center"/>
      <protection hidden="1"/>
    </xf>
    <xf numFmtId="0" fontId="7" fillId="6" borderId="18" xfId="0" applyFont="1" applyFill="1" applyBorder="1" applyAlignment="1" applyProtection="1">
      <alignment horizontal="right" vertical="center" indent="1"/>
      <protection hidden="1"/>
    </xf>
    <xf numFmtId="0" fontId="7" fillId="6" borderId="19" xfId="0" applyFont="1" applyFill="1" applyBorder="1" applyAlignment="1" applyProtection="1">
      <alignment horizontal="right" vertical="center" indent="1"/>
      <protection hidden="1"/>
    </xf>
    <xf numFmtId="0" fontId="7" fillId="6" borderId="20" xfId="0" applyFont="1" applyFill="1" applyBorder="1" applyAlignment="1" applyProtection="1">
      <alignment horizontal="right" vertical="center" indent="1"/>
      <protection hidden="1"/>
    </xf>
    <xf numFmtId="0" fontId="7" fillId="5" borderId="15" xfId="0" applyFont="1" applyFill="1" applyBorder="1" applyAlignment="1" applyProtection="1">
      <alignment horizontal="right" vertical="center" indent="1"/>
      <protection hidden="1"/>
    </xf>
    <xf numFmtId="0" fontId="7" fillId="5" borderId="16" xfId="0" applyFont="1" applyFill="1" applyBorder="1" applyAlignment="1" applyProtection="1">
      <alignment horizontal="right" vertical="center" indent="1"/>
      <protection hidden="1"/>
    </xf>
    <xf numFmtId="0" fontId="7" fillId="5" borderId="17" xfId="0" applyFont="1" applyFill="1" applyBorder="1" applyAlignment="1" applyProtection="1">
      <alignment horizontal="right" vertical="center" indent="1"/>
      <protection hidden="1"/>
    </xf>
    <xf numFmtId="44" fontId="6" fillId="5" borderId="33" xfId="1" applyFont="1" applyFill="1" applyBorder="1" applyAlignment="1" applyProtection="1">
      <alignment vertical="center"/>
      <protection hidden="1"/>
    </xf>
    <xf numFmtId="44" fontId="6" fillId="5" borderId="78" xfId="1" applyFont="1" applyFill="1" applyBorder="1" applyAlignment="1" applyProtection="1">
      <alignment vertical="center"/>
      <protection hidden="1"/>
    </xf>
    <xf numFmtId="44" fontId="6" fillId="5" borderId="79" xfId="1" applyFont="1" applyFill="1" applyBorder="1" applyAlignment="1" applyProtection="1">
      <alignment vertical="center"/>
      <protection hidden="1"/>
    </xf>
    <xf numFmtId="44" fontId="6" fillId="5" borderId="81" xfId="1" applyFont="1" applyFill="1" applyBorder="1" applyAlignment="1" applyProtection="1">
      <alignment vertical="center"/>
      <protection hidden="1"/>
    </xf>
    <xf numFmtId="44" fontId="6" fillId="5" borderId="80" xfId="1" applyFont="1" applyFill="1" applyBorder="1" applyAlignment="1" applyProtection="1">
      <alignment vertical="center"/>
      <protection hidden="1"/>
    </xf>
    <xf numFmtId="44" fontId="6" fillId="5" borderId="82" xfId="1" applyFont="1" applyFill="1" applyBorder="1" applyAlignment="1" applyProtection="1">
      <alignment vertical="center"/>
      <protection hidden="1"/>
    </xf>
    <xf numFmtId="0" fontId="7" fillId="3" borderId="48"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0" fontId="7" fillId="3" borderId="30" xfId="0" applyFont="1" applyFill="1" applyBorder="1" applyAlignment="1" applyProtection="1">
      <alignment horizontal="center" vertical="center"/>
      <protection hidden="1"/>
    </xf>
    <xf numFmtId="0" fontId="4" fillId="17" borderId="15" xfId="0" applyFont="1" applyFill="1" applyBorder="1" applyAlignment="1" applyProtection="1">
      <alignment vertical="center"/>
      <protection hidden="1"/>
    </xf>
    <xf numFmtId="0" fontId="4" fillId="17" borderId="16" xfId="0" applyFont="1" applyFill="1" applyBorder="1" applyAlignment="1" applyProtection="1">
      <alignment vertical="center"/>
      <protection hidden="1"/>
    </xf>
    <xf numFmtId="0" fontId="4" fillId="17" borderId="17" xfId="0" applyFont="1" applyFill="1" applyBorder="1" applyAlignment="1" applyProtection="1">
      <alignment vertical="center"/>
      <protection hidden="1"/>
    </xf>
    <xf numFmtId="44" fontId="6" fillId="5" borderId="29" xfId="1" applyFont="1" applyFill="1" applyBorder="1" applyAlignment="1" applyProtection="1">
      <alignment horizontal="center" vertical="center"/>
      <protection hidden="1"/>
    </xf>
    <xf numFmtId="44" fontId="6" fillId="9" borderId="22" xfId="1" applyFont="1" applyFill="1" applyBorder="1" applyAlignment="1" applyProtection="1">
      <alignment horizontal="center" vertical="center"/>
      <protection hidden="1"/>
    </xf>
    <xf numFmtId="44" fontId="6" fillId="9" borderId="23" xfId="1" applyFont="1" applyFill="1" applyBorder="1" applyAlignment="1" applyProtection="1">
      <alignment horizontal="center" vertical="center"/>
      <protection hidden="1"/>
    </xf>
    <xf numFmtId="44" fontId="6" fillId="9" borderId="74" xfId="1" applyFont="1" applyFill="1" applyBorder="1" applyAlignment="1" applyProtection="1">
      <alignment horizontal="center" vertical="center"/>
      <protection hidden="1"/>
    </xf>
    <xf numFmtId="44" fontId="6" fillId="5" borderId="48" xfId="1" applyFont="1" applyFill="1" applyBorder="1" applyAlignment="1" applyProtection="1">
      <alignment horizontal="center" vertical="center"/>
      <protection hidden="1"/>
    </xf>
    <xf numFmtId="44" fontId="6" fillId="5" borderId="36" xfId="1" applyFont="1" applyFill="1" applyBorder="1" applyAlignment="1" applyProtection="1">
      <alignment horizontal="center" vertical="center"/>
      <protection hidden="1"/>
    </xf>
    <xf numFmtId="44" fontId="6" fillId="9" borderId="35" xfId="1" applyFont="1" applyFill="1" applyBorder="1" applyAlignment="1" applyProtection="1">
      <alignment horizontal="center" vertical="center"/>
      <protection hidden="1"/>
    </xf>
    <xf numFmtId="44" fontId="6" fillId="9" borderId="25" xfId="1" applyFont="1" applyFill="1" applyBorder="1" applyAlignment="1" applyProtection="1">
      <alignment horizontal="center" vertical="center"/>
      <protection hidden="1"/>
    </xf>
    <xf numFmtId="44" fontId="6" fillId="0" borderId="64" xfId="1" applyFont="1" applyBorder="1" applyAlignment="1" applyProtection="1">
      <alignment horizontal="center" vertical="center"/>
      <protection hidden="1"/>
    </xf>
    <xf numFmtId="44" fontId="6" fillId="0" borderId="60" xfId="1" applyFont="1" applyBorder="1" applyAlignment="1" applyProtection="1">
      <alignment horizontal="center" vertical="center"/>
      <protection hidden="1"/>
    </xf>
    <xf numFmtId="44" fontId="6" fillId="0" borderId="39" xfId="1" applyFont="1" applyBorder="1" applyAlignment="1" applyProtection="1">
      <alignment horizontal="center" vertical="center"/>
      <protection hidden="1"/>
    </xf>
    <xf numFmtId="44" fontId="6" fillId="0" borderId="0" xfId="1" applyFont="1" applyBorder="1" applyAlignment="1" applyProtection="1">
      <alignment horizontal="center" vertical="center"/>
      <protection hidden="1"/>
    </xf>
    <xf numFmtId="44" fontId="6" fillId="0" borderId="24" xfId="1" applyFont="1" applyBorder="1" applyAlignment="1" applyProtection="1">
      <alignment horizontal="center" vertical="center"/>
      <protection hidden="1"/>
    </xf>
    <xf numFmtId="44" fontId="6" fillId="0" borderId="54" xfId="1" applyFont="1" applyBorder="1" applyAlignment="1" applyProtection="1">
      <alignment horizontal="center" vertical="center"/>
      <protection hidden="1"/>
    </xf>
    <xf numFmtId="44" fontId="6" fillId="9" borderId="10" xfId="1" applyFont="1" applyFill="1" applyBorder="1" applyAlignment="1" applyProtection="1">
      <alignment horizontal="center" vertical="center"/>
      <protection hidden="1"/>
    </xf>
    <xf numFmtId="44" fontId="6" fillId="9" borderId="6" xfId="1" applyFont="1" applyFill="1" applyBorder="1" applyAlignment="1" applyProtection="1">
      <alignment horizontal="center" vertical="center"/>
      <protection hidden="1"/>
    </xf>
    <xf numFmtId="44" fontId="6" fillId="9" borderId="11" xfId="1" applyFont="1" applyFill="1" applyBorder="1" applyAlignment="1" applyProtection="1">
      <alignment horizontal="center" vertical="center"/>
      <protection hidden="1"/>
    </xf>
    <xf numFmtId="44" fontId="6" fillId="9" borderId="44" xfId="1" applyFont="1" applyFill="1" applyBorder="1" applyAlignment="1" applyProtection="1">
      <alignment horizontal="center" vertical="center"/>
      <protection hidden="1"/>
    </xf>
    <xf numFmtId="44" fontId="6" fillId="9" borderId="45" xfId="1" applyFont="1" applyFill="1" applyBorder="1" applyAlignment="1" applyProtection="1">
      <alignment horizontal="center" vertical="center"/>
      <protection hidden="1"/>
    </xf>
    <xf numFmtId="44" fontId="6" fillId="9" borderId="46" xfId="1" applyFont="1" applyFill="1" applyBorder="1" applyAlignment="1" applyProtection="1">
      <alignment horizontal="center" vertical="center"/>
      <protection hidden="1"/>
    </xf>
    <xf numFmtId="44" fontId="6" fillId="9" borderId="12" xfId="1" applyFont="1" applyFill="1" applyBorder="1" applyAlignment="1" applyProtection="1">
      <alignment horizontal="center" vertical="center"/>
      <protection hidden="1"/>
    </xf>
    <xf numFmtId="44" fontId="6" fillId="9" borderId="13" xfId="1" applyFont="1" applyFill="1" applyBorder="1" applyAlignment="1" applyProtection="1">
      <alignment horizontal="center" vertical="center"/>
      <protection hidden="1"/>
    </xf>
    <xf numFmtId="44" fontId="6" fillId="9" borderId="14" xfId="1" applyFont="1" applyFill="1" applyBorder="1" applyAlignment="1" applyProtection="1">
      <alignment horizontal="center" vertical="center"/>
      <protection hidden="1"/>
    </xf>
    <xf numFmtId="0" fontId="7" fillId="13" borderId="0" xfId="0" applyFont="1" applyFill="1" applyAlignment="1" applyProtection="1">
      <alignment horizontal="justify" vertical="center" wrapText="1"/>
      <protection hidden="1"/>
    </xf>
    <xf numFmtId="0" fontId="7" fillId="13" borderId="0" xfId="0" applyFont="1" applyFill="1" applyAlignment="1" applyProtection="1">
      <alignment horizontal="right" vertical="center" indent="1"/>
      <protection hidden="1"/>
    </xf>
    <xf numFmtId="0" fontId="7" fillId="2" borderId="0" xfId="0" applyFont="1" applyFill="1" applyAlignment="1" applyProtection="1">
      <alignment horizontal="left" vertical="center" wrapText="1"/>
      <protection hidden="1"/>
    </xf>
    <xf numFmtId="0" fontId="7" fillId="2" borderId="40" xfId="0" applyFont="1" applyFill="1" applyBorder="1" applyAlignment="1" applyProtection="1">
      <alignment vertical="center" wrapText="1"/>
      <protection hidden="1"/>
    </xf>
    <xf numFmtId="0" fontId="6" fillId="14" borderId="6" xfId="0" applyFont="1" applyFill="1" applyBorder="1" applyAlignment="1" applyProtection="1">
      <alignment horizontal="center" vertical="center"/>
      <protection locked="0"/>
    </xf>
    <xf numFmtId="0" fontId="6" fillId="14" borderId="1" xfId="0" applyFont="1" applyFill="1" applyBorder="1" applyAlignment="1" applyProtection="1">
      <alignment horizontal="center" vertical="center"/>
      <protection locked="0"/>
    </xf>
    <xf numFmtId="0" fontId="6" fillId="14" borderId="2" xfId="0" applyFont="1" applyFill="1" applyBorder="1" applyAlignment="1" applyProtection="1">
      <alignment horizontal="center" vertical="center"/>
      <protection locked="0"/>
    </xf>
    <xf numFmtId="0" fontId="6" fillId="14" borderId="3" xfId="0" applyFont="1" applyFill="1" applyBorder="1" applyAlignment="1" applyProtection="1">
      <alignment horizontal="center" vertical="center"/>
      <protection locked="0"/>
    </xf>
    <xf numFmtId="0" fontId="7" fillId="13" borderId="0" xfId="0" applyFont="1" applyFill="1" applyAlignment="1" applyProtection="1">
      <alignment horizontal="left" vertical="center" wrapText="1"/>
      <protection hidden="1"/>
    </xf>
    <xf numFmtId="0" fontId="7" fillId="2" borderId="40" xfId="0" applyFont="1" applyFill="1" applyBorder="1" applyAlignment="1" applyProtection="1">
      <alignment horizontal="center" vertical="center"/>
      <protection hidden="1"/>
    </xf>
    <xf numFmtId="0" fontId="6" fillId="5" borderId="6" xfId="0" applyFont="1" applyFill="1" applyBorder="1" applyAlignment="1" applyProtection="1">
      <alignment horizontal="center" vertical="center"/>
      <protection hidden="1"/>
    </xf>
    <xf numFmtId="0" fontId="7" fillId="30" borderId="87" xfId="0" applyFont="1" applyFill="1" applyBorder="1" applyAlignment="1" applyProtection="1">
      <alignment horizontal="center" vertical="center"/>
      <protection hidden="1"/>
    </xf>
    <xf numFmtId="0" fontId="7" fillId="30" borderId="68" xfId="0" applyFont="1" applyFill="1" applyBorder="1" applyAlignment="1" applyProtection="1">
      <alignment horizontal="center" vertical="center"/>
      <protection hidden="1"/>
    </xf>
    <xf numFmtId="0" fontId="7" fillId="30" borderId="88" xfId="0" applyFont="1" applyFill="1" applyBorder="1" applyAlignment="1" applyProtection="1">
      <alignment horizontal="center" vertical="center"/>
      <protection hidden="1"/>
    </xf>
    <xf numFmtId="0" fontId="7" fillId="30" borderId="69" xfId="0" applyFont="1" applyFill="1" applyBorder="1" applyAlignment="1" applyProtection="1">
      <alignment horizontal="center" vertical="center"/>
      <protection hidden="1"/>
    </xf>
    <xf numFmtId="0" fontId="7" fillId="0" borderId="3" xfId="0" applyFont="1" applyBorder="1" applyAlignment="1" applyProtection="1">
      <alignment horizontal="left" vertical="center" wrapText="1"/>
      <protection hidden="1"/>
    </xf>
    <xf numFmtId="0" fontId="7" fillId="0" borderId="6" xfId="0" applyFont="1" applyBorder="1" applyAlignment="1" applyProtection="1">
      <alignment horizontal="left" vertical="center" wrapText="1"/>
      <protection hidden="1"/>
    </xf>
    <xf numFmtId="0" fontId="6" fillId="0" borderId="16" xfId="0" applyFont="1" applyBorder="1" applyAlignment="1" applyProtection="1">
      <alignment horizontal="center" vertical="center"/>
      <protection hidden="1"/>
    </xf>
    <xf numFmtId="0" fontId="6" fillId="0" borderId="13" xfId="0" applyFont="1" applyBorder="1" applyAlignment="1" applyProtection="1">
      <alignment horizontal="center" vertical="center"/>
      <protection hidden="1"/>
    </xf>
    <xf numFmtId="0" fontId="7" fillId="2" borderId="15" xfId="0" applyFont="1" applyFill="1" applyBorder="1" applyAlignment="1" applyProtection="1">
      <alignment horizontal="center" vertical="center"/>
      <protection hidden="1"/>
    </xf>
    <xf numFmtId="0" fontId="7" fillId="2" borderId="17" xfId="0" applyFont="1" applyFill="1" applyBorder="1" applyAlignment="1" applyProtection="1">
      <alignment horizontal="center" vertical="center"/>
      <protection hidden="1"/>
    </xf>
    <xf numFmtId="0" fontId="7" fillId="2" borderId="10" xfId="0" applyFont="1" applyFill="1" applyBorder="1" applyAlignment="1" applyProtection="1">
      <alignment horizontal="center" vertical="center"/>
      <protection hidden="1"/>
    </xf>
    <xf numFmtId="0" fontId="7" fillId="2" borderId="11" xfId="0" applyFont="1" applyFill="1" applyBorder="1" applyAlignment="1" applyProtection="1">
      <alignment horizontal="center" vertical="center"/>
      <protection hidden="1"/>
    </xf>
    <xf numFmtId="0" fontId="6" fillId="4" borderId="16" xfId="0" applyFont="1" applyFill="1" applyBorder="1" applyAlignment="1" applyProtection="1">
      <alignment horizontal="left" vertical="center" wrapText="1"/>
      <protection locked="0"/>
    </xf>
    <xf numFmtId="0" fontId="6" fillId="4" borderId="13" xfId="0" applyFont="1" applyFill="1" applyBorder="1" applyAlignment="1" applyProtection="1">
      <alignment horizontal="left" vertical="center" wrapText="1"/>
      <protection locked="0"/>
    </xf>
    <xf numFmtId="0" fontId="6" fillId="0" borderId="16" xfId="0" applyFont="1" applyBorder="1" applyAlignment="1" applyProtection="1">
      <alignment horizontal="left" vertical="center" wrapText="1"/>
      <protection hidden="1"/>
    </xf>
    <xf numFmtId="0" fontId="6" fillId="0" borderId="17" xfId="0" applyFont="1" applyBorder="1" applyAlignment="1" applyProtection="1">
      <alignment horizontal="left" vertical="center" wrapText="1"/>
      <protection hidden="1"/>
    </xf>
    <xf numFmtId="0" fontId="6" fillId="0" borderId="13" xfId="0" applyFont="1" applyBorder="1" applyAlignment="1" applyProtection="1">
      <alignment horizontal="left" vertical="center" wrapText="1"/>
      <protection hidden="1"/>
    </xf>
    <xf numFmtId="0" fontId="6" fillId="0" borderId="14" xfId="0" applyFont="1" applyBorder="1" applyAlignment="1" applyProtection="1">
      <alignment horizontal="left" vertical="center" wrapText="1"/>
      <protection hidden="1"/>
    </xf>
    <xf numFmtId="0" fontId="7" fillId="0" borderId="10" xfId="0" applyFont="1" applyBorder="1" applyAlignment="1" applyProtection="1">
      <alignment horizontal="center" vertical="center"/>
      <protection hidden="1"/>
    </xf>
    <xf numFmtId="0" fontId="7" fillId="0" borderId="11" xfId="0" applyFont="1" applyBorder="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6" fillId="4" borderId="6" xfId="0" applyFont="1" applyFill="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hidden="1"/>
    </xf>
    <xf numFmtId="0" fontId="6" fillId="0" borderId="11" xfId="0" applyFont="1" applyBorder="1" applyAlignment="1" applyProtection="1">
      <alignment horizontal="left" vertical="center" wrapText="1"/>
      <protection hidden="1"/>
    </xf>
    <xf numFmtId="0" fontId="6" fillId="5" borderId="16" xfId="0" applyFont="1" applyFill="1" applyBorder="1" applyAlignment="1" applyProtection="1">
      <alignment horizontal="center" vertical="center"/>
      <protection hidden="1"/>
    </xf>
    <xf numFmtId="0" fontId="7" fillId="2" borderId="33" xfId="0" applyFont="1" applyFill="1" applyBorder="1" applyAlignment="1" applyProtection="1">
      <alignment horizontal="left" vertical="center" wrapText="1"/>
      <protection hidden="1"/>
    </xf>
    <xf numFmtId="0" fontId="7" fillId="2" borderId="16" xfId="0" applyFont="1" applyFill="1" applyBorder="1" applyAlignment="1" applyProtection="1">
      <alignment horizontal="left" vertical="center" wrapText="1"/>
      <protection hidden="1"/>
    </xf>
    <xf numFmtId="0" fontId="7" fillId="2" borderId="3" xfId="0" applyFont="1" applyFill="1" applyBorder="1" applyAlignment="1" applyProtection="1">
      <alignment horizontal="left" vertical="center" wrapText="1"/>
      <protection hidden="1"/>
    </xf>
    <xf numFmtId="0" fontId="7" fillId="2" borderId="6" xfId="0" applyFont="1" applyFill="1" applyBorder="1" applyAlignment="1" applyProtection="1">
      <alignment horizontal="left" vertical="center" wrapText="1"/>
      <protection hidden="1"/>
    </xf>
    <xf numFmtId="0" fontId="7" fillId="0" borderId="33" xfId="0" applyFont="1" applyBorder="1" applyAlignment="1" applyProtection="1">
      <alignment horizontal="left" vertical="center" wrapText="1"/>
      <protection hidden="1"/>
    </xf>
    <xf numFmtId="0" fontId="7" fillId="0" borderId="16" xfId="0" applyFont="1" applyBorder="1" applyAlignment="1" applyProtection="1">
      <alignment horizontal="left" vertical="center" wrapText="1"/>
      <protection hidden="1"/>
    </xf>
    <xf numFmtId="0" fontId="7" fillId="2" borderId="87" xfId="0" applyFont="1" applyFill="1" applyBorder="1" applyAlignment="1" applyProtection="1">
      <alignment horizontal="left" vertical="center" wrapText="1"/>
      <protection hidden="1"/>
    </xf>
    <xf numFmtId="0" fontId="7" fillId="2" borderId="66" xfId="0" applyFont="1" applyFill="1" applyBorder="1" applyAlignment="1" applyProtection="1">
      <alignment horizontal="left" vertical="center" wrapText="1"/>
      <protection hidden="1"/>
    </xf>
    <xf numFmtId="0" fontId="7" fillId="2" borderId="38" xfId="0" applyFont="1" applyFill="1" applyBorder="1" applyAlignment="1" applyProtection="1">
      <alignment horizontal="left" vertical="center" wrapText="1"/>
      <protection hidden="1"/>
    </xf>
    <xf numFmtId="0" fontId="7" fillId="2" borderId="88" xfId="0" applyFont="1" applyFill="1" applyBorder="1" applyAlignment="1" applyProtection="1">
      <alignment horizontal="left" vertical="center" wrapText="1"/>
      <protection hidden="1"/>
    </xf>
    <xf numFmtId="0" fontId="7" fillId="2" borderId="67" xfId="0" applyFont="1" applyFill="1" applyBorder="1" applyAlignment="1" applyProtection="1">
      <alignment horizontal="left" vertical="center" wrapText="1"/>
      <protection hidden="1"/>
    </xf>
    <xf numFmtId="0" fontId="7" fillId="2" borderId="87" xfId="0" applyFont="1" applyFill="1" applyBorder="1" applyAlignment="1" applyProtection="1">
      <alignment horizontal="center" vertical="center"/>
      <protection hidden="1"/>
    </xf>
    <xf numFmtId="0" fontId="7" fillId="2" borderId="68" xfId="0" applyFont="1" applyFill="1" applyBorder="1" applyAlignment="1" applyProtection="1">
      <alignment horizontal="center" vertical="center"/>
      <protection hidden="1"/>
    </xf>
    <xf numFmtId="0" fontId="7" fillId="2" borderId="88" xfId="0" applyFont="1" applyFill="1" applyBorder="1" applyAlignment="1" applyProtection="1">
      <alignment horizontal="center" vertical="center"/>
      <protection hidden="1"/>
    </xf>
    <xf numFmtId="0" fontId="7" fillId="2" borderId="69" xfId="0" applyFont="1" applyFill="1" applyBorder="1" applyAlignment="1" applyProtection="1">
      <alignment horizontal="center" vertical="center"/>
      <protection hidden="1"/>
    </xf>
    <xf numFmtId="0" fontId="7" fillId="12" borderId="87" xfId="0" applyFont="1" applyFill="1" applyBorder="1" applyAlignment="1" applyProtection="1">
      <alignment horizontal="center" vertical="center"/>
      <protection hidden="1"/>
    </xf>
    <xf numFmtId="0" fontId="7" fillId="12" borderId="68" xfId="0" applyFont="1" applyFill="1" applyBorder="1" applyAlignment="1" applyProtection="1">
      <alignment horizontal="center" vertical="center"/>
      <protection hidden="1"/>
    </xf>
    <xf numFmtId="0" fontId="7" fillId="12" borderId="88" xfId="0" applyFont="1" applyFill="1" applyBorder="1" applyAlignment="1" applyProtection="1">
      <alignment horizontal="center" vertical="center"/>
      <protection hidden="1"/>
    </xf>
    <xf numFmtId="0" fontId="7" fillId="12" borderId="69" xfId="0" applyFont="1" applyFill="1" applyBorder="1" applyAlignment="1" applyProtection="1">
      <alignment horizontal="center" vertical="center"/>
      <protection hidden="1"/>
    </xf>
    <xf numFmtId="0" fontId="7" fillId="2" borderId="34" xfId="0" applyFont="1" applyFill="1" applyBorder="1" applyAlignment="1" applyProtection="1">
      <alignment horizontal="left" vertical="center" wrapText="1"/>
      <protection hidden="1"/>
    </xf>
    <xf numFmtId="0" fontId="7" fillId="2" borderId="13" xfId="0" applyFont="1" applyFill="1" applyBorder="1" applyAlignment="1" applyProtection="1">
      <alignment horizontal="left" vertical="center" wrapText="1"/>
      <protection hidden="1"/>
    </xf>
    <xf numFmtId="0" fontId="6" fillId="5" borderId="13" xfId="0" applyFont="1" applyFill="1" applyBorder="1" applyAlignment="1" applyProtection="1">
      <alignment horizontal="center" vertical="center"/>
      <protection hidden="1"/>
    </xf>
    <xf numFmtId="0" fontId="7" fillId="20" borderId="10" xfId="0" applyFont="1" applyFill="1" applyBorder="1" applyAlignment="1" applyProtection="1">
      <alignment horizontal="center" vertical="center"/>
      <protection hidden="1"/>
    </xf>
    <xf numFmtId="0" fontId="7" fillId="20" borderId="11" xfId="0" applyFont="1" applyFill="1" applyBorder="1" applyAlignment="1" applyProtection="1">
      <alignment horizontal="center" vertical="center"/>
      <protection hidden="1"/>
    </xf>
    <xf numFmtId="0" fontId="7" fillId="0" borderId="15" xfId="0" applyFont="1" applyBorder="1" applyAlignment="1" applyProtection="1">
      <alignment horizontal="center" vertical="center"/>
      <protection hidden="1"/>
    </xf>
    <xf numFmtId="0" fontId="7" fillId="0" borderId="17" xfId="0" applyFont="1" applyBorder="1" applyAlignment="1" applyProtection="1">
      <alignment horizontal="center" vertical="center"/>
      <protection hidden="1"/>
    </xf>
    <xf numFmtId="0" fontId="6" fillId="0" borderId="37" xfId="0" applyFont="1" applyBorder="1" applyAlignment="1" applyProtection="1">
      <alignment horizontal="center" vertical="center"/>
      <protection hidden="1"/>
    </xf>
    <xf numFmtId="0" fontId="6" fillId="0" borderId="66" xfId="0" applyFont="1" applyBorder="1" applyAlignment="1" applyProtection="1">
      <alignment horizontal="center" vertical="center"/>
      <protection hidden="1"/>
    </xf>
    <xf numFmtId="0" fontId="6" fillId="0" borderId="38" xfId="0" applyFont="1" applyBorder="1" applyAlignment="1" applyProtection="1">
      <alignment horizontal="center" vertical="center"/>
      <protection hidden="1"/>
    </xf>
    <xf numFmtId="0" fontId="6" fillId="0" borderId="21" xfId="0" applyFont="1" applyBorder="1" applyAlignment="1" applyProtection="1">
      <alignment horizontal="center" vertical="center"/>
      <protection hidden="1"/>
    </xf>
    <xf numFmtId="0" fontId="6" fillId="0" borderId="67" xfId="0" applyFont="1" applyBorder="1" applyAlignment="1" applyProtection="1">
      <alignment horizontal="center" vertical="center"/>
      <protection hidden="1"/>
    </xf>
    <xf numFmtId="0" fontId="6" fillId="0" borderId="33" xfId="0" applyFont="1" applyBorder="1" applyAlignment="1" applyProtection="1">
      <alignment horizontal="center" vertical="center"/>
      <protection hidden="1"/>
    </xf>
    <xf numFmtId="0" fontId="2" fillId="17" borderId="0" xfId="0" applyFont="1" applyFill="1" applyAlignment="1" applyProtection="1">
      <alignment horizontal="left" vertical="center"/>
      <protection hidden="1"/>
    </xf>
    <xf numFmtId="0" fontId="6" fillId="4" borderId="37" xfId="0" applyFont="1" applyFill="1" applyBorder="1" applyAlignment="1" applyProtection="1">
      <alignment horizontal="left" vertical="center" wrapText="1"/>
      <protection locked="0"/>
    </xf>
    <xf numFmtId="0" fontId="6" fillId="4" borderId="66" xfId="0" applyFont="1" applyFill="1" applyBorder="1" applyAlignment="1" applyProtection="1">
      <alignment horizontal="left" vertical="center" wrapText="1"/>
      <protection locked="0"/>
    </xf>
    <xf numFmtId="0" fontId="6" fillId="4" borderId="38" xfId="0" applyFont="1" applyFill="1" applyBorder="1" applyAlignment="1" applyProtection="1">
      <alignment horizontal="left" vertical="center" wrapText="1"/>
      <protection locked="0"/>
    </xf>
    <xf numFmtId="0" fontId="6" fillId="4" borderId="21" xfId="0" applyFont="1" applyFill="1" applyBorder="1" applyAlignment="1" applyProtection="1">
      <alignment horizontal="left" vertical="center" wrapText="1"/>
      <protection locked="0"/>
    </xf>
    <xf numFmtId="0" fontId="6" fillId="4" borderId="67" xfId="0" applyFont="1" applyFill="1" applyBorder="1" applyAlignment="1" applyProtection="1">
      <alignment horizontal="left" vertical="center" wrapText="1"/>
      <protection locked="0"/>
    </xf>
    <xf numFmtId="0" fontId="6" fillId="4" borderId="33" xfId="0" applyFont="1" applyFill="1" applyBorder="1" applyAlignment="1" applyProtection="1">
      <alignment horizontal="left" vertical="center" wrapText="1"/>
      <protection locked="0"/>
    </xf>
    <xf numFmtId="0" fontId="6" fillId="0" borderId="37" xfId="0" applyFont="1" applyBorder="1" applyAlignment="1" applyProtection="1">
      <alignment horizontal="left" vertical="center" wrapText="1"/>
      <protection hidden="1"/>
    </xf>
    <xf numFmtId="0" fontId="6" fillId="0" borderId="66" xfId="0" applyFont="1" applyBorder="1" applyAlignment="1" applyProtection="1">
      <alignment horizontal="left" vertical="center" wrapText="1"/>
      <protection hidden="1"/>
    </xf>
    <xf numFmtId="0" fontId="6" fillId="0" borderId="68" xfId="0" applyFont="1" applyBorder="1" applyAlignment="1" applyProtection="1">
      <alignment horizontal="left" vertical="center" wrapText="1"/>
      <protection hidden="1"/>
    </xf>
    <xf numFmtId="0" fontId="6" fillId="0" borderId="21" xfId="0" applyFont="1" applyBorder="1" applyAlignment="1" applyProtection="1">
      <alignment horizontal="left" vertical="center" wrapText="1"/>
      <protection hidden="1"/>
    </xf>
    <xf numFmtId="0" fontId="6" fillId="0" borderId="67" xfId="0" applyFont="1" applyBorder="1" applyAlignment="1" applyProtection="1">
      <alignment horizontal="left" vertical="center" wrapText="1"/>
      <protection hidden="1"/>
    </xf>
    <xf numFmtId="0" fontId="6" fillId="0" borderId="69" xfId="0" applyFont="1" applyBorder="1" applyAlignment="1" applyProtection="1">
      <alignment horizontal="left" vertical="center" wrapText="1"/>
      <protection hidden="1"/>
    </xf>
    <xf numFmtId="0" fontId="6" fillId="5" borderId="37" xfId="0" applyFont="1" applyFill="1" applyBorder="1" applyAlignment="1" applyProtection="1">
      <alignment horizontal="center" vertical="center"/>
      <protection hidden="1"/>
    </xf>
    <xf numFmtId="0" fontId="6" fillId="5" borderId="66" xfId="0" applyFont="1" applyFill="1" applyBorder="1" applyAlignment="1" applyProtection="1">
      <alignment horizontal="center" vertical="center"/>
      <protection hidden="1"/>
    </xf>
    <xf numFmtId="0" fontId="6" fillId="5" borderId="38" xfId="0" applyFont="1" applyFill="1" applyBorder="1" applyAlignment="1" applyProtection="1">
      <alignment horizontal="center" vertical="center"/>
      <protection hidden="1"/>
    </xf>
    <xf numFmtId="0" fontId="6" fillId="5" borderId="21" xfId="0" applyFont="1" applyFill="1" applyBorder="1" applyAlignment="1" applyProtection="1">
      <alignment horizontal="center" vertical="center"/>
      <protection hidden="1"/>
    </xf>
    <xf numFmtId="0" fontId="6" fillId="5" borderId="67" xfId="0" applyFont="1" applyFill="1" applyBorder="1" applyAlignment="1" applyProtection="1">
      <alignment horizontal="center" vertical="center"/>
      <protection hidden="1"/>
    </xf>
    <xf numFmtId="0" fontId="6" fillId="5" borderId="33" xfId="0" applyFont="1" applyFill="1" applyBorder="1" applyAlignment="1" applyProtection="1">
      <alignment horizontal="center" vertical="center"/>
      <protection hidden="1"/>
    </xf>
    <xf numFmtId="0" fontId="6" fillId="4" borderId="37" xfId="0" applyFont="1" applyFill="1" applyBorder="1" applyAlignment="1" applyProtection="1">
      <alignment horizontal="center" vertical="center" wrapText="1"/>
      <protection locked="0"/>
    </xf>
    <xf numFmtId="0" fontId="6" fillId="4" borderId="66" xfId="0" applyFont="1" applyFill="1" applyBorder="1" applyAlignment="1" applyProtection="1">
      <alignment horizontal="center" vertical="center" wrapText="1"/>
      <protection locked="0"/>
    </xf>
    <xf numFmtId="0" fontId="6" fillId="4" borderId="38" xfId="0" applyFont="1" applyFill="1" applyBorder="1" applyAlignment="1" applyProtection="1">
      <alignment horizontal="center" vertical="center" wrapText="1"/>
      <protection locked="0"/>
    </xf>
    <xf numFmtId="0" fontId="6" fillId="4" borderId="21" xfId="0" applyFont="1" applyFill="1" applyBorder="1" applyAlignment="1" applyProtection="1">
      <alignment horizontal="center" vertical="center" wrapText="1"/>
      <protection locked="0"/>
    </xf>
    <xf numFmtId="0" fontId="6" fillId="4" borderId="67" xfId="0" applyFont="1" applyFill="1" applyBorder="1" applyAlignment="1" applyProtection="1">
      <alignment horizontal="center" vertical="center" wrapText="1"/>
      <protection locked="0"/>
    </xf>
    <xf numFmtId="0" fontId="6" fillId="4" borderId="33" xfId="0" applyFont="1" applyFill="1" applyBorder="1" applyAlignment="1" applyProtection="1">
      <alignment horizontal="center" vertical="center" wrapText="1"/>
      <protection locked="0"/>
    </xf>
    <xf numFmtId="0" fontId="6" fillId="0" borderId="37" xfId="0" applyFont="1" applyBorder="1" applyAlignment="1" applyProtection="1">
      <alignment horizontal="center" vertical="center" wrapText="1"/>
      <protection hidden="1"/>
    </xf>
    <xf numFmtId="0" fontId="6" fillId="0" borderId="66" xfId="0" applyFont="1" applyBorder="1" applyAlignment="1" applyProtection="1">
      <alignment horizontal="center" vertical="center" wrapText="1"/>
      <protection hidden="1"/>
    </xf>
    <xf numFmtId="0" fontId="6" fillId="0" borderId="68" xfId="0" applyFont="1" applyBorder="1" applyAlignment="1" applyProtection="1">
      <alignment horizontal="center" vertical="center" wrapText="1"/>
      <protection hidden="1"/>
    </xf>
    <xf numFmtId="0" fontId="6" fillId="0" borderId="21" xfId="0" applyFont="1" applyBorder="1" applyAlignment="1" applyProtection="1">
      <alignment horizontal="center" vertical="center" wrapText="1"/>
      <protection hidden="1"/>
    </xf>
    <xf numFmtId="0" fontId="6" fillId="0" borderId="67" xfId="0" applyFont="1" applyBorder="1" applyAlignment="1" applyProtection="1">
      <alignment horizontal="center" vertical="center" wrapText="1"/>
      <protection hidden="1"/>
    </xf>
    <xf numFmtId="0" fontId="6" fillId="0" borderId="69" xfId="0" applyFont="1" applyBorder="1" applyAlignment="1" applyProtection="1">
      <alignment horizontal="center" vertical="center" wrapText="1"/>
      <protection hidden="1"/>
    </xf>
    <xf numFmtId="0" fontId="6" fillId="0" borderId="93" xfId="0" applyFont="1" applyBorder="1" applyAlignment="1" applyProtection="1">
      <alignment horizontal="center" vertical="center"/>
      <protection hidden="1"/>
    </xf>
    <xf numFmtId="0" fontId="6" fillId="0" borderId="90" xfId="0" applyFont="1" applyBorder="1" applyAlignment="1" applyProtection="1">
      <alignment horizontal="center" vertical="center"/>
      <protection hidden="1"/>
    </xf>
    <xf numFmtId="0" fontId="6" fillId="0" borderId="91" xfId="0" applyFont="1" applyBorder="1" applyAlignment="1" applyProtection="1">
      <alignment horizontal="center" vertical="center"/>
      <protection hidden="1"/>
    </xf>
    <xf numFmtId="0" fontId="6" fillId="5" borderId="52" xfId="0" applyFont="1" applyFill="1" applyBorder="1" applyAlignment="1" applyProtection="1">
      <alignment horizontal="center" vertical="center"/>
      <protection hidden="1"/>
    </xf>
    <xf numFmtId="0" fontId="6" fillId="5" borderId="43" xfId="0" applyFont="1" applyFill="1" applyBorder="1" applyAlignment="1" applyProtection="1">
      <alignment horizontal="center" vertical="center"/>
      <protection hidden="1"/>
    </xf>
    <xf numFmtId="0" fontId="6" fillId="5" borderId="53" xfId="0" applyFont="1" applyFill="1" applyBorder="1" applyAlignment="1" applyProtection="1">
      <alignment horizontal="center" vertical="center"/>
      <protection hidden="1"/>
    </xf>
    <xf numFmtId="0" fontId="6" fillId="5" borderId="77" xfId="0" applyFont="1" applyFill="1" applyBorder="1" applyAlignment="1" applyProtection="1">
      <alignment horizontal="center" vertical="center"/>
      <protection hidden="1"/>
    </xf>
    <xf numFmtId="0" fontId="6" fillId="5" borderId="73" xfId="0" applyFont="1" applyFill="1" applyBorder="1" applyAlignment="1" applyProtection="1">
      <alignment horizontal="center" vertical="center"/>
      <protection hidden="1"/>
    </xf>
    <xf numFmtId="0" fontId="6" fillId="5" borderId="75" xfId="0" applyFont="1" applyFill="1" applyBorder="1" applyAlignment="1" applyProtection="1">
      <alignment horizontal="center" vertical="center"/>
      <protection hidden="1"/>
    </xf>
    <xf numFmtId="0" fontId="6" fillId="5" borderId="35" xfId="0" applyFont="1" applyFill="1" applyBorder="1" applyAlignment="1" applyProtection="1">
      <alignment horizontal="center" vertical="center"/>
      <protection hidden="1"/>
    </xf>
    <xf numFmtId="10" fontId="6" fillId="5" borderId="16" xfId="2" applyNumberFormat="1" applyFont="1" applyFill="1" applyBorder="1" applyAlignment="1" applyProtection="1">
      <alignment horizontal="center" vertical="center"/>
      <protection hidden="1"/>
    </xf>
    <xf numFmtId="0" fontId="6" fillId="5" borderId="27" xfId="0" applyFont="1" applyFill="1" applyBorder="1" applyAlignment="1" applyProtection="1">
      <alignment horizontal="center" vertical="center"/>
      <protection hidden="1"/>
    </xf>
    <xf numFmtId="10" fontId="6" fillId="5" borderId="27" xfId="2" applyNumberFormat="1" applyFont="1" applyFill="1" applyBorder="1" applyAlignment="1" applyProtection="1">
      <alignment horizontal="center" vertical="center"/>
      <protection hidden="1"/>
    </xf>
    <xf numFmtId="0" fontId="6" fillId="5" borderId="15" xfId="0" applyFont="1" applyFill="1" applyBorder="1" applyAlignment="1" applyProtection="1">
      <alignment horizontal="center" vertical="center"/>
      <protection hidden="1"/>
    </xf>
    <xf numFmtId="0" fontId="6" fillId="5" borderId="26" xfId="0" applyFont="1" applyFill="1" applyBorder="1" applyAlignment="1" applyProtection="1">
      <alignment horizontal="center" vertical="center"/>
      <protection hidden="1"/>
    </xf>
    <xf numFmtId="0" fontId="6" fillId="19" borderId="22" xfId="0" applyFont="1" applyFill="1" applyBorder="1" applyAlignment="1" applyProtection="1">
      <alignment horizontal="center" vertical="center"/>
      <protection hidden="1"/>
    </xf>
    <xf numFmtId="0" fontId="6" fillId="0" borderId="30" xfId="0" applyFont="1" applyBorder="1" applyAlignment="1" applyProtection="1">
      <alignment horizontal="center" vertical="center"/>
      <protection hidden="1"/>
    </xf>
    <xf numFmtId="0" fontId="6" fillId="0" borderId="43" xfId="0" applyFont="1" applyBorder="1" applyAlignment="1" applyProtection="1">
      <alignment horizontal="center" vertical="center"/>
      <protection hidden="1"/>
    </xf>
    <xf numFmtId="0" fontId="6" fillId="0" borderId="53" xfId="0" applyFont="1" applyBorder="1" applyAlignment="1" applyProtection="1">
      <alignment horizontal="center" vertical="center"/>
      <protection hidden="1"/>
    </xf>
    <xf numFmtId="0" fontId="6" fillId="5" borderId="8" xfId="0" applyFont="1" applyFill="1" applyBorder="1" applyAlignment="1" applyProtection="1">
      <alignment horizontal="center" vertical="center"/>
      <protection hidden="1"/>
    </xf>
    <xf numFmtId="0" fontId="6" fillId="5" borderId="9" xfId="0" applyFont="1" applyFill="1" applyBorder="1" applyAlignment="1" applyProtection="1">
      <alignment horizontal="center" vertical="center"/>
      <protection hidden="1"/>
    </xf>
    <xf numFmtId="0" fontId="6" fillId="5" borderId="14" xfId="0" applyFont="1" applyFill="1" applyBorder="1" applyAlignment="1" applyProtection="1">
      <alignment horizontal="center" vertical="center"/>
      <protection hidden="1"/>
    </xf>
    <xf numFmtId="0" fontId="6" fillId="4" borderId="48" xfId="0" applyFont="1" applyFill="1" applyBorder="1" applyAlignment="1" applyProtection="1">
      <alignment horizontal="center" vertical="center"/>
      <protection locked="0"/>
    </xf>
    <xf numFmtId="0" fontId="6" fillId="4" borderId="8" xfId="0" applyFont="1" applyFill="1" applyBorder="1" applyAlignment="1" applyProtection="1">
      <alignment horizontal="center" vertical="center"/>
      <protection locked="0"/>
    </xf>
    <xf numFmtId="10" fontId="6" fillId="5" borderId="8" xfId="2" applyNumberFormat="1" applyFont="1" applyFill="1" applyBorder="1" applyAlignment="1" applyProtection="1">
      <alignment horizontal="center" vertical="center"/>
      <protection hidden="1"/>
    </xf>
    <xf numFmtId="10" fontId="6" fillId="5" borderId="13" xfId="2" applyNumberFormat="1" applyFont="1" applyFill="1" applyBorder="1" applyAlignment="1" applyProtection="1">
      <alignment horizontal="center" vertical="center"/>
      <protection hidden="1"/>
    </xf>
    <xf numFmtId="0" fontId="6" fillId="5" borderId="48" xfId="0" applyFont="1" applyFill="1" applyBorder="1" applyAlignment="1" applyProtection="1">
      <alignment horizontal="center" vertical="center"/>
      <protection hidden="1"/>
    </xf>
    <xf numFmtId="0" fontId="6" fillId="5" borderId="34" xfId="0" applyFont="1" applyFill="1" applyBorder="1" applyAlignment="1" applyProtection="1">
      <alignment horizontal="center" vertical="center"/>
      <protection hidden="1"/>
    </xf>
    <xf numFmtId="0" fontId="6" fillId="4" borderId="64" xfId="0" applyFont="1" applyFill="1" applyBorder="1" applyAlignment="1" applyProtection="1">
      <alignment horizontal="center" vertical="center"/>
      <protection locked="0"/>
    </xf>
    <xf numFmtId="0" fontId="6" fillId="4" borderId="60" xfId="0" applyFont="1" applyFill="1" applyBorder="1" applyAlignment="1" applyProtection="1">
      <alignment horizontal="center" vertical="center"/>
      <protection locked="0"/>
    </xf>
    <xf numFmtId="0" fontId="6" fillId="4" borderId="65" xfId="0" applyFont="1" applyFill="1" applyBorder="1" applyAlignment="1" applyProtection="1">
      <alignment horizontal="center" vertical="center"/>
      <protection locked="0"/>
    </xf>
    <xf numFmtId="0" fontId="6" fillId="4" borderId="24" xfId="0" applyFont="1" applyFill="1" applyBorder="1" applyAlignment="1" applyProtection="1">
      <alignment horizontal="center" vertical="center"/>
      <protection locked="0"/>
    </xf>
    <xf numFmtId="0" fontId="6" fillId="4" borderId="54" xfId="0" applyFont="1" applyFill="1" applyBorder="1" applyAlignment="1" applyProtection="1">
      <alignment horizontal="center" vertical="center"/>
      <protection locked="0"/>
    </xf>
    <xf numFmtId="0" fontId="6" fillId="4" borderId="35" xfId="0" applyFont="1" applyFill="1" applyBorder="1" applyAlignment="1" applyProtection="1">
      <alignment horizontal="center" vertical="center"/>
      <protection locked="0"/>
    </xf>
    <xf numFmtId="0" fontId="6" fillId="4" borderId="62" xfId="0" applyFont="1" applyFill="1" applyBorder="1" applyAlignment="1" applyProtection="1">
      <alignment horizontal="center" vertical="center"/>
      <protection locked="0"/>
    </xf>
    <xf numFmtId="0" fontId="6" fillId="4" borderId="41" xfId="0" applyFont="1" applyFill="1" applyBorder="1" applyAlignment="1" applyProtection="1">
      <alignment horizontal="center" vertical="center"/>
      <protection locked="0"/>
    </xf>
    <xf numFmtId="9" fontId="7" fillId="0" borderId="67" xfId="0" applyNumberFormat="1" applyFont="1" applyBorder="1" applyAlignment="1" applyProtection="1">
      <alignment horizontal="center" vertical="center"/>
      <protection hidden="1"/>
    </xf>
    <xf numFmtId="0" fontId="7" fillId="0" borderId="67" xfId="0" applyFont="1" applyBorder="1" applyAlignment="1" applyProtection="1">
      <alignment horizontal="center" vertical="center"/>
      <protection hidden="1"/>
    </xf>
    <xf numFmtId="0" fontId="7" fillId="0" borderId="69" xfId="0" applyFont="1" applyBorder="1" applyAlignment="1" applyProtection="1">
      <alignment horizontal="center" vertical="center"/>
      <protection hidden="1"/>
    </xf>
    <xf numFmtId="0" fontId="7" fillId="3" borderId="7" xfId="0" applyFont="1" applyFill="1" applyBorder="1" applyAlignment="1" applyProtection="1">
      <alignment horizontal="center" vertical="center"/>
      <protection hidden="1"/>
    </xf>
    <xf numFmtId="0" fontId="7" fillId="0" borderId="85" xfId="0" applyFont="1" applyBorder="1" applyAlignment="1" applyProtection="1">
      <alignment horizontal="center" vertical="center"/>
      <protection hidden="1"/>
    </xf>
    <xf numFmtId="0" fontId="7" fillId="0" borderId="86" xfId="0" applyFont="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0" fontId="7" fillId="3" borderId="12" xfId="0" applyFont="1" applyFill="1" applyBorder="1" applyAlignment="1" applyProtection="1">
      <alignment horizontal="center" vertical="center"/>
      <protection hidden="1"/>
    </xf>
    <xf numFmtId="0" fontId="7" fillId="3" borderId="13" xfId="0" applyFont="1" applyFill="1" applyBorder="1" applyAlignment="1" applyProtection="1">
      <alignment horizontal="center" vertical="center"/>
      <protection hidden="1"/>
    </xf>
    <xf numFmtId="0" fontId="7" fillId="3" borderId="14" xfId="0" applyFont="1" applyFill="1" applyBorder="1" applyAlignment="1" applyProtection="1">
      <alignment horizontal="center" vertical="center"/>
      <protection hidden="1"/>
    </xf>
    <xf numFmtId="0" fontId="7" fillId="5" borderId="15" xfId="0" applyFont="1" applyFill="1" applyBorder="1" applyAlignment="1" applyProtection="1">
      <alignment horizontal="center" vertical="center"/>
      <protection hidden="1"/>
    </xf>
    <xf numFmtId="0" fontId="7" fillId="5" borderId="16" xfId="0" applyFont="1" applyFill="1" applyBorder="1" applyAlignment="1" applyProtection="1">
      <alignment horizontal="center" vertical="center"/>
      <protection hidden="1"/>
    </xf>
    <xf numFmtId="0" fontId="7" fillId="5" borderId="17" xfId="0" applyFont="1" applyFill="1" applyBorder="1" applyAlignment="1" applyProtection="1">
      <alignment horizontal="center" vertical="center"/>
      <protection hidden="1"/>
    </xf>
    <xf numFmtId="0" fontId="7" fillId="5" borderId="10" xfId="0" applyFont="1" applyFill="1" applyBorder="1" applyAlignment="1" applyProtection="1">
      <alignment horizontal="center" vertical="center"/>
      <protection hidden="1"/>
    </xf>
    <xf numFmtId="0" fontId="7" fillId="5" borderId="6" xfId="0" applyFont="1" applyFill="1" applyBorder="1" applyAlignment="1" applyProtection="1">
      <alignment horizontal="center" vertical="center"/>
      <protection hidden="1"/>
    </xf>
    <xf numFmtId="0" fontId="7" fillId="5" borderId="11" xfId="0" applyFont="1" applyFill="1" applyBorder="1" applyAlignment="1" applyProtection="1">
      <alignment horizontal="center" vertical="center"/>
      <protection hidden="1"/>
    </xf>
    <xf numFmtId="0" fontId="7" fillId="5" borderId="12" xfId="0" applyFont="1" applyFill="1" applyBorder="1" applyAlignment="1" applyProtection="1">
      <alignment horizontal="center" vertical="center"/>
      <protection hidden="1"/>
    </xf>
    <xf numFmtId="0" fontId="7" fillId="5" borderId="13" xfId="0" applyFont="1" applyFill="1" applyBorder="1" applyAlignment="1" applyProtection="1">
      <alignment horizontal="center" vertical="center"/>
      <protection hidden="1"/>
    </xf>
    <xf numFmtId="0" fontId="7" fillId="5" borderId="14" xfId="0" applyFont="1" applyFill="1" applyBorder="1" applyAlignment="1" applyProtection="1">
      <alignment horizontal="center" vertical="center"/>
      <protection hidden="1"/>
    </xf>
    <xf numFmtId="9" fontId="7" fillId="2" borderId="55" xfId="0" applyNumberFormat="1" applyFont="1" applyFill="1" applyBorder="1" applyAlignment="1" applyProtection="1">
      <alignment horizontal="center" vertical="center"/>
      <protection hidden="1"/>
    </xf>
    <xf numFmtId="0" fontId="7" fillId="2" borderId="2" xfId="0" applyFont="1" applyFill="1" applyBorder="1" applyAlignment="1" applyProtection="1">
      <alignment horizontal="center" vertical="center"/>
      <protection hidden="1"/>
    </xf>
    <xf numFmtId="0" fontId="7" fillId="3" borderId="65" xfId="0" applyFont="1" applyFill="1" applyBorder="1" applyAlignment="1" applyProtection="1">
      <alignment horizontal="center" vertical="center" wrapText="1"/>
      <protection hidden="1"/>
    </xf>
    <xf numFmtId="0" fontId="7" fillId="3" borderId="35" xfId="0" applyFont="1" applyFill="1" applyBorder="1" applyAlignment="1" applyProtection="1">
      <alignment horizontal="center" vertical="center" wrapText="1"/>
      <protection hidden="1"/>
    </xf>
    <xf numFmtId="9" fontId="7" fillId="2" borderId="2" xfId="0" applyNumberFormat="1" applyFont="1" applyFill="1" applyBorder="1" applyAlignment="1" applyProtection="1">
      <alignment horizontal="center" vertical="center"/>
      <protection hidden="1"/>
    </xf>
    <xf numFmtId="0" fontId="7" fillId="2" borderId="56" xfId="0" applyFont="1" applyFill="1" applyBorder="1" applyAlignment="1" applyProtection="1">
      <alignment horizontal="center" vertical="center"/>
      <protection hidden="1"/>
    </xf>
    <xf numFmtId="9" fontId="7" fillId="0" borderId="84" xfId="0" applyNumberFormat="1" applyFont="1" applyBorder="1" applyAlignment="1" applyProtection="1">
      <alignment horizontal="center" vertical="center"/>
      <protection hidden="1"/>
    </xf>
    <xf numFmtId="0" fontId="7" fillId="3" borderId="84" xfId="0" applyFont="1" applyFill="1" applyBorder="1" applyAlignment="1" applyProtection="1">
      <alignment horizontal="center" vertical="center"/>
      <protection hidden="1"/>
    </xf>
    <xf numFmtId="0" fontId="7" fillId="3" borderId="85" xfId="0" applyFont="1" applyFill="1" applyBorder="1" applyAlignment="1" applyProtection="1">
      <alignment horizontal="center" vertical="center"/>
      <protection hidden="1"/>
    </xf>
    <xf numFmtId="0" fontId="7" fillId="3" borderId="86" xfId="0" applyFont="1" applyFill="1" applyBorder="1" applyAlignment="1" applyProtection="1">
      <alignment horizontal="center" vertical="center"/>
      <protection hidden="1"/>
    </xf>
    <xf numFmtId="9" fontId="7" fillId="0" borderId="88" xfId="0" applyNumberFormat="1" applyFont="1" applyBorder="1" applyAlignment="1" applyProtection="1">
      <alignment horizontal="center" vertical="center"/>
      <protection hidden="1"/>
    </xf>
    <xf numFmtId="0" fontId="6" fillId="16" borderId="10" xfId="0" applyFont="1" applyFill="1" applyBorder="1" applyAlignment="1" applyProtection="1">
      <alignment horizontal="center" vertical="center"/>
      <protection hidden="1"/>
    </xf>
    <xf numFmtId="0" fontId="6" fillId="16" borderId="6" xfId="0" applyFont="1" applyFill="1" applyBorder="1" applyAlignment="1" applyProtection="1">
      <alignment horizontal="center" vertical="center"/>
      <protection hidden="1"/>
    </xf>
    <xf numFmtId="0" fontId="6" fillId="16" borderId="11" xfId="0" applyFont="1" applyFill="1" applyBorder="1" applyAlignment="1" applyProtection="1">
      <alignment horizontal="center" vertical="center"/>
      <protection hidden="1"/>
    </xf>
    <xf numFmtId="0" fontId="6" fillId="16" borderId="44" xfId="0" applyFont="1" applyFill="1" applyBorder="1" applyAlignment="1" applyProtection="1">
      <alignment horizontal="center" vertical="center"/>
      <protection hidden="1"/>
    </xf>
    <xf numFmtId="0" fontId="6" fillId="16" borderId="45" xfId="0" applyFont="1" applyFill="1" applyBorder="1" applyAlignment="1" applyProtection="1">
      <alignment horizontal="center" vertical="center"/>
      <protection hidden="1"/>
    </xf>
    <xf numFmtId="0" fontId="6" fillId="16" borderId="46" xfId="0" applyFont="1" applyFill="1" applyBorder="1" applyAlignment="1" applyProtection="1">
      <alignment horizontal="center" vertical="center"/>
      <protection hidden="1"/>
    </xf>
    <xf numFmtId="0" fontId="6" fillId="16" borderId="26" xfId="0" applyFont="1" applyFill="1" applyBorder="1" applyAlignment="1" applyProtection="1">
      <alignment horizontal="center" vertical="center"/>
      <protection hidden="1"/>
    </xf>
    <xf numFmtId="0" fontId="6" fillId="16" borderId="27" xfId="0" applyFont="1" applyFill="1" applyBorder="1" applyAlignment="1" applyProtection="1">
      <alignment horizontal="center" vertical="center"/>
      <protection hidden="1"/>
    </xf>
    <xf numFmtId="0" fontId="6" fillId="16" borderId="29" xfId="0" applyFont="1" applyFill="1" applyBorder="1" applyAlignment="1" applyProtection="1">
      <alignment horizontal="center" vertical="center"/>
      <protection hidden="1"/>
    </xf>
    <xf numFmtId="0" fontId="7" fillId="0" borderId="62" xfId="0" applyFont="1" applyBorder="1" applyAlignment="1" applyProtection="1">
      <alignment vertical="center" wrapText="1"/>
      <protection hidden="1"/>
    </xf>
    <xf numFmtId="0" fontId="7" fillId="0" borderId="60" xfId="0" applyFont="1" applyBorder="1" applyAlignment="1" applyProtection="1">
      <alignment vertical="center" wrapText="1"/>
      <protection hidden="1"/>
    </xf>
    <xf numFmtId="0" fontId="7" fillId="0" borderId="61" xfId="0" applyFont="1" applyBorder="1" applyAlignment="1" applyProtection="1">
      <alignment vertical="center" wrapText="1"/>
      <protection hidden="1"/>
    </xf>
    <xf numFmtId="0" fontId="7" fillId="0" borderId="88" xfId="0" applyFont="1" applyBorder="1" applyAlignment="1" applyProtection="1">
      <alignment vertical="center" wrapText="1"/>
      <protection hidden="1"/>
    </xf>
    <xf numFmtId="0" fontId="7" fillId="0" borderId="67" xfId="0" applyFont="1" applyBorder="1" applyAlignment="1" applyProtection="1">
      <alignment vertical="center" wrapText="1"/>
      <protection hidden="1"/>
    </xf>
    <xf numFmtId="0" fontId="7" fillId="0" borderId="69" xfId="0" applyFont="1" applyBorder="1" applyAlignment="1" applyProtection="1">
      <alignment vertical="center" wrapText="1"/>
      <protection hidden="1"/>
    </xf>
    <xf numFmtId="0" fontId="7" fillId="15" borderId="87" xfId="0" applyFont="1" applyFill="1" applyBorder="1" applyAlignment="1" applyProtection="1">
      <alignment horizontal="justify" vertical="center" wrapText="1"/>
      <protection hidden="1"/>
    </xf>
    <xf numFmtId="0" fontId="7" fillId="15" borderId="66" xfId="0" applyFont="1" applyFill="1" applyBorder="1" applyAlignment="1" applyProtection="1">
      <alignment horizontal="justify" vertical="center" wrapText="1"/>
      <protection hidden="1"/>
    </xf>
    <xf numFmtId="0" fontId="7" fillId="15" borderId="68" xfId="0" applyFont="1" applyFill="1" applyBorder="1" applyAlignment="1" applyProtection="1">
      <alignment horizontal="justify" vertical="center" wrapText="1"/>
      <protection hidden="1"/>
    </xf>
    <xf numFmtId="0" fontId="7" fillId="15" borderId="76" xfId="0" applyFont="1" applyFill="1" applyBorder="1" applyAlignment="1" applyProtection="1">
      <alignment horizontal="justify" vertical="center" wrapText="1"/>
      <protection hidden="1"/>
    </xf>
    <xf numFmtId="0" fontId="7" fillId="15" borderId="0" xfId="0" applyFont="1" applyFill="1" applyAlignment="1" applyProtection="1">
      <alignment horizontal="justify" vertical="center" wrapText="1"/>
      <protection hidden="1"/>
    </xf>
    <xf numFmtId="0" fontId="7" fillId="15" borderId="63" xfId="0" applyFont="1" applyFill="1" applyBorder="1" applyAlignment="1" applyProtection="1">
      <alignment horizontal="justify" vertical="center" wrapText="1"/>
      <protection hidden="1"/>
    </xf>
    <xf numFmtId="0" fontId="7" fillId="15" borderId="89" xfId="0" applyFont="1" applyFill="1" applyBorder="1" applyAlignment="1" applyProtection="1">
      <alignment horizontal="justify" vertical="center" wrapText="1"/>
      <protection hidden="1"/>
    </xf>
    <xf numFmtId="0" fontId="7" fillId="15" borderId="90" xfId="0" applyFont="1" applyFill="1" applyBorder="1" applyAlignment="1" applyProtection="1">
      <alignment horizontal="justify" vertical="center" wrapText="1"/>
      <protection hidden="1"/>
    </xf>
    <xf numFmtId="0" fontId="7" fillId="15" borderId="91" xfId="0" applyFont="1" applyFill="1" applyBorder="1" applyAlignment="1" applyProtection="1">
      <alignment horizontal="justify" vertical="center" wrapText="1"/>
      <protection hidden="1"/>
    </xf>
    <xf numFmtId="0" fontId="6" fillId="11" borderId="64" xfId="0" applyFont="1" applyFill="1" applyBorder="1" applyAlignment="1" applyProtection="1">
      <alignment horizontal="center" vertical="center"/>
      <protection hidden="1"/>
    </xf>
    <xf numFmtId="0" fontId="6" fillId="11" borderId="60" xfId="0" applyFont="1" applyFill="1" applyBorder="1" applyAlignment="1" applyProtection="1">
      <alignment horizontal="center" vertical="center"/>
      <protection hidden="1"/>
    </xf>
    <xf numFmtId="0" fontId="6" fillId="11" borderId="65" xfId="0" applyFont="1" applyFill="1" applyBorder="1" applyAlignment="1" applyProtection="1">
      <alignment horizontal="center" vertical="center"/>
      <protection hidden="1"/>
    </xf>
    <xf numFmtId="0" fontId="6" fillId="11" borderId="39" xfId="0" applyFont="1" applyFill="1" applyBorder="1" applyAlignment="1" applyProtection="1">
      <alignment horizontal="center" vertical="center"/>
      <protection hidden="1"/>
    </xf>
    <xf numFmtId="0" fontId="6" fillId="11" borderId="0" xfId="0" applyFont="1" applyFill="1" applyAlignment="1" applyProtection="1">
      <alignment horizontal="center" vertical="center"/>
      <protection hidden="1"/>
    </xf>
    <xf numFmtId="0" fontId="6" fillId="11" borderId="40" xfId="0" applyFont="1" applyFill="1" applyBorder="1" applyAlignment="1" applyProtection="1">
      <alignment horizontal="center" vertical="center"/>
      <protection hidden="1"/>
    </xf>
    <xf numFmtId="0" fontId="6" fillId="4" borderId="37" xfId="0" applyFont="1" applyFill="1" applyBorder="1" applyAlignment="1" applyProtection="1">
      <alignment horizontal="center" vertical="center"/>
      <protection locked="0"/>
    </xf>
    <xf numFmtId="0" fontId="6" fillId="4" borderId="66" xfId="0" applyFont="1" applyFill="1" applyBorder="1" applyAlignment="1" applyProtection="1">
      <alignment horizontal="center" vertical="center"/>
      <protection locked="0"/>
    </xf>
    <xf numFmtId="0" fontId="6" fillId="4" borderId="38" xfId="0" applyFont="1" applyFill="1" applyBorder="1" applyAlignment="1" applyProtection="1">
      <alignment horizontal="center" vertical="center"/>
      <protection locked="0"/>
    </xf>
    <xf numFmtId="0" fontId="6" fillId="4" borderId="39" xfId="0" applyFont="1" applyFill="1" applyBorder="1" applyAlignment="1" applyProtection="1">
      <alignment horizontal="center" vertical="center"/>
      <protection locked="0"/>
    </xf>
    <xf numFmtId="0" fontId="6" fillId="4" borderId="0" xfId="0" applyFont="1" applyFill="1" applyAlignment="1" applyProtection="1">
      <alignment horizontal="center" vertical="center"/>
      <protection locked="0"/>
    </xf>
    <xf numFmtId="0" fontId="6" fillId="4" borderId="40" xfId="0" applyFont="1" applyFill="1" applyBorder="1" applyAlignment="1" applyProtection="1">
      <alignment horizontal="center" vertical="center"/>
      <protection locked="0"/>
    </xf>
    <xf numFmtId="0" fontId="6" fillId="4" borderId="93" xfId="0" applyFont="1" applyFill="1" applyBorder="1" applyAlignment="1" applyProtection="1">
      <alignment horizontal="center" vertical="center"/>
      <protection locked="0"/>
    </xf>
    <xf numFmtId="0" fontId="6" fillId="4" borderId="90" xfId="0" applyFont="1" applyFill="1" applyBorder="1" applyAlignment="1" applyProtection="1">
      <alignment horizontal="center" vertical="center"/>
      <protection locked="0"/>
    </xf>
    <xf numFmtId="0" fontId="6" fillId="4" borderId="92" xfId="0" applyFont="1" applyFill="1" applyBorder="1" applyAlignment="1" applyProtection="1">
      <alignment horizontal="center" vertical="center"/>
      <protection locked="0"/>
    </xf>
    <xf numFmtId="0" fontId="6" fillId="15" borderId="6" xfId="0" applyFont="1" applyFill="1" applyBorder="1" applyAlignment="1" applyProtection="1">
      <alignment horizontal="center" vertical="center"/>
      <protection hidden="1"/>
    </xf>
    <xf numFmtId="0" fontId="6" fillId="15" borderId="1" xfId="0" applyFont="1" applyFill="1" applyBorder="1" applyAlignment="1" applyProtection="1">
      <alignment horizontal="center" vertical="center"/>
      <protection hidden="1"/>
    </xf>
    <xf numFmtId="0" fontId="6" fillId="15" borderId="45" xfId="0" applyFont="1" applyFill="1" applyBorder="1" applyAlignment="1" applyProtection="1">
      <alignment horizontal="center" vertical="center"/>
      <protection hidden="1"/>
    </xf>
    <xf numFmtId="0" fontId="6" fillId="15" borderId="37" xfId="0" applyFont="1" applyFill="1" applyBorder="1" applyAlignment="1" applyProtection="1">
      <alignment horizontal="center" vertical="center"/>
      <protection hidden="1"/>
    </xf>
    <xf numFmtId="0" fontId="6" fillId="15" borderId="27" xfId="0" applyFont="1" applyFill="1" applyBorder="1" applyAlignment="1" applyProtection="1">
      <alignment horizontal="center" vertical="center"/>
      <protection hidden="1"/>
    </xf>
    <xf numFmtId="0" fontId="6" fillId="15" borderId="28" xfId="0" applyFont="1" applyFill="1" applyBorder="1" applyAlignment="1" applyProtection="1">
      <alignment horizontal="center" vertical="center"/>
      <protection hidden="1"/>
    </xf>
    <xf numFmtId="0" fontId="6" fillId="11" borderId="6" xfId="0" applyFont="1" applyFill="1" applyBorder="1" applyAlignment="1" applyProtection="1">
      <alignment horizontal="center" vertical="center"/>
      <protection hidden="1"/>
    </xf>
    <xf numFmtId="0" fontId="6" fillId="11" borderId="45" xfId="0" applyFont="1" applyFill="1" applyBorder="1" applyAlignment="1" applyProtection="1">
      <alignment horizontal="center" vertical="center"/>
      <protection hidden="1"/>
    </xf>
    <xf numFmtId="0" fontId="6" fillId="11" borderId="27" xfId="0" applyFont="1" applyFill="1" applyBorder="1" applyAlignment="1" applyProtection="1">
      <alignment horizontal="center" vertical="center"/>
      <protection hidden="1"/>
    </xf>
    <xf numFmtId="0" fontId="6" fillId="14" borderId="38" xfId="0" applyFont="1" applyFill="1" applyBorder="1" applyAlignment="1" applyProtection="1">
      <alignment horizontal="center" vertical="center"/>
      <protection locked="0"/>
    </xf>
    <xf numFmtId="0" fontId="6" fillId="14" borderId="45" xfId="0" applyFont="1" applyFill="1" applyBorder="1" applyAlignment="1" applyProtection="1">
      <alignment horizontal="center" vertical="center"/>
      <protection locked="0"/>
    </xf>
    <xf numFmtId="0" fontId="6" fillId="14" borderId="36" xfId="0" applyFont="1" applyFill="1" applyBorder="1" applyAlignment="1" applyProtection="1">
      <alignment horizontal="center" vertical="center"/>
      <protection locked="0"/>
    </xf>
    <xf numFmtId="0" fontId="6" fillId="14" borderId="27" xfId="0" applyFont="1" applyFill="1" applyBorder="1" applyAlignment="1" applyProtection="1">
      <alignment horizontal="center" vertical="center"/>
      <protection locked="0"/>
    </xf>
    <xf numFmtId="0" fontId="6" fillId="0" borderId="1" xfId="0" applyFont="1" applyBorder="1" applyAlignment="1" applyProtection="1">
      <alignment horizontal="center" vertical="center"/>
      <protection hidden="1"/>
    </xf>
    <xf numFmtId="0" fontId="6" fillId="4" borderId="21" xfId="0" applyFont="1" applyFill="1" applyBorder="1" applyAlignment="1" applyProtection="1">
      <alignment horizontal="center" vertical="center"/>
      <protection locked="0"/>
    </xf>
    <xf numFmtId="0" fontId="6" fillId="4" borderId="67" xfId="0" applyFont="1" applyFill="1" applyBorder="1" applyAlignment="1" applyProtection="1">
      <alignment horizontal="center" vertical="center"/>
      <protection locked="0"/>
    </xf>
    <xf numFmtId="0" fontId="6" fillId="5" borderId="1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hidden="1"/>
    </xf>
    <xf numFmtId="0" fontId="6" fillId="5" borderId="22" xfId="0" applyFont="1" applyFill="1" applyBorder="1" applyAlignment="1" applyProtection="1">
      <alignment horizontal="center" vertical="center"/>
      <protection hidden="1"/>
    </xf>
    <xf numFmtId="0" fontId="6" fillId="19" borderId="35" xfId="0" applyFont="1" applyFill="1" applyBorder="1" applyAlignment="1" applyProtection="1">
      <alignment horizontal="center" vertical="center"/>
      <protection hidden="1"/>
    </xf>
    <xf numFmtId="0" fontId="6" fillId="5" borderId="24" xfId="0" applyFont="1" applyFill="1" applyBorder="1" applyAlignment="1" applyProtection="1">
      <alignment horizontal="center" vertical="center"/>
      <protection hidden="1"/>
    </xf>
    <xf numFmtId="0" fontId="7" fillId="5" borderId="83" xfId="0" applyFont="1" applyFill="1" applyBorder="1" applyAlignment="1" applyProtection="1">
      <alignment vertical="center"/>
      <protection hidden="1"/>
    </xf>
    <xf numFmtId="0" fontId="7" fillId="5" borderId="71" xfId="0" applyFont="1" applyFill="1" applyBorder="1" applyAlignment="1" applyProtection="1">
      <alignment vertical="center"/>
      <protection hidden="1"/>
    </xf>
    <xf numFmtId="0" fontId="7" fillId="5" borderId="72" xfId="0" applyFont="1" applyFill="1" applyBorder="1" applyAlignment="1" applyProtection="1">
      <alignment vertical="center"/>
      <protection hidden="1"/>
    </xf>
    <xf numFmtId="0" fontId="6" fillId="19" borderId="70" xfId="0" applyFont="1" applyFill="1" applyBorder="1" applyAlignment="1" applyProtection="1">
      <alignment horizontal="center" vertical="center"/>
      <protection hidden="1"/>
    </xf>
    <xf numFmtId="0" fontId="6" fillId="19" borderId="71" xfId="0" applyFont="1" applyFill="1" applyBorder="1" applyAlignment="1" applyProtection="1">
      <alignment horizontal="center" vertical="center"/>
      <protection hidden="1"/>
    </xf>
    <xf numFmtId="0" fontId="6" fillId="19" borderId="74" xfId="0" applyFont="1" applyFill="1" applyBorder="1" applyAlignment="1" applyProtection="1">
      <alignment horizontal="center" vertical="center"/>
      <protection hidden="1"/>
    </xf>
    <xf numFmtId="0" fontId="7" fillId="3" borderId="34" xfId="0" applyFont="1" applyFill="1" applyBorder="1" applyAlignment="1" applyProtection="1">
      <alignment horizontal="center" vertical="center"/>
      <protection hidden="1"/>
    </xf>
    <xf numFmtId="0" fontId="7" fillId="3" borderId="64" xfId="0" applyFont="1" applyFill="1" applyBorder="1" applyAlignment="1" applyProtection="1">
      <alignment horizontal="center" vertical="center" wrapText="1"/>
      <protection hidden="1"/>
    </xf>
    <xf numFmtId="0" fontId="7" fillId="3" borderId="24" xfId="0" applyFont="1" applyFill="1" applyBorder="1" applyAlignment="1" applyProtection="1">
      <alignment horizontal="center" vertical="center" wrapText="1"/>
      <protection hidden="1"/>
    </xf>
    <xf numFmtId="0" fontId="7" fillId="3" borderId="42" xfId="0" applyFont="1" applyFill="1" applyBorder="1" applyAlignment="1" applyProtection="1">
      <alignment horizontal="center" vertical="center"/>
      <protection hidden="1"/>
    </xf>
    <xf numFmtId="10" fontId="7" fillId="2" borderId="2" xfId="2" applyNumberFormat="1" applyFont="1" applyFill="1" applyBorder="1" applyAlignment="1" applyProtection="1">
      <alignment horizontal="center" vertical="center"/>
      <protection hidden="1"/>
    </xf>
    <xf numFmtId="10" fontId="7" fillId="2" borderId="56" xfId="2" applyNumberFormat="1" applyFont="1" applyFill="1" applyBorder="1" applyAlignment="1" applyProtection="1">
      <alignment horizontal="center" vertical="center"/>
      <protection hidden="1"/>
    </xf>
    <xf numFmtId="10" fontId="7" fillId="0" borderId="85" xfId="2" applyNumberFormat="1" applyFont="1" applyFill="1" applyBorder="1" applyAlignment="1" applyProtection="1">
      <alignment horizontal="center" vertical="center"/>
      <protection hidden="1"/>
    </xf>
    <xf numFmtId="10" fontId="7" fillId="0" borderId="86" xfId="2" applyNumberFormat="1" applyFont="1" applyFill="1" applyBorder="1" applyAlignment="1" applyProtection="1">
      <alignment horizontal="center" vertical="center"/>
      <protection hidden="1"/>
    </xf>
    <xf numFmtId="10" fontId="7" fillId="2" borderId="55" xfId="2" applyNumberFormat="1" applyFont="1" applyFill="1" applyBorder="1" applyAlignment="1" applyProtection="1">
      <alignment horizontal="center" vertical="center"/>
      <protection hidden="1"/>
    </xf>
    <xf numFmtId="10" fontId="7" fillId="0" borderId="84" xfId="2" applyNumberFormat="1" applyFont="1" applyFill="1" applyBorder="1" applyAlignment="1" applyProtection="1">
      <alignment horizontal="center" vertical="center"/>
      <protection hidden="1"/>
    </xf>
    <xf numFmtId="0" fontId="7" fillId="3" borderId="52" xfId="0" applyFont="1" applyFill="1" applyBorder="1" applyAlignment="1" applyProtection="1">
      <alignment horizontal="center" vertical="center"/>
      <protection hidden="1"/>
    </xf>
    <xf numFmtId="0" fontId="7" fillId="3" borderId="43" xfId="0" applyFont="1" applyFill="1" applyBorder="1" applyAlignment="1" applyProtection="1">
      <alignment horizontal="center" vertical="center"/>
      <protection hidden="1"/>
    </xf>
    <xf numFmtId="0" fontId="7" fillId="3" borderId="53" xfId="0" applyFont="1" applyFill="1" applyBorder="1" applyAlignment="1" applyProtection="1">
      <alignment horizontal="center" vertical="center"/>
      <protection hidden="1"/>
    </xf>
    <xf numFmtId="0" fontId="6" fillId="4" borderId="10" xfId="0" applyFont="1" applyFill="1" applyBorder="1" applyAlignment="1" applyProtection="1">
      <alignment horizontal="left" vertical="center" wrapText="1"/>
      <protection locked="0"/>
    </xf>
    <xf numFmtId="0" fontId="6" fillId="4" borderId="11" xfId="0" applyFont="1" applyFill="1" applyBorder="1" applyAlignment="1" applyProtection="1">
      <alignment horizontal="left" vertical="center" wrapText="1"/>
      <protection locked="0"/>
    </xf>
    <xf numFmtId="0" fontId="6" fillId="4" borderId="26" xfId="0" applyFont="1" applyFill="1" applyBorder="1" applyAlignment="1" applyProtection="1">
      <alignment horizontal="left" vertical="center" wrapText="1"/>
      <protection locked="0"/>
    </xf>
    <xf numFmtId="0" fontId="6" fillId="4" borderId="27" xfId="0" applyFont="1" applyFill="1" applyBorder="1" applyAlignment="1" applyProtection="1">
      <alignment horizontal="left" vertical="center" wrapText="1"/>
      <protection locked="0"/>
    </xf>
    <xf numFmtId="0" fontId="6" fillId="4" borderId="29" xfId="0" applyFont="1" applyFill="1" applyBorder="1" applyAlignment="1" applyProtection="1">
      <alignment horizontal="left" vertical="center" wrapText="1"/>
      <protection locked="0"/>
    </xf>
    <xf numFmtId="0" fontId="6" fillId="19" borderId="3" xfId="0" applyFont="1" applyFill="1" applyBorder="1" applyAlignment="1" applyProtection="1">
      <alignment horizontal="center" vertical="center"/>
      <protection hidden="1"/>
    </xf>
    <xf numFmtId="0" fontId="6" fillId="19" borderId="6" xfId="0" applyFont="1" applyFill="1" applyBorder="1" applyAlignment="1" applyProtection="1">
      <alignment horizontal="center" vertical="center"/>
      <protection hidden="1"/>
    </xf>
    <xf numFmtId="0" fontId="6" fillId="19" borderId="11" xfId="0" applyFont="1" applyFill="1" applyBorder="1" applyAlignment="1" applyProtection="1">
      <alignment horizontal="center" vertical="center"/>
      <protection hidden="1"/>
    </xf>
    <xf numFmtId="0" fontId="6" fillId="19" borderId="36" xfId="0" applyFont="1" applyFill="1" applyBorder="1" applyAlignment="1" applyProtection="1">
      <alignment horizontal="center" vertical="center"/>
      <protection hidden="1"/>
    </xf>
    <xf numFmtId="0" fontId="6" fillId="19" borderId="27" xfId="0" applyFont="1" applyFill="1" applyBorder="1" applyAlignment="1" applyProtection="1">
      <alignment horizontal="center" vertical="center"/>
      <protection hidden="1"/>
    </xf>
    <xf numFmtId="0" fontId="6" fillId="19" borderId="29" xfId="0" applyFont="1" applyFill="1" applyBorder="1" applyAlignment="1" applyProtection="1">
      <alignment horizontal="center" vertical="center"/>
      <protection hidden="1"/>
    </xf>
    <xf numFmtId="44" fontId="6" fillId="5" borderId="23" xfId="1" applyFont="1" applyFill="1" applyBorder="1" applyAlignment="1" applyProtection="1">
      <alignment horizontal="center" vertical="center"/>
      <protection hidden="1"/>
    </xf>
    <xf numFmtId="10" fontId="6" fillId="5" borderId="23" xfId="2" applyNumberFormat="1" applyFont="1" applyFill="1" applyBorder="1" applyAlignment="1" applyProtection="1">
      <alignment horizontal="center" vertical="center"/>
      <protection hidden="1"/>
    </xf>
    <xf numFmtId="44" fontId="6" fillId="4" borderId="3" xfId="1" applyFont="1" applyFill="1" applyBorder="1" applyAlignment="1" applyProtection="1">
      <alignment horizontal="center" vertical="center"/>
      <protection locked="0"/>
    </xf>
    <xf numFmtId="44" fontId="6" fillId="4" borderId="6" xfId="1" applyFont="1" applyFill="1" applyBorder="1" applyAlignment="1" applyProtection="1">
      <alignment horizontal="center" vertical="center"/>
      <protection locked="0"/>
    </xf>
    <xf numFmtId="44" fontId="6" fillId="4" borderId="36" xfId="1" applyFont="1" applyFill="1" applyBorder="1" applyAlignment="1" applyProtection="1">
      <alignment horizontal="center" vertical="center"/>
      <protection locked="0"/>
    </xf>
    <xf numFmtId="44" fontId="6" fillId="4" borderId="27" xfId="1" applyFont="1" applyFill="1" applyBorder="1" applyAlignment="1" applyProtection="1">
      <alignment horizontal="center" vertical="center"/>
      <protection locked="0"/>
    </xf>
    <xf numFmtId="44" fontId="6" fillId="19" borderId="37" xfId="1" applyFont="1" applyFill="1" applyBorder="1" applyAlignment="1" applyProtection="1">
      <alignment horizontal="center" vertical="center"/>
      <protection hidden="1"/>
    </xf>
    <xf numFmtId="44" fontId="6" fillId="19" borderId="66" xfId="1" applyFont="1" applyFill="1" applyBorder="1" applyAlignment="1" applyProtection="1">
      <alignment horizontal="center" vertical="center"/>
      <protection hidden="1"/>
    </xf>
    <xf numFmtId="44" fontId="6" fillId="19" borderId="38" xfId="1" applyFont="1" applyFill="1" applyBorder="1" applyAlignment="1" applyProtection="1">
      <alignment horizontal="center" vertical="center"/>
      <protection hidden="1"/>
    </xf>
    <xf numFmtId="44" fontId="6" fillId="19" borderId="93" xfId="1" applyFont="1" applyFill="1" applyBorder="1" applyAlignment="1" applyProtection="1">
      <alignment horizontal="center" vertical="center"/>
      <protection hidden="1"/>
    </xf>
    <xf numFmtId="44" fontId="6" fillId="19" borderId="90" xfId="1" applyFont="1" applyFill="1" applyBorder="1" applyAlignment="1" applyProtection="1">
      <alignment horizontal="center" vertical="center"/>
      <protection hidden="1"/>
    </xf>
    <xf numFmtId="44" fontId="6" fillId="19" borderId="92" xfId="1" applyFont="1" applyFill="1" applyBorder="1" applyAlignment="1" applyProtection="1">
      <alignment horizontal="center" vertical="center"/>
      <protection hidden="1"/>
    </xf>
    <xf numFmtId="10" fontId="6" fillId="24" borderId="6" xfId="2" applyNumberFormat="1" applyFont="1" applyFill="1" applyBorder="1" applyAlignment="1" applyProtection="1">
      <alignment horizontal="center" vertical="center"/>
      <protection hidden="1"/>
    </xf>
    <xf numFmtId="10" fontId="6" fillId="24" borderId="27" xfId="2" applyNumberFormat="1" applyFont="1" applyFill="1" applyBorder="1" applyAlignment="1" applyProtection="1">
      <alignment horizontal="center" vertical="center"/>
      <protection hidden="1"/>
    </xf>
    <xf numFmtId="0" fontId="6" fillId="20" borderId="6" xfId="0" applyFont="1" applyFill="1" applyBorder="1" applyAlignment="1" applyProtection="1">
      <alignment horizontal="center" vertical="center"/>
      <protection hidden="1"/>
    </xf>
    <xf numFmtId="0" fontId="6" fillId="20" borderId="11" xfId="0" applyFont="1" applyFill="1" applyBorder="1" applyAlignment="1" applyProtection="1">
      <alignment horizontal="center" vertical="center"/>
      <protection hidden="1"/>
    </xf>
    <xf numFmtId="0" fontId="6" fillId="20" borderId="27" xfId="0" applyFont="1" applyFill="1" applyBorder="1" applyAlignment="1" applyProtection="1">
      <alignment horizontal="center" vertical="center"/>
      <protection hidden="1"/>
    </xf>
    <xf numFmtId="0" fontId="6" fillId="20" borderId="29" xfId="0" applyFont="1" applyFill="1" applyBorder="1" applyAlignment="1" applyProtection="1">
      <alignment horizontal="center" vertical="center"/>
      <protection hidden="1"/>
    </xf>
    <xf numFmtId="9" fontId="6" fillId="4" borderId="6" xfId="2" applyFont="1" applyFill="1" applyBorder="1" applyAlignment="1" applyProtection="1">
      <alignment horizontal="center" vertical="center"/>
      <protection locked="0"/>
    </xf>
    <xf numFmtId="9" fontId="6" fillId="4" borderId="27" xfId="2" applyFont="1" applyFill="1" applyBorder="1" applyAlignment="1" applyProtection="1">
      <alignment horizontal="center" vertical="center"/>
      <protection locked="0"/>
    </xf>
    <xf numFmtId="44" fontId="6" fillId="19" borderId="21" xfId="1" applyFont="1" applyFill="1" applyBorder="1" applyAlignment="1" applyProtection="1">
      <alignment horizontal="center" vertical="center"/>
      <protection hidden="1"/>
    </xf>
    <xf numFmtId="44" fontId="6" fillId="19" borderId="67" xfId="1" applyFont="1" applyFill="1" applyBorder="1" applyAlignment="1" applyProtection="1">
      <alignment horizontal="center" vertical="center"/>
      <protection hidden="1"/>
    </xf>
    <xf numFmtId="44" fontId="6" fillId="19" borderId="33" xfId="1" applyFont="1" applyFill="1" applyBorder="1" applyAlignment="1" applyProtection="1">
      <alignment horizontal="center" vertical="center"/>
      <protection hidden="1"/>
    </xf>
    <xf numFmtId="10" fontId="6" fillId="24" borderId="16" xfId="2" applyNumberFormat="1" applyFont="1" applyFill="1" applyBorder="1" applyAlignment="1" applyProtection="1">
      <alignment horizontal="center" vertical="center"/>
      <protection hidden="1"/>
    </xf>
    <xf numFmtId="0" fontId="6" fillId="4" borderId="15" xfId="0" applyFont="1" applyFill="1" applyBorder="1" applyAlignment="1" applyProtection="1">
      <alignment horizontal="left" vertical="center" wrapText="1"/>
      <protection locked="0"/>
    </xf>
    <xf numFmtId="0" fontId="6" fillId="4" borderId="17" xfId="0" applyFont="1" applyFill="1" applyBorder="1" applyAlignment="1" applyProtection="1">
      <alignment horizontal="left" vertical="center" wrapText="1"/>
      <protection locked="0"/>
    </xf>
    <xf numFmtId="0" fontId="6" fillId="20" borderId="16" xfId="0" applyFont="1" applyFill="1" applyBorder="1" applyAlignment="1" applyProtection="1">
      <alignment horizontal="center" vertical="center"/>
      <protection hidden="1"/>
    </xf>
    <xf numFmtId="0" fontId="6" fillId="20" borderId="17" xfId="0" applyFont="1" applyFill="1" applyBorder="1" applyAlignment="1" applyProtection="1">
      <alignment horizontal="center" vertical="center"/>
      <protection hidden="1"/>
    </xf>
    <xf numFmtId="0" fontId="6" fillId="19" borderId="33" xfId="0" applyFont="1" applyFill="1" applyBorder="1" applyAlignment="1" applyProtection="1">
      <alignment horizontal="center" vertical="center"/>
      <protection hidden="1"/>
    </xf>
    <xf numFmtId="0" fontId="6" fillId="19" borderId="16" xfId="0" applyFont="1" applyFill="1" applyBorder="1" applyAlignment="1" applyProtection="1">
      <alignment horizontal="center" vertical="center"/>
      <protection hidden="1"/>
    </xf>
    <xf numFmtId="0" fontId="6" fillId="19" borderId="17" xfId="0" applyFont="1" applyFill="1" applyBorder="1" applyAlignment="1" applyProtection="1">
      <alignment horizontal="center" vertical="center"/>
      <protection hidden="1"/>
    </xf>
    <xf numFmtId="9" fontId="6" fillId="4" borderId="16" xfId="2" applyFont="1" applyFill="1" applyBorder="1" applyAlignment="1" applyProtection="1">
      <alignment horizontal="center" vertical="center"/>
      <protection locked="0"/>
    </xf>
    <xf numFmtId="44" fontId="6" fillId="4" borderId="33" xfId="1" applyFont="1" applyFill="1" applyBorder="1" applyAlignment="1" applyProtection="1">
      <alignment horizontal="center" vertical="center"/>
      <protection locked="0"/>
    </xf>
    <xf numFmtId="44" fontId="6" fillId="4" borderId="16" xfId="1" applyFont="1" applyFill="1" applyBorder="1" applyAlignment="1" applyProtection="1">
      <alignment horizontal="center" vertical="center"/>
      <protection locked="0"/>
    </xf>
    <xf numFmtId="0" fontId="7" fillId="0" borderId="15" xfId="0" applyFont="1" applyBorder="1" applyAlignment="1" applyProtection="1">
      <alignment horizontal="left" vertical="center" wrapText="1"/>
      <protection hidden="1"/>
    </xf>
    <xf numFmtId="0" fontId="7" fillId="0" borderId="17" xfId="0" applyFont="1" applyBorder="1" applyAlignment="1" applyProtection="1">
      <alignment horizontal="left" vertical="center" wrapText="1"/>
      <protection hidden="1"/>
    </xf>
    <xf numFmtId="0" fontId="7" fillId="0" borderId="10" xfId="0" applyFont="1" applyBorder="1" applyAlignment="1" applyProtection="1">
      <alignment horizontal="left" vertical="center" wrapText="1"/>
      <protection hidden="1"/>
    </xf>
    <xf numFmtId="0" fontId="7" fillId="0" borderId="11" xfId="0" applyFont="1" applyBorder="1" applyAlignment="1" applyProtection="1">
      <alignment horizontal="left" vertical="center" wrapText="1"/>
      <protection hidden="1"/>
    </xf>
    <xf numFmtId="44" fontId="6" fillId="5" borderId="33" xfId="1" applyFont="1" applyFill="1" applyBorder="1" applyAlignment="1" applyProtection="1">
      <alignment horizontal="center" vertical="center"/>
      <protection hidden="1"/>
    </xf>
    <xf numFmtId="44" fontId="6" fillId="5" borderId="3" xfId="1" applyFont="1" applyFill="1" applyBorder="1" applyAlignment="1" applyProtection="1">
      <alignment horizontal="center" vertical="center"/>
      <protection hidden="1"/>
    </xf>
    <xf numFmtId="44" fontId="6" fillId="5" borderId="6" xfId="1" applyFont="1" applyFill="1" applyBorder="1" applyAlignment="1" applyProtection="1">
      <alignment horizontal="center" vertical="center"/>
      <protection hidden="1"/>
    </xf>
    <xf numFmtId="44" fontId="6" fillId="19" borderId="16" xfId="1" applyFont="1" applyFill="1" applyBorder="1" applyAlignment="1" applyProtection="1">
      <alignment horizontal="center" vertical="center"/>
      <protection hidden="1"/>
    </xf>
    <xf numFmtId="44" fontId="6" fillId="19" borderId="6" xfId="1" applyFont="1" applyFill="1" applyBorder="1" applyAlignment="1" applyProtection="1">
      <alignment horizontal="center" vertical="center"/>
      <protection hidden="1"/>
    </xf>
    <xf numFmtId="9" fontId="6" fillId="5" borderId="16" xfId="2" applyFont="1" applyFill="1" applyBorder="1" applyAlignment="1" applyProtection="1">
      <alignment horizontal="center" vertical="center"/>
      <protection hidden="1"/>
    </xf>
    <xf numFmtId="9" fontId="6" fillId="5" borderId="6" xfId="2" applyFont="1" applyFill="1" applyBorder="1" applyAlignment="1" applyProtection="1">
      <alignment horizontal="center" vertical="center"/>
      <protection hidden="1"/>
    </xf>
    <xf numFmtId="0" fontId="6" fillId="11" borderId="22" xfId="0" applyFont="1" applyFill="1" applyBorder="1" applyAlignment="1" applyProtection="1">
      <alignment horizontal="center" vertical="center"/>
      <protection hidden="1"/>
    </xf>
    <xf numFmtId="0" fontId="6" fillId="11" borderId="23" xfId="0" applyFont="1" applyFill="1" applyBorder="1" applyAlignment="1" applyProtection="1">
      <alignment horizontal="center" vertical="center"/>
      <protection hidden="1"/>
    </xf>
    <xf numFmtId="0" fontId="6" fillId="11" borderId="25" xfId="0" applyFont="1" applyFill="1" applyBorder="1" applyAlignment="1" applyProtection="1">
      <alignment horizontal="center" vertical="center"/>
      <protection hidden="1"/>
    </xf>
    <xf numFmtId="0" fontId="7" fillId="6" borderId="57" xfId="0" applyFont="1" applyFill="1" applyBorder="1" applyAlignment="1" applyProtection="1">
      <alignment horizontal="right" vertical="center" indent="1"/>
      <protection hidden="1"/>
    </xf>
    <xf numFmtId="0" fontId="7" fillId="6" borderId="58" xfId="0" applyFont="1" applyFill="1" applyBorder="1" applyAlignment="1" applyProtection="1">
      <alignment horizontal="right" vertical="center" indent="1"/>
      <protection hidden="1"/>
    </xf>
    <xf numFmtId="0" fontId="7" fillId="6" borderId="59" xfId="0" applyFont="1" applyFill="1" applyBorder="1" applyAlignment="1" applyProtection="1">
      <alignment horizontal="right" vertical="center" indent="1"/>
      <protection hidden="1"/>
    </xf>
    <xf numFmtId="0" fontId="5" fillId="6" borderId="57" xfId="0" applyFont="1" applyFill="1" applyBorder="1" applyAlignment="1" applyProtection="1">
      <alignment horizontal="center" vertical="center"/>
      <protection hidden="1"/>
    </xf>
    <xf numFmtId="0" fontId="5" fillId="6" borderId="58" xfId="0" applyFont="1" applyFill="1" applyBorder="1" applyAlignment="1" applyProtection="1">
      <alignment horizontal="center" vertical="center"/>
      <protection hidden="1"/>
    </xf>
    <xf numFmtId="0" fontId="5" fillId="6" borderId="32" xfId="0" applyFont="1" applyFill="1" applyBorder="1" applyAlignment="1" applyProtection="1">
      <alignment horizontal="center" vertical="center"/>
      <protection hidden="1"/>
    </xf>
    <xf numFmtId="0" fontId="5" fillId="6" borderId="31" xfId="0" applyFont="1" applyFill="1" applyBorder="1" applyAlignment="1" applyProtection="1">
      <alignment horizontal="center" vertical="center"/>
      <protection hidden="1"/>
    </xf>
    <xf numFmtId="0" fontId="5" fillId="21" borderId="31" xfId="0" applyFont="1" applyFill="1" applyBorder="1" applyAlignment="1" applyProtection="1">
      <alignment horizontal="center" vertical="center"/>
      <protection hidden="1"/>
    </xf>
    <xf numFmtId="0" fontId="5" fillId="21" borderId="58" xfId="0" applyFont="1" applyFill="1" applyBorder="1" applyAlignment="1" applyProtection="1">
      <alignment horizontal="center" vertical="center"/>
      <protection hidden="1"/>
    </xf>
    <xf numFmtId="0" fontId="5" fillId="21" borderId="59" xfId="0" applyFont="1" applyFill="1" applyBorder="1" applyAlignment="1" applyProtection="1">
      <alignment horizontal="center" vertical="center"/>
      <protection hidden="1"/>
    </xf>
    <xf numFmtId="0" fontId="6" fillId="11" borderId="41" xfId="0" applyFont="1" applyFill="1" applyBorder="1" applyAlignment="1" applyProtection="1">
      <alignment horizontal="center" vertical="center"/>
      <protection hidden="1"/>
    </xf>
    <xf numFmtId="0" fontId="6" fillId="11" borderId="54" xfId="0" applyFont="1" applyFill="1" applyBorder="1" applyAlignment="1" applyProtection="1">
      <alignment horizontal="center" vertical="center"/>
      <protection hidden="1"/>
    </xf>
    <xf numFmtId="0" fontId="6" fillId="11" borderId="42" xfId="0" applyFont="1" applyFill="1" applyBorder="1" applyAlignment="1" applyProtection="1">
      <alignment horizontal="center" vertical="center"/>
      <protection hidden="1"/>
    </xf>
    <xf numFmtId="0" fontId="7" fillId="7" borderId="22" xfId="0" applyFont="1" applyFill="1" applyBorder="1" applyAlignment="1" applyProtection="1">
      <alignment horizontal="right" vertical="center" indent="1"/>
      <protection hidden="1"/>
    </xf>
    <xf numFmtId="0" fontId="7" fillId="7" borderId="23" xfId="0" applyFont="1" applyFill="1" applyBorder="1" applyAlignment="1" applyProtection="1">
      <alignment horizontal="right" vertical="center" indent="1"/>
      <protection hidden="1"/>
    </xf>
    <xf numFmtId="0" fontId="7" fillId="7" borderId="25" xfId="0" applyFont="1" applyFill="1" applyBorder="1" applyAlignment="1" applyProtection="1">
      <alignment horizontal="right" vertical="center" indent="1"/>
      <protection hidden="1"/>
    </xf>
    <xf numFmtId="0" fontId="5" fillId="7" borderId="35" xfId="0" applyFont="1" applyFill="1" applyBorder="1" applyAlignment="1" applyProtection="1">
      <alignment horizontal="center" vertical="center"/>
      <protection hidden="1"/>
    </xf>
    <xf numFmtId="0" fontId="5" fillId="7" borderId="23" xfId="0" applyFont="1" applyFill="1" applyBorder="1" applyAlignment="1" applyProtection="1">
      <alignment horizontal="center" vertical="center"/>
      <protection hidden="1"/>
    </xf>
    <xf numFmtId="0" fontId="5" fillId="22" borderId="23" xfId="0" applyFont="1" applyFill="1" applyBorder="1" applyAlignment="1" applyProtection="1">
      <alignment horizontal="center" vertical="center"/>
      <protection hidden="1"/>
    </xf>
    <xf numFmtId="0" fontId="5" fillId="22" borderId="24" xfId="0" applyFont="1" applyFill="1" applyBorder="1" applyAlignment="1" applyProtection="1">
      <alignment horizontal="center" vertical="center"/>
      <protection hidden="1"/>
    </xf>
    <xf numFmtId="0" fontId="6" fillId="4" borderId="7" xfId="0" applyFont="1" applyFill="1" applyBorder="1" applyAlignment="1" applyProtection="1">
      <alignment horizontal="left" vertical="top" wrapText="1"/>
      <protection locked="0"/>
    </xf>
    <xf numFmtId="0" fontId="6" fillId="4" borderId="8" xfId="0" applyFont="1" applyFill="1" applyBorder="1" applyAlignment="1" applyProtection="1">
      <alignment horizontal="left" vertical="top" wrapText="1"/>
      <protection locked="0"/>
    </xf>
    <xf numFmtId="0" fontId="6" fillId="4" borderId="9" xfId="0" applyFont="1" applyFill="1" applyBorder="1" applyAlignment="1" applyProtection="1">
      <alignment horizontal="left" vertical="top" wrapText="1"/>
      <protection locked="0"/>
    </xf>
    <xf numFmtId="0" fontId="6" fillId="4" borderId="26" xfId="0" applyFont="1" applyFill="1" applyBorder="1" applyAlignment="1" applyProtection="1">
      <alignment horizontal="left" vertical="top" wrapText="1"/>
      <protection locked="0"/>
    </xf>
    <xf numFmtId="0" fontId="6" fillId="4" borderId="27" xfId="0" applyFont="1" applyFill="1" applyBorder="1" applyAlignment="1" applyProtection="1">
      <alignment horizontal="left" vertical="top" wrapText="1"/>
      <protection locked="0"/>
    </xf>
    <xf numFmtId="0" fontId="6" fillId="4" borderId="29" xfId="0" applyFont="1" applyFill="1" applyBorder="1" applyAlignment="1" applyProtection="1">
      <alignment horizontal="left" vertical="top" wrapText="1"/>
      <protection locked="0"/>
    </xf>
    <xf numFmtId="0" fontId="7" fillId="8" borderId="7" xfId="0" applyFont="1" applyFill="1" applyBorder="1" applyAlignment="1" applyProtection="1">
      <alignment horizontal="left" vertical="center" indent="1"/>
      <protection hidden="1"/>
    </xf>
    <xf numFmtId="0" fontId="7" fillId="8" borderId="8" xfId="0" applyFont="1" applyFill="1" applyBorder="1" applyAlignment="1" applyProtection="1">
      <alignment horizontal="left" vertical="center" indent="1"/>
      <protection hidden="1"/>
    </xf>
    <xf numFmtId="0" fontId="7" fillId="8" borderId="9" xfId="0" applyFont="1" applyFill="1" applyBorder="1" applyAlignment="1" applyProtection="1">
      <alignment horizontal="left" vertical="center" indent="1"/>
      <protection hidden="1"/>
    </xf>
    <xf numFmtId="0" fontId="7" fillId="0" borderId="26" xfId="0" applyFont="1" applyBorder="1" applyAlignment="1" applyProtection="1">
      <alignment horizontal="center" vertical="center"/>
      <protection hidden="1"/>
    </xf>
    <xf numFmtId="0" fontId="7" fillId="0" borderId="27" xfId="0" applyFont="1" applyBorder="1" applyAlignment="1" applyProtection="1">
      <alignment horizontal="center" vertical="center"/>
      <protection hidden="1"/>
    </xf>
    <xf numFmtId="0" fontId="7" fillId="0" borderId="29" xfId="0" applyFont="1" applyBorder="1" applyAlignment="1" applyProtection="1">
      <alignment horizontal="center" vertical="center"/>
      <protection hidden="1"/>
    </xf>
    <xf numFmtId="0" fontId="6" fillId="0" borderId="36" xfId="0" applyFont="1" applyBorder="1" applyAlignment="1" applyProtection="1">
      <alignment horizontal="center" vertical="center"/>
      <protection hidden="1"/>
    </xf>
    <xf numFmtId="0" fontId="6" fillId="0" borderId="27" xfId="0" applyFont="1" applyBorder="1" applyAlignment="1" applyProtection="1">
      <alignment horizontal="center" vertical="center"/>
      <protection hidden="1"/>
    </xf>
    <xf numFmtId="0" fontId="7" fillId="0" borderId="76" xfId="0" applyFont="1" applyBorder="1" applyAlignment="1" applyProtection="1">
      <alignment horizontal="left" vertical="center" wrapText="1" indent="2"/>
      <protection hidden="1"/>
    </xf>
    <xf numFmtId="0" fontId="7" fillId="0" borderId="0" xfId="0" applyFont="1" applyAlignment="1" applyProtection="1">
      <alignment horizontal="left" vertical="center" wrapText="1" indent="2"/>
      <protection hidden="1"/>
    </xf>
    <xf numFmtId="0" fontId="7" fillId="0" borderId="63" xfId="0" applyFont="1" applyBorder="1" applyAlignment="1" applyProtection="1">
      <alignment horizontal="left" vertical="center" wrapText="1" indent="2"/>
      <protection hidden="1"/>
    </xf>
    <xf numFmtId="0" fontId="7" fillId="0" borderId="89" xfId="0" applyFont="1" applyBorder="1" applyAlignment="1" applyProtection="1">
      <alignment horizontal="left" vertical="center" wrapText="1" indent="2"/>
      <protection hidden="1"/>
    </xf>
    <xf numFmtId="0" fontId="7" fillId="0" borderId="90" xfId="0" applyFont="1" applyBorder="1" applyAlignment="1" applyProtection="1">
      <alignment horizontal="left" vertical="center" wrapText="1" indent="2"/>
      <protection hidden="1"/>
    </xf>
    <xf numFmtId="0" fontId="7" fillId="0" borderId="91" xfId="0" applyFont="1" applyBorder="1" applyAlignment="1" applyProtection="1">
      <alignment horizontal="left" vertical="center" wrapText="1" indent="2"/>
      <protection hidden="1"/>
    </xf>
    <xf numFmtId="0" fontId="6" fillId="0" borderId="76" xfId="0" applyFont="1" applyBorder="1" applyAlignment="1" applyProtection="1">
      <alignment horizontal="center" vertical="center"/>
      <protection hidden="1"/>
    </xf>
    <xf numFmtId="0" fontId="6" fillId="0" borderId="0" xfId="0" applyFont="1" applyAlignment="1" applyProtection="1">
      <alignment horizontal="center" vertical="center"/>
      <protection hidden="1"/>
    </xf>
    <xf numFmtId="0" fontId="6" fillId="0" borderId="40" xfId="0" applyFont="1" applyBorder="1" applyAlignment="1" applyProtection="1">
      <alignment horizontal="center" vertical="center"/>
      <protection hidden="1"/>
    </xf>
    <xf numFmtId="0" fontId="6" fillId="0" borderId="89" xfId="0" applyFont="1" applyBorder="1" applyAlignment="1" applyProtection="1">
      <alignment horizontal="center" vertical="center"/>
      <protection hidden="1"/>
    </xf>
    <xf numFmtId="0" fontId="6" fillId="0" borderId="92" xfId="0" applyFont="1" applyBorder="1" applyAlignment="1" applyProtection="1">
      <alignment horizontal="center" vertical="center"/>
      <protection hidden="1"/>
    </xf>
    <xf numFmtId="0" fontId="6" fillId="5" borderId="39" xfId="0" applyFont="1" applyFill="1" applyBorder="1" applyAlignment="1" applyProtection="1">
      <alignment horizontal="center" vertical="center"/>
      <protection hidden="1"/>
    </xf>
    <xf numFmtId="0" fontId="6" fillId="5" borderId="0" xfId="0" applyFont="1" applyFill="1" applyAlignment="1" applyProtection="1">
      <alignment horizontal="center" vertical="center"/>
      <protection hidden="1"/>
    </xf>
    <xf numFmtId="0" fontId="6" fillId="5" borderId="40" xfId="0" applyFont="1" applyFill="1" applyBorder="1" applyAlignment="1" applyProtection="1">
      <alignment horizontal="center" vertical="center"/>
      <protection hidden="1"/>
    </xf>
    <xf numFmtId="0" fontId="6" fillId="5" borderId="93" xfId="0" applyFont="1" applyFill="1" applyBorder="1" applyAlignment="1" applyProtection="1">
      <alignment horizontal="center" vertical="center"/>
      <protection hidden="1"/>
    </xf>
    <xf numFmtId="0" fontId="6" fillId="5" borderId="90" xfId="0" applyFont="1" applyFill="1" applyBorder="1" applyAlignment="1" applyProtection="1">
      <alignment horizontal="center" vertical="center"/>
      <protection hidden="1"/>
    </xf>
    <xf numFmtId="0" fontId="6" fillId="5" borderId="92" xfId="0" applyFont="1" applyFill="1" applyBorder="1" applyAlignment="1" applyProtection="1">
      <alignment horizontal="center" vertical="center"/>
      <protection hidden="1"/>
    </xf>
    <xf numFmtId="0" fontId="6" fillId="0" borderId="39" xfId="0" applyFont="1" applyBorder="1" applyAlignment="1" applyProtection="1">
      <alignment horizontal="center" vertical="center"/>
      <protection hidden="1"/>
    </xf>
    <xf numFmtId="0" fontId="6" fillId="5" borderId="29" xfId="0" applyFont="1" applyFill="1" applyBorder="1" applyAlignment="1" applyProtection="1">
      <alignment horizontal="center" vertical="center"/>
      <protection hidden="1"/>
    </xf>
    <xf numFmtId="0" fontId="5" fillId="6" borderId="19" xfId="0" applyFont="1" applyFill="1" applyBorder="1" applyAlignment="1" applyProtection="1">
      <alignment horizontal="center" vertical="center"/>
      <protection hidden="1"/>
    </xf>
    <xf numFmtId="0" fontId="6" fillId="5" borderId="63" xfId="0" applyFont="1" applyFill="1" applyBorder="1" applyAlignment="1" applyProtection="1">
      <alignment horizontal="center" vertical="center"/>
      <protection hidden="1"/>
    </xf>
    <xf numFmtId="0" fontId="6" fillId="5" borderId="91" xfId="0" applyFont="1" applyFill="1" applyBorder="1" applyAlignment="1" applyProtection="1">
      <alignment horizontal="center" vertical="center"/>
      <protection hidden="1"/>
    </xf>
    <xf numFmtId="0" fontId="4" fillId="17" borderId="18" xfId="0" applyFont="1" applyFill="1" applyBorder="1" applyAlignment="1" applyProtection="1">
      <alignment vertical="center"/>
      <protection hidden="1"/>
    </xf>
    <xf numFmtId="0" fontId="4" fillId="17" borderId="19" xfId="0" applyFont="1" applyFill="1" applyBorder="1" applyAlignment="1" applyProtection="1">
      <alignment vertical="center"/>
      <protection hidden="1"/>
    </xf>
    <xf numFmtId="0" fontId="4" fillId="17" borderId="20" xfId="0" applyFont="1" applyFill="1" applyBorder="1" applyAlignment="1" applyProtection="1">
      <alignment vertical="center"/>
      <protection hidden="1"/>
    </xf>
    <xf numFmtId="0" fontId="6" fillId="11" borderId="18" xfId="0" applyFont="1" applyFill="1" applyBorder="1" applyAlignment="1" applyProtection="1">
      <alignment horizontal="center" vertical="center"/>
      <protection hidden="1"/>
    </xf>
    <xf numFmtId="0" fontId="6" fillId="11" borderId="19" xfId="0" applyFont="1" applyFill="1" applyBorder="1" applyAlignment="1" applyProtection="1">
      <alignment horizontal="center" vertical="center"/>
      <protection hidden="1"/>
    </xf>
    <xf numFmtId="0" fontId="6" fillId="11" borderId="20" xfId="0" applyFont="1" applyFill="1" applyBorder="1" applyAlignment="1" applyProtection="1">
      <alignment horizontal="center" vertical="center"/>
      <protection hidden="1"/>
    </xf>
    <xf numFmtId="0" fontId="6" fillId="4" borderId="10" xfId="0" applyFont="1" applyFill="1" applyBorder="1" applyAlignment="1" applyProtection="1">
      <alignment horizontal="left" vertical="top" wrapText="1"/>
      <protection locked="0"/>
    </xf>
    <xf numFmtId="0" fontId="6" fillId="4" borderId="6" xfId="0" applyFont="1" applyFill="1" applyBorder="1" applyAlignment="1" applyProtection="1">
      <alignment horizontal="left" vertical="top" wrapText="1"/>
      <protection locked="0"/>
    </xf>
    <xf numFmtId="0" fontId="6" fillId="4" borderId="11" xfId="0" applyFont="1" applyFill="1" applyBorder="1" applyAlignment="1" applyProtection="1">
      <alignment horizontal="left" vertical="top" wrapText="1"/>
      <protection locked="0"/>
    </xf>
    <xf numFmtId="0" fontId="6" fillId="4" borderId="44" xfId="0" applyFont="1" applyFill="1" applyBorder="1" applyAlignment="1" applyProtection="1">
      <alignment horizontal="left" vertical="top" wrapText="1"/>
      <protection locked="0"/>
    </xf>
    <xf numFmtId="0" fontId="6" fillId="4" borderId="45" xfId="0" applyFont="1" applyFill="1" applyBorder="1" applyAlignment="1" applyProtection="1">
      <alignment horizontal="left" vertical="top" wrapText="1"/>
      <protection locked="0"/>
    </xf>
    <xf numFmtId="0" fontId="6" fillId="4" borderId="46" xfId="0" applyFont="1" applyFill="1" applyBorder="1" applyAlignment="1" applyProtection="1">
      <alignment horizontal="left" vertical="top" wrapText="1"/>
      <protection locked="0"/>
    </xf>
    <xf numFmtId="0" fontId="7" fillId="0" borderId="10" xfId="0" applyFont="1" applyBorder="1" applyAlignment="1" applyProtection="1">
      <alignment horizontal="left" vertical="center" wrapText="1" indent="2"/>
      <protection hidden="1"/>
    </xf>
    <xf numFmtId="0" fontId="7" fillId="0" borderId="6" xfId="0" applyFont="1" applyBorder="1" applyAlignment="1" applyProtection="1">
      <alignment horizontal="left" vertical="center" wrapText="1" indent="2"/>
      <protection hidden="1"/>
    </xf>
    <xf numFmtId="0" fontId="7" fillId="0" borderId="11" xfId="0" applyFont="1" applyBorder="1" applyAlignment="1" applyProtection="1">
      <alignment horizontal="left" vertical="center" wrapText="1" indent="2"/>
      <protection hidden="1"/>
    </xf>
    <xf numFmtId="0" fontId="6" fillId="0" borderId="3" xfId="0" applyFont="1" applyBorder="1" applyAlignment="1" applyProtection="1">
      <alignment horizontal="center" vertical="center"/>
      <protection hidden="1"/>
    </xf>
    <xf numFmtId="0" fontId="5" fillId="21" borderId="19" xfId="0" applyFont="1" applyFill="1" applyBorder="1" applyAlignment="1" applyProtection="1">
      <alignment horizontal="center" vertical="center"/>
      <protection hidden="1"/>
    </xf>
    <xf numFmtId="0" fontId="7" fillId="0" borderId="26" xfId="0" applyFont="1" applyBorder="1" applyAlignment="1" applyProtection="1">
      <alignment horizontal="left" vertical="center" wrapText="1" indent="2"/>
      <protection hidden="1"/>
    </xf>
    <xf numFmtId="0" fontId="7" fillId="0" borderId="27" xfId="0" applyFont="1" applyBorder="1" applyAlignment="1" applyProtection="1">
      <alignment horizontal="left" vertical="center" wrapText="1" indent="2"/>
      <protection hidden="1"/>
    </xf>
    <xf numFmtId="0" fontId="7" fillId="0" borderId="29" xfId="0" applyFont="1" applyBorder="1" applyAlignment="1" applyProtection="1">
      <alignment horizontal="left" vertical="center" wrapText="1" indent="2"/>
      <protection hidden="1"/>
    </xf>
    <xf numFmtId="0" fontId="6" fillId="19" borderId="8" xfId="0" applyFont="1" applyFill="1" applyBorder="1" applyAlignment="1" applyProtection="1">
      <alignment horizontal="center" vertical="center"/>
      <protection hidden="1"/>
    </xf>
    <xf numFmtId="0" fontId="6" fillId="19" borderId="9" xfId="0" applyFont="1" applyFill="1" applyBorder="1" applyAlignment="1" applyProtection="1">
      <alignment horizontal="center" vertical="center"/>
      <protection hidden="1"/>
    </xf>
    <xf numFmtId="0" fontId="6" fillId="0" borderId="62" xfId="0" applyFont="1" applyBorder="1" applyAlignment="1" applyProtection="1">
      <alignment horizontal="center" vertical="center"/>
      <protection hidden="1"/>
    </xf>
    <xf numFmtId="0" fontId="6" fillId="0" borderId="60" xfId="0" applyFont="1" applyBorder="1" applyAlignment="1" applyProtection="1">
      <alignment horizontal="center" vertical="center"/>
      <protection hidden="1"/>
    </xf>
    <xf numFmtId="0" fontId="6" fillId="0" borderId="65" xfId="0" applyFont="1" applyBorder="1" applyAlignment="1" applyProtection="1">
      <alignment horizontal="center" vertical="center"/>
      <protection hidden="1"/>
    </xf>
    <xf numFmtId="0" fontId="6" fillId="0" borderId="88" xfId="0" applyFont="1" applyBorder="1" applyAlignment="1" applyProtection="1">
      <alignment horizontal="center" vertical="center"/>
      <protection hidden="1"/>
    </xf>
    <xf numFmtId="0" fontId="6" fillId="5" borderId="64" xfId="0" applyFont="1" applyFill="1" applyBorder="1" applyAlignment="1" applyProtection="1">
      <alignment horizontal="center" vertical="center"/>
      <protection hidden="1"/>
    </xf>
    <xf numFmtId="0" fontId="6" fillId="5" borderId="60" xfId="0" applyFont="1" applyFill="1" applyBorder="1" applyAlignment="1" applyProtection="1">
      <alignment horizontal="center" vertical="center"/>
      <protection hidden="1"/>
    </xf>
    <xf numFmtId="0" fontId="6" fillId="5" borderId="65" xfId="0" applyFont="1" applyFill="1" applyBorder="1" applyAlignment="1" applyProtection="1">
      <alignment horizontal="center" vertical="center"/>
      <protection hidden="1"/>
    </xf>
    <xf numFmtId="0" fontId="6" fillId="0" borderId="64" xfId="0" applyFont="1" applyBorder="1" applyAlignment="1" applyProtection="1">
      <alignment horizontal="center" vertical="center"/>
      <protection hidden="1"/>
    </xf>
    <xf numFmtId="0" fontId="3" fillId="17" borderId="0" xfId="0" applyFont="1" applyFill="1" applyAlignment="1" applyProtection="1">
      <alignment horizontal="center" vertical="center"/>
      <protection hidden="1"/>
    </xf>
    <xf numFmtId="0" fontId="0" fillId="0" borderId="0" xfId="0" applyAlignment="1">
      <alignment horizontal="left" vertical="top" wrapText="1"/>
    </xf>
    <xf numFmtId="0" fontId="0" fillId="0" borderId="0" xfId="0" applyAlignment="1">
      <alignment horizontal="left" vertical="top"/>
    </xf>
    <xf numFmtId="0" fontId="0" fillId="0" borderId="66" xfId="0" applyBorder="1" applyAlignment="1">
      <alignment horizontal="center"/>
    </xf>
    <xf numFmtId="0" fontId="0" fillId="0" borderId="67" xfId="0" applyBorder="1" applyAlignment="1" applyProtection="1">
      <alignment horizontal="center"/>
      <protection locked="0"/>
    </xf>
    <xf numFmtId="0" fontId="0" fillId="0" borderId="67" xfId="0" applyBorder="1" applyProtection="1">
      <protection locked="0"/>
    </xf>
    <xf numFmtId="0" fontId="0" fillId="0" borderId="0" xfId="0" applyAlignment="1">
      <alignment horizontal="center"/>
    </xf>
    <xf numFmtId="0" fontId="0" fillId="0" borderId="67" xfId="0" applyBorder="1" applyAlignment="1" applyProtection="1">
      <alignment horizontal="left"/>
      <protection locked="0"/>
    </xf>
    <xf numFmtId="0" fontId="0" fillId="0" borderId="0" xfId="0" applyAlignment="1">
      <alignment horizontal="left" wrapText="1"/>
    </xf>
    <xf numFmtId="0" fontId="0" fillId="0" borderId="0" xfId="0" applyAlignment="1">
      <alignment horizontal="right"/>
    </xf>
  </cellXfs>
  <cellStyles count="3">
    <cellStyle name="Currency" xfId="1" builtinId="4"/>
    <cellStyle name="Normal" xfId="0" builtinId="0"/>
    <cellStyle name="Percent" xfId="2" builtinId="5"/>
  </cellStyles>
  <dxfs count="36">
    <dxf>
      <font>
        <color rgb="FF008000"/>
      </font>
    </dxf>
    <dxf>
      <font>
        <color rgb="FFCC0000"/>
      </font>
    </dxf>
    <dxf>
      <font>
        <color rgb="FF008000"/>
      </font>
    </dxf>
    <dxf>
      <font>
        <color rgb="FFCC0000"/>
      </font>
    </dxf>
    <dxf>
      <font>
        <color rgb="FF008000"/>
      </font>
    </dxf>
    <dxf>
      <font>
        <color rgb="FFCC0000"/>
      </font>
    </dxf>
    <dxf>
      <font>
        <color rgb="FF008000"/>
      </font>
    </dxf>
    <dxf>
      <font>
        <color rgb="FFCC0000"/>
      </font>
    </dxf>
    <dxf>
      <font>
        <color rgb="FF008000"/>
      </font>
      <fill>
        <patternFill>
          <bgColor rgb="FFCCFFCC"/>
        </patternFill>
      </fill>
    </dxf>
    <dxf>
      <font>
        <color rgb="FFCC0000"/>
      </font>
      <fill>
        <patternFill>
          <bgColor rgb="FFFFCCCC"/>
        </patternFill>
      </fill>
    </dxf>
    <dxf>
      <font>
        <color rgb="FF008000"/>
      </font>
    </dxf>
    <dxf>
      <font>
        <color rgb="FFC00000"/>
      </font>
    </dxf>
    <dxf>
      <fill>
        <patternFill patternType="darkUp">
          <fgColor theme="2" tint="-0.499984740745262"/>
          <bgColor auto="1"/>
        </patternFill>
      </fill>
    </dxf>
    <dxf>
      <font>
        <color rgb="FFCC0000"/>
      </font>
      <fill>
        <patternFill>
          <bgColor rgb="FFFFCCCC"/>
        </patternFill>
      </fill>
    </dxf>
    <dxf>
      <font>
        <color rgb="FFCC0000"/>
      </font>
      <fill>
        <patternFill>
          <bgColor rgb="FFFFCCCC"/>
        </patternFill>
      </fill>
    </dxf>
    <dxf>
      <font>
        <color rgb="FFCC0000"/>
      </font>
      <fill>
        <patternFill>
          <bgColor rgb="FFFFCCCC"/>
        </patternFill>
      </fill>
    </dxf>
    <dxf>
      <font>
        <color rgb="FF008000"/>
      </font>
    </dxf>
    <dxf>
      <font>
        <color rgb="FFCC0000"/>
      </font>
    </dxf>
    <dxf>
      <font>
        <color rgb="FFC00000"/>
      </font>
      <fill>
        <patternFill>
          <bgColor rgb="FFFFCCCC"/>
        </patternFill>
      </fill>
    </dxf>
    <dxf>
      <font>
        <strike val="0"/>
      </font>
      <fill>
        <patternFill patternType="darkUp">
          <fgColor theme="0" tint="-0.499984740745262"/>
          <bgColor auto="1"/>
        </patternFill>
      </fill>
    </dxf>
    <dxf>
      <font>
        <strike val="0"/>
      </font>
      <fill>
        <patternFill patternType="darkUp">
          <fgColor theme="0" tint="-0.499984740745262"/>
          <bgColor auto="1"/>
        </patternFill>
      </fill>
    </dxf>
    <dxf>
      <font>
        <strike val="0"/>
      </font>
      <fill>
        <patternFill patternType="darkUp">
          <fgColor theme="0" tint="-0.499984740745262"/>
          <bgColor auto="1"/>
        </patternFill>
      </fill>
    </dxf>
    <dxf>
      <font>
        <b val="0"/>
        <i val="0"/>
        <color rgb="FFC00000"/>
      </font>
      <fill>
        <patternFill>
          <bgColor rgb="FFFFCCCC"/>
        </patternFill>
      </fill>
    </dxf>
    <dxf>
      <font>
        <color rgb="FF008000"/>
      </font>
    </dxf>
    <dxf>
      <font>
        <color rgb="FFCC0000"/>
      </font>
    </dxf>
    <dxf>
      <fill>
        <patternFill patternType="darkUp">
          <fgColor theme="0" tint="-0.499984740745262"/>
        </patternFill>
      </fill>
    </dxf>
    <dxf>
      <font>
        <color rgb="FF008000"/>
      </font>
    </dxf>
    <dxf>
      <font>
        <color rgb="FFCC0000"/>
      </font>
    </dxf>
    <dxf>
      <font>
        <color rgb="FF008000"/>
      </font>
    </dxf>
    <dxf>
      <font>
        <color rgb="FFC00000"/>
      </font>
    </dxf>
    <dxf>
      <fill>
        <patternFill patternType="solid"/>
      </fill>
    </dxf>
    <dxf>
      <fill>
        <patternFill patternType="solid"/>
      </fill>
    </dxf>
    <dxf>
      <fill>
        <patternFill patternType="solid"/>
      </fill>
    </dxf>
    <dxf>
      <fill>
        <patternFill patternType="darkUp">
          <fgColor theme="2" tint="-0.499984740745262"/>
        </patternFill>
      </fill>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colors>
    <mruColors>
      <color rgb="FF660033"/>
      <color rgb="FFFFFFFF"/>
      <color rgb="FFCC0000"/>
      <color rgb="FF008000"/>
      <color rgb="FFFFCCCC"/>
      <color rgb="FFCCFFCC"/>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_YN" displayName="_YN" ref="E1:E3" totalsRowShown="0">
  <autoFilter ref="E1:E3" xr:uid="{00000000-0009-0000-0100-000001000000}"/>
  <tableColumns count="1">
    <tableColumn id="1" xr3:uid="{00000000-0010-0000-0000-000001000000}" name="_YN"/>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_01A2" displayName="_01A2" ref="A1:A3" totalsRowShown="0">
  <autoFilter ref="A1:A3" xr:uid="{00000000-0009-0000-0100-000002000000}"/>
  <tableColumns count="1">
    <tableColumn id="1" xr3:uid="{00000000-0010-0000-0100-000001000000}" name="_01A2"/>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_State" displayName="_State" ref="C1:C52" totalsRowShown="0">
  <tableColumns count="1">
    <tableColumn id="1" xr3:uid="{00000000-0010-0000-0200-000001000000}" name="_State"/>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_01B2" displayName="_01B2" ref="A5:A7" totalsRowShown="0">
  <autoFilter ref="A5:A7" xr:uid="{00000000-0009-0000-0100-000004000000}"/>
  <tableColumns count="1">
    <tableColumn id="1" xr3:uid="{00000000-0010-0000-0300-000001000000}" name="_01B2"/>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_11A1" displayName="_11A1" ref="A9:A14" totalsRowShown="0" dataDxfId="35">
  <autoFilter ref="A9:A14" xr:uid="{00000000-0009-0000-0100-000006000000}"/>
  <sortState xmlns:xlrd2="http://schemas.microsoft.com/office/spreadsheetml/2017/richdata2" ref="A10:A13">
    <sortCondition ref="A9:A13"/>
  </sortState>
  <tableColumns count="1">
    <tableColumn id="1" xr3:uid="{00000000-0010-0000-0400-000001000000}" name="_11A1" dataDxfId="34"/>
  </tableColumns>
  <tableStyleInfo name="TableStyleMedium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e5" displayName="Table5" ref="E5:E8" totalsRowShown="0">
  <autoFilter ref="E5:E8" xr:uid="{00000000-0009-0000-0100-000005000000}"/>
  <tableColumns count="1">
    <tableColumn id="1" xr3:uid="{00000000-0010-0000-0500-000001000000}" name="_YNA"/>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68"/>
  <sheetViews>
    <sheetView showGridLines="0" showRowColHeaders="0" zoomScaleNormal="100" workbookViewId="0">
      <selection activeCell="AE37" sqref="AE37"/>
    </sheetView>
    <sheetView showGridLines="0" showRowColHeaders="0" tabSelected="1" workbookViewId="1">
      <selection activeCell="Q35" sqref="Q35"/>
    </sheetView>
  </sheetViews>
  <sheetFormatPr defaultColWidth="0" defaultRowHeight="15" zeroHeight="1" x14ac:dyDescent="0.25"/>
  <cols>
    <col min="1" max="31" width="3.28515625" style="3" customWidth="1"/>
    <col min="32" max="16384" width="9.140625" style="3" hidden="1"/>
  </cols>
  <sheetData>
    <row r="1" spans="2:30" x14ac:dyDescent="0.25"/>
    <row r="2" spans="2:30" x14ac:dyDescent="0.25">
      <c r="B2" s="49" t="s">
        <v>212</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row>
    <row r="3" spans="2:30" ht="15.75" thickBot="1" x14ac:dyDescent="0.3"/>
    <row r="4" spans="2:30" ht="15.75" thickBot="1" x14ac:dyDescent="0.3">
      <c r="B4" s="50" t="s">
        <v>0</v>
      </c>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row>
    <row r="5" spans="2:30" x14ac:dyDescent="0.25"/>
    <row r="6" spans="2:30" s="7" customFormat="1" ht="12.75" x14ac:dyDescent="0.25">
      <c r="B6" s="41" t="s">
        <v>1</v>
      </c>
      <c r="C6" s="41"/>
      <c r="D6" s="41"/>
      <c r="E6" s="41"/>
      <c r="F6" s="41"/>
      <c r="G6" s="41"/>
      <c r="H6" s="41"/>
      <c r="I6" s="41"/>
      <c r="J6" s="41"/>
      <c r="K6" s="41"/>
      <c r="L6" s="41"/>
      <c r="M6" s="41"/>
      <c r="N6" s="41"/>
      <c r="O6" s="41"/>
      <c r="P6" s="41"/>
      <c r="Q6" s="41"/>
      <c r="R6" s="41"/>
      <c r="S6" s="41"/>
      <c r="U6" s="41" t="s">
        <v>2</v>
      </c>
      <c r="V6" s="41"/>
      <c r="W6" s="41"/>
      <c r="X6" s="41"/>
      <c r="Y6" s="41"/>
      <c r="Z6" s="41"/>
      <c r="AA6" s="41"/>
      <c r="AB6" s="41"/>
      <c r="AC6" s="41"/>
      <c r="AD6" s="41"/>
    </row>
    <row r="7" spans="2:30" x14ac:dyDescent="0.25">
      <c r="B7" s="38"/>
      <c r="C7" s="39"/>
      <c r="D7" s="39"/>
      <c r="E7" s="39"/>
      <c r="F7" s="39"/>
      <c r="G7" s="39"/>
      <c r="H7" s="39"/>
      <c r="I7" s="39"/>
      <c r="J7" s="39"/>
      <c r="K7" s="39"/>
      <c r="L7" s="39"/>
      <c r="M7" s="39"/>
      <c r="N7" s="39"/>
      <c r="O7" s="39"/>
      <c r="P7" s="39"/>
      <c r="Q7" s="39"/>
      <c r="R7" s="39"/>
      <c r="S7" s="40"/>
      <c r="U7" s="51"/>
      <c r="V7" s="52"/>
      <c r="W7" s="52"/>
      <c r="X7" s="52"/>
      <c r="Y7" s="52"/>
      <c r="Z7" s="52"/>
      <c r="AA7" s="52"/>
      <c r="AB7" s="52"/>
      <c r="AC7" s="52"/>
      <c r="AD7" s="53"/>
    </row>
    <row r="8" spans="2:30" x14ac:dyDescent="0.25"/>
    <row r="9" spans="2:30" x14ac:dyDescent="0.25">
      <c r="B9" s="45" t="s">
        <v>3</v>
      </c>
      <c r="C9" s="45"/>
      <c r="D9" s="45"/>
      <c r="E9" s="45"/>
      <c r="F9" s="45"/>
      <c r="G9" s="45"/>
      <c r="H9" s="45"/>
      <c r="I9" s="45"/>
      <c r="J9" s="45"/>
      <c r="K9" s="45"/>
      <c r="L9" s="45"/>
      <c r="M9" s="45"/>
      <c r="N9" s="45"/>
      <c r="O9" s="45"/>
      <c r="P9" s="45"/>
      <c r="Q9" s="45"/>
      <c r="R9" s="45"/>
      <c r="S9" s="45"/>
      <c r="U9" s="41" t="s">
        <v>4</v>
      </c>
      <c r="V9" s="41"/>
      <c r="W9" s="41"/>
      <c r="X9" s="41"/>
      <c r="Y9" s="41"/>
      <c r="Z9" s="41"/>
      <c r="AA9" s="41"/>
      <c r="AB9" s="41"/>
      <c r="AC9" s="41"/>
      <c r="AD9" s="41"/>
    </row>
    <row r="10" spans="2:30" x14ac:dyDescent="0.25">
      <c r="B10" s="38"/>
      <c r="C10" s="39"/>
      <c r="D10" s="39"/>
      <c r="E10" s="39"/>
      <c r="F10" s="39"/>
      <c r="G10" s="39"/>
      <c r="H10" s="39"/>
      <c r="I10" s="39"/>
      <c r="J10" s="39"/>
      <c r="K10" s="39"/>
      <c r="L10" s="39"/>
      <c r="M10" s="39"/>
      <c r="N10" s="39"/>
      <c r="O10" s="39"/>
      <c r="P10" s="39"/>
      <c r="Q10" s="39"/>
      <c r="R10" s="39"/>
      <c r="S10" s="40"/>
      <c r="U10" s="42"/>
      <c r="V10" s="43"/>
      <c r="W10" s="43"/>
      <c r="X10" s="43"/>
      <c r="Y10" s="43"/>
      <c r="Z10" s="43"/>
      <c r="AA10" s="43"/>
      <c r="AB10" s="43"/>
      <c r="AC10" s="43"/>
      <c r="AD10" s="44"/>
    </row>
    <row r="11" spans="2:30" x14ac:dyDescent="0.25">
      <c r="B11" s="36" t="s">
        <v>5</v>
      </c>
      <c r="C11" s="36"/>
      <c r="D11" s="36"/>
      <c r="E11" s="36"/>
      <c r="F11" s="36"/>
      <c r="G11" s="36"/>
      <c r="H11" s="36"/>
      <c r="I11" s="36"/>
      <c r="J11" s="36"/>
      <c r="K11" s="36"/>
      <c r="L11" s="36"/>
      <c r="M11" s="36"/>
      <c r="N11" s="36"/>
      <c r="O11" s="36"/>
      <c r="P11" s="36"/>
      <c r="Q11" s="36"/>
      <c r="R11" s="36"/>
      <c r="S11" s="36"/>
      <c r="U11" s="36" t="s">
        <v>6</v>
      </c>
      <c r="V11" s="36"/>
      <c r="W11" s="36"/>
      <c r="X11" s="36"/>
      <c r="Y11" s="36"/>
      <c r="Z11" s="36"/>
      <c r="AA11" s="36"/>
      <c r="AB11" s="36"/>
      <c r="AC11" s="36"/>
      <c r="AD11" s="36"/>
    </row>
    <row r="12" spans="2:30" x14ac:dyDescent="0.25">
      <c r="B12" s="8"/>
      <c r="C12" s="8"/>
      <c r="D12" s="8"/>
      <c r="E12" s="8"/>
      <c r="F12" s="8"/>
      <c r="G12" s="8"/>
      <c r="H12" s="8"/>
      <c r="I12" s="8"/>
      <c r="J12" s="8"/>
      <c r="K12" s="8"/>
      <c r="L12" s="8"/>
      <c r="M12" s="8"/>
      <c r="N12" s="8"/>
      <c r="O12" s="8"/>
      <c r="P12" s="8"/>
      <c r="Q12" s="8"/>
      <c r="R12" s="8"/>
      <c r="S12" s="8"/>
      <c r="U12" s="5"/>
      <c r="V12" s="5"/>
      <c r="W12" s="5"/>
      <c r="X12" s="5"/>
      <c r="Y12" s="5"/>
      <c r="Z12" s="5"/>
      <c r="AA12" s="5"/>
      <c r="AB12" s="5"/>
      <c r="AC12" s="5"/>
      <c r="AD12" s="5"/>
    </row>
    <row r="13" spans="2:30" x14ac:dyDescent="0.25">
      <c r="B13" s="38"/>
      <c r="C13" s="39"/>
      <c r="D13" s="39"/>
      <c r="E13" s="39"/>
      <c r="F13" s="39"/>
      <c r="G13" s="39"/>
      <c r="H13" s="39"/>
      <c r="I13" s="39"/>
      <c r="J13" s="39"/>
      <c r="K13" s="40"/>
      <c r="L13" s="5"/>
      <c r="M13" s="38"/>
      <c r="N13" s="40"/>
      <c r="O13" s="5"/>
      <c r="P13" s="46"/>
      <c r="Q13" s="47"/>
      <c r="R13" s="47"/>
      <c r="S13" s="48"/>
      <c r="U13" s="42"/>
      <c r="V13" s="43"/>
      <c r="W13" s="43"/>
      <c r="X13" s="43"/>
      <c r="Y13" s="43"/>
      <c r="Z13" s="43"/>
      <c r="AA13" s="43"/>
      <c r="AB13" s="43"/>
      <c r="AC13" s="43"/>
      <c r="AD13" s="44"/>
    </row>
    <row r="14" spans="2:30" x14ac:dyDescent="0.25">
      <c r="B14" s="36" t="s">
        <v>7</v>
      </c>
      <c r="C14" s="36"/>
      <c r="D14" s="36"/>
      <c r="E14" s="36"/>
      <c r="F14" s="36"/>
      <c r="G14" s="36"/>
      <c r="H14" s="36"/>
      <c r="I14" s="36"/>
      <c r="J14" s="36"/>
      <c r="K14" s="36"/>
      <c r="L14" s="8"/>
      <c r="M14" s="36" t="s">
        <v>8</v>
      </c>
      <c r="N14" s="36"/>
      <c r="O14" s="8"/>
      <c r="P14" s="36" t="s">
        <v>9</v>
      </c>
      <c r="Q14" s="36"/>
      <c r="R14" s="36"/>
      <c r="S14" s="36"/>
      <c r="U14" s="36" t="s">
        <v>10</v>
      </c>
      <c r="V14" s="36"/>
      <c r="W14" s="36"/>
      <c r="X14" s="36"/>
      <c r="Y14" s="36"/>
      <c r="Z14" s="36"/>
      <c r="AA14" s="36"/>
      <c r="AB14" s="36"/>
      <c r="AC14" s="36"/>
      <c r="AD14" s="36"/>
    </row>
    <row r="15" spans="2:30" x14ac:dyDescent="0.25">
      <c r="B15" s="5"/>
      <c r="C15" s="5"/>
      <c r="D15" s="5"/>
      <c r="E15" s="5"/>
      <c r="F15" s="5"/>
      <c r="G15" s="5"/>
      <c r="H15" s="5"/>
      <c r="I15" s="5"/>
      <c r="J15" s="5"/>
      <c r="K15" s="5"/>
      <c r="L15" s="5"/>
      <c r="M15" s="5"/>
      <c r="N15" s="5"/>
      <c r="O15" s="5"/>
      <c r="P15" s="5"/>
      <c r="Q15" s="5"/>
      <c r="R15" s="5"/>
      <c r="S15" s="5"/>
    </row>
    <row r="16" spans="2:30" x14ac:dyDescent="0.25">
      <c r="B16" s="38"/>
      <c r="C16" s="39"/>
      <c r="D16" s="39"/>
      <c r="E16" s="39"/>
      <c r="F16" s="39"/>
      <c r="G16" s="39"/>
      <c r="H16" s="40"/>
      <c r="I16" s="5"/>
      <c r="J16" s="5"/>
      <c r="K16" s="5"/>
      <c r="L16" s="5"/>
      <c r="M16" s="5"/>
      <c r="N16" s="5"/>
      <c r="O16" s="5"/>
      <c r="P16" s="5"/>
      <c r="Q16" s="5"/>
      <c r="R16" s="5"/>
      <c r="S16" s="5"/>
    </row>
    <row r="17" spans="2:30" x14ac:dyDescent="0.25">
      <c r="B17" s="36" t="s">
        <v>11</v>
      </c>
      <c r="C17" s="36"/>
      <c r="D17" s="36"/>
      <c r="E17" s="36"/>
      <c r="F17" s="36"/>
      <c r="G17" s="36"/>
      <c r="H17" s="36"/>
      <c r="I17" s="5"/>
      <c r="J17" s="5"/>
      <c r="K17" s="5"/>
      <c r="L17" s="5"/>
      <c r="M17" s="5"/>
      <c r="N17" s="5"/>
      <c r="O17" s="5"/>
      <c r="P17" s="5"/>
      <c r="Q17" s="5"/>
      <c r="R17" s="5"/>
      <c r="S17" s="5"/>
    </row>
    <row r="18" spans="2:30" x14ac:dyDescent="0.25"/>
    <row r="19" spans="2:30" x14ac:dyDescent="0.25">
      <c r="B19" s="41" t="s">
        <v>12</v>
      </c>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row>
    <row r="20" spans="2:30" x14ac:dyDescent="0.25">
      <c r="B20" s="38"/>
      <c r="C20" s="39"/>
      <c r="D20" s="39"/>
      <c r="E20" s="39"/>
      <c r="F20" s="39"/>
      <c r="G20" s="39"/>
      <c r="H20" s="39"/>
      <c r="I20" s="40"/>
      <c r="J20" s="5"/>
      <c r="K20" s="38"/>
      <c r="L20" s="40"/>
      <c r="M20" s="5"/>
      <c r="N20" s="38"/>
      <c r="O20" s="39"/>
      <c r="P20" s="39"/>
      <c r="Q20" s="39"/>
      <c r="R20" s="39"/>
      <c r="S20" s="39"/>
      <c r="T20" s="39"/>
      <c r="U20" s="40"/>
      <c r="V20" s="5"/>
      <c r="W20" s="38"/>
      <c r="X20" s="39"/>
      <c r="Y20" s="39"/>
      <c r="Z20" s="39"/>
      <c r="AA20" s="39"/>
      <c r="AB20" s="39"/>
      <c r="AC20" s="39"/>
      <c r="AD20" s="40"/>
    </row>
    <row r="21" spans="2:30" x14ac:dyDescent="0.25">
      <c r="B21" s="36" t="s">
        <v>13</v>
      </c>
      <c r="C21" s="36"/>
      <c r="D21" s="36"/>
      <c r="E21" s="36"/>
      <c r="F21" s="36"/>
      <c r="G21" s="36"/>
      <c r="H21" s="36"/>
      <c r="I21" s="36"/>
      <c r="J21" s="5"/>
      <c r="K21" s="37" t="s">
        <v>14</v>
      </c>
      <c r="L21" s="37"/>
      <c r="M21" s="12"/>
      <c r="N21" s="37" t="s">
        <v>15</v>
      </c>
      <c r="O21" s="37"/>
      <c r="P21" s="37"/>
      <c r="Q21" s="37"/>
      <c r="R21" s="37"/>
      <c r="S21" s="37"/>
      <c r="T21" s="37"/>
      <c r="U21" s="37"/>
      <c r="V21" s="5"/>
      <c r="W21" s="35" t="s">
        <v>16</v>
      </c>
      <c r="X21" s="35"/>
      <c r="Y21" s="35"/>
      <c r="Z21" s="35"/>
      <c r="AA21" s="35"/>
      <c r="AB21" s="35"/>
      <c r="AC21" s="35"/>
      <c r="AD21" s="35"/>
    </row>
    <row r="22" spans="2:30" x14ac:dyDescent="0.25">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row>
    <row r="23" spans="2:30" x14ac:dyDescent="0.25">
      <c r="B23" s="38"/>
      <c r="C23" s="39"/>
      <c r="D23" s="39"/>
      <c r="E23" s="39"/>
      <c r="F23" s="39"/>
      <c r="G23" s="39"/>
      <c r="H23" s="39"/>
      <c r="I23" s="39"/>
      <c r="J23" s="39"/>
      <c r="K23" s="39"/>
      <c r="L23" s="40"/>
      <c r="M23" s="12"/>
      <c r="N23" s="12"/>
      <c r="O23" s="12"/>
      <c r="P23" s="12"/>
      <c r="Q23" s="12"/>
      <c r="R23" s="12"/>
      <c r="S23" s="12"/>
      <c r="T23" s="12"/>
      <c r="U23" s="12"/>
      <c r="V23" s="12"/>
      <c r="W23" s="12"/>
      <c r="X23" s="12"/>
      <c r="Y23" s="12"/>
      <c r="Z23" s="12"/>
      <c r="AA23" s="12"/>
      <c r="AB23" s="12"/>
      <c r="AC23" s="12"/>
      <c r="AD23" s="12"/>
    </row>
    <row r="24" spans="2:30" x14ac:dyDescent="0.25">
      <c r="B24" s="35" t="s">
        <v>17</v>
      </c>
      <c r="C24" s="35"/>
      <c r="D24" s="35"/>
      <c r="E24" s="35"/>
      <c r="F24" s="35"/>
      <c r="G24" s="35"/>
      <c r="H24" s="35"/>
      <c r="I24" s="35"/>
      <c r="J24" s="35"/>
      <c r="K24" s="35"/>
      <c r="L24" s="35"/>
      <c r="M24" s="5"/>
      <c r="N24" s="5"/>
      <c r="O24" s="5"/>
      <c r="P24" s="5"/>
      <c r="Q24" s="5"/>
      <c r="R24" s="5"/>
      <c r="S24" s="5"/>
      <c r="T24" s="5"/>
      <c r="U24" s="5"/>
      <c r="V24" s="5"/>
      <c r="W24" s="5"/>
      <c r="X24" s="5"/>
      <c r="Y24" s="5"/>
      <c r="Z24" s="5"/>
      <c r="AA24" s="5"/>
      <c r="AB24" s="5"/>
      <c r="AC24" s="5"/>
      <c r="AD24" s="5"/>
    </row>
    <row r="25" spans="2:30" x14ac:dyDescent="0.25"/>
    <row r="26" spans="2:30" x14ac:dyDescent="0.25">
      <c r="B26" s="41" t="s">
        <v>321</v>
      </c>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row>
    <row r="27" spans="2:30" x14ac:dyDescent="0.25">
      <c r="B27" s="38"/>
      <c r="C27" s="39"/>
      <c r="D27" s="39"/>
      <c r="E27" s="39"/>
      <c r="F27" s="39"/>
      <c r="G27" s="39"/>
      <c r="H27" s="39"/>
      <c r="I27" s="40"/>
      <c r="J27" s="5"/>
      <c r="K27" s="38"/>
      <c r="L27" s="40"/>
      <c r="M27" s="5"/>
      <c r="N27" s="38"/>
      <c r="O27" s="39"/>
      <c r="P27" s="39"/>
      <c r="Q27" s="39"/>
      <c r="R27" s="39"/>
      <c r="S27" s="39"/>
      <c r="T27" s="39"/>
      <c r="U27" s="40"/>
      <c r="V27" s="5"/>
      <c r="W27" s="38"/>
      <c r="X27" s="39"/>
      <c r="Y27" s="39"/>
      <c r="Z27" s="39"/>
      <c r="AA27" s="39"/>
      <c r="AB27" s="39"/>
      <c r="AC27" s="39"/>
      <c r="AD27" s="40"/>
    </row>
    <row r="28" spans="2:30" x14ac:dyDescent="0.25">
      <c r="B28" s="36" t="s">
        <v>18</v>
      </c>
      <c r="C28" s="36"/>
      <c r="D28" s="36"/>
      <c r="E28" s="36"/>
      <c r="F28" s="36"/>
      <c r="G28" s="36"/>
      <c r="H28" s="36"/>
      <c r="I28" s="36"/>
      <c r="J28" s="5"/>
      <c r="K28" s="37" t="s">
        <v>19</v>
      </c>
      <c r="L28" s="37"/>
      <c r="M28" s="12"/>
      <c r="N28" s="37" t="s">
        <v>20</v>
      </c>
      <c r="O28" s="37"/>
      <c r="P28" s="37"/>
      <c r="Q28" s="37"/>
      <c r="R28" s="37"/>
      <c r="S28" s="37"/>
      <c r="T28" s="37"/>
      <c r="U28" s="37"/>
      <c r="V28" s="5"/>
      <c r="W28" s="35" t="s">
        <v>21</v>
      </c>
      <c r="X28" s="35"/>
      <c r="Y28" s="35"/>
      <c r="Z28" s="35"/>
      <c r="AA28" s="35"/>
      <c r="AB28" s="35"/>
      <c r="AC28" s="35"/>
      <c r="AD28" s="35"/>
    </row>
    <row r="29" spans="2:30" x14ac:dyDescent="0.25">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row>
    <row r="30" spans="2:30" x14ac:dyDescent="0.25">
      <c r="B30" s="38"/>
      <c r="C30" s="39"/>
      <c r="D30" s="39"/>
      <c r="E30" s="39"/>
      <c r="F30" s="39"/>
      <c r="G30" s="39"/>
      <c r="H30" s="39"/>
      <c r="I30" s="39"/>
      <c r="J30" s="39"/>
      <c r="K30" s="39"/>
      <c r="L30" s="40"/>
      <c r="M30" s="12"/>
      <c r="N30" s="12"/>
      <c r="O30" s="12"/>
      <c r="P30" s="12"/>
      <c r="Q30" s="12"/>
      <c r="R30" s="12"/>
      <c r="S30" s="12"/>
      <c r="T30" s="12"/>
      <c r="U30" s="12"/>
      <c r="V30" s="12"/>
      <c r="W30" s="12"/>
      <c r="X30" s="12"/>
      <c r="Y30" s="12"/>
      <c r="Z30" s="12"/>
      <c r="AA30" s="12"/>
      <c r="AB30" s="12"/>
      <c r="AC30" s="12"/>
      <c r="AD30" s="12"/>
    </row>
    <row r="31" spans="2:30" x14ac:dyDescent="0.25">
      <c r="B31" s="35" t="s">
        <v>22</v>
      </c>
      <c r="C31" s="35"/>
      <c r="D31" s="35"/>
      <c r="E31" s="35"/>
      <c r="F31" s="35"/>
      <c r="G31" s="35"/>
      <c r="H31" s="35"/>
      <c r="I31" s="35"/>
      <c r="J31" s="35"/>
      <c r="K31" s="35"/>
      <c r="L31" s="35"/>
      <c r="M31" s="5"/>
      <c r="N31" s="5"/>
      <c r="O31" s="5"/>
      <c r="P31" s="5"/>
      <c r="Q31" s="5"/>
      <c r="R31" s="5"/>
      <c r="S31" s="5"/>
      <c r="T31" s="5"/>
      <c r="U31" s="5"/>
      <c r="V31" s="5"/>
      <c r="W31" s="5"/>
      <c r="X31" s="5"/>
      <c r="Y31" s="5"/>
      <c r="Z31" s="5"/>
      <c r="AA31" s="5"/>
      <c r="AB31" s="5"/>
      <c r="AC31" s="5"/>
      <c r="AD31" s="5"/>
    </row>
    <row r="32" spans="2:30" x14ac:dyDescent="0.25"/>
    <row r="33" spans="2:30" x14ac:dyDescent="0.25">
      <c r="B33" s="41" t="s">
        <v>342</v>
      </c>
      <c r="C33" s="41"/>
      <c r="D33" s="41"/>
      <c r="E33" s="41"/>
      <c r="F33" s="41"/>
      <c r="G33" s="41"/>
      <c r="H33" s="5"/>
      <c r="I33" s="41" t="s">
        <v>343</v>
      </c>
      <c r="J33" s="41"/>
      <c r="K33" s="41"/>
      <c r="L33" s="41"/>
      <c r="M33" s="41"/>
      <c r="N33" s="41"/>
    </row>
    <row r="34" spans="2:30" x14ac:dyDescent="0.25">
      <c r="B34" s="38"/>
      <c r="C34" s="39"/>
      <c r="D34" s="39"/>
      <c r="E34" s="39"/>
      <c r="F34" s="39"/>
      <c r="G34" s="40"/>
      <c r="H34" s="5"/>
      <c r="I34" s="38"/>
      <c r="J34" s="39"/>
      <c r="K34" s="39"/>
      <c r="L34" s="39"/>
      <c r="M34" s="39"/>
      <c r="N34" s="40"/>
    </row>
    <row r="35" spans="2:30" ht="15.75" thickBot="1" x14ac:dyDescent="0.3"/>
    <row r="36" spans="2:30" ht="15.75" thickBot="1" x14ac:dyDescent="0.3">
      <c r="B36" s="50" t="s">
        <v>340</v>
      </c>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row>
    <row r="37" spans="2:30" x14ac:dyDescent="0.25"/>
    <row r="38" spans="2:30" x14ac:dyDescent="0.25">
      <c r="B38" s="56" t="s">
        <v>338</v>
      </c>
      <c r="C38" s="56"/>
      <c r="D38" s="56"/>
      <c r="E38" s="56"/>
      <c r="F38" s="56"/>
      <c r="G38" s="56"/>
      <c r="H38" s="56"/>
      <c r="I38" s="56"/>
      <c r="J38" s="56"/>
      <c r="K38" s="56"/>
      <c r="L38" s="56"/>
      <c r="M38" s="56"/>
      <c r="N38" s="56"/>
      <c r="O38" s="55"/>
      <c r="P38" s="55"/>
      <c r="Q38" s="55"/>
      <c r="R38" s="55"/>
      <c r="S38" s="55"/>
      <c r="U38"/>
      <c r="V38"/>
      <c r="W38"/>
      <c r="X38"/>
      <c r="Y38"/>
      <c r="Z38"/>
      <c r="AA38"/>
      <c r="AB38"/>
      <c r="AC38"/>
      <c r="AD38"/>
    </row>
    <row r="39" spans="2:30" x14ac:dyDescent="0.25"/>
    <row r="40" spans="2:30" x14ac:dyDescent="0.25">
      <c r="B40" s="41" t="s">
        <v>339</v>
      </c>
      <c r="C40" s="41"/>
      <c r="D40" s="41"/>
      <c r="E40" s="41"/>
      <c r="F40" s="41"/>
      <c r="G40" s="41"/>
      <c r="H40" s="41"/>
      <c r="I40" s="41"/>
      <c r="J40" s="41"/>
      <c r="K40" s="41"/>
      <c r="L40" s="41"/>
      <c r="M40" s="41"/>
      <c r="N40" s="41"/>
      <c r="O40" s="41"/>
      <c r="P40" s="41"/>
      <c r="Q40" s="41"/>
      <c r="R40" s="41"/>
      <c r="S40" s="41"/>
      <c r="U40"/>
      <c r="V40"/>
      <c r="W40"/>
      <c r="X40"/>
      <c r="Y40"/>
      <c r="Z40"/>
      <c r="AA40"/>
      <c r="AB40"/>
      <c r="AC40"/>
      <c r="AD40"/>
    </row>
    <row r="41" spans="2:30" x14ac:dyDescent="0.25">
      <c r="B41" s="38"/>
      <c r="C41" s="39"/>
      <c r="D41" s="39"/>
      <c r="E41" s="39"/>
      <c r="F41" s="39"/>
      <c r="G41" s="39"/>
      <c r="H41" s="39"/>
      <c r="I41" s="39"/>
      <c r="J41" s="39"/>
      <c r="K41" s="39"/>
      <c r="L41" s="39"/>
      <c r="M41" s="39"/>
      <c r="N41" s="39"/>
      <c r="O41" s="39"/>
      <c r="P41" s="39"/>
      <c r="Q41" s="39"/>
      <c r="R41" s="39"/>
      <c r="S41" s="40"/>
      <c r="U41"/>
      <c r="V41"/>
      <c r="W41"/>
      <c r="X41"/>
      <c r="Y41"/>
      <c r="Z41"/>
      <c r="AA41"/>
      <c r="AB41"/>
      <c r="AC41"/>
      <c r="AD41"/>
    </row>
    <row r="42" spans="2:30" x14ac:dyDescent="0.25"/>
    <row r="43" spans="2:30" x14ac:dyDescent="0.25">
      <c r="B43" s="45" t="s">
        <v>3</v>
      </c>
      <c r="C43" s="45"/>
      <c r="D43" s="45"/>
      <c r="E43" s="45"/>
      <c r="F43" s="45"/>
      <c r="G43" s="45"/>
      <c r="H43" s="45"/>
      <c r="I43" s="45"/>
      <c r="J43" s="45"/>
      <c r="K43" s="45"/>
      <c r="L43" s="45"/>
      <c r="M43" s="45"/>
      <c r="N43" s="45"/>
      <c r="O43" s="45"/>
      <c r="P43" s="45"/>
      <c r="Q43" s="45"/>
      <c r="R43" s="45"/>
      <c r="S43" s="45"/>
      <c r="U43" s="41" t="s">
        <v>4</v>
      </c>
      <c r="V43" s="41"/>
      <c r="W43" s="41"/>
      <c r="X43" s="41"/>
      <c r="Y43" s="41"/>
      <c r="Z43" s="41"/>
      <c r="AA43" s="41"/>
      <c r="AB43" s="41"/>
      <c r="AC43" s="41"/>
      <c r="AD43" s="41"/>
    </row>
    <row r="44" spans="2:30" x14ac:dyDescent="0.25">
      <c r="B44" s="38"/>
      <c r="C44" s="39"/>
      <c r="D44" s="39"/>
      <c r="E44" s="39"/>
      <c r="F44" s="39"/>
      <c r="G44" s="39"/>
      <c r="H44" s="39"/>
      <c r="I44" s="39"/>
      <c r="J44" s="39"/>
      <c r="K44" s="39"/>
      <c r="L44" s="39"/>
      <c r="M44" s="39"/>
      <c r="N44" s="39"/>
      <c r="O44" s="39"/>
      <c r="P44" s="39"/>
      <c r="Q44" s="39"/>
      <c r="R44" s="39"/>
      <c r="S44" s="40"/>
      <c r="U44" s="42"/>
      <c r="V44" s="43"/>
      <c r="W44" s="43"/>
      <c r="X44" s="43"/>
      <c r="Y44" s="43"/>
      <c r="Z44" s="43"/>
      <c r="AA44" s="43"/>
      <c r="AB44" s="43"/>
      <c r="AC44" s="43"/>
      <c r="AD44" s="44"/>
    </row>
    <row r="45" spans="2:30" x14ac:dyDescent="0.25">
      <c r="B45" s="36" t="s">
        <v>5</v>
      </c>
      <c r="C45" s="36"/>
      <c r="D45" s="36"/>
      <c r="E45" s="36"/>
      <c r="F45" s="36"/>
      <c r="G45" s="36"/>
      <c r="H45" s="36"/>
      <c r="I45" s="36"/>
      <c r="J45" s="36"/>
      <c r="K45" s="36"/>
      <c r="L45" s="36"/>
      <c r="M45" s="36"/>
      <c r="N45" s="36"/>
      <c r="O45" s="36"/>
      <c r="P45" s="36"/>
      <c r="Q45" s="36"/>
      <c r="R45" s="36"/>
      <c r="S45" s="36"/>
      <c r="U45" s="58" t="s">
        <v>6</v>
      </c>
      <c r="V45" s="58"/>
      <c r="W45" s="58"/>
      <c r="X45" s="58"/>
      <c r="Y45" s="58"/>
      <c r="Z45" s="58"/>
      <c r="AA45" s="58"/>
      <c r="AB45" s="58"/>
      <c r="AC45" s="58"/>
      <c r="AD45" s="58"/>
    </row>
    <row r="46" spans="2:30" x14ac:dyDescent="0.25">
      <c r="B46" s="8"/>
      <c r="C46" s="8"/>
      <c r="D46" s="8"/>
      <c r="E46" s="8"/>
      <c r="F46" s="8"/>
      <c r="G46" s="8"/>
      <c r="H46" s="8"/>
      <c r="I46" s="8"/>
      <c r="J46" s="8"/>
      <c r="K46" s="8"/>
      <c r="L46" s="8"/>
      <c r="M46" s="8"/>
      <c r="N46" s="8"/>
      <c r="O46" s="8"/>
      <c r="P46" s="8"/>
      <c r="Q46" s="8"/>
      <c r="R46" s="8"/>
      <c r="S46" s="8"/>
      <c r="U46" s="5"/>
      <c r="V46" s="5"/>
      <c r="W46" s="5"/>
      <c r="X46" s="5"/>
      <c r="Y46" s="5"/>
      <c r="Z46" s="5"/>
      <c r="AA46" s="5"/>
      <c r="AB46" s="5"/>
      <c r="AC46" s="5"/>
      <c r="AD46" s="5"/>
    </row>
    <row r="47" spans="2:30" x14ac:dyDescent="0.25">
      <c r="B47" s="38"/>
      <c r="C47" s="39"/>
      <c r="D47" s="39"/>
      <c r="E47" s="39"/>
      <c r="F47" s="39"/>
      <c r="G47" s="39"/>
      <c r="H47" s="39"/>
      <c r="I47" s="39"/>
      <c r="J47" s="39"/>
      <c r="K47" s="40"/>
      <c r="L47" s="5"/>
      <c r="M47" s="38"/>
      <c r="N47" s="40"/>
      <c r="O47" s="5"/>
      <c r="P47" s="46"/>
      <c r="Q47" s="47"/>
      <c r="R47" s="47"/>
      <c r="S47" s="48"/>
      <c r="U47" s="42"/>
      <c r="V47" s="43"/>
      <c r="W47" s="43"/>
      <c r="X47" s="43"/>
      <c r="Y47" s="43"/>
      <c r="Z47" s="43"/>
      <c r="AA47" s="43"/>
      <c r="AB47" s="43"/>
      <c r="AC47" s="43"/>
      <c r="AD47" s="44"/>
    </row>
    <row r="48" spans="2:30" x14ac:dyDescent="0.25">
      <c r="B48" s="36" t="s">
        <v>7</v>
      </c>
      <c r="C48" s="36"/>
      <c r="D48" s="36"/>
      <c r="E48" s="36"/>
      <c r="F48" s="36"/>
      <c r="G48" s="36"/>
      <c r="H48" s="36"/>
      <c r="I48" s="36"/>
      <c r="J48" s="36"/>
      <c r="K48" s="36"/>
      <c r="L48" s="12"/>
      <c r="M48" s="36" t="s">
        <v>8</v>
      </c>
      <c r="N48" s="36"/>
      <c r="O48" s="12"/>
      <c r="P48" s="36" t="s">
        <v>9</v>
      </c>
      <c r="Q48" s="36"/>
      <c r="R48" s="36"/>
      <c r="S48" s="36"/>
      <c r="U48" s="58" t="s">
        <v>10</v>
      </c>
      <c r="V48" s="58"/>
      <c r="W48" s="58"/>
      <c r="X48" s="58"/>
      <c r="Y48" s="58"/>
      <c r="Z48" s="58"/>
      <c r="AA48" s="58"/>
      <c r="AB48" s="58"/>
      <c r="AC48" s="58"/>
      <c r="AD48" s="58"/>
    </row>
    <row r="49" spans="2:30" x14ac:dyDescent="0.25">
      <c r="B49" s="5"/>
      <c r="C49" s="5"/>
      <c r="D49" s="5"/>
      <c r="E49" s="5"/>
      <c r="F49" s="5"/>
      <c r="G49" s="5"/>
      <c r="H49" s="5"/>
      <c r="I49" s="5"/>
      <c r="J49" s="5"/>
      <c r="K49" s="5"/>
      <c r="L49" s="5"/>
      <c r="M49" s="5"/>
      <c r="N49" s="5"/>
      <c r="O49" s="5"/>
      <c r="P49" s="5"/>
      <c r="Q49" s="5"/>
      <c r="R49" s="5"/>
      <c r="S49" s="5"/>
    </row>
    <row r="50" spans="2:30" x14ac:dyDescent="0.25">
      <c r="B50" s="38"/>
      <c r="C50" s="39"/>
      <c r="D50" s="39"/>
      <c r="E50" s="39"/>
      <c r="F50" s="39"/>
      <c r="G50" s="39"/>
      <c r="H50" s="40"/>
      <c r="I50" s="5"/>
      <c r="J50" s="5"/>
      <c r="K50" s="5"/>
      <c r="L50" s="5"/>
      <c r="M50" s="5"/>
      <c r="N50" s="5"/>
      <c r="O50" s="5"/>
      <c r="P50" s="5"/>
      <c r="Q50" s="5"/>
      <c r="R50" s="5"/>
      <c r="S50" s="5"/>
    </row>
    <row r="51" spans="2:30" x14ac:dyDescent="0.25">
      <c r="B51" s="58" t="s">
        <v>11</v>
      </c>
      <c r="C51" s="58"/>
      <c r="D51" s="58"/>
      <c r="E51" s="58"/>
      <c r="F51" s="58"/>
      <c r="G51" s="58"/>
      <c r="H51" s="58"/>
      <c r="I51" s="12"/>
      <c r="J51" s="12"/>
      <c r="K51" s="12"/>
      <c r="L51" s="12"/>
      <c r="M51" s="12"/>
      <c r="N51" s="12"/>
      <c r="O51" s="12"/>
      <c r="P51" s="12"/>
      <c r="Q51" s="12"/>
      <c r="R51" s="12"/>
      <c r="S51" s="12"/>
    </row>
    <row r="52" spans="2:30" x14ac:dyDescent="0.25"/>
    <row r="53" spans="2:30" x14ac:dyDescent="0.25">
      <c r="B53" s="41" t="s">
        <v>12</v>
      </c>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row>
    <row r="54" spans="2:30" x14ac:dyDescent="0.25">
      <c r="B54" s="38"/>
      <c r="C54" s="39"/>
      <c r="D54" s="39"/>
      <c r="E54" s="39"/>
      <c r="F54" s="39"/>
      <c r="G54" s="39"/>
      <c r="H54" s="39"/>
      <c r="I54" s="40"/>
      <c r="J54" s="5"/>
      <c r="K54" s="38"/>
      <c r="L54" s="40"/>
      <c r="M54" s="5"/>
      <c r="N54" s="38"/>
      <c r="O54" s="39"/>
      <c r="P54" s="39"/>
      <c r="Q54" s="39"/>
      <c r="R54" s="39"/>
      <c r="S54" s="39"/>
      <c r="T54" s="39"/>
      <c r="U54" s="40"/>
      <c r="V54" s="5"/>
      <c r="W54" s="38"/>
      <c r="X54" s="39"/>
      <c r="Y54" s="39"/>
      <c r="Z54" s="39"/>
      <c r="AA54" s="39"/>
      <c r="AB54" s="39"/>
      <c r="AC54" s="39"/>
      <c r="AD54" s="40"/>
    </row>
    <row r="55" spans="2:30" x14ac:dyDescent="0.25">
      <c r="B55" s="36" t="s">
        <v>13</v>
      </c>
      <c r="C55" s="36"/>
      <c r="D55" s="36"/>
      <c r="E55" s="36"/>
      <c r="F55" s="36"/>
      <c r="G55" s="36"/>
      <c r="H55" s="36"/>
      <c r="I55" s="36"/>
      <c r="J55" s="5"/>
      <c r="K55" s="37" t="s">
        <v>14</v>
      </c>
      <c r="L55" s="37"/>
      <c r="M55" s="12"/>
      <c r="N55" s="37" t="s">
        <v>15</v>
      </c>
      <c r="O55" s="37"/>
      <c r="P55" s="37"/>
      <c r="Q55" s="37"/>
      <c r="R55" s="37"/>
      <c r="S55" s="37"/>
      <c r="T55" s="37"/>
      <c r="U55" s="37"/>
      <c r="V55" s="5"/>
      <c r="W55" s="35" t="s">
        <v>16</v>
      </c>
      <c r="X55" s="35"/>
      <c r="Y55" s="35"/>
      <c r="Z55" s="35"/>
      <c r="AA55" s="35"/>
      <c r="AB55" s="35"/>
      <c r="AC55" s="35"/>
      <c r="AD55" s="35"/>
    </row>
    <row r="56" spans="2:30" x14ac:dyDescent="0.25">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row>
    <row r="57" spans="2:30" x14ac:dyDescent="0.25">
      <c r="B57" s="38"/>
      <c r="C57" s="39"/>
      <c r="D57" s="39"/>
      <c r="E57" s="39"/>
      <c r="F57" s="39"/>
      <c r="G57" s="39"/>
      <c r="H57" s="39"/>
      <c r="I57" s="39"/>
      <c r="J57" s="39"/>
      <c r="K57" s="39"/>
      <c r="L57" s="40"/>
      <c r="M57" s="12"/>
      <c r="N57" s="12"/>
      <c r="O57" s="12"/>
      <c r="P57" s="12"/>
      <c r="Q57" s="12"/>
      <c r="R57" s="12"/>
      <c r="S57" s="12"/>
      <c r="T57" s="12"/>
      <c r="U57" s="12"/>
      <c r="V57" s="12"/>
      <c r="W57" s="12"/>
      <c r="X57" s="12"/>
      <c r="Y57" s="12"/>
      <c r="Z57" s="12"/>
      <c r="AA57" s="12"/>
      <c r="AB57" s="12"/>
      <c r="AC57" s="12"/>
      <c r="AD57" s="12"/>
    </row>
    <row r="58" spans="2:30" x14ac:dyDescent="0.25">
      <c r="B58" s="35" t="s">
        <v>17</v>
      </c>
      <c r="C58" s="35"/>
      <c r="D58" s="35"/>
      <c r="E58" s="35"/>
      <c r="F58" s="35"/>
      <c r="G58" s="35"/>
      <c r="H58" s="35"/>
      <c r="I58" s="35"/>
      <c r="J58" s="35"/>
      <c r="K58" s="35"/>
      <c r="L58" s="35"/>
      <c r="M58" s="5"/>
      <c r="N58" s="5"/>
      <c r="O58" s="5"/>
      <c r="P58" s="5"/>
      <c r="Q58" s="5"/>
      <c r="R58" s="5"/>
      <c r="S58" s="5"/>
      <c r="T58" s="5"/>
      <c r="U58" s="5"/>
      <c r="V58" s="5"/>
      <c r="W58" s="5"/>
      <c r="X58" s="5"/>
      <c r="Y58" s="5"/>
      <c r="Z58" s="5"/>
      <c r="AA58" s="5"/>
      <c r="AB58" s="5"/>
      <c r="AC58" s="5"/>
      <c r="AD58" s="5"/>
    </row>
    <row r="59" spans="2:30" x14ac:dyDescent="0.25"/>
    <row r="60" spans="2:30" x14ac:dyDescent="0.25">
      <c r="B60" s="41" t="s">
        <v>24</v>
      </c>
      <c r="C60" s="41"/>
      <c r="D60" s="41"/>
      <c r="E60" s="41"/>
      <c r="F60" s="41"/>
      <c r="G60" s="41"/>
    </row>
    <row r="61" spans="2:30" x14ac:dyDescent="0.25">
      <c r="B61" s="38"/>
      <c r="C61" s="39"/>
      <c r="D61" s="39"/>
      <c r="E61" s="39"/>
      <c r="F61" s="39"/>
      <c r="G61" s="40"/>
    </row>
    <row r="62" spans="2:30" x14ac:dyDescent="0.25"/>
    <row r="63" spans="2:30" x14ac:dyDescent="0.25">
      <c r="B63" s="57"/>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row>
    <row r="64" spans="2:30" x14ac:dyDescent="0.25"/>
    <row r="68" x14ac:dyDescent="0.25"/>
  </sheetData>
  <sheetProtection selectLockedCells="1"/>
  <mergeCells count="83">
    <mergeCell ref="B63:AD63"/>
    <mergeCell ref="B60:G60"/>
    <mergeCell ref="U43:AD43"/>
    <mergeCell ref="U44:AD44"/>
    <mergeCell ref="U45:AD45"/>
    <mergeCell ref="B61:G61"/>
    <mergeCell ref="U47:AD47"/>
    <mergeCell ref="U48:AD48"/>
    <mergeCell ref="B48:K48"/>
    <mergeCell ref="M48:N48"/>
    <mergeCell ref="P48:S48"/>
    <mergeCell ref="B50:H50"/>
    <mergeCell ref="B51:H51"/>
    <mergeCell ref="B44:S44"/>
    <mergeCell ref="B45:S45"/>
    <mergeCell ref="B47:K47"/>
    <mergeCell ref="M47:N47"/>
    <mergeCell ref="P47:S47"/>
    <mergeCell ref="B34:G34"/>
    <mergeCell ref="I34:N34"/>
    <mergeCell ref="B36:AD36"/>
    <mergeCell ref="B41:S41"/>
    <mergeCell ref="O38:S38"/>
    <mergeCell ref="B38:N38"/>
    <mergeCell ref="W28:AD28"/>
    <mergeCell ref="K27:L27"/>
    <mergeCell ref="N27:U27"/>
    <mergeCell ref="W27:AD27"/>
    <mergeCell ref="B28:I28"/>
    <mergeCell ref="B33:G33"/>
    <mergeCell ref="I33:N33"/>
    <mergeCell ref="B30:L30"/>
    <mergeCell ref="B31:L31"/>
    <mergeCell ref="B23:L23"/>
    <mergeCell ref="B24:L24"/>
    <mergeCell ref="K28:L28"/>
    <mergeCell ref="N28:U28"/>
    <mergeCell ref="B2:AD2"/>
    <mergeCell ref="B4:AD4"/>
    <mergeCell ref="B6:S6"/>
    <mergeCell ref="U6:AD6"/>
    <mergeCell ref="B7:S7"/>
    <mergeCell ref="U7:AD7"/>
    <mergeCell ref="B9:S9"/>
    <mergeCell ref="B43:S43"/>
    <mergeCell ref="B10:S10"/>
    <mergeCell ref="B11:S11"/>
    <mergeCell ref="B13:K13"/>
    <mergeCell ref="M13:N13"/>
    <mergeCell ref="P13:S13"/>
    <mergeCell ref="B40:S40"/>
    <mergeCell ref="B19:AD19"/>
    <mergeCell ref="B14:K14"/>
    <mergeCell ref="M14:N14"/>
    <mergeCell ref="P14:S14"/>
    <mergeCell ref="B16:H16"/>
    <mergeCell ref="B17:H17"/>
    <mergeCell ref="B26:AD26"/>
    <mergeCell ref="B27:I27"/>
    <mergeCell ref="U9:AD9"/>
    <mergeCell ref="U10:AD10"/>
    <mergeCell ref="U11:AD11"/>
    <mergeCell ref="U13:AD13"/>
    <mergeCell ref="U14:AD14"/>
    <mergeCell ref="B20:I20"/>
    <mergeCell ref="K20:L20"/>
    <mergeCell ref="K21:L21"/>
    <mergeCell ref="W20:AD20"/>
    <mergeCell ref="W21:AD21"/>
    <mergeCell ref="N20:U20"/>
    <mergeCell ref="N21:U21"/>
    <mergeCell ref="B21:I21"/>
    <mergeCell ref="B53:AD53"/>
    <mergeCell ref="B54:I54"/>
    <mergeCell ref="K54:L54"/>
    <mergeCell ref="N54:U54"/>
    <mergeCell ref="W54:AD54"/>
    <mergeCell ref="B58:L58"/>
    <mergeCell ref="B55:I55"/>
    <mergeCell ref="K55:L55"/>
    <mergeCell ref="N55:U55"/>
    <mergeCell ref="W55:AD55"/>
    <mergeCell ref="B57:L57"/>
  </mergeCells>
  <conditionalFormatting sqref="B40:AD61">
    <cfRule type="expression" dxfId="33" priority="1">
      <formula>OR($O$38="", $O$38="No")</formula>
    </cfRule>
  </conditionalFormatting>
  <dataValidations count="3">
    <dataValidation type="textLength" operator="equal" allowBlank="1" showInputMessage="1" showErrorMessage="1" promptTitle="Phone Numbers" prompt="Enter phone numbers without special characters (ex. 3172327777)." sqref="U10:AD10 U13:AD13 U44:AD44 U47:AD47" xr:uid="{00000000-0002-0000-0000-000000000000}">
      <formula1>10</formula1>
    </dataValidation>
    <dataValidation type="textLength" allowBlank="1" showInputMessage="1" showErrorMessage="1" promptTitle="ZIP + 4" prompt="Enter ZIP+4 code without special characters (ex. 462043565)." sqref="P13:S13 P47:S47" xr:uid="{00000000-0002-0000-0000-000001000000}">
      <formula1>5</formula1>
      <formula2>9</formula2>
    </dataValidation>
    <dataValidation type="list" allowBlank="1" showInputMessage="1" showErrorMessage="1" sqref="O38" xr:uid="{F0F41B0E-A6A5-4972-87BD-06D8E5A656A4}">
      <formula1>"Yes, No"</formula1>
    </dataValidation>
  </dataValidations>
  <printOptions horizontalCentered="1"/>
  <pageMargins left="0.5" right="0.5" top="0.75" bottom="0.75" header="0.3" footer="0.3"/>
  <pageSetup fitToHeight="0" orientation="portrait" r:id="rId1"/>
  <rowBreaks count="1" manualBreakCount="1">
    <brk id="35" min="1" max="29"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Validation!$A$2:$A$3</xm:f>
          </x14:formula1>
          <xm:sqref>U7:AD7</xm:sqref>
        </x14:dataValidation>
        <x14:dataValidation type="list" allowBlank="1" showInputMessage="1" showErrorMessage="1" xr:uid="{00000000-0002-0000-0000-000004000000}">
          <x14:formula1>
            <xm:f>Validation!$C$2:$C$52</xm:f>
          </x14:formula1>
          <xm:sqref>M13:N13 M47:N47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E19"/>
  <sheetViews>
    <sheetView showGridLines="0" zoomScaleNormal="100" workbookViewId="0">
      <selection activeCell="B8" sqref="B8:L9"/>
    </sheetView>
    <sheetView showGridLines="0" showRowColHeaders="0" workbookViewId="1">
      <selection activeCell="B8" sqref="B8:L9"/>
    </sheetView>
  </sheetViews>
  <sheetFormatPr defaultColWidth="0" defaultRowHeight="0" customHeight="1" zeroHeight="1" x14ac:dyDescent="0.25"/>
  <cols>
    <col min="1" max="31" width="3.28515625" style="3" customWidth="1"/>
    <col min="32" max="16384" width="9.140625" style="3" hidden="1"/>
  </cols>
  <sheetData>
    <row r="1" spans="2:30" ht="15" customHeight="1" x14ac:dyDescent="0.25"/>
    <row r="2" spans="2:30" ht="15" customHeight="1" x14ac:dyDescent="0.25">
      <c r="B2" s="49" t="s">
        <v>224</v>
      </c>
      <c r="C2" s="49"/>
      <c r="D2" s="49"/>
      <c r="E2" s="49"/>
      <c r="F2" s="49"/>
      <c r="G2" s="49"/>
      <c r="H2" s="49"/>
      <c r="I2" s="49"/>
      <c r="J2" s="49"/>
      <c r="K2" s="49"/>
      <c r="L2" s="49"/>
      <c r="M2" s="49"/>
      <c r="N2" s="49"/>
      <c r="O2" s="49"/>
      <c r="P2" s="49"/>
      <c r="Q2" s="49"/>
      <c r="R2" s="49"/>
      <c r="S2" s="49"/>
      <c r="T2" s="49"/>
      <c r="U2" s="49"/>
      <c r="V2" s="49" t="s">
        <v>110</v>
      </c>
      <c r="W2" s="49"/>
      <c r="X2" s="49"/>
      <c r="Y2" s="49"/>
      <c r="Z2" s="49"/>
      <c r="AA2" s="49"/>
      <c r="AB2" s="49"/>
      <c r="AC2" s="49"/>
      <c r="AD2" s="9">
        <f>Y8</f>
        <v>15</v>
      </c>
    </row>
    <row r="3" spans="2:30" ht="15" customHeight="1" x14ac:dyDescent="0.25"/>
    <row r="4" spans="2:30" ht="15" customHeight="1" x14ac:dyDescent="0.25">
      <c r="B4" s="41" t="s">
        <v>273</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2:30" ht="15" customHeight="1" thickBot="1" x14ac:dyDescent="0.3"/>
    <row r="6" spans="2:30" ht="15" customHeight="1" x14ac:dyDescent="0.25">
      <c r="B6" s="112" t="s">
        <v>115</v>
      </c>
      <c r="C6" s="113"/>
      <c r="D6" s="113"/>
      <c r="E6" s="113"/>
      <c r="F6" s="113"/>
      <c r="G6" s="113"/>
      <c r="H6" s="113"/>
      <c r="I6" s="113"/>
      <c r="J6" s="113"/>
      <c r="K6" s="113"/>
      <c r="L6" s="577"/>
      <c r="M6" s="180" t="s">
        <v>116</v>
      </c>
      <c r="N6" s="128"/>
      <c r="O6" s="128"/>
      <c r="P6" s="128" t="s">
        <v>271</v>
      </c>
      <c r="Q6" s="128"/>
      <c r="R6" s="128"/>
      <c r="S6" s="128" t="s">
        <v>92</v>
      </c>
      <c r="T6" s="128"/>
      <c r="U6" s="128"/>
      <c r="V6" s="128" t="s">
        <v>60</v>
      </c>
      <c r="W6" s="128"/>
      <c r="X6" s="128"/>
      <c r="Y6" s="128" t="s">
        <v>113</v>
      </c>
      <c r="Z6" s="128"/>
      <c r="AA6" s="129"/>
      <c r="AB6" s="180" t="s">
        <v>114</v>
      </c>
      <c r="AC6" s="128"/>
      <c r="AD6" s="129"/>
    </row>
    <row r="7" spans="2:30" ht="15" customHeight="1" thickBot="1" x14ac:dyDescent="0.3">
      <c r="B7" s="115"/>
      <c r="C7" s="116"/>
      <c r="D7" s="116"/>
      <c r="E7" s="116"/>
      <c r="F7" s="116"/>
      <c r="G7" s="116"/>
      <c r="H7" s="116"/>
      <c r="I7" s="116"/>
      <c r="J7" s="116"/>
      <c r="K7" s="116"/>
      <c r="L7" s="578"/>
      <c r="M7" s="181"/>
      <c r="N7" s="131"/>
      <c r="O7" s="131"/>
      <c r="P7" s="131"/>
      <c r="Q7" s="131"/>
      <c r="R7" s="131"/>
      <c r="S7" s="131"/>
      <c r="T7" s="131"/>
      <c r="U7" s="131"/>
      <c r="V7" s="131"/>
      <c r="W7" s="131"/>
      <c r="X7" s="131"/>
      <c r="Y7" s="131"/>
      <c r="Z7" s="131"/>
      <c r="AA7" s="132"/>
      <c r="AB7" s="181"/>
      <c r="AC7" s="131"/>
      <c r="AD7" s="132"/>
    </row>
    <row r="8" spans="2:30" ht="15" customHeight="1" x14ac:dyDescent="0.25">
      <c r="B8" s="554"/>
      <c r="C8" s="549"/>
      <c r="D8" s="549"/>
      <c r="E8" s="549"/>
      <c r="F8" s="549"/>
      <c r="G8" s="549"/>
      <c r="H8" s="549"/>
      <c r="I8" s="549"/>
      <c r="J8" s="549"/>
      <c r="K8" s="549"/>
      <c r="L8" s="550"/>
      <c r="M8" s="542"/>
      <c r="N8" s="543"/>
      <c r="O8" s="543"/>
      <c r="P8" s="539">
        <f>'T4-Units'!AB14</f>
        <v>0</v>
      </c>
      <c r="Q8" s="539"/>
      <c r="R8" s="539"/>
      <c r="S8" s="544">
        <f>IF(AND(M8&gt;0,P8&gt;0),M8/P8,0)</f>
        <v>0</v>
      </c>
      <c r="T8" s="544"/>
      <c r="U8" s="544"/>
      <c r="V8" s="548"/>
      <c r="W8" s="549"/>
      <c r="X8" s="550"/>
      <c r="Y8" s="539">
        <v>15</v>
      </c>
      <c r="Z8" s="539"/>
      <c r="AA8" s="540"/>
      <c r="AB8" s="546">
        <f>IF(AND(B8="YES",S8&gt;=B13,V8="YES"),IF(S8&lt;B14,J13,IF(S8&lt;B15,J14,J15)),0)</f>
        <v>0</v>
      </c>
      <c r="AC8" s="539"/>
      <c r="AD8" s="540"/>
    </row>
    <row r="9" spans="2:30" ht="15" customHeight="1" thickBot="1" x14ac:dyDescent="0.3">
      <c r="B9" s="555"/>
      <c r="C9" s="552"/>
      <c r="D9" s="552"/>
      <c r="E9" s="552"/>
      <c r="F9" s="552"/>
      <c r="G9" s="552"/>
      <c r="H9" s="552"/>
      <c r="I9" s="552"/>
      <c r="J9" s="552"/>
      <c r="K9" s="552"/>
      <c r="L9" s="553"/>
      <c r="M9" s="65"/>
      <c r="N9" s="66"/>
      <c r="O9" s="66"/>
      <c r="P9" s="478"/>
      <c r="Q9" s="478"/>
      <c r="R9" s="478"/>
      <c r="S9" s="545"/>
      <c r="T9" s="545"/>
      <c r="U9" s="545"/>
      <c r="V9" s="551"/>
      <c r="W9" s="552"/>
      <c r="X9" s="553"/>
      <c r="Y9" s="478"/>
      <c r="Z9" s="478"/>
      <c r="AA9" s="541"/>
      <c r="AB9" s="547"/>
      <c r="AC9" s="478"/>
      <c r="AD9" s="541"/>
    </row>
    <row r="10" spans="2:30" ht="15" customHeight="1" thickBot="1" x14ac:dyDescent="0.3"/>
    <row r="11" spans="2:30" ht="15" customHeight="1" x14ac:dyDescent="0.25">
      <c r="B11" s="559" t="s">
        <v>92</v>
      </c>
      <c r="C11" s="393"/>
      <c r="D11" s="393"/>
      <c r="E11" s="393"/>
      <c r="F11" s="393"/>
      <c r="G11" s="393"/>
      <c r="H11" s="393"/>
      <c r="I11" s="394"/>
      <c r="J11" s="559" t="s">
        <v>114</v>
      </c>
      <c r="K11" s="393"/>
      <c r="L11" s="562"/>
    </row>
    <row r="12" spans="2:30" ht="15" customHeight="1" thickBot="1" x14ac:dyDescent="0.3">
      <c r="B12" s="582" t="s">
        <v>117</v>
      </c>
      <c r="C12" s="583"/>
      <c r="D12" s="583"/>
      <c r="E12" s="583"/>
      <c r="F12" s="583"/>
      <c r="G12" s="583" t="s">
        <v>118</v>
      </c>
      <c r="H12" s="583"/>
      <c r="I12" s="584"/>
      <c r="J12" s="563"/>
      <c r="K12" s="564"/>
      <c r="L12" s="565"/>
    </row>
    <row r="13" spans="2:30" ht="15" customHeight="1" x14ac:dyDescent="0.25">
      <c r="B13" s="585">
        <v>0.25</v>
      </c>
      <c r="C13" s="557"/>
      <c r="D13" s="557"/>
      <c r="E13" s="557" t="s">
        <v>119</v>
      </c>
      <c r="F13" s="557"/>
      <c r="G13" s="556">
        <v>0.5</v>
      </c>
      <c r="H13" s="557"/>
      <c r="I13" s="558"/>
      <c r="J13" s="566">
        <v>5</v>
      </c>
      <c r="K13" s="567"/>
      <c r="L13" s="568"/>
    </row>
    <row r="14" spans="2:30" ht="15" customHeight="1" x14ac:dyDescent="0.25">
      <c r="B14" s="575">
        <v>0.51</v>
      </c>
      <c r="C14" s="576"/>
      <c r="D14" s="576"/>
      <c r="E14" s="576" t="s">
        <v>119</v>
      </c>
      <c r="F14" s="576"/>
      <c r="G14" s="579">
        <v>0.75</v>
      </c>
      <c r="H14" s="576"/>
      <c r="I14" s="580"/>
      <c r="J14" s="569">
        <v>10</v>
      </c>
      <c r="K14" s="570"/>
      <c r="L14" s="571"/>
    </row>
    <row r="15" spans="2:30" ht="15" customHeight="1" thickBot="1" x14ac:dyDescent="0.3">
      <c r="B15" s="581">
        <v>0.76</v>
      </c>
      <c r="C15" s="560"/>
      <c r="D15" s="560"/>
      <c r="E15" s="560" t="s">
        <v>120</v>
      </c>
      <c r="F15" s="560"/>
      <c r="G15" s="560"/>
      <c r="H15" s="560"/>
      <c r="I15" s="561"/>
      <c r="J15" s="572">
        <v>15</v>
      </c>
      <c r="K15" s="573"/>
      <c r="L15" s="574"/>
    </row>
    <row r="16" spans="2:30" ht="15" customHeight="1" x14ac:dyDescent="0.25"/>
    <row r="17" spans="2:30" ht="15" customHeight="1" x14ac:dyDescent="0.25">
      <c r="B17" s="57"/>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row>
    <row r="18" spans="2:30" ht="15" customHeight="1" x14ac:dyDescent="0.25"/>
    <row r="19" spans="2:30" ht="15" hidden="1" customHeight="1" x14ac:dyDescent="0.25"/>
  </sheetData>
  <sheetProtection algorithmName="SHA-512" hashValue="ezxBNva9izrOouBb1AellvX76xC+f6oOhUVHvotX66ROVHqg8qXByj/eGY36FACuQhAOFSKtQDEuWGzEGOkoDQ==" saltValue="2LPlqVkJfX3Xv74Q47ByyQ==" spinCount="100000" sheet="1" objects="1" scenarios="1" selectLockedCells="1"/>
  <mergeCells count="34">
    <mergeCell ref="E14:F14"/>
    <mergeCell ref="G14:I14"/>
    <mergeCell ref="B15:D15"/>
    <mergeCell ref="B12:D12"/>
    <mergeCell ref="E12:F12"/>
    <mergeCell ref="G12:I12"/>
    <mergeCell ref="B13:D13"/>
    <mergeCell ref="E13:F13"/>
    <mergeCell ref="B6:L7"/>
    <mergeCell ref="B2:U2"/>
    <mergeCell ref="V2:AC2"/>
    <mergeCell ref="AB6:AD7"/>
    <mergeCell ref="Y6:AA7"/>
    <mergeCell ref="S6:U7"/>
    <mergeCell ref="P6:R7"/>
    <mergeCell ref="M6:O7"/>
    <mergeCell ref="B4:AD4"/>
    <mergeCell ref="V6:X7"/>
    <mergeCell ref="Y8:AA9"/>
    <mergeCell ref="M8:O9"/>
    <mergeCell ref="P8:R9"/>
    <mergeCell ref="S8:U9"/>
    <mergeCell ref="B17:AD17"/>
    <mergeCell ref="AB8:AD9"/>
    <mergeCell ref="V8:X9"/>
    <mergeCell ref="B8:L9"/>
    <mergeCell ref="G13:I13"/>
    <mergeCell ref="B11:I11"/>
    <mergeCell ref="E15:I15"/>
    <mergeCell ref="J11:L12"/>
    <mergeCell ref="J13:L13"/>
    <mergeCell ref="J14:L14"/>
    <mergeCell ref="J15:L15"/>
    <mergeCell ref="B14:D14"/>
  </mergeCells>
  <conditionalFormatting sqref="V8:X9">
    <cfRule type="containsText" dxfId="7" priority="1" operator="containsText" text="NO">
      <formula>NOT(ISERROR(SEARCH("NO",V8)))</formula>
    </cfRule>
    <cfRule type="containsText" dxfId="6" priority="2" operator="containsText" text="YES">
      <formula>NOT(ISERROR(SEARCH("YES",V8)))</formula>
    </cfRule>
  </conditionalFormatting>
  <dataValidations count="1">
    <dataValidation type="whole" allowBlank="1" showInputMessage="1" showErrorMessage="1" sqref="M8:O9" xr:uid="{00000000-0002-0000-0900-000000000000}">
      <formula1>0</formula1>
      <formula2>P8</formula2>
    </dataValidation>
  </dataValidations>
  <printOptions horizontalCentered="1"/>
  <pageMargins left="0.5" right="0.5" top="0.75" bottom="0.75" header="0.3" footer="0.3"/>
  <pageSetup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1000000}">
          <x14:formula1>
            <xm:f>Validation!$E$2:$E$3</xm:f>
          </x14:formula1>
          <xm:sqref>B8 V8:X9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E20"/>
  <sheetViews>
    <sheetView showGridLines="0" showRowColHeaders="0" zoomScaleNormal="100" workbookViewId="0">
      <selection activeCell="N11" sqref="N11:P12"/>
    </sheetView>
    <sheetView showGridLines="0" showRowColHeaders="0" workbookViewId="1">
      <selection activeCell="N11" sqref="N11:P12"/>
    </sheetView>
  </sheetViews>
  <sheetFormatPr defaultColWidth="0" defaultRowHeight="15" zeroHeight="1" x14ac:dyDescent="0.25"/>
  <cols>
    <col min="1" max="31" width="3.28515625" style="3" customWidth="1"/>
    <col min="32" max="16384" width="9.140625" style="3" hidden="1"/>
  </cols>
  <sheetData>
    <row r="1" spans="2:30" ht="15" customHeight="1" x14ac:dyDescent="0.25"/>
    <row r="2" spans="2:30" x14ac:dyDescent="0.25">
      <c r="B2" s="49" t="s">
        <v>283</v>
      </c>
      <c r="C2" s="49"/>
      <c r="D2" s="49"/>
      <c r="E2" s="49"/>
      <c r="F2" s="49"/>
      <c r="G2" s="49"/>
      <c r="H2" s="49"/>
      <c r="I2" s="49"/>
      <c r="J2" s="49"/>
      <c r="K2" s="49"/>
      <c r="L2" s="49"/>
      <c r="M2" s="49"/>
      <c r="N2" s="49"/>
      <c r="O2" s="49"/>
      <c r="P2" s="49"/>
      <c r="Q2" s="49"/>
      <c r="R2" s="49"/>
      <c r="S2" s="49"/>
      <c r="T2" s="49"/>
      <c r="U2" s="49"/>
      <c r="V2" s="49" t="s">
        <v>110</v>
      </c>
      <c r="W2" s="49"/>
      <c r="X2" s="49"/>
      <c r="Y2" s="49"/>
      <c r="Z2" s="49"/>
      <c r="AA2" s="49"/>
      <c r="AB2" s="49"/>
      <c r="AC2" s="49"/>
      <c r="AD2" s="9">
        <v>10</v>
      </c>
    </row>
    <row r="3" spans="2:30" ht="15" customHeight="1" thickBot="1" x14ac:dyDescent="0.3"/>
    <row r="4" spans="2:30" ht="15.75" hidden="1" thickBot="1" x14ac:dyDescent="0.3">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10"/>
    </row>
    <row r="5" spans="2:30" ht="15.75" hidden="1" thickBot="1" x14ac:dyDescent="0.3"/>
    <row r="6" spans="2:30" ht="15.75" hidden="1" thickBot="1" x14ac:dyDescent="0.3">
      <c r="B6" s="92"/>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row>
    <row r="7" spans="2:30" ht="15.75" hidden="1" thickBot="1" x14ac:dyDescent="0.3">
      <c r="B7" s="92"/>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row>
    <row r="8" spans="2:30" ht="15.75" hidden="1" thickBot="1" x14ac:dyDescent="0.3"/>
    <row r="9" spans="2:30" ht="15" customHeight="1" x14ac:dyDescent="0.25">
      <c r="B9" s="188" t="s">
        <v>121</v>
      </c>
      <c r="C9" s="189"/>
      <c r="D9" s="189"/>
      <c r="E9" s="189"/>
      <c r="F9" s="189"/>
      <c r="G9" s="189"/>
      <c r="H9" s="189"/>
      <c r="I9" s="189"/>
      <c r="J9" s="189"/>
      <c r="K9" s="189"/>
      <c r="L9" s="189"/>
      <c r="M9" s="190"/>
      <c r="N9" s="392" t="s">
        <v>122</v>
      </c>
      <c r="O9" s="393"/>
      <c r="P9" s="393"/>
      <c r="Q9" s="128" t="s">
        <v>227</v>
      </c>
      <c r="R9" s="128"/>
      <c r="S9" s="128"/>
      <c r="T9" s="128"/>
      <c r="U9" s="128"/>
      <c r="V9" s="653" t="s">
        <v>60</v>
      </c>
      <c r="W9" s="113"/>
      <c r="X9" s="577"/>
      <c r="Y9" s="128" t="s">
        <v>113</v>
      </c>
      <c r="Z9" s="128"/>
      <c r="AA9" s="329"/>
      <c r="AB9" s="127" t="s">
        <v>114</v>
      </c>
      <c r="AC9" s="128"/>
      <c r="AD9" s="129"/>
    </row>
    <row r="10" spans="2:30" ht="15.75" thickBot="1" x14ac:dyDescent="0.3">
      <c r="B10" s="293"/>
      <c r="C10" s="294"/>
      <c r="D10" s="294"/>
      <c r="E10" s="294"/>
      <c r="F10" s="294"/>
      <c r="G10" s="294"/>
      <c r="H10" s="294"/>
      <c r="I10" s="294"/>
      <c r="J10" s="294"/>
      <c r="K10" s="294"/>
      <c r="L10" s="294"/>
      <c r="M10" s="655"/>
      <c r="N10" s="652"/>
      <c r="O10" s="564"/>
      <c r="P10" s="564"/>
      <c r="Q10" s="131"/>
      <c r="R10" s="131"/>
      <c r="S10" s="131"/>
      <c r="T10" s="131"/>
      <c r="U10" s="131"/>
      <c r="V10" s="654"/>
      <c r="W10" s="116"/>
      <c r="X10" s="578"/>
      <c r="Y10" s="131"/>
      <c r="Z10" s="131"/>
      <c r="AA10" s="330"/>
      <c r="AB10" s="130"/>
      <c r="AC10" s="131"/>
      <c r="AD10" s="132"/>
    </row>
    <row r="11" spans="2:30" ht="15" customHeight="1" x14ac:dyDescent="0.25">
      <c r="B11" s="595" t="s">
        <v>284</v>
      </c>
      <c r="C11" s="596"/>
      <c r="D11" s="596"/>
      <c r="E11" s="596"/>
      <c r="F11" s="596"/>
      <c r="G11" s="596"/>
      <c r="H11" s="596"/>
      <c r="I11" s="596"/>
      <c r="J11" s="596"/>
      <c r="K11" s="596"/>
      <c r="L11" s="596"/>
      <c r="M11" s="597"/>
      <c r="N11" s="40"/>
      <c r="O11" s="60"/>
      <c r="P11" s="60"/>
      <c r="Q11" s="548"/>
      <c r="R11" s="549"/>
      <c r="S11" s="549"/>
      <c r="T11" s="549"/>
      <c r="U11" s="550"/>
      <c r="V11" s="610"/>
      <c r="W11" s="611"/>
      <c r="X11" s="612"/>
      <c r="Y11" s="452">
        <v>10</v>
      </c>
      <c r="Z11" s="452"/>
      <c r="AA11" s="638"/>
      <c r="AB11" s="641">
        <f>IF(AND(N11="YES",Q11&lt;&gt;""),Y11,0)</f>
        <v>0</v>
      </c>
      <c r="AC11" s="431"/>
      <c r="AD11" s="642"/>
    </row>
    <row r="12" spans="2:30" x14ac:dyDescent="0.25">
      <c r="B12" s="598"/>
      <c r="C12" s="599"/>
      <c r="D12" s="599"/>
      <c r="E12" s="599"/>
      <c r="F12" s="599"/>
      <c r="G12" s="599"/>
      <c r="H12" s="599"/>
      <c r="I12" s="599"/>
      <c r="J12" s="599"/>
      <c r="K12" s="599"/>
      <c r="L12" s="599"/>
      <c r="M12" s="600"/>
      <c r="N12" s="40"/>
      <c r="O12" s="60"/>
      <c r="P12" s="60"/>
      <c r="Q12" s="639"/>
      <c r="R12" s="640"/>
      <c r="S12" s="640"/>
      <c r="T12" s="640"/>
      <c r="U12" s="74"/>
      <c r="V12" s="613"/>
      <c r="W12" s="614"/>
      <c r="X12" s="615"/>
      <c r="Y12" s="452"/>
      <c r="Z12" s="452"/>
      <c r="AA12" s="638"/>
      <c r="AB12" s="641"/>
      <c r="AC12" s="431"/>
      <c r="AD12" s="642"/>
    </row>
    <row r="13" spans="2:30" ht="15" customHeight="1" x14ac:dyDescent="0.25">
      <c r="B13" s="601" t="s">
        <v>286</v>
      </c>
      <c r="C13" s="602"/>
      <c r="D13" s="602"/>
      <c r="E13" s="602"/>
      <c r="F13" s="602"/>
      <c r="G13" s="602"/>
      <c r="H13" s="602"/>
      <c r="I13" s="602"/>
      <c r="J13" s="602"/>
      <c r="K13" s="602"/>
      <c r="L13" s="602"/>
      <c r="M13" s="603"/>
      <c r="N13" s="428"/>
      <c r="O13" s="425"/>
      <c r="P13" s="425"/>
      <c r="Q13" s="631"/>
      <c r="R13" s="631"/>
      <c r="S13" s="631"/>
      <c r="T13" s="631"/>
      <c r="U13" s="631"/>
      <c r="V13" s="616"/>
      <c r="W13" s="617"/>
      <c r="X13" s="618"/>
      <c r="Y13" s="625">
        <v>10</v>
      </c>
      <c r="Z13" s="625"/>
      <c r="AA13" s="626"/>
      <c r="AB13" s="586">
        <f>IF(AND(N13="YES",V13="YES"),Y13,0)</f>
        <v>0</v>
      </c>
      <c r="AC13" s="587"/>
      <c r="AD13" s="588"/>
    </row>
    <row r="14" spans="2:30" ht="15" customHeight="1" x14ac:dyDescent="0.25">
      <c r="B14" s="604"/>
      <c r="C14" s="605"/>
      <c r="D14" s="605"/>
      <c r="E14" s="605"/>
      <c r="F14" s="605"/>
      <c r="G14" s="605"/>
      <c r="H14" s="605"/>
      <c r="I14" s="605"/>
      <c r="J14" s="605"/>
      <c r="K14" s="605"/>
      <c r="L14" s="605"/>
      <c r="M14" s="606"/>
      <c r="N14" s="634"/>
      <c r="O14" s="635"/>
      <c r="P14" s="635"/>
      <c r="Q14" s="632"/>
      <c r="R14" s="632"/>
      <c r="S14" s="632"/>
      <c r="T14" s="632"/>
      <c r="U14" s="632"/>
      <c r="V14" s="619"/>
      <c r="W14" s="620"/>
      <c r="X14" s="621"/>
      <c r="Y14" s="627"/>
      <c r="Z14" s="627"/>
      <c r="AA14" s="628"/>
      <c r="AB14" s="589"/>
      <c r="AC14" s="590"/>
      <c r="AD14" s="591"/>
    </row>
    <row r="15" spans="2:30" ht="15" customHeight="1" x14ac:dyDescent="0.25">
      <c r="B15" s="604"/>
      <c r="C15" s="605"/>
      <c r="D15" s="605"/>
      <c r="E15" s="605"/>
      <c r="F15" s="605"/>
      <c r="G15" s="605"/>
      <c r="H15" s="605"/>
      <c r="I15" s="605"/>
      <c r="J15" s="605"/>
      <c r="K15" s="605"/>
      <c r="L15" s="605"/>
      <c r="M15" s="606"/>
      <c r="N15" s="634"/>
      <c r="O15" s="635"/>
      <c r="P15" s="635"/>
      <c r="Q15" s="632"/>
      <c r="R15" s="632"/>
      <c r="S15" s="632"/>
      <c r="T15" s="632"/>
      <c r="U15" s="632"/>
      <c r="V15" s="619"/>
      <c r="W15" s="620"/>
      <c r="X15" s="621"/>
      <c r="Y15" s="627"/>
      <c r="Z15" s="627"/>
      <c r="AA15" s="628"/>
      <c r="AB15" s="589"/>
      <c r="AC15" s="590"/>
      <c r="AD15" s="591"/>
    </row>
    <row r="16" spans="2:30" ht="15.75" thickBot="1" x14ac:dyDescent="0.3">
      <c r="B16" s="607"/>
      <c r="C16" s="608"/>
      <c r="D16" s="608"/>
      <c r="E16" s="608"/>
      <c r="F16" s="608"/>
      <c r="G16" s="608"/>
      <c r="H16" s="608"/>
      <c r="I16" s="608"/>
      <c r="J16" s="608"/>
      <c r="K16" s="608"/>
      <c r="L16" s="608"/>
      <c r="M16" s="609"/>
      <c r="N16" s="636"/>
      <c r="O16" s="637"/>
      <c r="P16" s="637"/>
      <c r="Q16" s="633"/>
      <c r="R16" s="633"/>
      <c r="S16" s="633"/>
      <c r="T16" s="633"/>
      <c r="U16" s="633"/>
      <c r="V16" s="622"/>
      <c r="W16" s="623"/>
      <c r="X16" s="624"/>
      <c r="Y16" s="629"/>
      <c r="Z16" s="629"/>
      <c r="AA16" s="630"/>
      <c r="AB16" s="592"/>
      <c r="AC16" s="593"/>
      <c r="AD16" s="594"/>
    </row>
    <row r="17" spans="2:30" ht="16.5" thickTop="1" thickBot="1" x14ac:dyDescent="0.3">
      <c r="B17" s="646" t="s">
        <v>61</v>
      </c>
      <c r="C17" s="647"/>
      <c r="D17" s="647"/>
      <c r="E17" s="647"/>
      <c r="F17" s="647"/>
      <c r="G17" s="647"/>
      <c r="H17" s="647"/>
      <c r="I17" s="647"/>
      <c r="J17" s="647"/>
      <c r="K17" s="647"/>
      <c r="L17" s="647"/>
      <c r="M17" s="648"/>
      <c r="N17" s="644"/>
      <c r="O17" s="167"/>
      <c r="P17" s="167"/>
      <c r="Q17" s="167"/>
      <c r="R17" s="167"/>
      <c r="S17" s="167"/>
      <c r="T17" s="167"/>
      <c r="U17" s="167"/>
      <c r="V17" s="649"/>
      <c r="W17" s="650"/>
      <c r="X17" s="651"/>
      <c r="Y17" s="199">
        <v>10</v>
      </c>
      <c r="Z17" s="199"/>
      <c r="AA17" s="645"/>
      <c r="AB17" s="643">
        <f>IF(SUM(AB11:AD16)&gt;0,5,0)</f>
        <v>0</v>
      </c>
      <c r="AC17" s="199"/>
      <c r="AD17" s="200"/>
    </row>
    <row r="18" spans="2:30" x14ac:dyDescent="0.25"/>
    <row r="19" spans="2:30" x14ac:dyDescent="0.25">
      <c r="B19" s="57"/>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row>
    <row r="20" spans="2:30" x14ac:dyDescent="0.25"/>
  </sheetData>
  <sheetProtection algorithmName="SHA-512" hashValue="QcARRWDw9qiwixDp/C2BEBKGI850SAltRnu1kNio/HBVhFGA6uUt93aX1HDluDNTuR3SncF19kjQ6JmKtAeHdg==" saltValue="PlEiz5RQgbIslX2HUQE4dQ==" spinCount="100000" sheet="1" selectLockedCells="1"/>
  <mergeCells count="30">
    <mergeCell ref="B2:U2"/>
    <mergeCell ref="V2:AC2"/>
    <mergeCell ref="Q9:U10"/>
    <mergeCell ref="Y9:AA10"/>
    <mergeCell ref="B6:AD7"/>
    <mergeCell ref="V4:AC4"/>
    <mergeCell ref="B4:U4"/>
    <mergeCell ref="N9:P10"/>
    <mergeCell ref="V9:X10"/>
    <mergeCell ref="B9:M10"/>
    <mergeCell ref="AB9:AD10"/>
    <mergeCell ref="B19:AD19"/>
    <mergeCell ref="AB17:AD17"/>
    <mergeCell ref="N17:P17"/>
    <mergeCell ref="Q17:U17"/>
    <mergeCell ref="Y17:AA17"/>
    <mergeCell ref="B17:M17"/>
    <mergeCell ref="V17:X17"/>
    <mergeCell ref="AB13:AD16"/>
    <mergeCell ref="B11:M12"/>
    <mergeCell ref="B13:M16"/>
    <mergeCell ref="V11:X12"/>
    <mergeCell ref="V13:X16"/>
    <mergeCell ref="Y13:AA16"/>
    <mergeCell ref="Q13:U16"/>
    <mergeCell ref="N13:P16"/>
    <mergeCell ref="N11:P12"/>
    <mergeCell ref="Y11:AA12"/>
    <mergeCell ref="Q11:U12"/>
    <mergeCell ref="AB11:AD12"/>
  </mergeCells>
  <conditionalFormatting sqref="V11:X16">
    <cfRule type="containsText" dxfId="5" priority="2" operator="containsText" text="NO">
      <formula>NOT(ISERROR(SEARCH("NO",V11)))</formula>
    </cfRule>
    <cfRule type="containsText" dxfId="4" priority="3" operator="containsText" text="YES">
      <formula>NOT(ISERROR(SEARCH("YES",V11)))</formula>
    </cfRule>
  </conditionalFormatting>
  <printOptions horizontalCentered="1"/>
  <pageMargins left="0.5" right="0.5" top="0.75" bottom="0.75" header="0.3" footer="0.3"/>
  <pageSetup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Validation!$E$2:$E$3</xm:f>
          </x14:formula1>
          <xm:sqref>N11:P16 V13:X16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E115"/>
  <sheetViews>
    <sheetView showGridLines="0" showRowColHeaders="0" topLeftCell="A6" zoomScaleNormal="100" workbookViewId="0">
      <selection activeCell="AB31" sqref="AB31"/>
    </sheetView>
    <sheetView showGridLines="0" showRowColHeaders="0" workbookViewId="1">
      <selection activeCell="B18" sqref="B18:J19"/>
    </sheetView>
  </sheetViews>
  <sheetFormatPr defaultColWidth="0" defaultRowHeight="15" zeroHeight="1" x14ac:dyDescent="0.25"/>
  <cols>
    <col min="1" max="31" width="3.28515625" style="3" customWidth="1"/>
    <col min="32" max="16384" width="9.140625" style="3" hidden="1"/>
  </cols>
  <sheetData>
    <row r="1" spans="2:30" x14ac:dyDescent="0.25"/>
    <row r="2" spans="2:30" x14ac:dyDescent="0.25">
      <c r="B2" s="49" t="s">
        <v>219</v>
      </c>
      <c r="C2" s="49"/>
      <c r="D2" s="49"/>
      <c r="E2" s="49"/>
      <c r="F2" s="49"/>
      <c r="G2" s="49"/>
      <c r="H2" s="49"/>
      <c r="I2" s="49"/>
      <c r="J2" s="49"/>
      <c r="K2" s="49"/>
      <c r="L2" s="49"/>
      <c r="M2" s="49"/>
      <c r="N2" s="49"/>
      <c r="O2" s="49"/>
      <c r="P2" s="49"/>
      <c r="Q2" s="49"/>
      <c r="R2" s="49"/>
      <c r="S2" s="49"/>
      <c r="T2" s="49"/>
      <c r="U2" s="49"/>
      <c r="V2" s="49" t="s">
        <v>110</v>
      </c>
      <c r="W2" s="49"/>
      <c r="X2" s="49"/>
      <c r="Y2" s="49"/>
      <c r="Z2" s="49"/>
      <c r="AA2" s="49"/>
      <c r="AB2" s="49"/>
      <c r="AC2" s="49"/>
      <c r="AD2" s="9">
        <f>AD4</f>
        <v>10</v>
      </c>
    </row>
    <row r="3" spans="2:30" ht="15.75" thickBot="1" x14ac:dyDescent="0.3"/>
    <row r="4" spans="2:30" ht="15.75" thickBot="1" x14ac:dyDescent="0.3">
      <c r="B4" s="50" t="s">
        <v>228</v>
      </c>
      <c r="C4" s="50"/>
      <c r="D4" s="50"/>
      <c r="E4" s="50"/>
      <c r="F4" s="50"/>
      <c r="G4" s="50"/>
      <c r="H4" s="50"/>
      <c r="I4" s="50"/>
      <c r="J4" s="50"/>
      <c r="K4" s="50"/>
      <c r="L4" s="50"/>
      <c r="M4" s="50"/>
      <c r="N4" s="50"/>
      <c r="O4" s="50"/>
      <c r="P4" s="50"/>
      <c r="Q4" s="50"/>
      <c r="R4" s="50"/>
      <c r="S4" s="50"/>
      <c r="T4" s="50"/>
      <c r="U4" s="50"/>
      <c r="V4" s="50" t="s">
        <v>110</v>
      </c>
      <c r="W4" s="50"/>
      <c r="X4" s="50"/>
      <c r="Y4" s="50"/>
      <c r="Z4" s="50"/>
      <c r="AA4" s="50"/>
      <c r="AB4" s="50"/>
      <c r="AC4" s="50"/>
      <c r="AD4" s="10">
        <f>Y30</f>
        <v>10</v>
      </c>
    </row>
    <row r="5" spans="2:30" x14ac:dyDescent="0.25"/>
    <row r="6" spans="2:30" x14ac:dyDescent="0.25">
      <c r="B6" s="92" t="s">
        <v>240</v>
      </c>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row>
    <row r="7" spans="2:30" x14ac:dyDescent="0.25">
      <c r="B7" s="92"/>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row>
    <row r="8" spans="2:30" ht="15.75" thickBot="1" x14ac:dyDescent="0.3"/>
    <row r="9" spans="2:30" ht="15" customHeight="1" x14ac:dyDescent="0.25">
      <c r="B9" s="127" t="s">
        <v>229</v>
      </c>
      <c r="C9" s="128"/>
      <c r="D9" s="128"/>
      <c r="E9" s="128"/>
      <c r="F9" s="128"/>
      <c r="G9" s="128"/>
      <c r="H9" s="128"/>
      <c r="I9" s="128"/>
      <c r="J9" s="129"/>
      <c r="K9" s="180" t="s">
        <v>59</v>
      </c>
      <c r="L9" s="128"/>
      <c r="M9" s="128"/>
      <c r="N9" s="128"/>
      <c r="O9" s="128" t="s">
        <v>123</v>
      </c>
      <c r="P9" s="128"/>
      <c r="Q9" s="128"/>
      <c r="R9" s="128"/>
      <c r="S9" s="128" t="s">
        <v>92</v>
      </c>
      <c r="T9" s="128"/>
      <c r="U9" s="128"/>
      <c r="V9" s="128" t="s">
        <v>60</v>
      </c>
      <c r="W9" s="128"/>
      <c r="X9" s="128"/>
      <c r="Y9" s="128" t="s">
        <v>113</v>
      </c>
      <c r="Z9" s="128"/>
      <c r="AA9" s="129"/>
      <c r="AB9" s="180" t="s">
        <v>114</v>
      </c>
      <c r="AC9" s="128"/>
      <c r="AD9" s="129"/>
    </row>
    <row r="10" spans="2:30" x14ac:dyDescent="0.25">
      <c r="B10" s="351"/>
      <c r="C10" s="318"/>
      <c r="D10" s="318"/>
      <c r="E10" s="318"/>
      <c r="F10" s="318"/>
      <c r="G10" s="318"/>
      <c r="H10" s="318"/>
      <c r="I10" s="318"/>
      <c r="J10" s="319"/>
      <c r="K10" s="320"/>
      <c r="L10" s="318"/>
      <c r="M10" s="318"/>
      <c r="N10" s="318"/>
      <c r="O10" s="318"/>
      <c r="P10" s="318"/>
      <c r="Q10" s="318"/>
      <c r="R10" s="318"/>
      <c r="S10" s="318"/>
      <c r="T10" s="318"/>
      <c r="U10" s="318"/>
      <c r="V10" s="318"/>
      <c r="W10" s="318"/>
      <c r="X10" s="318"/>
      <c r="Y10" s="318"/>
      <c r="Z10" s="318"/>
      <c r="AA10" s="319"/>
      <c r="AB10" s="320"/>
      <c r="AC10" s="318"/>
      <c r="AD10" s="319"/>
    </row>
    <row r="11" spans="2:30" ht="15.75" thickBot="1" x14ac:dyDescent="0.3">
      <c r="B11" s="130"/>
      <c r="C11" s="131"/>
      <c r="D11" s="131"/>
      <c r="E11" s="131"/>
      <c r="F11" s="131"/>
      <c r="G11" s="131"/>
      <c r="H11" s="131"/>
      <c r="I11" s="131"/>
      <c r="J11" s="132"/>
      <c r="K11" s="181"/>
      <c r="L11" s="131"/>
      <c r="M11" s="131"/>
      <c r="N11" s="131"/>
      <c r="O11" s="131"/>
      <c r="P11" s="131"/>
      <c r="Q11" s="131"/>
      <c r="R11" s="131"/>
      <c r="S11" s="131"/>
      <c r="T11" s="131"/>
      <c r="U11" s="131"/>
      <c r="V11" s="131"/>
      <c r="W11" s="131"/>
      <c r="X11" s="131"/>
      <c r="Y11" s="131"/>
      <c r="Z11" s="131"/>
      <c r="AA11" s="132"/>
      <c r="AB11" s="181"/>
      <c r="AC11" s="131"/>
      <c r="AD11" s="132"/>
    </row>
    <row r="12" spans="2:30" x14ac:dyDescent="0.25">
      <c r="B12" s="710" t="s">
        <v>237</v>
      </c>
      <c r="C12" s="462"/>
      <c r="D12" s="462"/>
      <c r="E12" s="462"/>
      <c r="F12" s="462"/>
      <c r="G12" s="462"/>
      <c r="H12" s="462"/>
      <c r="I12" s="462"/>
      <c r="J12" s="711"/>
      <c r="K12" s="714">
        <f>'T5-Sources of Funds'!X27</f>
        <v>0</v>
      </c>
      <c r="L12" s="332"/>
      <c r="M12" s="332"/>
      <c r="N12" s="332"/>
      <c r="O12" s="717"/>
      <c r="P12" s="717"/>
      <c r="Q12" s="717"/>
      <c r="R12" s="717"/>
      <c r="S12" s="699"/>
      <c r="T12" s="699"/>
      <c r="U12" s="699"/>
      <c r="V12" s="719" t="str">
        <f>'T5-Sources of Funds'!AB27</f>
        <v>N/A</v>
      </c>
      <c r="W12" s="719"/>
      <c r="X12" s="719"/>
      <c r="Y12" s="702"/>
      <c r="Z12" s="702"/>
      <c r="AA12" s="703"/>
      <c r="AB12" s="704"/>
      <c r="AC12" s="705"/>
      <c r="AD12" s="706"/>
    </row>
    <row r="13" spans="2:30" x14ac:dyDescent="0.25">
      <c r="B13" s="712"/>
      <c r="C13" s="437"/>
      <c r="D13" s="437"/>
      <c r="E13" s="437"/>
      <c r="F13" s="437"/>
      <c r="G13" s="437"/>
      <c r="H13" s="437"/>
      <c r="I13" s="437"/>
      <c r="J13" s="713"/>
      <c r="K13" s="715"/>
      <c r="L13" s="716"/>
      <c r="M13" s="716"/>
      <c r="N13" s="716"/>
      <c r="O13" s="718"/>
      <c r="P13" s="718"/>
      <c r="Q13" s="718"/>
      <c r="R13" s="718"/>
      <c r="S13" s="688"/>
      <c r="T13" s="688"/>
      <c r="U13" s="688"/>
      <c r="V13" s="720"/>
      <c r="W13" s="720"/>
      <c r="X13" s="720"/>
      <c r="Y13" s="690"/>
      <c r="Z13" s="690"/>
      <c r="AA13" s="691"/>
      <c r="AB13" s="670"/>
      <c r="AC13" s="671"/>
      <c r="AD13" s="672"/>
    </row>
    <row r="14" spans="2:30" x14ac:dyDescent="0.25">
      <c r="B14" s="712" t="s">
        <v>238</v>
      </c>
      <c r="C14" s="437"/>
      <c r="D14" s="437"/>
      <c r="E14" s="437"/>
      <c r="F14" s="437"/>
      <c r="G14" s="437"/>
      <c r="H14" s="437"/>
      <c r="I14" s="437"/>
      <c r="J14" s="713"/>
      <c r="K14" s="715">
        <f>'T5-Sources of Funds'!T44</f>
        <v>0</v>
      </c>
      <c r="L14" s="716"/>
      <c r="M14" s="716"/>
      <c r="N14" s="716"/>
      <c r="O14" s="682"/>
      <c r="P14" s="683"/>
      <c r="Q14" s="683"/>
      <c r="R14" s="684"/>
      <c r="S14" s="699"/>
      <c r="T14" s="699"/>
      <c r="U14" s="699"/>
      <c r="V14" s="720" t="str">
        <f>'T5-Sources of Funds'!AB44</f>
        <v>N/A</v>
      </c>
      <c r="W14" s="720"/>
      <c r="X14" s="720"/>
      <c r="Y14" s="690"/>
      <c r="Z14" s="690"/>
      <c r="AA14" s="691"/>
      <c r="AB14" s="670"/>
      <c r="AC14" s="671"/>
      <c r="AD14" s="672"/>
    </row>
    <row r="15" spans="2:30" x14ac:dyDescent="0.25">
      <c r="B15" s="712"/>
      <c r="C15" s="437"/>
      <c r="D15" s="437"/>
      <c r="E15" s="437"/>
      <c r="F15" s="437"/>
      <c r="G15" s="437"/>
      <c r="H15" s="437"/>
      <c r="I15" s="437"/>
      <c r="J15" s="713"/>
      <c r="K15" s="715"/>
      <c r="L15" s="716"/>
      <c r="M15" s="716"/>
      <c r="N15" s="716"/>
      <c r="O15" s="696"/>
      <c r="P15" s="697"/>
      <c r="Q15" s="697"/>
      <c r="R15" s="698"/>
      <c r="S15" s="688"/>
      <c r="T15" s="688"/>
      <c r="U15" s="688"/>
      <c r="V15" s="720"/>
      <c r="W15" s="720"/>
      <c r="X15" s="720"/>
      <c r="Y15" s="690"/>
      <c r="Z15" s="690"/>
      <c r="AA15" s="691"/>
      <c r="AB15" s="670"/>
      <c r="AC15" s="671"/>
      <c r="AD15" s="672"/>
    </row>
    <row r="16" spans="2:30" x14ac:dyDescent="0.25">
      <c r="B16" s="712" t="s">
        <v>239</v>
      </c>
      <c r="C16" s="437"/>
      <c r="D16" s="437"/>
      <c r="E16" s="437"/>
      <c r="F16" s="437"/>
      <c r="G16" s="437"/>
      <c r="H16" s="437"/>
      <c r="I16" s="437"/>
      <c r="J16" s="713"/>
      <c r="K16" s="715">
        <f>'T5-Sources of Funds'!X58</f>
        <v>0</v>
      </c>
      <c r="L16" s="716"/>
      <c r="M16" s="716"/>
      <c r="N16" s="716"/>
      <c r="O16" s="682"/>
      <c r="P16" s="683"/>
      <c r="Q16" s="683"/>
      <c r="R16" s="684"/>
      <c r="S16" s="699"/>
      <c r="T16" s="699"/>
      <c r="U16" s="699"/>
      <c r="V16" s="720" t="str">
        <f>'T5-Sources of Funds'!AB58</f>
        <v>N/A</v>
      </c>
      <c r="W16" s="720"/>
      <c r="X16" s="720"/>
      <c r="Y16" s="690"/>
      <c r="Z16" s="690"/>
      <c r="AA16" s="691"/>
      <c r="AB16" s="670"/>
      <c r="AC16" s="671"/>
      <c r="AD16" s="672"/>
    </row>
    <row r="17" spans="2:30" x14ac:dyDescent="0.25">
      <c r="B17" s="712"/>
      <c r="C17" s="437"/>
      <c r="D17" s="437"/>
      <c r="E17" s="437"/>
      <c r="F17" s="437"/>
      <c r="G17" s="437"/>
      <c r="H17" s="437"/>
      <c r="I17" s="437"/>
      <c r="J17" s="713"/>
      <c r="K17" s="715"/>
      <c r="L17" s="716"/>
      <c r="M17" s="716"/>
      <c r="N17" s="716"/>
      <c r="O17" s="696"/>
      <c r="P17" s="697"/>
      <c r="Q17" s="697"/>
      <c r="R17" s="698"/>
      <c r="S17" s="688"/>
      <c r="T17" s="688"/>
      <c r="U17" s="688"/>
      <c r="V17" s="720"/>
      <c r="W17" s="720"/>
      <c r="X17" s="720"/>
      <c r="Y17" s="690"/>
      <c r="Z17" s="690"/>
      <c r="AA17" s="691"/>
      <c r="AB17" s="670"/>
      <c r="AC17" s="671"/>
      <c r="AD17" s="672"/>
    </row>
    <row r="18" spans="2:30" x14ac:dyDescent="0.25">
      <c r="B18" s="700"/>
      <c r="C18" s="444"/>
      <c r="D18" s="444"/>
      <c r="E18" s="444"/>
      <c r="F18" s="444"/>
      <c r="G18" s="444"/>
      <c r="H18" s="444"/>
      <c r="I18" s="444"/>
      <c r="J18" s="701"/>
      <c r="K18" s="708"/>
      <c r="L18" s="709"/>
      <c r="M18" s="709"/>
      <c r="N18" s="709"/>
      <c r="O18" s="682"/>
      <c r="P18" s="683"/>
      <c r="Q18" s="683"/>
      <c r="R18" s="684"/>
      <c r="S18" s="699"/>
      <c r="T18" s="699"/>
      <c r="U18" s="699"/>
      <c r="V18" s="707"/>
      <c r="W18" s="707"/>
      <c r="X18" s="707"/>
      <c r="Y18" s="702"/>
      <c r="Z18" s="702"/>
      <c r="AA18" s="703"/>
      <c r="AB18" s="704"/>
      <c r="AC18" s="705"/>
      <c r="AD18" s="706"/>
    </row>
    <row r="19" spans="2:30" x14ac:dyDescent="0.25">
      <c r="B19" s="665"/>
      <c r="C19" s="453"/>
      <c r="D19" s="453"/>
      <c r="E19" s="453"/>
      <c r="F19" s="453"/>
      <c r="G19" s="453"/>
      <c r="H19" s="453"/>
      <c r="I19" s="453"/>
      <c r="J19" s="666"/>
      <c r="K19" s="678"/>
      <c r="L19" s="679"/>
      <c r="M19" s="679"/>
      <c r="N19" s="679"/>
      <c r="O19" s="696"/>
      <c r="P19" s="697"/>
      <c r="Q19" s="697"/>
      <c r="R19" s="698"/>
      <c r="S19" s="688"/>
      <c r="T19" s="688"/>
      <c r="U19" s="688"/>
      <c r="V19" s="694"/>
      <c r="W19" s="694"/>
      <c r="X19" s="694"/>
      <c r="Y19" s="690"/>
      <c r="Z19" s="690"/>
      <c r="AA19" s="691"/>
      <c r="AB19" s="670"/>
      <c r="AC19" s="671"/>
      <c r="AD19" s="672"/>
    </row>
    <row r="20" spans="2:30" x14ac:dyDescent="0.25">
      <c r="B20" s="665"/>
      <c r="C20" s="453"/>
      <c r="D20" s="453"/>
      <c r="E20" s="453"/>
      <c r="F20" s="453"/>
      <c r="G20" s="453"/>
      <c r="H20" s="453"/>
      <c r="I20" s="453"/>
      <c r="J20" s="666"/>
      <c r="K20" s="678"/>
      <c r="L20" s="679"/>
      <c r="M20" s="679"/>
      <c r="N20" s="679"/>
      <c r="O20" s="682"/>
      <c r="P20" s="683"/>
      <c r="Q20" s="683"/>
      <c r="R20" s="684"/>
      <c r="S20" s="699"/>
      <c r="T20" s="699"/>
      <c r="U20" s="699"/>
      <c r="V20" s="694"/>
      <c r="W20" s="694"/>
      <c r="X20" s="694"/>
      <c r="Y20" s="690"/>
      <c r="Z20" s="690"/>
      <c r="AA20" s="691"/>
      <c r="AB20" s="670"/>
      <c r="AC20" s="671"/>
      <c r="AD20" s="672"/>
    </row>
    <row r="21" spans="2:30" x14ac:dyDescent="0.25">
      <c r="B21" s="665"/>
      <c r="C21" s="453"/>
      <c r="D21" s="453"/>
      <c r="E21" s="453"/>
      <c r="F21" s="453"/>
      <c r="G21" s="453"/>
      <c r="H21" s="453"/>
      <c r="I21" s="453"/>
      <c r="J21" s="666"/>
      <c r="K21" s="678"/>
      <c r="L21" s="679"/>
      <c r="M21" s="679"/>
      <c r="N21" s="679"/>
      <c r="O21" s="696"/>
      <c r="P21" s="697"/>
      <c r="Q21" s="697"/>
      <c r="R21" s="698"/>
      <c r="S21" s="688"/>
      <c r="T21" s="688"/>
      <c r="U21" s="688"/>
      <c r="V21" s="694"/>
      <c r="W21" s="694"/>
      <c r="X21" s="694"/>
      <c r="Y21" s="690"/>
      <c r="Z21" s="690"/>
      <c r="AA21" s="691"/>
      <c r="AB21" s="670"/>
      <c r="AC21" s="671"/>
      <c r="AD21" s="672"/>
    </row>
    <row r="22" spans="2:30" x14ac:dyDescent="0.25">
      <c r="B22" s="665"/>
      <c r="C22" s="453"/>
      <c r="D22" s="453"/>
      <c r="E22" s="453"/>
      <c r="F22" s="453"/>
      <c r="G22" s="453"/>
      <c r="H22" s="453"/>
      <c r="I22" s="453"/>
      <c r="J22" s="666"/>
      <c r="K22" s="678"/>
      <c r="L22" s="679"/>
      <c r="M22" s="679"/>
      <c r="N22" s="679"/>
      <c r="O22" s="682"/>
      <c r="P22" s="683"/>
      <c r="Q22" s="683"/>
      <c r="R22" s="684"/>
      <c r="S22" s="699"/>
      <c r="T22" s="699"/>
      <c r="U22" s="699"/>
      <c r="V22" s="694"/>
      <c r="W22" s="694"/>
      <c r="X22" s="694"/>
      <c r="Y22" s="690"/>
      <c r="Z22" s="690"/>
      <c r="AA22" s="691"/>
      <c r="AB22" s="670"/>
      <c r="AC22" s="671"/>
      <c r="AD22" s="672"/>
    </row>
    <row r="23" spans="2:30" x14ac:dyDescent="0.25">
      <c r="B23" s="665"/>
      <c r="C23" s="453"/>
      <c r="D23" s="453"/>
      <c r="E23" s="453"/>
      <c r="F23" s="453"/>
      <c r="G23" s="453"/>
      <c r="H23" s="453"/>
      <c r="I23" s="453"/>
      <c r="J23" s="666"/>
      <c r="K23" s="678"/>
      <c r="L23" s="679"/>
      <c r="M23" s="679"/>
      <c r="N23" s="679"/>
      <c r="O23" s="696"/>
      <c r="P23" s="697"/>
      <c r="Q23" s="697"/>
      <c r="R23" s="698"/>
      <c r="S23" s="688"/>
      <c r="T23" s="688"/>
      <c r="U23" s="688"/>
      <c r="V23" s="694"/>
      <c r="W23" s="694"/>
      <c r="X23" s="694"/>
      <c r="Y23" s="690"/>
      <c r="Z23" s="690"/>
      <c r="AA23" s="691"/>
      <c r="AB23" s="670"/>
      <c r="AC23" s="671"/>
      <c r="AD23" s="672"/>
    </row>
    <row r="24" spans="2:30" x14ac:dyDescent="0.25">
      <c r="B24" s="665"/>
      <c r="C24" s="453"/>
      <c r="D24" s="453"/>
      <c r="E24" s="453"/>
      <c r="F24" s="453"/>
      <c r="G24" s="453"/>
      <c r="H24" s="453"/>
      <c r="I24" s="453"/>
      <c r="J24" s="666"/>
      <c r="K24" s="678"/>
      <c r="L24" s="679"/>
      <c r="M24" s="679"/>
      <c r="N24" s="679"/>
      <c r="O24" s="682"/>
      <c r="P24" s="683"/>
      <c r="Q24" s="683"/>
      <c r="R24" s="684"/>
      <c r="S24" s="699"/>
      <c r="T24" s="699"/>
      <c r="U24" s="699"/>
      <c r="V24" s="694"/>
      <c r="W24" s="694"/>
      <c r="X24" s="694"/>
      <c r="Y24" s="690"/>
      <c r="Z24" s="690"/>
      <c r="AA24" s="691"/>
      <c r="AB24" s="670"/>
      <c r="AC24" s="671"/>
      <c r="AD24" s="672"/>
    </row>
    <row r="25" spans="2:30" x14ac:dyDescent="0.25">
      <c r="B25" s="665"/>
      <c r="C25" s="453"/>
      <c r="D25" s="453"/>
      <c r="E25" s="453"/>
      <c r="F25" s="453"/>
      <c r="G25" s="453"/>
      <c r="H25" s="453"/>
      <c r="I25" s="453"/>
      <c r="J25" s="666"/>
      <c r="K25" s="678"/>
      <c r="L25" s="679"/>
      <c r="M25" s="679"/>
      <c r="N25" s="679"/>
      <c r="O25" s="696"/>
      <c r="P25" s="697"/>
      <c r="Q25" s="697"/>
      <c r="R25" s="698"/>
      <c r="S25" s="688"/>
      <c r="T25" s="688"/>
      <c r="U25" s="688"/>
      <c r="V25" s="694"/>
      <c r="W25" s="694"/>
      <c r="X25" s="694"/>
      <c r="Y25" s="690"/>
      <c r="Z25" s="690"/>
      <c r="AA25" s="691"/>
      <c r="AB25" s="670"/>
      <c r="AC25" s="671"/>
      <c r="AD25" s="672"/>
    </row>
    <row r="26" spans="2:30" x14ac:dyDescent="0.25">
      <c r="B26" s="665"/>
      <c r="C26" s="453"/>
      <c r="D26" s="453"/>
      <c r="E26" s="453"/>
      <c r="F26" s="453"/>
      <c r="G26" s="453"/>
      <c r="H26" s="453"/>
      <c r="I26" s="453"/>
      <c r="J26" s="666"/>
      <c r="K26" s="678"/>
      <c r="L26" s="679"/>
      <c r="M26" s="679"/>
      <c r="N26" s="679"/>
      <c r="O26" s="682"/>
      <c r="P26" s="683"/>
      <c r="Q26" s="683"/>
      <c r="R26" s="684"/>
      <c r="S26" s="699"/>
      <c r="T26" s="699"/>
      <c r="U26" s="699"/>
      <c r="V26" s="694"/>
      <c r="W26" s="694"/>
      <c r="X26" s="694"/>
      <c r="Y26" s="690"/>
      <c r="Z26" s="690"/>
      <c r="AA26" s="691"/>
      <c r="AB26" s="670"/>
      <c r="AC26" s="671"/>
      <c r="AD26" s="672"/>
    </row>
    <row r="27" spans="2:30" x14ac:dyDescent="0.25">
      <c r="B27" s="665"/>
      <c r="C27" s="453"/>
      <c r="D27" s="453"/>
      <c r="E27" s="453"/>
      <c r="F27" s="453"/>
      <c r="G27" s="453"/>
      <c r="H27" s="453"/>
      <c r="I27" s="453"/>
      <c r="J27" s="666"/>
      <c r="K27" s="678"/>
      <c r="L27" s="679"/>
      <c r="M27" s="679"/>
      <c r="N27" s="679"/>
      <c r="O27" s="696"/>
      <c r="P27" s="697"/>
      <c r="Q27" s="697"/>
      <c r="R27" s="698"/>
      <c r="S27" s="688"/>
      <c r="T27" s="688"/>
      <c r="U27" s="688"/>
      <c r="V27" s="694"/>
      <c r="W27" s="694"/>
      <c r="X27" s="694"/>
      <c r="Y27" s="690"/>
      <c r="Z27" s="690"/>
      <c r="AA27" s="691"/>
      <c r="AB27" s="670"/>
      <c r="AC27" s="671"/>
      <c r="AD27" s="672"/>
    </row>
    <row r="28" spans="2:30" x14ac:dyDescent="0.25">
      <c r="B28" s="665"/>
      <c r="C28" s="453"/>
      <c r="D28" s="453"/>
      <c r="E28" s="453"/>
      <c r="F28" s="453"/>
      <c r="G28" s="453"/>
      <c r="H28" s="453"/>
      <c r="I28" s="453"/>
      <c r="J28" s="666"/>
      <c r="K28" s="678"/>
      <c r="L28" s="679"/>
      <c r="M28" s="679"/>
      <c r="N28" s="679"/>
      <c r="O28" s="682"/>
      <c r="P28" s="683"/>
      <c r="Q28" s="683"/>
      <c r="R28" s="684"/>
      <c r="S28" s="688"/>
      <c r="T28" s="688"/>
      <c r="U28" s="688"/>
      <c r="V28" s="694"/>
      <c r="W28" s="694"/>
      <c r="X28" s="694"/>
      <c r="Y28" s="690"/>
      <c r="Z28" s="690"/>
      <c r="AA28" s="691"/>
      <c r="AB28" s="670"/>
      <c r="AC28" s="671"/>
      <c r="AD28" s="672"/>
    </row>
    <row r="29" spans="2:30" ht="15.75" thickBot="1" x14ac:dyDescent="0.3">
      <c r="B29" s="667"/>
      <c r="C29" s="668"/>
      <c r="D29" s="668"/>
      <c r="E29" s="668"/>
      <c r="F29" s="668"/>
      <c r="G29" s="668"/>
      <c r="H29" s="668"/>
      <c r="I29" s="668"/>
      <c r="J29" s="669"/>
      <c r="K29" s="680"/>
      <c r="L29" s="681"/>
      <c r="M29" s="681"/>
      <c r="N29" s="681"/>
      <c r="O29" s="685"/>
      <c r="P29" s="686"/>
      <c r="Q29" s="686"/>
      <c r="R29" s="687"/>
      <c r="S29" s="689"/>
      <c r="T29" s="689"/>
      <c r="U29" s="689"/>
      <c r="V29" s="695"/>
      <c r="W29" s="695"/>
      <c r="X29" s="695"/>
      <c r="Y29" s="692"/>
      <c r="Z29" s="692"/>
      <c r="AA29" s="693"/>
      <c r="AB29" s="673"/>
      <c r="AC29" s="674"/>
      <c r="AD29" s="675"/>
    </row>
    <row r="30" spans="2:30" ht="16.5" thickTop="1" thickBot="1" x14ac:dyDescent="0.3">
      <c r="B30" s="185" t="s">
        <v>61</v>
      </c>
      <c r="C30" s="186"/>
      <c r="D30" s="186"/>
      <c r="E30" s="186"/>
      <c r="F30" s="186"/>
      <c r="G30" s="186"/>
      <c r="H30" s="186"/>
      <c r="I30" s="186"/>
      <c r="J30" s="187"/>
      <c r="K30" s="306">
        <f>SUM(K12:N29)</f>
        <v>0</v>
      </c>
      <c r="L30" s="676"/>
      <c r="M30" s="676"/>
      <c r="N30" s="676"/>
      <c r="O30" s="676">
        <f>'T6-Budget'!AA28</f>
        <v>0</v>
      </c>
      <c r="P30" s="676"/>
      <c r="Q30" s="676"/>
      <c r="R30" s="676"/>
      <c r="S30" s="677">
        <f>IF(AND(K30&gt;0,O30&gt;0),K30/O30,0)</f>
        <v>0</v>
      </c>
      <c r="T30" s="677"/>
      <c r="U30" s="677"/>
      <c r="V30" s="645" t="str">
        <f>IF(K30=0,"N/A",IF(OR(AND(K18&gt;0,V18&lt;&gt;"YES"),AND(K20&gt;0,V20&lt;&gt;"YES"),AND(K22&gt;0,V22&lt;&gt;"YES"),AND(K24&gt;0,V24&lt;&gt;"YES"),AND(K26&gt;0,V26&lt;&gt;"YES"),AND(K28&gt;0,V28&lt;&gt;"YES")),"NO","YES"))</f>
        <v>N/A</v>
      </c>
      <c r="W30" s="134"/>
      <c r="X30" s="529"/>
      <c r="Y30" s="199">
        <v>10</v>
      </c>
      <c r="Z30" s="199"/>
      <c r="AA30" s="200"/>
      <c r="AB30" s="529" t="str">
        <f>IF(V30="YES",IF(S30&gt;=B36,J36,IF(AND(S30&gt;=B35,S30&lt;G35),J35,IF(AND(S30&gt;=B34,S30&lt;G34),J34,IF(AND(S30&gt;=B33,S30&lt;G33),J33,"0")))),"0")</f>
        <v>0</v>
      </c>
      <c r="AC30" s="199"/>
      <c r="AD30" s="200"/>
    </row>
    <row r="31" spans="2:30" ht="15.75" thickBot="1" x14ac:dyDescent="0.3"/>
    <row r="32" spans="2:30" x14ac:dyDescent="0.25">
      <c r="B32" s="662" t="s">
        <v>124</v>
      </c>
      <c r="C32" s="663"/>
      <c r="D32" s="663"/>
      <c r="E32" s="663"/>
      <c r="F32" s="663"/>
      <c r="G32" s="663"/>
      <c r="H32" s="663"/>
      <c r="I32" s="664"/>
      <c r="J32" s="559" t="s">
        <v>114</v>
      </c>
      <c r="K32" s="393"/>
      <c r="L32" s="562"/>
    </row>
    <row r="33" spans="2:30" x14ac:dyDescent="0.25">
      <c r="B33" s="660">
        <v>0.11</v>
      </c>
      <c r="C33" s="656"/>
      <c r="D33" s="656"/>
      <c r="E33" s="656" t="s">
        <v>119</v>
      </c>
      <c r="F33" s="656"/>
      <c r="G33" s="656">
        <v>0.13</v>
      </c>
      <c r="H33" s="656"/>
      <c r="I33" s="657"/>
      <c r="J33" s="569">
        <v>2.5</v>
      </c>
      <c r="K33" s="570"/>
      <c r="L33" s="571"/>
      <c r="N33" s="27"/>
    </row>
    <row r="34" spans="2:30" x14ac:dyDescent="0.25">
      <c r="B34" s="660">
        <v>0.13009999999999999</v>
      </c>
      <c r="C34" s="656"/>
      <c r="D34" s="656"/>
      <c r="E34" s="656" t="s">
        <v>119</v>
      </c>
      <c r="F34" s="656"/>
      <c r="G34" s="656">
        <v>0.15</v>
      </c>
      <c r="H34" s="656"/>
      <c r="I34" s="657"/>
      <c r="J34" s="569">
        <v>5</v>
      </c>
      <c r="K34" s="570"/>
      <c r="L34" s="571"/>
    </row>
    <row r="35" spans="2:30" ht="15" customHeight="1" x14ac:dyDescent="0.25">
      <c r="B35" s="660">
        <v>0.15010000000000001</v>
      </c>
      <c r="C35" s="656"/>
      <c r="D35" s="656"/>
      <c r="E35" s="656" t="s">
        <v>119</v>
      </c>
      <c r="F35" s="656"/>
      <c r="G35" s="656">
        <v>0.17</v>
      </c>
      <c r="H35" s="656"/>
      <c r="I35" s="657"/>
      <c r="J35" s="569">
        <v>7.5</v>
      </c>
      <c r="K35" s="570"/>
      <c r="L35" s="571"/>
    </row>
    <row r="36" spans="2:30" ht="15" customHeight="1" thickBot="1" x14ac:dyDescent="0.3">
      <c r="B36" s="661">
        <v>0.17</v>
      </c>
      <c r="C36" s="658"/>
      <c r="D36" s="658"/>
      <c r="E36" s="658" t="s">
        <v>120</v>
      </c>
      <c r="F36" s="658"/>
      <c r="G36" s="658"/>
      <c r="H36" s="658"/>
      <c r="I36" s="659"/>
      <c r="J36" s="572">
        <v>10</v>
      </c>
      <c r="K36" s="573"/>
      <c r="L36" s="574"/>
    </row>
    <row r="37" spans="2:30" x14ac:dyDescent="0.25"/>
    <row r="38" spans="2:30" x14ac:dyDescent="0.25">
      <c r="B38" s="57"/>
      <c r="C38" s="57"/>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row>
    <row r="39" spans="2:30" x14ac:dyDescent="0.25"/>
    <row r="115" x14ac:dyDescent="0.25"/>
  </sheetData>
  <sheetProtection algorithmName="SHA-512" hashValue="CWoSMcnzEDE0TaUx+ln4J+YhmpGCLEHQYViTjF2mmMPS6Iz0igfh76P4xkQygSU1ku6wdjxtMd23CCWRiD+GBQ==" saltValue="1O5IBz3cl0R/V9c12s3Aqg==" spinCount="100000" sheet="1" selectLockedCells="1"/>
  <mergeCells count="100">
    <mergeCell ref="Y12:AA13"/>
    <mergeCell ref="AB12:AD13"/>
    <mergeCell ref="B14:J15"/>
    <mergeCell ref="K14:N15"/>
    <mergeCell ref="O14:R15"/>
    <mergeCell ref="S14:U15"/>
    <mergeCell ref="V14:X15"/>
    <mergeCell ref="Y14:AA15"/>
    <mergeCell ref="AB14:AD15"/>
    <mergeCell ref="Y16:AA17"/>
    <mergeCell ref="AB16:AD17"/>
    <mergeCell ref="B16:J17"/>
    <mergeCell ref="K16:N17"/>
    <mergeCell ref="O16:R17"/>
    <mergeCell ref="S16:U17"/>
    <mergeCell ref="V16:X17"/>
    <mergeCell ref="B18:J19"/>
    <mergeCell ref="Y18:AA19"/>
    <mergeCell ref="AB18:AD19"/>
    <mergeCell ref="O9:R11"/>
    <mergeCell ref="K9:N11"/>
    <mergeCell ref="S9:U11"/>
    <mergeCell ref="V9:X11"/>
    <mergeCell ref="V18:X19"/>
    <mergeCell ref="K18:N19"/>
    <mergeCell ref="O18:R19"/>
    <mergeCell ref="S18:U19"/>
    <mergeCell ref="B12:J13"/>
    <mergeCell ref="K12:N13"/>
    <mergeCell ref="O12:R13"/>
    <mergeCell ref="S12:U13"/>
    <mergeCell ref="V12:X13"/>
    <mergeCell ref="B2:U2"/>
    <mergeCell ref="V2:AC2"/>
    <mergeCell ref="B4:U4"/>
    <mergeCell ref="V4:AC4"/>
    <mergeCell ref="Y9:AA11"/>
    <mergeCell ref="AB9:AD11"/>
    <mergeCell ref="B9:J11"/>
    <mergeCell ref="B6:AD7"/>
    <mergeCell ref="Y22:AA23"/>
    <mergeCell ref="AB22:AD23"/>
    <mergeCell ref="K20:N21"/>
    <mergeCell ref="O20:R21"/>
    <mergeCell ref="S20:U21"/>
    <mergeCell ref="Y20:AA21"/>
    <mergeCell ref="V20:X21"/>
    <mergeCell ref="V22:X23"/>
    <mergeCell ref="AB20:AD21"/>
    <mergeCell ref="B20:J21"/>
    <mergeCell ref="B22:J23"/>
    <mergeCell ref="V26:X27"/>
    <mergeCell ref="K24:N25"/>
    <mergeCell ref="O24:R25"/>
    <mergeCell ref="S24:U25"/>
    <mergeCell ref="V24:X25"/>
    <mergeCell ref="K22:N23"/>
    <mergeCell ref="O22:R23"/>
    <mergeCell ref="S22:U23"/>
    <mergeCell ref="B24:J25"/>
    <mergeCell ref="B26:J27"/>
    <mergeCell ref="AB24:AD25"/>
    <mergeCell ref="K26:N27"/>
    <mergeCell ref="O26:R27"/>
    <mergeCell ref="S26:U27"/>
    <mergeCell ref="Y26:AA27"/>
    <mergeCell ref="AB26:AD27"/>
    <mergeCell ref="Y24:AA25"/>
    <mergeCell ref="B30:J30"/>
    <mergeCell ref="B28:J29"/>
    <mergeCell ref="AB28:AD29"/>
    <mergeCell ref="K30:N30"/>
    <mergeCell ref="O30:R30"/>
    <mergeCell ref="S30:U30"/>
    <mergeCell ref="Y30:AA30"/>
    <mergeCell ref="AB30:AD30"/>
    <mergeCell ref="K28:N29"/>
    <mergeCell ref="O28:R29"/>
    <mergeCell ref="S28:U29"/>
    <mergeCell ref="Y28:AA29"/>
    <mergeCell ref="V28:X29"/>
    <mergeCell ref="V30:X30"/>
    <mergeCell ref="J32:L32"/>
    <mergeCell ref="B32:I32"/>
    <mergeCell ref="J34:L34"/>
    <mergeCell ref="J33:L33"/>
    <mergeCell ref="B33:D33"/>
    <mergeCell ref="B34:D34"/>
    <mergeCell ref="E33:F33"/>
    <mergeCell ref="E34:F34"/>
    <mergeCell ref="G33:I33"/>
    <mergeCell ref="G34:I34"/>
    <mergeCell ref="G35:I35"/>
    <mergeCell ref="E36:I36"/>
    <mergeCell ref="B38:AD38"/>
    <mergeCell ref="J35:L35"/>
    <mergeCell ref="J36:L36"/>
    <mergeCell ref="B35:D35"/>
    <mergeCell ref="B36:D36"/>
    <mergeCell ref="E35:F35"/>
  </mergeCells>
  <conditionalFormatting sqref="V12:X30">
    <cfRule type="containsText" dxfId="3" priority="1" operator="containsText" text="NO">
      <formula>NOT(ISERROR(SEARCH("NO",V12)))</formula>
    </cfRule>
    <cfRule type="containsText" dxfId="2" priority="4" operator="containsText" text="YES">
      <formula>NOT(ISERROR(SEARCH("YES",V12)))</formula>
    </cfRule>
  </conditionalFormatting>
  <dataValidations count="1">
    <dataValidation type="whole" operator="greaterThanOrEqual" allowBlank="1" showInputMessage="1" showErrorMessage="1" sqref="K12:N29" xr:uid="{00000000-0002-0000-0B00-000000000000}">
      <formula1>0</formula1>
    </dataValidation>
  </dataValidations>
  <printOptions horizontalCentered="1"/>
  <pageMargins left="0.5" right="0.5" top="0.75" bottom="0.75" header="0.3" footer="0.3"/>
  <pageSetup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1000000}">
          <x14:formula1>
            <xm:f>Validation!$E$2:$E$3</xm:f>
          </x14:formula1>
          <xm:sqref>V18:X29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E78"/>
  <sheetViews>
    <sheetView showGridLines="0" zoomScaleNormal="100" workbookViewId="0">
      <selection activeCell="S29" sqref="S29"/>
    </sheetView>
    <sheetView showGridLines="0" showRowColHeaders="0" workbookViewId="1">
      <selection activeCell="Y7" sqref="Y7:AD10"/>
    </sheetView>
  </sheetViews>
  <sheetFormatPr defaultColWidth="0" defaultRowHeight="0" customHeight="1" zeroHeight="1" x14ac:dyDescent="0.25"/>
  <cols>
    <col min="1" max="31" width="3.28515625" style="3" customWidth="1"/>
    <col min="32" max="16384" width="9.140625" style="3" hidden="1"/>
  </cols>
  <sheetData>
    <row r="1" spans="2:30" ht="15" customHeight="1" x14ac:dyDescent="0.25"/>
    <row r="2" spans="2:30" ht="15" customHeight="1" x14ac:dyDescent="0.25">
      <c r="B2" s="49" t="s">
        <v>125</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row>
    <row r="3" spans="2:30" ht="15" customHeight="1" thickBot="1" x14ac:dyDescent="0.3"/>
    <row r="4" spans="2:30" ht="15" customHeight="1" x14ac:dyDescent="0.25">
      <c r="B4" s="127"/>
      <c r="C4" s="128"/>
      <c r="D4" s="128"/>
      <c r="E4" s="128"/>
      <c r="F4" s="128"/>
      <c r="G4" s="128"/>
      <c r="H4" s="128"/>
      <c r="I4" s="128"/>
      <c r="J4" s="128"/>
      <c r="K4" s="128"/>
      <c r="L4" s="129"/>
      <c r="M4" s="180" t="s">
        <v>113</v>
      </c>
      <c r="N4" s="128"/>
      <c r="O4" s="128"/>
      <c r="P4" s="128" t="s">
        <v>126</v>
      </c>
      <c r="Q4" s="128"/>
      <c r="R4" s="128"/>
      <c r="S4" s="128" t="s">
        <v>127</v>
      </c>
      <c r="T4" s="128"/>
      <c r="U4" s="128"/>
      <c r="V4" s="128" t="s">
        <v>60</v>
      </c>
      <c r="W4" s="128"/>
      <c r="X4" s="329"/>
      <c r="Y4" s="127" t="s">
        <v>128</v>
      </c>
      <c r="Z4" s="128"/>
      <c r="AA4" s="128"/>
      <c r="AB4" s="128"/>
      <c r="AC4" s="128"/>
      <c r="AD4" s="129"/>
    </row>
    <row r="5" spans="2:30" ht="15" customHeight="1" thickBot="1" x14ac:dyDescent="0.3">
      <c r="B5" s="130"/>
      <c r="C5" s="131"/>
      <c r="D5" s="131"/>
      <c r="E5" s="131"/>
      <c r="F5" s="131"/>
      <c r="G5" s="131"/>
      <c r="H5" s="131"/>
      <c r="I5" s="131"/>
      <c r="J5" s="131"/>
      <c r="K5" s="131"/>
      <c r="L5" s="132"/>
      <c r="M5" s="181"/>
      <c r="N5" s="131"/>
      <c r="O5" s="131"/>
      <c r="P5" s="131"/>
      <c r="Q5" s="131"/>
      <c r="R5" s="131"/>
      <c r="S5" s="131"/>
      <c r="T5" s="131"/>
      <c r="U5" s="131"/>
      <c r="V5" s="131"/>
      <c r="W5" s="131"/>
      <c r="X5" s="330"/>
      <c r="Y5" s="130"/>
      <c r="Z5" s="131"/>
      <c r="AA5" s="131"/>
      <c r="AB5" s="131"/>
      <c r="AC5" s="131"/>
      <c r="AD5" s="132"/>
    </row>
    <row r="6" spans="2:30" ht="15" customHeight="1" thickBot="1" x14ac:dyDescent="0.3">
      <c r="B6" s="780" t="str">
        <f>'S1-Targeted Marketing'!B2</f>
        <v>S1 - INCOME TARGETING</v>
      </c>
      <c r="C6" s="781"/>
      <c r="D6" s="781"/>
      <c r="E6" s="781"/>
      <c r="F6" s="781"/>
      <c r="G6" s="781"/>
      <c r="H6" s="781"/>
      <c r="I6" s="781"/>
      <c r="J6" s="781"/>
      <c r="K6" s="781"/>
      <c r="L6" s="781"/>
      <c r="M6" s="781"/>
      <c r="N6" s="781"/>
      <c r="O6" s="781"/>
      <c r="P6" s="781"/>
      <c r="Q6" s="781"/>
      <c r="R6" s="781"/>
      <c r="S6" s="781"/>
      <c r="T6" s="781"/>
      <c r="U6" s="781"/>
      <c r="V6" s="781"/>
      <c r="W6" s="781"/>
      <c r="X6" s="781"/>
      <c r="Y6" s="781"/>
      <c r="Z6" s="781"/>
      <c r="AA6" s="781"/>
      <c r="AB6" s="781"/>
      <c r="AC6" s="781"/>
      <c r="AD6" s="782"/>
    </row>
    <row r="7" spans="2:30" ht="15" customHeight="1" x14ac:dyDescent="0.25">
      <c r="B7" s="792" t="str">
        <f>'S1-Targeted Marketing'!B6</f>
        <v>25% of Population Served at or Below 30% AMI</v>
      </c>
      <c r="C7" s="793"/>
      <c r="D7" s="793"/>
      <c r="E7" s="793"/>
      <c r="F7" s="793"/>
      <c r="G7" s="793"/>
      <c r="H7" s="793"/>
      <c r="I7" s="793"/>
      <c r="J7" s="793"/>
      <c r="K7" s="793"/>
      <c r="L7" s="794"/>
      <c r="M7" s="802">
        <f>'S1-Targeted Marketing'!Y6</f>
        <v>5</v>
      </c>
      <c r="N7" s="803"/>
      <c r="O7" s="804"/>
      <c r="P7" s="806">
        <f>'S1-Targeted Marketing'!AB6</f>
        <v>0</v>
      </c>
      <c r="Q7" s="807"/>
      <c r="R7" s="808"/>
      <c r="S7" s="809">
        <v>0</v>
      </c>
      <c r="T7" s="803"/>
      <c r="U7" s="804"/>
      <c r="V7" s="800"/>
      <c r="W7" s="800"/>
      <c r="X7" s="801"/>
      <c r="Y7" s="744"/>
      <c r="Z7" s="745"/>
      <c r="AA7" s="745"/>
      <c r="AB7" s="745"/>
      <c r="AC7" s="745"/>
      <c r="AD7" s="746"/>
    </row>
    <row r="8" spans="2:30" ht="15" customHeight="1" x14ac:dyDescent="0.25">
      <c r="B8" s="792"/>
      <c r="C8" s="793"/>
      <c r="D8" s="793"/>
      <c r="E8" s="793"/>
      <c r="F8" s="793"/>
      <c r="G8" s="793"/>
      <c r="H8" s="793"/>
      <c r="I8" s="793"/>
      <c r="J8" s="793"/>
      <c r="K8" s="793"/>
      <c r="L8" s="794"/>
      <c r="M8" s="805"/>
      <c r="N8" s="487"/>
      <c r="O8" s="488"/>
      <c r="P8" s="505"/>
      <c r="Q8" s="506"/>
      <c r="R8" s="507"/>
      <c r="S8" s="486"/>
      <c r="T8" s="487"/>
      <c r="U8" s="488"/>
      <c r="V8" s="671"/>
      <c r="W8" s="671"/>
      <c r="X8" s="672"/>
      <c r="Y8" s="786"/>
      <c r="Z8" s="787"/>
      <c r="AA8" s="787"/>
      <c r="AB8" s="787"/>
      <c r="AC8" s="787"/>
      <c r="AD8" s="788"/>
    </row>
    <row r="9" spans="2:30" ht="15" customHeight="1" x14ac:dyDescent="0.25">
      <c r="B9" s="792" t="str">
        <f>'S1-Targeted Marketing'!B7</f>
        <v>75% of Population Served at or Below 50% AMI</v>
      </c>
      <c r="C9" s="793"/>
      <c r="D9" s="793"/>
      <c r="E9" s="793"/>
      <c r="F9" s="793"/>
      <c r="G9" s="793"/>
      <c r="H9" s="793"/>
      <c r="I9" s="793"/>
      <c r="J9" s="793"/>
      <c r="K9" s="793"/>
      <c r="L9" s="794"/>
      <c r="M9" s="764">
        <f>'S1-Targeted Marketing'!Y7</f>
        <v>10</v>
      </c>
      <c r="N9" s="765"/>
      <c r="O9" s="766"/>
      <c r="P9" s="769">
        <f>'S1-Targeted Marketing'!AB7</f>
        <v>0</v>
      </c>
      <c r="Q9" s="770"/>
      <c r="R9" s="771"/>
      <c r="S9" s="775">
        <v>0</v>
      </c>
      <c r="T9" s="765"/>
      <c r="U9" s="766"/>
      <c r="V9" s="705"/>
      <c r="W9" s="705"/>
      <c r="X9" s="706"/>
      <c r="Y9" s="786"/>
      <c r="Z9" s="787"/>
      <c r="AA9" s="787"/>
      <c r="AB9" s="787"/>
      <c r="AC9" s="787"/>
      <c r="AD9" s="788"/>
    </row>
    <row r="10" spans="2:30" ht="15" customHeight="1" thickBot="1" x14ac:dyDescent="0.3">
      <c r="B10" s="797"/>
      <c r="C10" s="798"/>
      <c r="D10" s="798"/>
      <c r="E10" s="798"/>
      <c r="F10" s="798"/>
      <c r="G10" s="798"/>
      <c r="H10" s="798"/>
      <c r="I10" s="798"/>
      <c r="J10" s="798"/>
      <c r="K10" s="798"/>
      <c r="L10" s="799"/>
      <c r="M10" s="767"/>
      <c r="N10" s="521"/>
      <c r="O10" s="768"/>
      <c r="P10" s="772"/>
      <c r="Q10" s="773"/>
      <c r="R10" s="774"/>
      <c r="S10" s="520"/>
      <c r="T10" s="521"/>
      <c r="U10" s="768"/>
      <c r="V10" s="674"/>
      <c r="W10" s="674"/>
      <c r="X10" s="675"/>
      <c r="Y10" s="747"/>
      <c r="Z10" s="748"/>
      <c r="AA10" s="748"/>
      <c r="AB10" s="748"/>
      <c r="AC10" s="748"/>
      <c r="AD10" s="749"/>
    </row>
    <row r="11" spans="2:30" ht="15" customHeight="1" thickTop="1" thickBot="1" x14ac:dyDescent="0.3">
      <c r="B11" s="380" t="s">
        <v>129</v>
      </c>
      <c r="C11" s="381"/>
      <c r="D11" s="381"/>
      <c r="E11" s="381"/>
      <c r="F11" s="381"/>
      <c r="G11" s="381"/>
      <c r="H11" s="381"/>
      <c r="I11" s="381"/>
      <c r="J11" s="381"/>
      <c r="K11" s="381"/>
      <c r="L11" s="382"/>
      <c r="M11" s="729">
        <f>'S1-Targeted Marketing'!Y8</f>
        <v>15</v>
      </c>
      <c r="N11" s="777"/>
      <c r="O11" s="777"/>
      <c r="P11" s="777">
        <f>'S1-Targeted Marketing'!AB8</f>
        <v>0</v>
      </c>
      <c r="Q11" s="777"/>
      <c r="R11" s="777"/>
      <c r="S11" s="777">
        <f>SUM(S7:U10)</f>
        <v>0</v>
      </c>
      <c r="T11" s="777"/>
      <c r="U11" s="777"/>
      <c r="V11" s="796"/>
      <c r="W11" s="796"/>
      <c r="X11" s="731"/>
      <c r="Y11" s="721"/>
      <c r="Z11" s="722"/>
      <c r="AA11" s="722"/>
      <c r="AB11" s="722"/>
      <c r="AC11" s="722"/>
      <c r="AD11" s="723"/>
    </row>
    <row r="12" spans="2:30" ht="15" customHeight="1" thickBot="1" x14ac:dyDescent="0.3">
      <c r="B12" s="780" t="str">
        <f>'S2-Client Intake'!B2</f>
        <v>S2 - CLIENT INTAKE</v>
      </c>
      <c r="C12" s="781"/>
      <c r="D12" s="781"/>
      <c r="E12" s="781"/>
      <c r="F12" s="781"/>
      <c r="G12" s="781"/>
      <c r="H12" s="781"/>
      <c r="I12" s="781"/>
      <c r="J12" s="781"/>
      <c r="K12" s="781"/>
      <c r="L12" s="781"/>
      <c r="M12" s="781"/>
      <c r="N12" s="781"/>
      <c r="O12" s="781"/>
      <c r="P12" s="781"/>
      <c r="Q12" s="781"/>
      <c r="R12" s="781"/>
      <c r="S12" s="781"/>
      <c r="T12" s="781"/>
      <c r="U12" s="781"/>
      <c r="V12" s="781"/>
      <c r="W12" s="781"/>
      <c r="X12" s="781"/>
      <c r="Y12" s="781"/>
      <c r="Z12" s="781"/>
      <c r="AA12" s="781"/>
      <c r="AB12" s="781"/>
      <c r="AC12" s="781"/>
      <c r="AD12" s="782"/>
    </row>
    <row r="13" spans="2:30" ht="15" customHeight="1" x14ac:dyDescent="0.25">
      <c r="B13" s="792" t="s">
        <v>287</v>
      </c>
      <c r="C13" s="793"/>
      <c r="D13" s="793"/>
      <c r="E13" s="793"/>
      <c r="F13" s="793"/>
      <c r="G13" s="793"/>
      <c r="H13" s="793"/>
      <c r="I13" s="793"/>
      <c r="J13" s="793"/>
      <c r="K13" s="793"/>
      <c r="L13" s="794"/>
      <c r="M13" s="795">
        <f>'S2-Client Intake'!Y8</f>
        <v>15</v>
      </c>
      <c r="N13" s="452"/>
      <c r="O13" s="452"/>
      <c r="P13" s="431">
        <f>'S2-Client Intake'!AB8</f>
        <v>0</v>
      </c>
      <c r="Q13" s="431"/>
      <c r="R13" s="431"/>
      <c r="S13" s="452">
        <v>0</v>
      </c>
      <c r="T13" s="452"/>
      <c r="U13" s="452"/>
      <c r="V13" s="431" t="str">
        <f>IF(OR('S2-Client Intake'!B8&lt;&gt;"YES",'S2-Client Intake'!S8&lt;'S2-Client Intake'!B13),"N/A",IF('S2-Client Intake'!V8="YES","YES","NO"))</f>
        <v>N/A</v>
      </c>
      <c r="W13" s="431"/>
      <c r="X13" s="642"/>
      <c r="Y13" s="744"/>
      <c r="Z13" s="745"/>
      <c r="AA13" s="745"/>
      <c r="AB13" s="745"/>
      <c r="AC13" s="745"/>
      <c r="AD13" s="746"/>
    </row>
    <row r="14" spans="2:30" ht="15" customHeight="1" thickBot="1" x14ac:dyDescent="0.3">
      <c r="B14" s="797"/>
      <c r="C14" s="798"/>
      <c r="D14" s="798"/>
      <c r="E14" s="798"/>
      <c r="F14" s="798"/>
      <c r="G14" s="798"/>
      <c r="H14" s="798"/>
      <c r="I14" s="798"/>
      <c r="J14" s="798"/>
      <c r="K14" s="798"/>
      <c r="L14" s="799"/>
      <c r="M14" s="756"/>
      <c r="N14" s="757"/>
      <c r="O14" s="757"/>
      <c r="P14" s="531"/>
      <c r="Q14" s="531"/>
      <c r="R14" s="531"/>
      <c r="S14" s="757"/>
      <c r="T14" s="757"/>
      <c r="U14" s="757"/>
      <c r="V14" s="531"/>
      <c r="W14" s="531"/>
      <c r="X14" s="776"/>
      <c r="Y14" s="747"/>
      <c r="Z14" s="748"/>
      <c r="AA14" s="748"/>
      <c r="AB14" s="748"/>
      <c r="AC14" s="748"/>
      <c r="AD14" s="749"/>
    </row>
    <row r="15" spans="2:30" ht="15" customHeight="1" thickTop="1" thickBot="1" x14ac:dyDescent="0.3">
      <c r="B15" s="380" t="s">
        <v>129</v>
      </c>
      <c r="C15" s="381"/>
      <c r="D15" s="381"/>
      <c r="E15" s="381"/>
      <c r="F15" s="381"/>
      <c r="G15" s="381"/>
      <c r="H15" s="381"/>
      <c r="I15" s="381"/>
      <c r="J15" s="381"/>
      <c r="K15" s="381"/>
      <c r="L15" s="382"/>
      <c r="M15" s="729">
        <f>'S2-Client Intake'!Y8</f>
        <v>15</v>
      </c>
      <c r="N15" s="777"/>
      <c r="O15" s="777"/>
      <c r="P15" s="777">
        <f>'S2-Client Intake'!AB8</f>
        <v>0</v>
      </c>
      <c r="Q15" s="777"/>
      <c r="R15" s="777"/>
      <c r="S15" s="777">
        <f>S13</f>
        <v>0</v>
      </c>
      <c r="T15" s="777"/>
      <c r="U15" s="777"/>
      <c r="V15" s="796"/>
      <c r="W15" s="796"/>
      <c r="X15" s="731"/>
      <c r="Y15" s="721"/>
      <c r="Z15" s="722"/>
      <c r="AA15" s="722"/>
      <c r="AB15" s="722"/>
      <c r="AC15" s="722"/>
      <c r="AD15" s="723"/>
    </row>
    <row r="16" spans="2:30" ht="15" customHeight="1" thickBot="1" x14ac:dyDescent="0.3">
      <c r="B16" s="780" t="str">
        <f>'S3-Capacity'!B2</f>
        <v>S3 - APPLICANT CAPACITY</v>
      </c>
      <c r="C16" s="781"/>
      <c r="D16" s="781"/>
      <c r="E16" s="781"/>
      <c r="F16" s="781"/>
      <c r="G16" s="781"/>
      <c r="H16" s="781"/>
      <c r="I16" s="781"/>
      <c r="J16" s="781"/>
      <c r="K16" s="781"/>
      <c r="L16" s="781"/>
      <c r="M16" s="781"/>
      <c r="N16" s="781"/>
      <c r="O16" s="781"/>
      <c r="P16" s="781"/>
      <c r="Q16" s="781"/>
      <c r="R16" s="781"/>
      <c r="S16" s="781"/>
      <c r="T16" s="781"/>
      <c r="U16" s="781"/>
      <c r="V16" s="781"/>
      <c r="W16" s="781"/>
      <c r="X16" s="781"/>
      <c r="Y16" s="781"/>
      <c r="Z16" s="781"/>
      <c r="AA16" s="781"/>
      <c r="AB16" s="781"/>
      <c r="AC16" s="781"/>
      <c r="AD16" s="782"/>
    </row>
    <row r="17" spans="2:30" ht="15" customHeight="1" x14ac:dyDescent="0.25">
      <c r="B17" s="792" t="str">
        <f>'S3-Capacity'!B11</f>
        <v>Previous IHCDA OOR or Ramp Up Experience
(Award Closed within Last Five Years)</v>
      </c>
      <c r="C17" s="793"/>
      <c r="D17" s="793"/>
      <c r="E17" s="793"/>
      <c r="F17" s="793"/>
      <c r="G17" s="793"/>
      <c r="H17" s="793"/>
      <c r="I17" s="793"/>
      <c r="J17" s="793"/>
      <c r="K17" s="793"/>
      <c r="L17" s="794"/>
      <c r="M17" s="795">
        <f>'S3-Capacity'!Y11</f>
        <v>10</v>
      </c>
      <c r="N17" s="452"/>
      <c r="O17" s="452"/>
      <c r="P17" s="431">
        <f>'S3-Capacity'!AB11</f>
        <v>0</v>
      </c>
      <c r="Q17" s="431"/>
      <c r="R17" s="431"/>
      <c r="S17" s="452">
        <v>0</v>
      </c>
      <c r="T17" s="452"/>
      <c r="U17" s="452"/>
      <c r="V17" s="671"/>
      <c r="W17" s="671"/>
      <c r="X17" s="672"/>
      <c r="Y17" s="786"/>
      <c r="Z17" s="787"/>
      <c r="AA17" s="787"/>
      <c r="AB17" s="787"/>
      <c r="AC17" s="787"/>
      <c r="AD17" s="788"/>
    </row>
    <row r="18" spans="2:30" ht="30" customHeight="1" x14ac:dyDescent="0.25">
      <c r="B18" s="792"/>
      <c r="C18" s="793"/>
      <c r="D18" s="793"/>
      <c r="E18" s="793"/>
      <c r="F18" s="793"/>
      <c r="G18" s="793"/>
      <c r="H18" s="793"/>
      <c r="I18" s="793"/>
      <c r="J18" s="793"/>
      <c r="K18" s="793"/>
      <c r="L18" s="794"/>
      <c r="M18" s="795"/>
      <c r="N18" s="452"/>
      <c r="O18" s="452"/>
      <c r="P18" s="431"/>
      <c r="Q18" s="431"/>
      <c r="R18" s="431"/>
      <c r="S18" s="452"/>
      <c r="T18" s="452"/>
      <c r="U18" s="452"/>
      <c r="V18" s="671"/>
      <c r="W18" s="671"/>
      <c r="X18" s="672"/>
      <c r="Y18" s="786"/>
      <c r="Z18" s="787"/>
      <c r="AA18" s="787"/>
      <c r="AB18" s="787"/>
      <c r="AC18" s="787"/>
      <c r="AD18" s="788"/>
    </row>
    <row r="19" spans="2:30" ht="15" customHeight="1" x14ac:dyDescent="0.25">
      <c r="B19" s="758" t="s">
        <v>285</v>
      </c>
      <c r="C19" s="759"/>
      <c r="D19" s="759"/>
      <c r="E19" s="759"/>
      <c r="F19" s="759"/>
      <c r="G19" s="759"/>
      <c r="H19" s="759"/>
      <c r="I19" s="759"/>
      <c r="J19" s="759"/>
      <c r="K19" s="759"/>
      <c r="L19" s="760"/>
      <c r="M19" s="764">
        <f>'S3-Capacity'!Y13</f>
        <v>10</v>
      </c>
      <c r="N19" s="765"/>
      <c r="O19" s="766"/>
      <c r="P19" s="769">
        <f>'S3-Capacity'!AB13</f>
        <v>0</v>
      </c>
      <c r="Q19" s="770"/>
      <c r="R19" s="771"/>
      <c r="S19" s="775">
        <v>0</v>
      </c>
      <c r="T19" s="765"/>
      <c r="U19" s="766"/>
      <c r="V19" s="769" t="str">
        <f>IF('S3-Capacity'!N13&lt;&gt;"YES","N/A",IF('S3-Capacity'!V13="YES","YES","NO"))</f>
        <v>N/A</v>
      </c>
      <c r="W19" s="770"/>
      <c r="X19" s="778"/>
      <c r="Y19" s="789"/>
      <c r="Z19" s="790"/>
      <c r="AA19" s="790"/>
      <c r="AB19" s="790"/>
      <c r="AC19" s="790"/>
      <c r="AD19" s="791"/>
    </row>
    <row r="20" spans="2:30" ht="15" customHeight="1" x14ac:dyDescent="0.25">
      <c r="B20" s="758"/>
      <c r="C20" s="759"/>
      <c r="D20" s="759"/>
      <c r="E20" s="759"/>
      <c r="F20" s="759"/>
      <c r="G20" s="759"/>
      <c r="H20" s="759"/>
      <c r="I20" s="759"/>
      <c r="J20" s="759"/>
      <c r="K20" s="759"/>
      <c r="L20" s="760"/>
      <c r="M20" s="764"/>
      <c r="N20" s="765"/>
      <c r="O20" s="766"/>
      <c r="P20" s="769"/>
      <c r="Q20" s="770"/>
      <c r="R20" s="771"/>
      <c r="S20" s="775"/>
      <c r="T20" s="765"/>
      <c r="U20" s="766"/>
      <c r="V20" s="769"/>
      <c r="W20" s="770"/>
      <c r="X20" s="778"/>
      <c r="Y20" s="789"/>
      <c r="Z20" s="790"/>
      <c r="AA20" s="790"/>
      <c r="AB20" s="790"/>
      <c r="AC20" s="790"/>
      <c r="AD20" s="791"/>
    </row>
    <row r="21" spans="2:30" ht="15" customHeight="1" x14ac:dyDescent="0.25">
      <c r="B21" s="758"/>
      <c r="C21" s="759"/>
      <c r="D21" s="759"/>
      <c r="E21" s="759"/>
      <c r="F21" s="759"/>
      <c r="G21" s="759"/>
      <c r="H21" s="759"/>
      <c r="I21" s="759"/>
      <c r="J21" s="759"/>
      <c r="K21" s="759"/>
      <c r="L21" s="760"/>
      <c r="M21" s="764"/>
      <c r="N21" s="765"/>
      <c r="O21" s="766"/>
      <c r="P21" s="769"/>
      <c r="Q21" s="770"/>
      <c r="R21" s="771"/>
      <c r="S21" s="775"/>
      <c r="T21" s="765"/>
      <c r="U21" s="766"/>
      <c r="V21" s="769"/>
      <c r="W21" s="770"/>
      <c r="X21" s="778"/>
      <c r="Y21" s="789"/>
      <c r="Z21" s="790"/>
      <c r="AA21" s="790"/>
      <c r="AB21" s="790"/>
      <c r="AC21" s="790"/>
      <c r="AD21" s="791"/>
    </row>
    <row r="22" spans="2:30" ht="28.5" customHeight="1" thickBot="1" x14ac:dyDescent="0.3">
      <c r="B22" s="761"/>
      <c r="C22" s="762"/>
      <c r="D22" s="762"/>
      <c r="E22" s="762"/>
      <c r="F22" s="762"/>
      <c r="G22" s="762"/>
      <c r="H22" s="762"/>
      <c r="I22" s="762"/>
      <c r="J22" s="762"/>
      <c r="K22" s="762"/>
      <c r="L22" s="763"/>
      <c r="M22" s="767"/>
      <c r="N22" s="521"/>
      <c r="O22" s="768"/>
      <c r="P22" s="772"/>
      <c r="Q22" s="773"/>
      <c r="R22" s="774"/>
      <c r="S22" s="520"/>
      <c r="T22" s="521"/>
      <c r="U22" s="768"/>
      <c r="V22" s="772"/>
      <c r="W22" s="773"/>
      <c r="X22" s="779"/>
      <c r="Y22" s="789"/>
      <c r="Z22" s="790"/>
      <c r="AA22" s="790"/>
      <c r="AB22" s="790"/>
      <c r="AC22" s="790"/>
      <c r="AD22" s="791"/>
    </row>
    <row r="23" spans="2:30" ht="15" customHeight="1" thickTop="1" thickBot="1" x14ac:dyDescent="0.3">
      <c r="B23" s="380" t="s">
        <v>129</v>
      </c>
      <c r="C23" s="381"/>
      <c r="D23" s="381"/>
      <c r="E23" s="381"/>
      <c r="F23" s="381"/>
      <c r="G23" s="381"/>
      <c r="H23" s="381"/>
      <c r="I23" s="381"/>
      <c r="J23" s="381"/>
      <c r="K23" s="381"/>
      <c r="L23" s="382"/>
      <c r="M23" s="729">
        <v>10</v>
      </c>
      <c r="N23" s="777"/>
      <c r="O23" s="777"/>
      <c r="P23" s="777">
        <f>P17+P19</f>
        <v>0</v>
      </c>
      <c r="Q23" s="777"/>
      <c r="R23" s="777"/>
      <c r="S23" s="777">
        <f>S17+S19</f>
        <v>0</v>
      </c>
      <c r="T23" s="777"/>
      <c r="U23" s="777"/>
      <c r="V23" s="731"/>
      <c r="W23" s="732"/>
      <c r="X23" s="733"/>
      <c r="Y23" s="783"/>
      <c r="Z23" s="784"/>
      <c r="AA23" s="784"/>
      <c r="AB23" s="784"/>
      <c r="AC23" s="784"/>
      <c r="AD23" s="785"/>
    </row>
    <row r="24" spans="2:30" ht="15" customHeight="1" thickBot="1" x14ac:dyDescent="0.3">
      <c r="B24" s="780" t="str">
        <f>'S4-Financing'!B2</f>
        <v>S4 - FINANCING</v>
      </c>
      <c r="C24" s="781"/>
      <c r="D24" s="781"/>
      <c r="E24" s="781"/>
      <c r="F24" s="781"/>
      <c r="G24" s="781"/>
      <c r="H24" s="781"/>
      <c r="I24" s="781"/>
      <c r="J24" s="781"/>
      <c r="K24" s="781"/>
      <c r="L24" s="781"/>
      <c r="M24" s="781"/>
      <c r="N24" s="781"/>
      <c r="O24" s="781"/>
      <c r="P24" s="781"/>
      <c r="Q24" s="781"/>
      <c r="R24" s="781"/>
      <c r="S24" s="781"/>
      <c r="T24" s="781"/>
      <c r="U24" s="781"/>
      <c r="V24" s="781"/>
      <c r="W24" s="781"/>
      <c r="X24" s="781"/>
      <c r="Y24" s="781"/>
      <c r="Z24" s="781"/>
      <c r="AA24" s="781"/>
      <c r="AB24" s="781"/>
      <c r="AC24" s="781"/>
      <c r="AD24" s="782"/>
    </row>
    <row r="25" spans="2:30" ht="15" customHeight="1" x14ac:dyDescent="0.25">
      <c r="B25" s="750" t="str">
        <f>'S4-Financing'!B4:U4</f>
        <v>A - LEVERAGING OF OTHER SOURCES</v>
      </c>
      <c r="C25" s="751"/>
      <c r="D25" s="751"/>
      <c r="E25" s="751"/>
      <c r="F25" s="751"/>
      <c r="G25" s="751"/>
      <c r="H25" s="751"/>
      <c r="I25" s="751"/>
      <c r="J25" s="751"/>
      <c r="K25" s="751"/>
      <c r="L25" s="751"/>
      <c r="M25" s="751"/>
      <c r="N25" s="751"/>
      <c r="O25" s="751"/>
      <c r="P25" s="751"/>
      <c r="Q25" s="751"/>
      <c r="R25" s="751"/>
      <c r="S25" s="751"/>
      <c r="T25" s="751"/>
      <c r="U25" s="751"/>
      <c r="V25" s="751"/>
      <c r="W25" s="751"/>
      <c r="X25" s="752"/>
      <c r="Y25" s="744"/>
      <c r="Z25" s="745"/>
      <c r="AA25" s="745"/>
      <c r="AB25" s="745"/>
      <c r="AC25" s="745"/>
      <c r="AD25" s="746"/>
    </row>
    <row r="26" spans="2:30" ht="15" customHeight="1" thickBot="1" x14ac:dyDescent="0.3">
      <c r="B26" s="753" t="s">
        <v>235</v>
      </c>
      <c r="C26" s="754"/>
      <c r="D26" s="754"/>
      <c r="E26" s="754"/>
      <c r="F26" s="754"/>
      <c r="G26" s="754"/>
      <c r="H26" s="754"/>
      <c r="I26" s="754"/>
      <c r="J26" s="754"/>
      <c r="K26" s="754"/>
      <c r="L26" s="755"/>
      <c r="M26" s="756">
        <f>'S4-Financing'!Y30</f>
        <v>10</v>
      </c>
      <c r="N26" s="757"/>
      <c r="O26" s="757"/>
      <c r="P26" s="531" t="str">
        <f>'S4-Financing'!AB30</f>
        <v>0</v>
      </c>
      <c r="Q26" s="531"/>
      <c r="R26" s="531"/>
      <c r="S26" s="757">
        <v>0</v>
      </c>
      <c r="T26" s="757"/>
      <c r="U26" s="757"/>
      <c r="V26" s="531" t="str">
        <f>'S4-Financing'!V30</f>
        <v>N/A</v>
      </c>
      <c r="W26" s="531"/>
      <c r="X26" s="776"/>
      <c r="Y26" s="747"/>
      <c r="Z26" s="748"/>
      <c r="AA26" s="748"/>
      <c r="AB26" s="748"/>
      <c r="AC26" s="748"/>
      <c r="AD26" s="749"/>
    </row>
    <row r="27" spans="2:30" ht="15" customHeight="1" thickTop="1" thickBot="1" x14ac:dyDescent="0.3">
      <c r="B27" s="724" t="s">
        <v>129</v>
      </c>
      <c r="C27" s="725"/>
      <c r="D27" s="725"/>
      <c r="E27" s="725"/>
      <c r="F27" s="725"/>
      <c r="G27" s="725"/>
      <c r="H27" s="725"/>
      <c r="I27" s="725"/>
      <c r="J27" s="725"/>
      <c r="K27" s="725"/>
      <c r="L27" s="726"/>
      <c r="M27" s="727">
        <f>'S4-Financing'!Y30</f>
        <v>10</v>
      </c>
      <c r="N27" s="728"/>
      <c r="O27" s="729"/>
      <c r="P27" s="730" t="str">
        <f>'S4-Financing'!AB30</f>
        <v>0</v>
      </c>
      <c r="Q27" s="728"/>
      <c r="R27" s="729"/>
      <c r="S27" s="730">
        <f>S26</f>
        <v>0</v>
      </c>
      <c r="T27" s="728"/>
      <c r="U27" s="729"/>
      <c r="V27" s="731"/>
      <c r="W27" s="732"/>
      <c r="X27" s="733"/>
      <c r="Y27" s="734"/>
      <c r="Z27" s="735"/>
      <c r="AA27" s="735"/>
      <c r="AB27" s="735"/>
      <c r="AC27" s="735"/>
      <c r="AD27" s="736"/>
    </row>
    <row r="28" spans="2:30" ht="15" customHeight="1" thickBot="1" x14ac:dyDescent="0.3">
      <c r="B28" s="737" t="s">
        <v>130</v>
      </c>
      <c r="C28" s="738"/>
      <c r="D28" s="738"/>
      <c r="E28" s="738"/>
      <c r="F28" s="738"/>
      <c r="G28" s="738"/>
      <c r="H28" s="738"/>
      <c r="I28" s="738"/>
      <c r="J28" s="738"/>
      <c r="K28" s="738"/>
      <c r="L28" s="739"/>
      <c r="M28" s="740">
        <f>SUM(M11,M15,M23,M27)</f>
        <v>50</v>
      </c>
      <c r="N28" s="741"/>
      <c r="O28" s="741"/>
      <c r="P28" s="741">
        <f>SUM(P11,P15,P23,P27)</f>
        <v>0</v>
      </c>
      <c r="Q28" s="741"/>
      <c r="R28" s="741"/>
      <c r="S28" s="741">
        <f>SUM(S11,S15,S23,S27)</f>
        <v>0</v>
      </c>
      <c r="T28" s="741"/>
      <c r="U28" s="741"/>
      <c r="V28" s="742"/>
      <c r="W28" s="742"/>
      <c r="X28" s="743"/>
      <c r="Y28" s="721"/>
      <c r="Z28" s="722"/>
      <c r="AA28" s="722"/>
      <c r="AB28" s="722"/>
      <c r="AC28" s="722"/>
      <c r="AD28" s="723"/>
    </row>
    <row r="29" spans="2:30" ht="15" customHeight="1" x14ac:dyDescent="0.25"/>
    <row r="30" spans="2:30" ht="15" customHeight="1" x14ac:dyDescent="0.25">
      <c r="B30" s="810"/>
      <c r="C30" s="810"/>
      <c r="D30" s="810"/>
      <c r="E30" s="810"/>
      <c r="F30" s="810"/>
      <c r="G30" s="810"/>
      <c r="H30" s="810"/>
      <c r="I30" s="810"/>
      <c r="J30" s="810"/>
      <c r="K30" s="810"/>
      <c r="L30" s="810"/>
      <c r="M30" s="810"/>
      <c r="N30" s="810"/>
      <c r="O30" s="810"/>
      <c r="P30" s="810"/>
      <c r="Q30" s="810"/>
      <c r="R30" s="810"/>
      <c r="S30" s="810"/>
      <c r="T30" s="810"/>
      <c r="U30" s="810"/>
      <c r="V30" s="810"/>
      <c r="W30" s="810"/>
      <c r="X30" s="810"/>
      <c r="Y30" s="810"/>
      <c r="Z30" s="810"/>
      <c r="AA30" s="810"/>
      <c r="AB30" s="810"/>
      <c r="AC30" s="810"/>
      <c r="AD30" s="810"/>
    </row>
    <row r="31" spans="2:30" ht="15" customHeight="1" x14ac:dyDescent="0.25"/>
    <row r="32" spans="2:30"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row r="41" ht="15" hidden="1" customHeight="1" x14ac:dyDescent="0.25"/>
    <row r="42" ht="15" hidden="1" customHeight="1" x14ac:dyDescent="0.25"/>
    <row r="43" ht="15" hidden="1" customHeight="1" x14ac:dyDescent="0.25"/>
    <row r="44" ht="15" hidden="1" customHeight="1" x14ac:dyDescent="0.25"/>
    <row r="45" ht="15" hidden="1" customHeight="1" x14ac:dyDescent="0.25"/>
    <row r="46" ht="15" hidden="1" customHeight="1" x14ac:dyDescent="0.25"/>
    <row r="47" ht="15" hidden="1" customHeight="1" x14ac:dyDescent="0.25"/>
    <row r="48" ht="15" hidden="1" customHeight="1" x14ac:dyDescent="0.25"/>
    <row r="49" ht="15" hidden="1" customHeight="1" x14ac:dyDescent="0.25"/>
    <row r="50" ht="15" hidden="1" customHeight="1" x14ac:dyDescent="0.25"/>
    <row r="51" ht="15" hidden="1" customHeight="1" x14ac:dyDescent="0.25"/>
    <row r="52" ht="15" hidden="1" customHeight="1" x14ac:dyDescent="0.25"/>
    <row r="53" ht="15" hidden="1" customHeight="1" x14ac:dyDescent="0.25"/>
    <row r="54" ht="15" hidden="1" customHeight="1" x14ac:dyDescent="0.25"/>
    <row r="55" ht="15" hidden="1" customHeight="1" x14ac:dyDescent="0.25"/>
    <row r="56" ht="15" hidden="1" customHeight="1" x14ac:dyDescent="0.25"/>
    <row r="57" ht="15" hidden="1" customHeight="1" x14ac:dyDescent="0.25"/>
    <row r="58" ht="15" hidden="1" customHeight="1" x14ac:dyDescent="0.25"/>
    <row r="59" ht="15" hidden="1" customHeight="1" x14ac:dyDescent="0.25"/>
    <row r="60" ht="15" hidden="1" customHeight="1" x14ac:dyDescent="0.25"/>
    <row r="61" ht="15" hidden="1" customHeight="1" x14ac:dyDescent="0.25"/>
    <row r="62" ht="15" hidden="1" customHeight="1" x14ac:dyDescent="0.25"/>
    <row r="63" ht="15" hidden="1" customHeight="1" x14ac:dyDescent="0.25"/>
    <row r="64" ht="15" hidden="1" customHeight="1" x14ac:dyDescent="0.25"/>
    <row r="65" ht="15" hidden="1" customHeight="1" x14ac:dyDescent="0.25"/>
    <row r="66" ht="15" hidden="1" customHeight="1" x14ac:dyDescent="0.25"/>
    <row r="67" ht="15" hidden="1" customHeight="1" x14ac:dyDescent="0.25"/>
    <row r="68" ht="15" hidden="1" customHeight="1" x14ac:dyDescent="0.25"/>
    <row r="69" ht="15" hidden="1" customHeight="1" x14ac:dyDescent="0.25"/>
    <row r="70" ht="15" hidden="1" customHeight="1" x14ac:dyDescent="0.25"/>
    <row r="71" ht="15" hidden="1" customHeight="1" x14ac:dyDescent="0.25"/>
    <row r="72" ht="15" hidden="1" customHeight="1" x14ac:dyDescent="0.25"/>
    <row r="73" ht="15" hidden="1" customHeight="1" x14ac:dyDescent="0.25"/>
    <row r="74" ht="15" hidden="1" customHeight="1" x14ac:dyDescent="0.25"/>
    <row r="75" ht="15" hidden="1" customHeight="1" x14ac:dyDescent="0.25"/>
    <row r="76" ht="15" hidden="1" customHeight="1" x14ac:dyDescent="0.25"/>
    <row r="77" ht="15" hidden="1" customHeight="1" x14ac:dyDescent="0.25"/>
    <row r="78" ht="15" hidden="1" customHeight="1" x14ac:dyDescent="0.25"/>
  </sheetData>
  <sheetProtection algorithmName="SHA-512" hashValue="Hvh6A6svJLnB/7RC72CIO+rvaZnAzAnHbuJ6UgnQVmWP/UOxXTv0FD1SI/g+jciLpJ7jsINNE7tLhyEWRWsJJw==" saltValue="goIEoQyr6Wkq08MTbHVIjA==" spinCount="100000" sheet="1" selectLockedCells="1"/>
  <mergeCells count="77">
    <mergeCell ref="B30:AD30"/>
    <mergeCell ref="Y11:AD11"/>
    <mergeCell ref="B12:AD12"/>
    <mergeCell ref="B11:L11"/>
    <mergeCell ref="M11:O11"/>
    <mergeCell ref="P11:R11"/>
    <mergeCell ref="S11:U11"/>
    <mergeCell ref="V11:X11"/>
    <mergeCell ref="P17:R18"/>
    <mergeCell ref="S17:U18"/>
    <mergeCell ref="V17:X18"/>
    <mergeCell ref="Y13:AD14"/>
    <mergeCell ref="B13:L14"/>
    <mergeCell ref="M13:O14"/>
    <mergeCell ref="P13:R14"/>
    <mergeCell ref="S13:U14"/>
    <mergeCell ref="B2:AD2"/>
    <mergeCell ref="Y4:AD5"/>
    <mergeCell ref="V4:X5"/>
    <mergeCell ref="S4:U5"/>
    <mergeCell ref="P4:R5"/>
    <mergeCell ref="M4:O5"/>
    <mergeCell ref="B4:L5"/>
    <mergeCell ref="B6:AD6"/>
    <mergeCell ref="Y7:AD10"/>
    <mergeCell ref="V9:X10"/>
    <mergeCell ref="B7:L8"/>
    <mergeCell ref="B9:L10"/>
    <mergeCell ref="V7:X8"/>
    <mergeCell ref="M7:O8"/>
    <mergeCell ref="M9:O10"/>
    <mergeCell ref="P7:R8"/>
    <mergeCell ref="P9:R10"/>
    <mergeCell ref="S7:U8"/>
    <mergeCell ref="S9:U10"/>
    <mergeCell ref="V13:X14"/>
    <mergeCell ref="Y15:AD15"/>
    <mergeCell ref="B16:AD16"/>
    <mergeCell ref="B15:L15"/>
    <mergeCell ref="M15:O15"/>
    <mergeCell ref="P15:R15"/>
    <mergeCell ref="S15:U15"/>
    <mergeCell ref="V15:X15"/>
    <mergeCell ref="B19:L22"/>
    <mergeCell ref="M19:O22"/>
    <mergeCell ref="P19:R22"/>
    <mergeCell ref="S19:U22"/>
    <mergeCell ref="V26:X26"/>
    <mergeCell ref="B23:L23"/>
    <mergeCell ref="M23:O23"/>
    <mergeCell ref="P23:R23"/>
    <mergeCell ref="S23:U23"/>
    <mergeCell ref="V23:X23"/>
    <mergeCell ref="V19:X22"/>
    <mergeCell ref="B24:AD24"/>
    <mergeCell ref="Y23:AD23"/>
    <mergeCell ref="Y17:AD22"/>
    <mergeCell ref="B17:L18"/>
    <mergeCell ref="M17:O18"/>
    <mergeCell ref="Y25:AD26"/>
    <mergeCell ref="B25:X25"/>
    <mergeCell ref="B26:L26"/>
    <mergeCell ref="M26:O26"/>
    <mergeCell ref="P26:R26"/>
    <mergeCell ref="S26:U26"/>
    <mergeCell ref="Y28:AD28"/>
    <mergeCell ref="B27:L27"/>
    <mergeCell ref="M27:O27"/>
    <mergeCell ref="P27:R27"/>
    <mergeCell ref="S27:U27"/>
    <mergeCell ref="V27:X27"/>
    <mergeCell ref="Y27:AD27"/>
    <mergeCell ref="B28:L28"/>
    <mergeCell ref="M28:O28"/>
    <mergeCell ref="P28:R28"/>
    <mergeCell ref="S28:U28"/>
    <mergeCell ref="V28:X28"/>
  </mergeCells>
  <conditionalFormatting sqref="V13 V19 V26">
    <cfRule type="containsText" dxfId="1" priority="1" operator="containsText" text="NO">
      <formula>NOT(ISERROR(SEARCH("NO",V13)))</formula>
    </cfRule>
    <cfRule type="containsText" dxfId="0" priority="2" operator="containsText" text="YES">
      <formula>NOT(ISERROR(SEARCH("YES",V13)))</formula>
    </cfRule>
  </conditionalFormatting>
  <dataValidations count="4">
    <dataValidation type="list" allowBlank="1" showInputMessage="1" showErrorMessage="1" sqref="S13:U14" xr:uid="{00000000-0002-0000-0D00-000000000000}">
      <formula1>"0,5,10,15"</formula1>
    </dataValidation>
    <dataValidation type="list" allowBlank="1" showInputMessage="1" showErrorMessage="1" sqref="S7:U8" xr:uid="{00000000-0002-0000-0D00-000001000000}">
      <formula1>"0,5"</formula1>
    </dataValidation>
    <dataValidation type="list" allowBlank="1" showInputMessage="1" showErrorMessage="1" sqref="S26:U26" xr:uid="{00000000-0002-0000-0D00-000002000000}">
      <formula1>"0, 2.5, 5, 7.5, 10"</formula1>
    </dataValidation>
    <dataValidation type="list" allowBlank="1" showInputMessage="1" showErrorMessage="1" sqref="S9:U10 S17:U18 S19:U22" xr:uid="{00000000-0002-0000-0D00-000003000000}">
      <formula1>"0,10"</formula1>
    </dataValidation>
  </dataValidations>
  <printOptions horizontalCentered="1"/>
  <pageMargins left="0.5" right="0.5" top="0.75" bottom="0.75" header="0.3" footer="0.3"/>
  <pageSetup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0B0B6-B938-4800-949D-2677CF6E79CA}">
  <sheetPr>
    <pageSetUpPr fitToPage="1"/>
  </sheetPr>
  <dimension ref="B2:CI95"/>
  <sheetViews>
    <sheetView showGridLines="0" tabSelected="1" workbookViewId="0">
      <selection activeCell="BK19" sqref="BK19"/>
    </sheetView>
    <sheetView showGridLines="0" showRowColHeaders="0" zoomScaleNormal="100" workbookViewId="1"/>
  </sheetViews>
  <sheetFormatPr defaultRowHeight="15" x14ac:dyDescent="0.25"/>
  <cols>
    <col min="1" max="1" width="2.42578125" customWidth="1"/>
    <col min="2" max="2" width="3.140625" style="19" customWidth="1"/>
    <col min="3" max="3" width="2.140625" customWidth="1"/>
    <col min="4" max="4" width="2.140625" style="20" customWidth="1"/>
    <col min="5" max="20" width="2.140625" customWidth="1"/>
    <col min="21" max="21" width="1.7109375" customWidth="1"/>
    <col min="22" max="53" width="2.140625" customWidth="1"/>
    <col min="54" max="77" width="2.140625" style="21" customWidth="1"/>
    <col min="78" max="87" width="8.7109375" style="21"/>
  </cols>
  <sheetData>
    <row r="2" spans="2:53" x14ac:dyDescent="0.25">
      <c r="B2" s="19" t="s">
        <v>290</v>
      </c>
    </row>
    <row r="3" spans="2:53" ht="6" customHeight="1" x14ac:dyDescent="0.25"/>
    <row r="4" spans="2:53" ht="31.5" customHeight="1" x14ac:dyDescent="0.25">
      <c r="B4" s="19" t="s">
        <v>200</v>
      </c>
      <c r="C4" s="811" t="s">
        <v>291</v>
      </c>
      <c r="D4" s="811"/>
      <c r="E4" s="811"/>
      <c r="F4" s="811"/>
      <c r="G4" s="811"/>
      <c r="H4" s="811"/>
      <c r="I4" s="811"/>
      <c r="J4" s="811"/>
      <c r="K4" s="811"/>
      <c r="L4" s="811"/>
      <c r="M4" s="811"/>
      <c r="N4" s="811"/>
      <c r="O4" s="811"/>
      <c r="P4" s="811"/>
      <c r="Q4" s="811"/>
      <c r="R4" s="811"/>
      <c r="S4" s="811"/>
      <c r="T4" s="811"/>
      <c r="U4" s="811"/>
      <c r="V4" s="811"/>
      <c r="W4" s="811"/>
      <c r="X4" s="811"/>
      <c r="Y4" s="811"/>
      <c r="Z4" s="811"/>
      <c r="AA4" s="811"/>
      <c r="AB4" s="811"/>
      <c r="AC4" s="811"/>
      <c r="AD4" s="811"/>
      <c r="AE4" s="811"/>
      <c r="AF4" s="811"/>
      <c r="AG4" s="811"/>
      <c r="AH4" s="811"/>
      <c r="AI4" s="811"/>
      <c r="AJ4" s="811"/>
      <c r="AK4" s="811"/>
      <c r="AL4" s="811"/>
      <c r="AM4" s="811"/>
      <c r="AN4" s="811"/>
      <c r="AO4" s="811"/>
      <c r="AP4" s="811"/>
      <c r="AQ4" s="811"/>
      <c r="AR4" s="811"/>
      <c r="AS4" s="811"/>
      <c r="AT4" s="811"/>
      <c r="AU4" s="811"/>
      <c r="AV4" s="811"/>
      <c r="AW4" s="811"/>
      <c r="AX4" s="811"/>
      <c r="AY4" s="811"/>
      <c r="AZ4" s="811"/>
      <c r="BA4" s="1"/>
    </row>
    <row r="5" spans="2:53" ht="6" customHeight="1" x14ac:dyDescent="0.25"/>
    <row r="6" spans="2:53" ht="62.25" customHeight="1" x14ac:dyDescent="0.25">
      <c r="B6" s="19" t="s">
        <v>201</v>
      </c>
      <c r="C6" s="811" t="s">
        <v>292</v>
      </c>
      <c r="D6" s="811"/>
      <c r="E6" s="811"/>
      <c r="F6" s="811"/>
      <c r="G6" s="811"/>
      <c r="H6" s="811"/>
      <c r="I6" s="811"/>
      <c r="J6" s="811"/>
      <c r="K6" s="811"/>
      <c r="L6" s="811"/>
      <c r="M6" s="811"/>
      <c r="N6" s="811"/>
      <c r="O6" s="811"/>
      <c r="P6" s="811"/>
      <c r="Q6" s="811"/>
      <c r="R6" s="811"/>
      <c r="S6" s="811"/>
      <c r="T6" s="811"/>
      <c r="U6" s="811"/>
      <c r="V6" s="811"/>
      <c r="W6" s="811"/>
      <c r="X6" s="811"/>
      <c r="Y6" s="811"/>
      <c r="Z6" s="811"/>
      <c r="AA6" s="811"/>
      <c r="AB6" s="811"/>
      <c r="AC6" s="811"/>
      <c r="AD6" s="811"/>
      <c r="AE6" s="811"/>
      <c r="AF6" s="811"/>
      <c r="AG6" s="811"/>
      <c r="AH6" s="811"/>
      <c r="AI6" s="811"/>
      <c r="AJ6" s="811"/>
      <c r="AK6" s="811"/>
      <c r="AL6" s="811"/>
      <c r="AM6" s="811"/>
      <c r="AN6" s="811"/>
      <c r="AO6" s="811"/>
      <c r="AP6" s="811"/>
      <c r="AQ6" s="811"/>
      <c r="AR6" s="811"/>
      <c r="AS6" s="811"/>
      <c r="AT6" s="811"/>
      <c r="AU6" s="811"/>
      <c r="AV6" s="811"/>
      <c r="AW6" s="811"/>
      <c r="AX6" s="811"/>
      <c r="AY6" s="811"/>
      <c r="AZ6" s="811"/>
    </row>
    <row r="7" spans="2:53" ht="6" customHeight="1" x14ac:dyDescent="0.25"/>
    <row r="8" spans="2:53" ht="31.5" customHeight="1" x14ac:dyDescent="0.25">
      <c r="B8" s="19" t="s">
        <v>202</v>
      </c>
      <c r="C8" s="811" t="s">
        <v>293</v>
      </c>
      <c r="D8" s="811"/>
      <c r="E8" s="811"/>
      <c r="F8" s="811"/>
      <c r="G8" s="811"/>
      <c r="H8" s="811"/>
      <c r="I8" s="811"/>
      <c r="J8" s="811"/>
      <c r="K8" s="811"/>
      <c r="L8" s="811"/>
      <c r="M8" s="811"/>
      <c r="N8" s="811"/>
      <c r="O8" s="811"/>
      <c r="P8" s="811"/>
      <c r="Q8" s="811"/>
      <c r="R8" s="811"/>
      <c r="S8" s="811"/>
      <c r="T8" s="811"/>
      <c r="U8" s="811"/>
      <c r="V8" s="811"/>
      <c r="W8" s="811"/>
      <c r="X8" s="811"/>
      <c r="Y8" s="811"/>
      <c r="Z8" s="811"/>
      <c r="AA8" s="811"/>
      <c r="AB8" s="811"/>
      <c r="AC8" s="811"/>
      <c r="AD8" s="811"/>
      <c r="AE8" s="811"/>
      <c r="AF8" s="811"/>
      <c r="AG8" s="811"/>
      <c r="AH8" s="811"/>
      <c r="AI8" s="811"/>
      <c r="AJ8" s="811"/>
      <c r="AK8" s="811"/>
      <c r="AL8" s="811"/>
      <c r="AM8" s="811"/>
      <c r="AN8" s="811"/>
      <c r="AO8" s="811"/>
      <c r="AP8" s="811"/>
      <c r="AQ8" s="811"/>
      <c r="AR8" s="811"/>
      <c r="AS8" s="811"/>
      <c r="AT8" s="811"/>
      <c r="AU8" s="811"/>
      <c r="AV8" s="811"/>
      <c r="AW8" s="811"/>
      <c r="AX8" s="811"/>
      <c r="AY8" s="811"/>
      <c r="AZ8" s="811"/>
    </row>
    <row r="9" spans="2:53" ht="6" customHeight="1" x14ac:dyDescent="0.25"/>
    <row r="10" spans="2:53" x14ac:dyDescent="0.25">
      <c r="B10" s="19" t="s">
        <v>289</v>
      </c>
      <c r="C10" s="812" t="s">
        <v>294</v>
      </c>
      <c r="D10" s="812"/>
      <c r="E10" s="812"/>
      <c r="F10" s="812"/>
      <c r="G10" s="812"/>
      <c r="H10" s="812"/>
      <c r="I10" s="812"/>
      <c r="J10" s="812"/>
      <c r="K10" s="812"/>
      <c r="L10" s="812"/>
      <c r="M10" s="812"/>
      <c r="N10" s="812"/>
      <c r="O10" s="812"/>
      <c r="P10" s="812"/>
      <c r="Q10" s="812"/>
      <c r="R10" s="812"/>
      <c r="S10" s="812"/>
      <c r="T10" s="812"/>
      <c r="U10" s="812"/>
      <c r="V10" s="812"/>
      <c r="W10" s="812"/>
      <c r="X10" s="812"/>
      <c r="Y10" s="812"/>
      <c r="Z10" s="812"/>
      <c r="AA10" s="812"/>
      <c r="AB10" s="812"/>
      <c r="AC10" s="812"/>
      <c r="AD10" s="812"/>
      <c r="AE10" s="812"/>
      <c r="AF10" s="812"/>
      <c r="AG10" s="812"/>
      <c r="AH10" s="812"/>
      <c r="AI10" s="812"/>
      <c r="AJ10" s="812"/>
      <c r="AK10" s="812"/>
      <c r="AL10" s="812"/>
      <c r="AM10" s="812"/>
      <c r="AN10" s="812"/>
      <c r="AO10" s="812"/>
      <c r="AP10" s="812"/>
      <c r="AQ10" s="812"/>
      <c r="AR10" s="812"/>
      <c r="AS10" s="812"/>
      <c r="AT10" s="812"/>
      <c r="AU10" s="812"/>
      <c r="AV10" s="812"/>
      <c r="AW10" s="812"/>
      <c r="AX10" s="812"/>
      <c r="AY10" s="812"/>
      <c r="AZ10" s="812"/>
    </row>
    <row r="11" spans="2:53" ht="6" customHeight="1" x14ac:dyDescent="0.25"/>
    <row r="12" spans="2:53" ht="48" customHeight="1" x14ac:dyDescent="0.25">
      <c r="B12" s="19" t="s">
        <v>203</v>
      </c>
      <c r="C12" s="811" t="s">
        <v>295</v>
      </c>
      <c r="D12" s="811"/>
      <c r="E12" s="811"/>
      <c r="F12" s="811"/>
      <c r="G12" s="811"/>
      <c r="H12" s="811"/>
      <c r="I12" s="811"/>
      <c r="J12" s="811"/>
      <c r="K12" s="811"/>
      <c r="L12" s="811"/>
      <c r="M12" s="811"/>
      <c r="N12" s="811"/>
      <c r="O12" s="811"/>
      <c r="P12" s="811"/>
      <c r="Q12" s="811"/>
      <c r="R12" s="811"/>
      <c r="S12" s="811"/>
      <c r="T12" s="811"/>
      <c r="U12" s="811"/>
      <c r="V12" s="811"/>
      <c r="W12" s="811"/>
      <c r="X12" s="811"/>
      <c r="Y12" s="811"/>
      <c r="Z12" s="811"/>
      <c r="AA12" s="811"/>
      <c r="AB12" s="811"/>
      <c r="AC12" s="811"/>
      <c r="AD12" s="811"/>
      <c r="AE12" s="811"/>
      <c r="AF12" s="811"/>
      <c r="AG12" s="811"/>
      <c r="AH12" s="811"/>
      <c r="AI12" s="811"/>
      <c r="AJ12" s="811"/>
      <c r="AK12" s="811"/>
      <c r="AL12" s="811"/>
      <c r="AM12" s="811"/>
      <c r="AN12" s="811"/>
      <c r="AO12" s="811"/>
      <c r="AP12" s="811"/>
      <c r="AQ12" s="811"/>
      <c r="AR12" s="811"/>
      <c r="AS12" s="811"/>
      <c r="AT12" s="811"/>
      <c r="AU12" s="811"/>
      <c r="AV12" s="811"/>
      <c r="AW12" s="811"/>
      <c r="AX12" s="811"/>
      <c r="AY12" s="811"/>
      <c r="AZ12" s="811"/>
    </row>
    <row r="13" spans="2:53" ht="6" customHeight="1" x14ac:dyDescent="0.25">
      <c r="C13" s="1"/>
    </row>
    <row r="14" spans="2:53" ht="31.5" customHeight="1" x14ac:dyDescent="0.25">
      <c r="B14" s="19" t="s">
        <v>204</v>
      </c>
      <c r="C14" s="811" t="s">
        <v>296</v>
      </c>
      <c r="D14" s="811"/>
      <c r="E14" s="811"/>
      <c r="F14" s="811"/>
      <c r="G14" s="811"/>
      <c r="H14" s="811"/>
      <c r="I14" s="811"/>
      <c r="J14" s="811"/>
      <c r="K14" s="811"/>
      <c r="L14" s="811"/>
      <c r="M14" s="811"/>
      <c r="N14" s="811"/>
      <c r="O14" s="811"/>
      <c r="P14" s="811"/>
      <c r="Q14" s="811"/>
      <c r="R14" s="811"/>
      <c r="S14" s="811"/>
      <c r="T14" s="811"/>
      <c r="U14" s="811"/>
      <c r="V14" s="811"/>
      <c r="W14" s="811"/>
      <c r="X14" s="811"/>
      <c r="Y14" s="811"/>
      <c r="Z14" s="811"/>
      <c r="AA14" s="811"/>
      <c r="AB14" s="811"/>
      <c r="AC14" s="811"/>
      <c r="AD14" s="811"/>
      <c r="AE14" s="811"/>
      <c r="AF14" s="811"/>
      <c r="AG14" s="811"/>
      <c r="AH14" s="811"/>
      <c r="AI14" s="811"/>
      <c r="AJ14" s="811"/>
      <c r="AK14" s="811"/>
      <c r="AL14" s="811"/>
      <c r="AM14" s="811"/>
      <c r="AN14" s="811"/>
      <c r="AO14" s="811"/>
      <c r="AP14" s="811"/>
      <c r="AQ14" s="811"/>
      <c r="AR14" s="811"/>
      <c r="AS14" s="811"/>
      <c r="AT14" s="811"/>
      <c r="AU14" s="811"/>
      <c r="AV14" s="811"/>
      <c r="AW14" s="811"/>
      <c r="AX14" s="811"/>
      <c r="AY14" s="811"/>
      <c r="AZ14" s="811"/>
    </row>
    <row r="15" spans="2:53" ht="6" customHeight="1" x14ac:dyDescent="0.25"/>
    <row r="16" spans="2:53" ht="31.5" customHeight="1" x14ac:dyDescent="0.25">
      <c r="B16" s="19" t="s">
        <v>205</v>
      </c>
      <c r="C16" s="811" t="s">
        <v>297</v>
      </c>
      <c r="D16" s="811"/>
      <c r="E16" s="811"/>
      <c r="F16" s="811"/>
      <c r="G16" s="811"/>
      <c r="H16" s="811"/>
      <c r="I16" s="811"/>
      <c r="J16" s="811"/>
      <c r="K16" s="811"/>
      <c r="L16" s="811"/>
      <c r="M16" s="811"/>
      <c r="N16" s="811"/>
      <c r="O16" s="811"/>
      <c r="P16" s="811"/>
      <c r="Q16" s="811"/>
      <c r="R16" s="811"/>
      <c r="S16" s="811"/>
      <c r="T16" s="811"/>
      <c r="U16" s="811"/>
      <c r="V16" s="811"/>
      <c r="W16" s="811"/>
      <c r="X16" s="811"/>
      <c r="Y16" s="811"/>
      <c r="Z16" s="811"/>
      <c r="AA16" s="811"/>
      <c r="AB16" s="811"/>
      <c r="AC16" s="811"/>
      <c r="AD16" s="811"/>
      <c r="AE16" s="811"/>
      <c r="AF16" s="811"/>
      <c r="AG16" s="811"/>
      <c r="AH16" s="811"/>
      <c r="AI16" s="811"/>
      <c r="AJ16" s="811"/>
      <c r="AK16" s="811"/>
      <c r="AL16" s="811"/>
      <c r="AM16" s="811"/>
      <c r="AN16" s="811"/>
      <c r="AO16" s="811"/>
      <c r="AP16" s="811"/>
      <c r="AQ16" s="811"/>
      <c r="AR16" s="811"/>
      <c r="AS16" s="811"/>
      <c r="AT16" s="811"/>
      <c r="AU16" s="811"/>
      <c r="AV16" s="811"/>
      <c r="AW16" s="811"/>
      <c r="AX16" s="811"/>
      <c r="AY16" s="811"/>
      <c r="AZ16" s="811"/>
    </row>
    <row r="17" spans="2:52" ht="6" customHeight="1" x14ac:dyDescent="0.25"/>
    <row r="18" spans="2:52" ht="62.25" customHeight="1" x14ac:dyDescent="0.25">
      <c r="B18" s="19" t="s">
        <v>206</v>
      </c>
      <c r="C18" s="811" t="s">
        <v>298</v>
      </c>
      <c r="D18" s="811"/>
      <c r="E18" s="811"/>
      <c r="F18" s="811"/>
      <c r="G18" s="811"/>
      <c r="H18" s="811"/>
      <c r="I18" s="811"/>
      <c r="J18" s="811"/>
      <c r="K18" s="811"/>
      <c r="L18" s="811"/>
      <c r="M18" s="811"/>
      <c r="N18" s="811"/>
      <c r="O18" s="811"/>
      <c r="P18" s="811"/>
      <c r="Q18" s="811"/>
      <c r="R18" s="811"/>
      <c r="S18" s="811"/>
      <c r="T18" s="811"/>
      <c r="U18" s="811"/>
      <c r="V18" s="811"/>
      <c r="W18" s="811"/>
      <c r="X18" s="811"/>
      <c r="Y18" s="811"/>
      <c r="Z18" s="811"/>
      <c r="AA18" s="811"/>
      <c r="AB18" s="811"/>
      <c r="AC18" s="811"/>
      <c r="AD18" s="811"/>
      <c r="AE18" s="811"/>
      <c r="AF18" s="811"/>
      <c r="AG18" s="811"/>
      <c r="AH18" s="811"/>
      <c r="AI18" s="811"/>
      <c r="AJ18" s="811"/>
      <c r="AK18" s="811"/>
      <c r="AL18" s="811"/>
      <c r="AM18" s="811"/>
      <c r="AN18" s="811"/>
      <c r="AO18" s="811"/>
      <c r="AP18" s="811"/>
      <c r="AQ18" s="811"/>
      <c r="AR18" s="811"/>
      <c r="AS18" s="811"/>
      <c r="AT18" s="811"/>
      <c r="AU18" s="811"/>
      <c r="AV18" s="811"/>
      <c r="AW18" s="811"/>
      <c r="AX18" s="811"/>
      <c r="AY18" s="811"/>
      <c r="AZ18" s="811"/>
    </row>
    <row r="19" spans="2:52" ht="6" customHeight="1" x14ac:dyDescent="0.25">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row>
    <row r="20" spans="2:52" ht="31.5" customHeight="1" x14ac:dyDescent="0.25">
      <c r="B20" s="19" t="s">
        <v>207</v>
      </c>
      <c r="C20" s="811" t="s">
        <v>299</v>
      </c>
      <c r="D20" s="811"/>
      <c r="E20" s="811"/>
      <c r="F20" s="811"/>
      <c r="G20" s="811"/>
      <c r="H20" s="811"/>
      <c r="I20" s="811"/>
      <c r="J20" s="811"/>
      <c r="K20" s="811"/>
      <c r="L20" s="811"/>
      <c r="M20" s="811"/>
      <c r="N20" s="811"/>
      <c r="O20" s="811"/>
      <c r="P20" s="811"/>
      <c r="Q20" s="811"/>
      <c r="R20" s="811"/>
      <c r="S20" s="811"/>
      <c r="T20" s="811"/>
      <c r="U20" s="811"/>
      <c r="V20" s="811"/>
      <c r="W20" s="811"/>
      <c r="X20" s="811"/>
      <c r="Y20" s="811"/>
      <c r="Z20" s="811"/>
      <c r="AA20" s="811"/>
      <c r="AB20" s="811"/>
      <c r="AC20" s="811"/>
      <c r="AD20" s="811"/>
      <c r="AE20" s="811"/>
      <c r="AF20" s="811"/>
      <c r="AG20" s="811"/>
      <c r="AH20" s="811"/>
      <c r="AI20" s="811"/>
      <c r="AJ20" s="811"/>
      <c r="AK20" s="811"/>
      <c r="AL20" s="811"/>
      <c r="AM20" s="811"/>
      <c r="AN20" s="811"/>
      <c r="AO20" s="811"/>
      <c r="AP20" s="811"/>
      <c r="AQ20" s="811"/>
      <c r="AR20" s="811"/>
      <c r="AS20" s="811"/>
      <c r="AT20" s="811"/>
      <c r="AU20" s="811"/>
      <c r="AV20" s="811"/>
      <c r="AW20" s="811"/>
      <c r="AX20" s="811"/>
      <c r="AY20" s="811"/>
      <c r="AZ20" s="811"/>
    </row>
    <row r="21" spans="2:52" ht="6" customHeight="1" x14ac:dyDescent="0.25"/>
    <row r="22" spans="2:52" ht="31.5" customHeight="1" x14ac:dyDescent="0.25">
      <c r="B22" s="19" t="s">
        <v>208</v>
      </c>
      <c r="C22" s="811" t="s">
        <v>300</v>
      </c>
      <c r="D22" s="811"/>
      <c r="E22" s="811"/>
      <c r="F22" s="811"/>
      <c r="G22" s="811"/>
      <c r="H22" s="811"/>
      <c r="I22" s="811"/>
      <c r="J22" s="811"/>
      <c r="K22" s="811"/>
      <c r="L22" s="811"/>
      <c r="M22" s="811"/>
      <c r="N22" s="811"/>
      <c r="O22" s="811"/>
      <c r="P22" s="811"/>
      <c r="Q22" s="811"/>
      <c r="R22" s="811"/>
      <c r="S22" s="811"/>
      <c r="T22" s="811"/>
      <c r="U22" s="811"/>
      <c r="V22" s="811"/>
      <c r="W22" s="811"/>
      <c r="X22" s="811"/>
      <c r="Y22" s="811"/>
      <c r="Z22" s="811"/>
      <c r="AA22" s="811"/>
      <c r="AB22" s="811"/>
      <c r="AC22" s="811"/>
      <c r="AD22" s="811"/>
      <c r="AE22" s="811"/>
      <c r="AF22" s="811"/>
      <c r="AG22" s="811"/>
      <c r="AH22" s="811"/>
      <c r="AI22" s="811"/>
      <c r="AJ22" s="811"/>
      <c r="AK22" s="811"/>
      <c r="AL22" s="811"/>
      <c r="AM22" s="811"/>
      <c r="AN22" s="811"/>
      <c r="AO22" s="811"/>
      <c r="AP22" s="811"/>
      <c r="AQ22" s="811"/>
      <c r="AR22" s="811"/>
      <c r="AS22" s="811"/>
      <c r="AT22" s="811"/>
      <c r="AU22" s="811"/>
      <c r="AV22" s="811"/>
      <c r="AW22" s="811"/>
      <c r="AX22" s="811"/>
      <c r="AY22" s="811"/>
      <c r="AZ22" s="811"/>
    </row>
    <row r="23" spans="2:52" ht="6" customHeight="1" x14ac:dyDescent="0.25"/>
    <row r="24" spans="2:52" x14ac:dyDescent="0.25">
      <c r="B24" s="19" t="s">
        <v>209</v>
      </c>
      <c r="C24" t="s">
        <v>301</v>
      </c>
    </row>
    <row r="25" spans="2:52" ht="31.5" customHeight="1" x14ac:dyDescent="0.25">
      <c r="D25" s="20" t="s">
        <v>302</v>
      </c>
      <c r="E25" s="811" t="s">
        <v>303</v>
      </c>
      <c r="F25" s="811"/>
      <c r="G25" s="811"/>
      <c r="H25" s="811"/>
      <c r="I25" s="811"/>
      <c r="J25" s="811"/>
      <c r="K25" s="811"/>
      <c r="L25" s="811"/>
      <c r="M25" s="811"/>
      <c r="N25" s="811"/>
      <c r="O25" s="811"/>
      <c r="P25" s="811"/>
      <c r="Q25" s="811"/>
      <c r="R25" s="811"/>
      <c r="S25" s="811"/>
      <c r="T25" s="811"/>
      <c r="U25" s="811"/>
      <c r="V25" s="811"/>
      <c r="W25" s="811"/>
      <c r="X25" s="811"/>
      <c r="Y25" s="811"/>
      <c r="Z25" s="811"/>
      <c r="AA25" s="811"/>
      <c r="AB25" s="811"/>
      <c r="AC25" s="811"/>
      <c r="AD25" s="811"/>
      <c r="AE25" s="811"/>
      <c r="AF25" s="811"/>
      <c r="AG25" s="811"/>
      <c r="AH25" s="811"/>
      <c r="AI25" s="811"/>
      <c r="AJ25" s="811"/>
      <c r="AK25" s="811"/>
      <c r="AL25" s="811"/>
      <c r="AM25" s="811"/>
      <c r="AN25" s="811"/>
      <c r="AO25" s="811"/>
      <c r="AP25" s="811"/>
      <c r="AQ25" s="811"/>
      <c r="AR25" s="811"/>
      <c r="AS25" s="811"/>
      <c r="AT25" s="811"/>
      <c r="AU25" s="811"/>
      <c r="AV25" s="811"/>
      <c r="AW25" s="811"/>
      <c r="AX25" s="811"/>
      <c r="AY25" s="811"/>
      <c r="AZ25" s="811"/>
    </row>
    <row r="26" spans="2:52" ht="6.95" customHeight="1" x14ac:dyDescent="0.25"/>
    <row r="27" spans="2:52" ht="31.5" customHeight="1" x14ac:dyDescent="0.25">
      <c r="D27" s="20" t="s">
        <v>304</v>
      </c>
      <c r="E27" s="811" t="s">
        <v>305</v>
      </c>
      <c r="F27" s="811"/>
      <c r="G27" s="811"/>
      <c r="H27" s="811"/>
      <c r="I27" s="811"/>
      <c r="J27" s="811"/>
      <c r="K27" s="811"/>
      <c r="L27" s="811"/>
      <c r="M27" s="811"/>
      <c r="N27" s="811"/>
      <c r="O27" s="811"/>
      <c r="P27" s="811"/>
      <c r="Q27" s="811"/>
      <c r="R27" s="811"/>
      <c r="S27" s="811"/>
      <c r="T27" s="811"/>
      <c r="U27" s="811"/>
      <c r="V27" s="811"/>
      <c r="W27" s="811"/>
      <c r="X27" s="811"/>
      <c r="Y27" s="811"/>
      <c r="Z27" s="811"/>
      <c r="AA27" s="811"/>
      <c r="AB27" s="811"/>
      <c r="AC27" s="811"/>
      <c r="AD27" s="811"/>
      <c r="AE27" s="811"/>
      <c r="AF27" s="811"/>
      <c r="AG27" s="811"/>
      <c r="AH27" s="811"/>
      <c r="AI27" s="811"/>
      <c r="AJ27" s="811"/>
      <c r="AK27" s="811"/>
      <c r="AL27" s="811"/>
      <c r="AM27" s="811"/>
      <c r="AN27" s="811"/>
      <c r="AO27" s="811"/>
      <c r="AP27" s="811"/>
      <c r="AQ27" s="811"/>
      <c r="AR27" s="811"/>
      <c r="AS27" s="811"/>
      <c r="AT27" s="811"/>
      <c r="AU27" s="811"/>
      <c r="AV27" s="811"/>
      <c r="AW27" s="811"/>
      <c r="AX27" s="811"/>
      <c r="AY27" s="811"/>
      <c r="AZ27" s="811"/>
    </row>
    <row r="28" spans="2:52" ht="6.95" customHeight="1" x14ac:dyDescent="0.25"/>
    <row r="29" spans="2:52" ht="62.25" customHeight="1" x14ac:dyDescent="0.25">
      <c r="D29" s="20" t="s">
        <v>306</v>
      </c>
      <c r="E29" s="811" t="s">
        <v>307</v>
      </c>
      <c r="F29" s="811"/>
      <c r="G29" s="811"/>
      <c r="H29" s="811"/>
      <c r="I29" s="811"/>
      <c r="J29" s="811"/>
      <c r="K29" s="811"/>
      <c r="L29" s="811"/>
      <c r="M29" s="811"/>
      <c r="N29" s="811"/>
      <c r="O29" s="811"/>
      <c r="P29" s="811"/>
      <c r="Q29" s="811"/>
      <c r="R29" s="811"/>
      <c r="S29" s="811"/>
      <c r="T29" s="811"/>
      <c r="U29" s="811"/>
      <c r="V29" s="811"/>
      <c r="W29" s="811"/>
      <c r="X29" s="811"/>
      <c r="Y29" s="811"/>
      <c r="Z29" s="811"/>
      <c r="AA29" s="811"/>
      <c r="AB29" s="811"/>
      <c r="AC29" s="811"/>
      <c r="AD29" s="811"/>
      <c r="AE29" s="811"/>
      <c r="AF29" s="811"/>
      <c r="AG29" s="811"/>
      <c r="AH29" s="811"/>
      <c r="AI29" s="811"/>
      <c r="AJ29" s="811"/>
      <c r="AK29" s="811"/>
      <c r="AL29" s="811"/>
      <c r="AM29" s="811"/>
      <c r="AN29" s="811"/>
      <c r="AO29" s="811"/>
      <c r="AP29" s="811"/>
      <c r="AQ29" s="811"/>
      <c r="AR29" s="811"/>
      <c r="AS29" s="811"/>
      <c r="AT29" s="811"/>
      <c r="AU29" s="811"/>
      <c r="AV29" s="811"/>
      <c r="AW29" s="811"/>
      <c r="AX29" s="811"/>
      <c r="AY29" s="811"/>
      <c r="AZ29" s="811"/>
    </row>
    <row r="30" spans="2:52" ht="6.95" customHeight="1" x14ac:dyDescent="0.25"/>
    <row r="31" spans="2:52" ht="46.5" customHeight="1" x14ac:dyDescent="0.25">
      <c r="D31" s="20" t="s">
        <v>308</v>
      </c>
      <c r="E31" s="811" t="s">
        <v>309</v>
      </c>
      <c r="F31" s="811"/>
      <c r="G31" s="811"/>
      <c r="H31" s="811"/>
      <c r="I31" s="811"/>
      <c r="J31" s="811"/>
      <c r="K31" s="811"/>
      <c r="L31" s="811"/>
      <c r="M31" s="811"/>
      <c r="N31" s="811"/>
      <c r="O31" s="811"/>
      <c r="P31" s="811"/>
      <c r="Q31" s="811"/>
      <c r="R31" s="811"/>
      <c r="S31" s="811"/>
      <c r="T31" s="811"/>
      <c r="U31" s="811"/>
      <c r="V31" s="811"/>
      <c r="W31" s="811"/>
      <c r="X31" s="811"/>
      <c r="Y31" s="811"/>
      <c r="Z31" s="811"/>
      <c r="AA31" s="811"/>
      <c r="AB31" s="811"/>
      <c r="AC31" s="811"/>
      <c r="AD31" s="811"/>
      <c r="AE31" s="811"/>
      <c r="AF31" s="811"/>
      <c r="AG31" s="811"/>
      <c r="AH31" s="811"/>
      <c r="AI31" s="811"/>
      <c r="AJ31" s="811"/>
      <c r="AK31" s="811"/>
      <c r="AL31" s="811"/>
      <c r="AM31" s="811"/>
      <c r="AN31" s="811"/>
      <c r="AO31" s="811"/>
      <c r="AP31" s="811"/>
      <c r="AQ31" s="811"/>
      <c r="AR31" s="811"/>
      <c r="AS31" s="811"/>
      <c r="AT31" s="811"/>
      <c r="AU31" s="811"/>
      <c r="AV31" s="811"/>
      <c r="AW31" s="811"/>
      <c r="AX31" s="811"/>
      <c r="AY31" s="811"/>
      <c r="AZ31" s="811"/>
    </row>
    <row r="32" spans="2:52" ht="6" customHeight="1" x14ac:dyDescent="0.25"/>
    <row r="33" spans="2:52" ht="107.25" customHeight="1" x14ac:dyDescent="0.25">
      <c r="B33" s="19" t="s">
        <v>210</v>
      </c>
      <c r="C33" s="811" t="s">
        <v>310</v>
      </c>
      <c r="D33" s="811"/>
      <c r="E33" s="811"/>
      <c r="F33" s="811"/>
      <c r="G33" s="811"/>
      <c r="H33" s="811"/>
      <c r="I33" s="811"/>
      <c r="J33" s="811"/>
      <c r="K33" s="811"/>
      <c r="L33" s="811"/>
      <c r="M33" s="811"/>
      <c r="N33" s="811"/>
      <c r="O33" s="811"/>
      <c r="P33" s="811"/>
      <c r="Q33" s="811"/>
      <c r="R33" s="811"/>
      <c r="S33" s="811"/>
      <c r="T33" s="811"/>
      <c r="U33" s="811"/>
      <c r="V33" s="811"/>
      <c r="W33" s="811"/>
      <c r="X33" s="811"/>
      <c r="Y33" s="811"/>
      <c r="Z33" s="811"/>
      <c r="AA33" s="811"/>
      <c r="AB33" s="811"/>
      <c r="AC33" s="811"/>
      <c r="AD33" s="811"/>
      <c r="AE33" s="811"/>
      <c r="AF33" s="811"/>
      <c r="AG33" s="811"/>
      <c r="AH33" s="811"/>
      <c r="AI33" s="811"/>
      <c r="AJ33" s="811"/>
      <c r="AK33" s="811"/>
      <c r="AL33" s="811"/>
      <c r="AM33" s="811"/>
      <c r="AN33" s="811"/>
      <c r="AO33" s="811"/>
      <c r="AP33" s="811"/>
      <c r="AQ33" s="811"/>
      <c r="AR33" s="811"/>
      <c r="AS33" s="811"/>
      <c r="AT33" s="811"/>
      <c r="AU33" s="811"/>
      <c r="AV33" s="811"/>
      <c r="AW33" s="811"/>
      <c r="AX33" s="811"/>
      <c r="AY33" s="811"/>
      <c r="AZ33" s="811"/>
    </row>
    <row r="34" spans="2:52" ht="6" customHeight="1" x14ac:dyDescent="0.25"/>
    <row r="35" spans="2:52" ht="76.5" customHeight="1" x14ac:dyDescent="0.25">
      <c r="B35" s="19" t="s">
        <v>211</v>
      </c>
      <c r="C35" s="811" t="s">
        <v>341</v>
      </c>
      <c r="D35" s="811"/>
      <c r="E35" s="811"/>
      <c r="F35" s="811"/>
      <c r="G35" s="811"/>
      <c r="H35" s="811"/>
      <c r="I35" s="811"/>
      <c r="J35" s="811"/>
      <c r="K35" s="811"/>
      <c r="L35" s="811"/>
      <c r="M35" s="811"/>
      <c r="N35" s="811"/>
      <c r="O35" s="811"/>
      <c r="P35" s="811"/>
      <c r="Q35" s="811"/>
      <c r="R35" s="811"/>
      <c r="S35" s="811"/>
      <c r="T35" s="811"/>
      <c r="U35" s="811"/>
      <c r="V35" s="811"/>
      <c r="W35" s="811"/>
      <c r="X35" s="811"/>
      <c r="Y35" s="811"/>
      <c r="Z35" s="811"/>
      <c r="AA35" s="811"/>
      <c r="AB35" s="811"/>
      <c r="AC35" s="811"/>
      <c r="AD35" s="811"/>
      <c r="AE35" s="811"/>
      <c r="AF35" s="811"/>
      <c r="AG35" s="811"/>
      <c r="AH35" s="811"/>
      <c r="AI35" s="811"/>
      <c r="AJ35" s="811"/>
      <c r="AK35" s="811"/>
      <c r="AL35" s="811"/>
      <c r="AM35" s="811"/>
      <c r="AN35" s="811"/>
      <c r="AO35" s="811"/>
      <c r="AP35" s="811"/>
      <c r="AQ35" s="811"/>
      <c r="AR35" s="811"/>
      <c r="AS35" s="811"/>
      <c r="AT35" s="811"/>
      <c r="AU35" s="811"/>
      <c r="AV35" s="811"/>
      <c r="AW35" s="811"/>
      <c r="AX35" s="811"/>
      <c r="AY35" s="811"/>
      <c r="AZ35" s="811"/>
    </row>
    <row r="36" spans="2:52" ht="5.0999999999999996" customHeight="1" x14ac:dyDescent="0.25"/>
    <row r="37" spans="2:52" ht="62.25" customHeight="1" x14ac:dyDescent="0.25">
      <c r="C37" s="811" t="s">
        <v>311</v>
      </c>
      <c r="D37" s="811"/>
      <c r="E37" s="811"/>
      <c r="F37" s="811"/>
      <c r="G37" s="811"/>
      <c r="H37" s="811"/>
      <c r="I37" s="811"/>
      <c r="J37" s="811"/>
      <c r="K37" s="811"/>
      <c r="L37" s="811"/>
      <c r="M37" s="811"/>
      <c r="N37" s="811"/>
      <c r="O37" s="811"/>
      <c r="P37" s="811"/>
      <c r="Q37" s="811"/>
      <c r="R37" s="811"/>
      <c r="S37" s="811"/>
      <c r="T37" s="811"/>
      <c r="U37" s="811"/>
      <c r="V37" s="811"/>
      <c r="W37" s="811"/>
      <c r="X37" s="811"/>
      <c r="Y37" s="811"/>
      <c r="Z37" s="811"/>
      <c r="AA37" s="811"/>
      <c r="AB37" s="811"/>
      <c r="AC37" s="811"/>
      <c r="AD37" s="811"/>
      <c r="AE37" s="811"/>
      <c r="AF37" s="811"/>
      <c r="AG37" s="811"/>
      <c r="AH37" s="811"/>
      <c r="AI37" s="811"/>
      <c r="AJ37" s="811"/>
      <c r="AK37" s="811"/>
      <c r="AL37" s="811"/>
      <c r="AM37" s="811"/>
      <c r="AN37" s="811"/>
      <c r="AO37" s="811"/>
      <c r="AP37" s="811"/>
      <c r="AQ37" s="811"/>
      <c r="AR37" s="811"/>
      <c r="AS37" s="811"/>
      <c r="AT37" s="811"/>
      <c r="AU37" s="811"/>
      <c r="AV37" s="811"/>
      <c r="AW37" s="811"/>
      <c r="AX37" s="811"/>
      <c r="AY37" s="811"/>
      <c r="AZ37" s="811"/>
    </row>
    <row r="38" spans="2:52" ht="9.9499999999999993" customHeight="1" x14ac:dyDescent="0.25"/>
    <row r="39" spans="2:52" x14ac:dyDescent="0.25">
      <c r="B39" s="23" t="s">
        <v>312</v>
      </c>
    </row>
    <row r="40" spans="2:52" ht="61.5" customHeight="1" x14ac:dyDescent="0.25">
      <c r="C40" s="811" t="s">
        <v>313</v>
      </c>
      <c r="D40" s="811"/>
      <c r="E40" s="811"/>
      <c r="F40" s="811"/>
      <c r="G40" s="811"/>
      <c r="H40" s="811"/>
      <c r="I40" s="811"/>
      <c r="J40" s="811"/>
      <c r="K40" s="811"/>
      <c r="L40" s="811"/>
      <c r="M40" s="811"/>
      <c r="N40" s="811"/>
      <c r="O40" s="811"/>
      <c r="P40" s="811"/>
      <c r="Q40" s="811"/>
      <c r="R40" s="811"/>
      <c r="S40" s="811"/>
      <c r="T40" s="811"/>
      <c r="U40" s="811"/>
      <c r="V40" s="811"/>
      <c r="W40" s="811"/>
      <c r="X40" s="811"/>
      <c r="Y40" s="811"/>
      <c r="Z40" s="811"/>
      <c r="AA40" s="811"/>
      <c r="AB40" s="811"/>
      <c r="AC40" s="811"/>
      <c r="AD40" s="811"/>
      <c r="AE40" s="811"/>
      <c r="AF40" s="811"/>
      <c r="AG40" s="811"/>
      <c r="AH40" s="811"/>
      <c r="AI40" s="811"/>
      <c r="AJ40" s="811"/>
      <c r="AK40" s="811"/>
      <c r="AL40" s="811"/>
      <c r="AM40" s="811"/>
      <c r="AN40" s="811"/>
      <c r="AO40" s="811"/>
      <c r="AP40" s="811"/>
      <c r="AQ40" s="811"/>
      <c r="AR40" s="811"/>
      <c r="AS40" s="811"/>
      <c r="AT40" s="811"/>
      <c r="AU40" s="811"/>
      <c r="AV40" s="811"/>
      <c r="AW40" s="811"/>
      <c r="AX40" s="811"/>
      <c r="AY40" s="811"/>
      <c r="AZ40" s="811"/>
    </row>
    <row r="41" spans="2:52" ht="9.9499999999999993" customHeight="1" x14ac:dyDescent="0.25"/>
    <row r="42" spans="2:52" ht="31.5" customHeight="1" x14ac:dyDescent="0.25">
      <c r="B42" s="818" t="s">
        <v>314</v>
      </c>
      <c r="C42" s="818"/>
      <c r="D42" s="818"/>
      <c r="E42" s="818"/>
      <c r="F42" s="818"/>
      <c r="G42" s="818"/>
      <c r="H42" s="818"/>
      <c r="I42" s="818"/>
      <c r="J42" s="818"/>
      <c r="K42" s="818"/>
      <c r="L42" s="818"/>
      <c r="M42" s="818"/>
      <c r="N42" s="818"/>
      <c r="O42" s="818"/>
      <c r="P42" s="818"/>
      <c r="Q42" s="818"/>
      <c r="R42" s="818"/>
      <c r="S42" s="818"/>
      <c r="T42" s="818"/>
      <c r="U42" s="818"/>
      <c r="V42" s="818"/>
      <c r="W42" s="818"/>
      <c r="X42" s="818"/>
      <c r="Y42" s="818"/>
      <c r="Z42" s="818"/>
      <c r="AA42" s="818"/>
      <c r="AB42" s="818"/>
      <c r="AC42" s="818"/>
      <c r="AD42" s="818"/>
      <c r="AE42" s="818"/>
      <c r="AF42" s="818"/>
      <c r="AG42" s="818"/>
      <c r="AH42" s="818"/>
      <c r="AI42" s="818"/>
      <c r="AJ42" s="818"/>
      <c r="AK42" s="818"/>
      <c r="AL42" s="818"/>
      <c r="AM42" s="818"/>
      <c r="AN42" s="818"/>
      <c r="AO42" s="818"/>
      <c r="AP42" s="818"/>
      <c r="AQ42" s="818"/>
      <c r="AR42" s="818"/>
      <c r="AS42" s="818"/>
      <c r="AT42" s="818"/>
      <c r="AU42" s="818"/>
      <c r="AV42" s="818"/>
      <c r="AW42" s="818"/>
      <c r="AX42" s="818"/>
      <c r="AY42" s="818"/>
      <c r="AZ42" s="818"/>
    </row>
    <row r="43" spans="2:52" ht="30" customHeight="1" x14ac:dyDescent="0.25">
      <c r="C43" s="814"/>
      <c r="D43" s="814"/>
      <c r="E43" s="814"/>
      <c r="F43" s="814"/>
      <c r="G43" s="814"/>
      <c r="H43" s="814"/>
      <c r="J43" t="s">
        <v>315</v>
      </c>
      <c r="M43" s="815"/>
      <c r="N43" s="815"/>
      <c r="O43" s="815"/>
      <c r="P43" s="815"/>
      <c r="Q43" s="815"/>
      <c r="R43" s="815"/>
      <c r="S43" s="815"/>
      <c r="T43" s="816" t="s">
        <v>316</v>
      </c>
      <c r="U43" s="816"/>
      <c r="V43" s="817"/>
      <c r="W43" s="817"/>
    </row>
    <row r="46" spans="2:52" x14ac:dyDescent="0.25">
      <c r="AB46" s="814"/>
      <c r="AC46" s="814"/>
      <c r="AD46" s="814"/>
      <c r="AE46" s="814"/>
      <c r="AF46" s="814"/>
      <c r="AG46" s="814"/>
      <c r="AH46" s="814"/>
      <c r="AI46" s="814"/>
      <c r="AJ46" s="814"/>
      <c r="AK46" s="814"/>
      <c r="AL46" s="814"/>
      <c r="AM46" s="814"/>
      <c r="AN46" s="814"/>
      <c r="AO46" s="814"/>
      <c r="AP46" s="814"/>
      <c r="AQ46" s="814"/>
      <c r="AR46" s="814"/>
      <c r="AS46" s="814"/>
      <c r="AT46" s="814"/>
      <c r="AU46" s="814"/>
      <c r="AV46" s="814"/>
    </row>
    <row r="47" spans="2:52" x14ac:dyDescent="0.25">
      <c r="AB47" s="813" t="s">
        <v>317</v>
      </c>
      <c r="AC47" s="813"/>
      <c r="AD47" s="813"/>
      <c r="AE47" s="813"/>
      <c r="AF47" s="813"/>
      <c r="AG47" s="813"/>
      <c r="AH47" s="813"/>
      <c r="AI47" s="813"/>
      <c r="AJ47" s="813"/>
      <c r="AK47" s="813"/>
      <c r="AL47" s="813"/>
      <c r="AM47" s="813"/>
      <c r="AN47" s="813"/>
      <c r="AO47" s="813"/>
      <c r="AP47" s="813"/>
      <c r="AQ47" s="813"/>
      <c r="AR47" s="813"/>
      <c r="AS47" s="813"/>
      <c r="AT47" s="813"/>
      <c r="AU47" s="813"/>
      <c r="AV47" s="813"/>
    </row>
    <row r="48" spans="2:52" x14ac:dyDescent="0.25">
      <c r="AB48" s="32"/>
      <c r="AC48" s="32"/>
      <c r="AD48" s="32"/>
      <c r="AE48" s="32"/>
      <c r="AF48" s="32"/>
      <c r="AG48" s="32"/>
      <c r="AH48" s="32"/>
      <c r="AI48" s="32"/>
      <c r="AJ48" s="32"/>
      <c r="AK48" s="32"/>
      <c r="AL48" s="32"/>
      <c r="AM48" s="32"/>
      <c r="AN48" s="32"/>
      <c r="AO48" s="32"/>
      <c r="AP48" s="32"/>
      <c r="AQ48" s="32"/>
      <c r="AR48" s="32"/>
      <c r="AS48" s="32"/>
      <c r="AT48" s="32"/>
      <c r="AU48" s="32"/>
      <c r="AV48" s="32"/>
    </row>
    <row r="50" spans="2:48" x14ac:dyDescent="0.25">
      <c r="S50" s="819" t="s">
        <v>318</v>
      </c>
      <c r="T50" s="819"/>
      <c r="U50" s="819"/>
      <c r="V50" s="819"/>
      <c r="W50" s="819"/>
      <c r="X50" s="819"/>
      <c r="Y50" s="819"/>
      <c r="Z50" s="819"/>
      <c r="AB50" s="24"/>
      <c r="AC50" s="24"/>
      <c r="AD50" s="24"/>
      <c r="AE50" s="24"/>
      <c r="AF50" s="24"/>
      <c r="AG50" s="24"/>
      <c r="AH50" s="24"/>
      <c r="AI50" s="24"/>
      <c r="AJ50" s="24"/>
      <c r="AK50" s="24"/>
      <c r="AL50" s="24"/>
      <c r="AM50" s="24"/>
      <c r="AN50" s="24"/>
      <c r="AO50" s="24"/>
      <c r="AP50" s="24"/>
      <c r="AQ50" s="24"/>
      <c r="AR50" s="24"/>
      <c r="AS50" s="24"/>
      <c r="AT50" s="24"/>
      <c r="AU50" s="24"/>
      <c r="AV50" s="24"/>
    </row>
    <row r="51" spans="2:48" x14ac:dyDescent="0.25">
      <c r="S51" s="29"/>
      <c r="T51" s="29"/>
      <c r="U51" s="29"/>
      <c r="V51" s="29"/>
      <c r="W51" s="29"/>
      <c r="X51" s="29"/>
      <c r="Y51" s="29"/>
      <c r="Z51" s="29"/>
      <c r="AB51" s="33"/>
      <c r="AC51" s="33"/>
      <c r="AD51" s="33"/>
      <c r="AE51" s="33"/>
      <c r="AF51" s="33"/>
      <c r="AG51" s="33"/>
      <c r="AH51" s="33"/>
      <c r="AI51" s="33"/>
      <c r="AJ51" s="33"/>
      <c r="AK51" s="33"/>
      <c r="AL51" s="33"/>
      <c r="AM51" s="33"/>
      <c r="AN51" s="33"/>
      <c r="AO51" s="33"/>
      <c r="AP51" s="33"/>
      <c r="AQ51" s="33"/>
      <c r="AR51" s="33"/>
      <c r="AS51" s="33"/>
      <c r="AT51" s="33"/>
      <c r="AU51" s="33"/>
      <c r="AV51" s="33"/>
    </row>
    <row r="53" spans="2:48" x14ac:dyDescent="0.25">
      <c r="T53" s="819" t="s">
        <v>319</v>
      </c>
      <c r="U53" s="819"/>
      <c r="V53" s="819"/>
      <c r="W53" s="819"/>
      <c r="X53" s="819"/>
      <c r="Y53" s="819"/>
      <c r="Z53" s="819"/>
      <c r="AB53" s="814"/>
      <c r="AC53" s="814"/>
      <c r="AD53" s="814"/>
      <c r="AE53" s="814"/>
      <c r="AF53" s="814"/>
      <c r="AG53" s="814"/>
      <c r="AH53" s="814"/>
      <c r="AI53" s="814"/>
      <c r="AJ53" s="814"/>
      <c r="AK53" s="814"/>
      <c r="AL53" s="814"/>
      <c r="AM53" s="814"/>
      <c r="AN53" s="814"/>
      <c r="AO53" s="814"/>
      <c r="AP53" s="814"/>
      <c r="AQ53" s="814"/>
      <c r="AR53" s="814"/>
      <c r="AS53" s="814"/>
      <c r="AT53" s="814"/>
      <c r="AU53" s="814"/>
      <c r="AV53" s="814"/>
    </row>
    <row r="54" spans="2:48" x14ac:dyDescent="0.25">
      <c r="T54" s="29"/>
      <c r="U54" s="29"/>
      <c r="V54" s="29"/>
      <c r="W54" s="29"/>
      <c r="X54" s="29"/>
      <c r="Y54" s="29"/>
      <c r="Z54" s="29"/>
      <c r="AB54" s="34"/>
      <c r="AC54" s="34"/>
      <c r="AD54" s="34"/>
      <c r="AE54" s="34"/>
      <c r="AF54" s="34"/>
      <c r="AG54" s="34"/>
      <c r="AH54" s="34"/>
      <c r="AI54" s="34"/>
      <c r="AJ54" s="34"/>
      <c r="AK54" s="34"/>
      <c r="AL54" s="34"/>
      <c r="AM54" s="34"/>
      <c r="AN54" s="34"/>
      <c r="AO54" s="34"/>
      <c r="AP54" s="34"/>
      <c r="AQ54" s="34"/>
      <c r="AR54" s="34"/>
      <c r="AS54" s="34"/>
      <c r="AT54" s="34"/>
      <c r="AU54" s="34"/>
      <c r="AV54" s="34"/>
    </row>
    <row r="56" spans="2:48" x14ac:dyDescent="0.25">
      <c r="U56" s="819" t="s">
        <v>320</v>
      </c>
      <c r="V56" s="819"/>
      <c r="W56" s="819"/>
      <c r="X56" s="819"/>
      <c r="Y56" s="819"/>
      <c r="Z56" s="819"/>
      <c r="AB56" s="814"/>
      <c r="AC56" s="814"/>
      <c r="AD56" s="814"/>
      <c r="AE56" s="814"/>
      <c r="AF56" s="814"/>
      <c r="AG56" s="814"/>
      <c r="AH56" s="814"/>
      <c r="AI56" s="814"/>
      <c r="AJ56" s="814"/>
      <c r="AK56" s="814"/>
      <c r="AL56" s="814"/>
      <c r="AM56" s="814"/>
      <c r="AN56" s="814"/>
      <c r="AO56" s="814"/>
      <c r="AP56" s="814"/>
      <c r="AQ56" s="814"/>
      <c r="AR56" s="814"/>
      <c r="AS56" s="814"/>
      <c r="AT56" s="814"/>
      <c r="AU56" s="814"/>
      <c r="AV56" s="814"/>
    </row>
    <row r="58" spans="2:48" s="21" customFormat="1" x14ac:dyDescent="0.25">
      <c r="B58" s="25"/>
      <c r="D58" s="26"/>
    </row>
    <row r="59" spans="2:48" s="21" customFormat="1" x14ac:dyDescent="0.25">
      <c r="B59" s="25"/>
      <c r="D59" s="26"/>
    </row>
    <row r="60" spans="2:48" s="21" customFormat="1" x14ac:dyDescent="0.25">
      <c r="B60" s="25"/>
      <c r="D60" s="26"/>
    </row>
    <row r="61" spans="2:48" s="21" customFormat="1" x14ac:dyDescent="0.25">
      <c r="B61" s="25"/>
      <c r="D61" s="26"/>
    </row>
    <row r="62" spans="2:48" s="21" customFormat="1" x14ac:dyDescent="0.25">
      <c r="B62" s="25"/>
      <c r="D62" s="26"/>
    </row>
    <row r="63" spans="2:48" s="21" customFormat="1" x14ac:dyDescent="0.25">
      <c r="B63" s="25"/>
      <c r="D63" s="26"/>
    </row>
    <row r="64" spans="2:48" s="21" customFormat="1" x14ac:dyDescent="0.25">
      <c r="B64" s="25"/>
      <c r="D64" s="26"/>
    </row>
    <row r="65" spans="2:4" s="21" customFormat="1" x14ac:dyDescent="0.25">
      <c r="B65" s="25"/>
      <c r="D65" s="26"/>
    </row>
    <row r="66" spans="2:4" s="21" customFormat="1" x14ac:dyDescent="0.25">
      <c r="B66" s="25"/>
      <c r="D66" s="26"/>
    </row>
    <row r="67" spans="2:4" s="21" customFormat="1" x14ac:dyDescent="0.25">
      <c r="B67" s="25"/>
      <c r="D67" s="26"/>
    </row>
    <row r="68" spans="2:4" s="21" customFormat="1" x14ac:dyDescent="0.25">
      <c r="B68" s="25"/>
      <c r="D68" s="26"/>
    </row>
    <row r="69" spans="2:4" s="21" customFormat="1" x14ac:dyDescent="0.25">
      <c r="B69" s="25"/>
      <c r="D69" s="26"/>
    </row>
    <row r="70" spans="2:4" s="21" customFormat="1" x14ac:dyDescent="0.25">
      <c r="B70" s="25"/>
      <c r="D70" s="26"/>
    </row>
    <row r="71" spans="2:4" s="21" customFormat="1" x14ac:dyDescent="0.25">
      <c r="B71" s="25"/>
      <c r="D71" s="26"/>
    </row>
    <row r="72" spans="2:4" s="21" customFormat="1" x14ac:dyDescent="0.25">
      <c r="B72" s="25"/>
      <c r="D72" s="26"/>
    </row>
    <row r="73" spans="2:4" s="21" customFormat="1" x14ac:dyDescent="0.25">
      <c r="B73" s="25"/>
      <c r="D73" s="26"/>
    </row>
    <row r="74" spans="2:4" s="21" customFormat="1" x14ac:dyDescent="0.25">
      <c r="B74" s="25"/>
      <c r="D74" s="26"/>
    </row>
    <row r="75" spans="2:4" s="21" customFormat="1" x14ac:dyDescent="0.25">
      <c r="B75" s="25"/>
      <c r="D75" s="26"/>
    </row>
    <row r="76" spans="2:4" s="21" customFormat="1" x14ac:dyDescent="0.25">
      <c r="B76" s="25"/>
      <c r="D76" s="26"/>
    </row>
    <row r="77" spans="2:4" s="21" customFormat="1" x14ac:dyDescent="0.25">
      <c r="B77" s="25"/>
      <c r="D77" s="26"/>
    </row>
    <row r="78" spans="2:4" s="21" customFormat="1" x14ac:dyDescent="0.25">
      <c r="B78" s="25"/>
      <c r="D78" s="26"/>
    </row>
    <row r="79" spans="2:4" s="21" customFormat="1" x14ac:dyDescent="0.25">
      <c r="B79" s="25"/>
      <c r="D79" s="26"/>
    </row>
    <row r="80" spans="2:4" s="21" customFormat="1" x14ac:dyDescent="0.25">
      <c r="B80" s="25"/>
      <c r="D80" s="26"/>
    </row>
    <row r="81" spans="2:4" s="21" customFormat="1" x14ac:dyDescent="0.25">
      <c r="B81" s="25"/>
      <c r="D81" s="26"/>
    </row>
    <row r="82" spans="2:4" s="21" customFormat="1" x14ac:dyDescent="0.25">
      <c r="B82" s="25"/>
      <c r="D82" s="26"/>
    </row>
    <row r="83" spans="2:4" s="21" customFormat="1" x14ac:dyDescent="0.25">
      <c r="B83" s="25"/>
      <c r="D83" s="26"/>
    </row>
    <row r="84" spans="2:4" s="21" customFormat="1" x14ac:dyDescent="0.25">
      <c r="B84" s="25"/>
      <c r="D84" s="26"/>
    </row>
    <row r="85" spans="2:4" s="21" customFormat="1" x14ac:dyDescent="0.25">
      <c r="B85" s="25"/>
      <c r="D85" s="26"/>
    </row>
    <row r="86" spans="2:4" s="21" customFormat="1" x14ac:dyDescent="0.25">
      <c r="B86" s="25"/>
      <c r="D86" s="26"/>
    </row>
    <row r="87" spans="2:4" s="21" customFormat="1" x14ac:dyDescent="0.25">
      <c r="B87" s="25"/>
      <c r="D87" s="26"/>
    </row>
    <row r="88" spans="2:4" s="21" customFormat="1" x14ac:dyDescent="0.25">
      <c r="B88" s="25"/>
      <c r="D88" s="26"/>
    </row>
    <row r="89" spans="2:4" s="21" customFormat="1" x14ac:dyDescent="0.25">
      <c r="B89" s="25"/>
      <c r="D89" s="26"/>
    </row>
    <row r="90" spans="2:4" s="21" customFormat="1" x14ac:dyDescent="0.25">
      <c r="B90" s="25"/>
      <c r="D90" s="26"/>
    </row>
    <row r="91" spans="2:4" s="21" customFormat="1" x14ac:dyDescent="0.25">
      <c r="B91" s="25"/>
      <c r="D91" s="26"/>
    </row>
    <row r="92" spans="2:4" s="21" customFormat="1" x14ac:dyDescent="0.25">
      <c r="B92" s="25"/>
      <c r="D92" s="26"/>
    </row>
    <row r="93" spans="2:4" s="21" customFormat="1" x14ac:dyDescent="0.25">
      <c r="B93" s="25"/>
      <c r="D93" s="26"/>
    </row>
    <row r="94" spans="2:4" s="21" customFormat="1" x14ac:dyDescent="0.25">
      <c r="B94" s="25"/>
      <c r="D94" s="26"/>
    </row>
    <row r="95" spans="2:4" s="21" customFormat="1" x14ac:dyDescent="0.25">
      <c r="B95" s="25"/>
      <c r="D95" s="26"/>
    </row>
  </sheetData>
  <sheetProtection algorithmName="SHA-512" hashValue="bkRFKAE4Df107fQ0AONkpy5vtxCYa5u3qj8i1OQ+vNRpukWlLj16zrVWvlYzJgnOEJjzEYa6cuPMp5LZt6M2FQ==" saltValue="vzSQn0bOcjlPqKCQlR3xNw==" spinCount="100000" sheet="1" objects="1" scenarios="1"/>
  <mergeCells count="30">
    <mergeCell ref="S50:Z50"/>
    <mergeCell ref="T53:Z53"/>
    <mergeCell ref="AB53:AV53"/>
    <mergeCell ref="U56:Z56"/>
    <mergeCell ref="AB56:AV56"/>
    <mergeCell ref="AB47:AV47"/>
    <mergeCell ref="E29:AZ29"/>
    <mergeCell ref="E31:AZ31"/>
    <mergeCell ref="C33:AZ33"/>
    <mergeCell ref="C35:AZ35"/>
    <mergeCell ref="C37:AZ37"/>
    <mergeCell ref="C40:AZ40"/>
    <mergeCell ref="C43:H43"/>
    <mergeCell ref="M43:S43"/>
    <mergeCell ref="T43:U43"/>
    <mergeCell ref="V43:W43"/>
    <mergeCell ref="AB46:AV46"/>
    <mergeCell ref="B42:AZ42"/>
    <mergeCell ref="E27:AZ27"/>
    <mergeCell ref="C4:AZ4"/>
    <mergeCell ref="C6:AZ6"/>
    <mergeCell ref="C8:AZ8"/>
    <mergeCell ref="C10:AZ10"/>
    <mergeCell ref="C12:AZ12"/>
    <mergeCell ref="C14:AZ14"/>
    <mergeCell ref="C16:AZ16"/>
    <mergeCell ref="C18:AZ18"/>
    <mergeCell ref="C20:AZ20"/>
    <mergeCell ref="C22:AZ22"/>
    <mergeCell ref="E25:AZ25"/>
  </mergeCells>
  <pageMargins left="0.25" right="0.25" top="0.75" bottom="0.75" header="0.3" footer="0.3"/>
  <pageSetup scale="89" fitToHeight="2" orientation="portrait" horizontalDpi="204" verticalDpi="192" r:id="rId1"/>
  <rowBreaks count="1" manualBreakCount="1">
    <brk id="33" max="5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52"/>
  <sheetViews>
    <sheetView workbookViewId="0">
      <selection activeCell="A15" sqref="A15"/>
    </sheetView>
    <sheetView workbookViewId="1"/>
  </sheetViews>
  <sheetFormatPr defaultRowHeight="15" x14ac:dyDescent="0.25"/>
  <cols>
    <col min="1" max="1" width="23.85546875" bestFit="1" customWidth="1"/>
  </cols>
  <sheetData>
    <row r="1" spans="1:5" x14ac:dyDescent="0.25">
      <c r="A1" t="s">
        <v>131</v>
      </c>
      <c r="C1" t="s">
        <v>132</v>
      </c>
      <c r="E1" t="s">
        <v>133</v>
      </c>
    </row>
    <row r="2" spans="1:5" x14ac:dyDescent="0.25">
      <c r="A2" t="s">
        <v>134</v>
      </c>
      <c r="C2" t="s">
        <v>135</v>
      </c>
      <c r="E2" t="s">
        <v>136</v>
      </c>
    </row>
    <row r="3" spans="1:5" x14ac:dyDescent="0.25">
      <c r="A3" t="s">
        <v>137</v>
      </c>
      <c r="C3" t="s">
        <v>138</v>
      </c>
      <c r="E3" t="s">
        <v>139</v>
      </c>
    </row>
    <row r="4" spans="1:5" x14ac:dyDescent="0.25">
      <c r="C4" t="s">
        <v>140</v>
      </c>
    </row>
    <row r="5" spans="1:5" x14ac:dyDescent="0.25">
      <c r="A5" t="s">
        <v>141</v>
      </c>
      <c r="C5" t="s">
        <v>142</v>
      </c>
      <c r="E5" t="s">
        <v>143</v>
      </c>
    </row>
    <row r="6" spans="1:5" x14ac:dyDescent="0.25">
      <c r="A6" t="s">
        <v>144</v>
      </c>
      <c r="C6" t="s">
        <v>145</v>
      </c>
      <c r="E6" t="s">
        <v>136</v>
      </c>
    </row>
    <row r="7" spans="1:5" x14ac:dyDescent="0.25">
      <c r="A7" t="s">
        <v>197</v>
      </c>
      <c r="C7" t="s">
        <v>146</v>
      </c>
      <c r="E7" t="s">
        <v>139</v>
      </c>
    </row>
    <row r="8" spans="1:5" x14ac:dyDescent="0.25">
      <c r="C8" t="s">
        <v>147</v>
      </c>
      <c r="E8" t="s">
        <v>148</v>
      </c>
    </row>
    <row r="9" spans="1:5" x14ac:dyDescent="0.25">
      <c r="A9" t="s">
        <v>149</v>
      </c>
      <c r="C9" t="s">
        <v>150</v>
      </c>
    </row>
    <row r="10" spans="1:5" x14ac:dyDescent="0.25">
      <c r="A10" s="1" t="s">
        <v>226</v>
      </c>
      <c r="C10" t="s">
        <v>152</v>
      </c>
    </row>
    <row r="11" spans="1:5" ht="45" x14ac:dyDescent="0.25">
      <c r="A11" s="1" t="s">
        <v>225</v>
      </c>
      <c r="C11" t="s">
        <v>153</v>
      </c>
    </row>
    <row r="12" spans="1:5" ht="30" x14ac:dyDescent="0.25">
      <c r="A12" s="1" t="s">
        <v>151</v>
      </c>
      <c r="C12" t="s">
        <v>154</v>
      </c>
    </row>
    <row r="13" spans="1:5" ht="45" x14ac:dyDescent="0.25">
      <c r="A13" s="1" t="s">
        <v>155</v>
      </c>
      <c r="C13" t="s">
        <v>156</v>
      </c>
    </row>
    <row r="14" spans="1:5" x14ac:dyDescent="0.25">
      <c r="A14" s="1" t="s">
        <v>276</v>
      </c>
      <c r="C14" t="s">
        <v>157</v>
      </c>
    </row>
    <row r="15" spans="1:5" x14ac:dyDescent="0.25">
      <c r="C15" t="s">
        <v>158</v>
      </c>
    </row>
    <row r="16" spans="1:5" x14ac:dyDescent="0.25">
      <c r="C16" t="s">
        <v>159</v>
      </c>
    </row>
    <row r="17" spans="3:3" x14ac:dyDescent="0.25">
      <c r="C17" t="s">
        <v>160</v>
      </c>
    </row>
    <row r="18" spans="3:3" x14ac:dyDescent="0.25">
      <c r="C18" t="s">
        <v>161</v>
      </c>
    </row>
    <row r="19" spans="3:3" x14ac:dyDescent="0.25">
      <c r="C19" t="s">
        <v>162</v>
      </c>
    </row>
    <row r="20" spans="3:3" x14ac:dyDescent="0.25">
      <c r="C20" t="s">
        <v>163</v>
      </c>
    </row>
    <row r="21" spans="3:3" x14ac:dyDescent="0.25">
      <c r="C21" t="s">
        <v>164</v>
      </c>
    </row>
    <row r="22" spans="3:3" x14ac:dyDescent="0.25">
      <c r="C22" t="s">
        <v>165</v>
      </c>
    </row>
    <row r="23" spans="3:3" x14ac:dyDescent="0.25">
      <c r="C23" t="s">
        <v>166</v>
      </c>
    </row>
    <row r="24" spans="3:3" x14ac:dyDescent="0.25">
      <c r="C24" t="s">
        <v>167</v>
      </c>
    </row>
    <row r="25" spans="3:3" x14ac:dyDescent="0.25">
      <c r="C25" t="s">
        <v>168</v>
      </c>
    </row>
    <row r="26" spans="3:3" x14ac:dyDescent="0.25">
      <c r="C26" t="s">
        <v>169</v>
      </c>
    </row>
    <row r="27" spans="3:3" x14ac:dyDescent="0.25">
      <c r="C27" t="s">
        <v>170</v>
      </c>
    </row>
    <row r="28" spans="3:3" x14ac:dyDescent="0.25">
      <c r="C28" t="s">
        <v>171</v>
      </c>
    </row>
    <row r="29" spans="3:3" x14ac:dyDescent="0.25">
      <c r="C29" t="s">
        <v>172</v>
      </c>
    </row>
    <row r="30" spans="3:3" x14ac:dyDescent="0.25">
      <c r="C30" t="s">
        <v>173</v>
      </c>
    </row>
    <row r="31" spans="3:3" x14ac:dyDescent="0.25">
      <c r="C31" t="s">
        <v>174</v>
      </c>
    </row>
    <row r="32" spans="3:3" x14ac:dyDescent="0.25">
      <c r="C32" t="s">
        <v>175</v>
      </c>
    </row>
    <row r="33" spans="3:3" x14ac:dyDescent="0.25">
      <c r="C33" t="s">
        <v>176</v>
      </c>
    </row>
    <row r="34" spans="3:3" x14ac:dyDescent="0.25">
      <c r="C34" t="s">
        <v>177</v>
      </c>
    </row>
    <row r="35" spans="3:3" x14ac:dyDescent="0.25">
      <c r="C35" t="s">
        <v>178</v>
      </c>
    </row>
    <row r="36" spans="3:3" x14ac:dyDescent="0.25">
      <c r="C36" t="s">
        <v>179</v>
      </c>
    </row>
    <row r="37" spans="3:3" x14ac:dyDescent="0.25">
      <c r="C37" t="s">
        <v>180</v>
      </c>
    </row>
    <row r="38" spans="3:3" x14ac:dyDescent="0.25">
      <c r="C38" t="s">
        <v>181</v>
      </c>
    </row>
    <row r="39" spans="3:3" x14ac:dyDescent="0.25">
      <c r="C39" t="s">
        <v>182</v>
      </c>
    </row>
    <row r="40" spans="3:3" x14ac:dyDescent="0.25">
      <c r="C40" t="s">
        <v>183</v>
      </c>
    </row>
    <row r="41" spans="3:3" x14ac:dyDescent="0.25">
      <c r="C41" t="s">
        <v>184</v>
      </c>
    </row>
    <row r="42" spans="3:3" x14ac:dyDescent="0.25">
      <c r="C42" t="s">
        <v>185</v>
      </c>
    </row>
    <row r="43" spans="3:3" x14ac:dyDescent="0.25">
      <c r="C43" t="s">
        <v>186</v>
      </c>
    </row>
    <row r="44" spans="3:3" x14ac:dyDescent="0.25">
      <c r="C44" t="s">
        <v>187</v>
      </c>
    </row>
    <row r="45" spans="3:3" x14ac:dyDescent="0.25">
      <c r="C45" t="s">
        <v>188</v>
      </c>
    </row>
    <row r="46" spans="3:3" x14ac:dyDescent="0.25">
      <c r="C46" t="s">
        <v>189</v>
      </c>
    </row>
    <row r="47" spans="3:3" x14ac:dyDescent="0.25">
      <c r="C47" t="s">
        <v>190</v>
      </c>
    </row>
    <row r="48" spans="3:3" x14ac:dyDescent="0.25">
      <c r="C48" t="s">
        <v>191</v>
      </c>
    </row>
    <row r="49" spans="3:3" x14ac:dyDescent="0.25">
      <c r="C49" t="s">
        <v>192</v>
      </c>
    </row>
    <row r="50" spans="3:3" x14ac:dyDescent="0.25">
      <c r="C50" t="s">
        <v>193</v>
      </c>
    </row>
    <row r="51" spans="3:3" x14ac:dyDescent="0.25">
      <c r="C51" t="s">
        <v>194</v>
      </c>
    </row>
    <row r="52" spans="3:3" x14ac:dyDescent="0.25">
      <c r="C52" t="s">
        <v>195</v>
      </c>
    </row>
  </sheetData>
  <pageMargins left="0.7" right="0.7" top="0.75" bottom="0.75" header="0.3" footer="0.3"/>
  <tableParts count="6">
    <tablePart r:id="rId1"/>
    <tablePart r:id="rId2"/>
    <tablePart r:id="rId3"/>
    <tablePart r:id="rId4"/>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22"/>
  <sheetViews>
    <sheetView showGridLines="0" showRowColHeaders="0" zoomScaleNormal="100" workbookViewId="0">
      <selection activeCell="Q12" sqref="Q12:AD12"/>
    </sheetView>
    <sheetView showGridLines="0" showRowColHeaders="0" workbookViewId="1">
      <selection activeCell="M4" sqref="M4:AD4"/>
    </sheetView>
  </sheetViews>
  <sheetFormatPr defaultColWidth="0" defaultRowHeight="15" zeroHeight="1" x14ac:dyDescent="0.25"/>
  <cols>
    <col min="1" max="31" width="3.28515625" style="3" customWidth="1"/>
    <col min="32" max="16384" width="9.140625" style="3" hidden="1"/>
  </cols>
  <sheetData>
    <row r="1" spans="2:30" x14ac:dyDescent="0.25"/>
    <row r="2" spans="2:30" x14ac:dyDescent="0.25">
      <c r="B2" s="49" t="s">
        <v>213</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row>
    <row r="3" spans="2:30" x14ac:dyDescent="0.25"/>
    <row r="4" spans="2:30" x14ac:dyDescent="0.25">
      <c r="B4" s="41" t="s">
        <v>25</v>
      </c>
      <c r="C4" s="41"/>
      <c r="D4" s="41"/>
      <c r="E4" s="41"/>
      <c r="F4" s="41"/>
      <c r="G4" s="41"/>
      <c r="H4" s="41"/>
      <c r="I4" s="41"/>
      <c r="J4" s="41"/>
      <c r="K4" s="41"/>
      <c r="L4" s="41"/>
      <c r="M4" s="60"/>
      <c r="N4" s="60"/>
      <c r="O4" s="60"/>
      <c r="P4" s="60"/>
      <c r="Q4" s="60"/>
      <c r="R4" s="60"/>
      <c r="S4" s="60"/>
      <c r="T4" s="60"/>
      <c r="U4" s="60"/>
      <c r="V4" s="60"/>
      <c r="W4" s="60"/>
      <c r="X4" s="60"/>
      <c r="Y4" s="60"/>
      <c r="Z4" s="60"/>
      <c r="AA4" s="60"/>
      <c r="AB4" s="60"/>
      <c r="AC4" s="60"/>
      <c r="AD4" s="60"/>
    </row>
    <row r="5" spans="2:30" x14ac:dyDescent="0.25"/>
    <row r="6" spans="2:30" x14ac:dyDescent="0.25">
      <c r="B6" s="41" t="s">
        <v>26</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row>
    <row r="7" spans="2:30" x14ac:dyDescent="0.25">
      <c r="B7" s="61" t="s">
        <v>27</v>
      </c>
      <c r="C7" s="61"/>
      <c r="D7" s="61"/>
      <c r="E7" s="61"/>
      <c r="F7" s="61"/>
      <c r="G7" s="61"/>
      <c r="H7" s="61"/>
      <c r="I7" s="61"/>
      <c r="J7" s="61"/>
      <c r="K7" s="61"/>
      <c r="L7" s="61"/>
      <c r="M7" s="61"/>
      <c r="N7" s="61"/>
      <c r="O7" s="61"/>
      <c r="P7" s="5"/>
      <c r="Q7" s="61" t="s">
        <v>28</v>
      </c>
      <c r="R7" s="61"/>
      <c r="S7" s="61"/>
      <c r="T7" s="61"/>
      <c r="U7" s="61"/>
      <c r="V7" s="61"/>
      <c r="W7" s="61"/>
      <c r="X7" s="61"/>
      <c r="Y7" s="61"/>
      <c r="Z7" s="61"/>
      <c r="AA7" s="61"/>
      <c r="AB7" s="61"/>
      <c r="AC7" s="61"/>
      <c r="AD7" s="61"/>
    </row>
    <row r="8" spans="2:30" x14ac:dyDescent="0.25">
      <c r="B8" s="60"/>
      <c r="C8" s="60"/>
      <c r="D8" s="60"/>
      <c r="E8" s="60"/>
      <c r="F8" s="60"/>
      <c r="G8" s="60"/>
      <c r="H8" s="60"/>
      <c r="I8" s="60"/>
      <c r="J8" s="60"/>
      <c r="K8" s="60"/>
      <c r="L8" s="60"/>
      <c r="M8" s="60"/>
      <c r="N8" s="60"/>
      <c r="O8" s="60"/>
      <c r="P8" s="5"/>
      <c r="Q8" s="60"/>
      <c r="R8" s="60"/>
      <c r="S8" s="60"/>
      <c r="T8" s="60"/>
      <c r="U8" s="60"/>
      <c r="V8" s="60"/>
      <c r="W8" s="60"/>
      <c r="X8" s="60"/>
      <c r="Y8" s="60"/>
      <c r="Z8" s="60"/>
      <c r="AA8" s="60"/>
      <c r="AB8" s="60"/>
      <c r="AC8" s="60"/>
      <c r="AD8" s="60"/>
    </row>
    <row r="9" spans="2:30" x14ac:dyDescent="0.25">
      <c r="B9" s="5"/>
      <c r="C9" s="5"/>
      <c r="D9" s="5"/>
      <c r="E9" s="5"/>
      <c r="F9" s="5"/>
      <c r="G9" s="5"/>
      <c r="H9" s="5"/>
      <c r="I9" s="5"/>
      <c r="J9" s="5"/>
      <c r="K9" s="5"/>
      <c r="L9" s="5"/>
      <c r="M9" s="5"/>
      <c r="N9" s="5"/>
      <c r="O9" s="5"/>
      <c r="P9" s="5"/>
      <c r="Q9" s="59"/>
      <c r="R9" s="59"/>
      <c r="S9" s="59"/>
      <c r="T9" s="59"/>
      <c r="U9" s="59"/>
      <c r="V9" s="59"/>
      <c r="W9" s="59"/>
      <c r="X9" s="59"/>
      <c r="Y9" s="59"/>
      <c r="Z9" s="59"/>
      <c r="AA9" s="59"/>
      <c r="AB9" s="59"/>
      <c r="AC9" s="59"/>
      <c r="AD9" s="59"/>
    </row>
    <row r="10" spans="2:30" x14ac:dyDescent="0.25">
      <c r="B10" s="5"/>
      <c r="C10" s="5"/>
      <c r="D10" s="5"/>
      <c r="E10" s="5"/>
      <c r="F10" s="5"/>
      <c r="G10" s="5"/>
      <c r="H10" s="5"/>
      <c r="I10" s="5"/>
      <c r="J10" s="5"/>
      <c r="K10" s="5"/>
      <c r="L10" s="5"/>
      <c r="M10" s="5"/>
      <c r="N10" s="5"/>
      <c r="O10" s="5"/>
      <c r="P10" s="5"/>
      <c r="Q10" s="59"/>
      <c r="R10" s="59"/>
      <c r="S10" s="59"/>
      <c r="T10" s="59"/>
      <c r="U10" s="59"/>
      <c r="V10" s="59"/>
      <c r="W10" s="59"/>
      <c r="X10" s="59"/>
      <c r="Y10" s="59"/>
      <c r="Z10" s="59"/>
      <c r="AA10" s="59"/>
      <c r="AB10" s="59"/>
      <c r="AC10" s="59"/>
      <c r="AD10" s="59"/>
    </row>
    <row r="11" spans="2:30" x14ac:dyDescent="0.25">
      <c r="B11" s="5"/>
      <c r="C11" s="5"/>
      <c r="D11" s="5"/>
      <c r="E11" s="5"/>
      <c r="F11" s="5"/>
      <c r="G11" s="5"/>
      <c r="H11" s="5"/>
      <c r="I11" s="5"/>
      <c r="J11" s="5"/>
      <c r="K11" s="5"/>
      <c r="L11" s="5"/>
      <c r="M11" s="5"/>
      <c r="N11" s="5"/>
      <c r="O11" s="5"/>
      <c r="P11" s="5"/>
      <c r="Q11" s="59"/>
      <c r="R11" s="59"/>
      <c r="S11" s="59"/>
      <c r="T11" s="59"/>
      <c r="U11" s="59"/>
      <c r="V11" s="59"/>
      <c r="W11" s="59"/>
      <c r="X11" s="59"/>
      <c r="Y11" s="59"/>
      <c r="Z11" s="59"/>
      <c r="AA11" s="59"/>
      <c r="AB11" s="59"/>
      <c r="AC11" s="59"/>
      <c r="AD11" s="59"/>
    </row>
    <row r="12" spans="2:30" x14ac:dyDescent="0.25">
      <c r="B12" s="5"/>
      <c r="C12" s="5"/>
      <c r="D12" s="5"/>
      <c r="E12" s="5"/>
      <c r="F12" s="5"/>
      <c r="G12" s="5"/>
      <c r="H12" s="5"/>
      <c r="I12" s="5"/>
      <c r="J12" s="5"/>
      <c r="K12" s="5"/>
      <c r="L12" s="5"/>
      <c r="M12" s="5"/>
      <c r="N12" s="5"/>
      <c r="O12" s="5"/>
      <c r="P12" s="5"/>
      <c r="Q12" s="59"/>
      <c r="R12" s="59"/>
      <c r="S12" s="59"/>
      <c r="T12" s="59"/>
      <c r="U12" s="59"/>
      <c r="V12" s="59"/>
      <c r="W12" s="59"/>
      <c r="X12" s="59"/>
      <c r="Y12" s="59"/>
      <c r="Z12" s="59"/>
      <c r="AA12" s="59"/>
      <c r="AB12" s="59"/>
      <c r="AC12" s="59"/>
      <c r="AD12" s="59"/>
    </row>
    <row r="13" spans="2:30" x14ac:dyDescent="0.25"/>
    <row r="14" spans="2:30" x14ac:dyDescent="0.25">
      <c r="B14" s="41" t="s">
        <v>29</v>
      </c>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row>
    <row r="15" spans="2:30" ht="15.75" thickBot="1" x14ac:dyDescent="0.3">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row>
    <row r="16" spans="2:30" ht="15.75" thickBot="1" x14ac:dyDescent="0.3">
      <c r="B16" s="68"/>
      <c r="C16" s="69"/>
      <c r="D16" s="69"/>
      <c r="E16" s="69"/>
      <c r="F16" s="69"/>
      <c r="G16" s="69"/>
      <c r="H16" s="70"/>
      <c r="I16" s="69" t="s">
        <v>30</v>
      </c>
      <c r="J16" s="69"/>
      <c r="K16" s="70"/>
      <c r="L16" s="7"/>
      <c r="M16" s="7"/>
      <c r="N16" s="7"/>
      <c r="O16" s="7"/>
      <c r="P16" s="7"/>
      <c r="Q16" s="7"/>
      <c r="R16" s="7"/>
      <c r="S16" s="7"/>
      <c r="T16" s="7"/>
      <c r="U16" s="7"/>
      <c r="V16" s="7"/>
      <c r="W16" s="7"/>
      <c r="X16" s="7"/>
      <c r="Y16" s="7"/>
      <c r="Z16" s="7"/>
      <c r="AA16" s="7"/>
      <c r="AB16" s="7"/>
      <c r="AC16" s="7"/>
      <c r="AD16" s="7"/>
    </row>
    <row r="17" spans="2:30" x14ac:dyDescent="0.25">
      <c r="B17" s="71" t="s">
        <v>31</v>
      </c>
      <c r="C17" s="72"/>
      <c r="D17" s="72"/>
      <c r="E17" s="72"/>
      <c r="F17" s="72"/>
      <c r="G17" s="72"/>
      <c r="H17" s="73"/>
      <c r="I17" s="74"/>
      <c r="J17" s="75"/>
      <c r="K17" s="76"/>
    </row>
    <row r="18" spans="2:30" x14ac:dyDescent="0.25">
      <c r="B18" s="77" t="s">
        <v>32</v>
      </c>
      <c r="C18" s="78"/>
      <c r="D18" s="78"/>
      <c r="E18" s="78"/>
      <c r="F18" s="78"/>
      <c r="G18" s="78"/>
      <c r="H18" s="79"/>
      <c r="I18" s="40"/>
      <c r="J18" s="60"/>
      <c r="K18" s="80"/>
    </row>
    <row r="19" spans="2:30" ht="15.75" thickBot="1" x14ac:dyDescent="0.3">
      <c r="B19" s="62" t="s">
        <v>33</v>
      </c>
      <c r="C19" s="63"/>
      <c r="D19" s="63"/>
      <c r="E19" s="63"/>
      <c r="F19" s="63"/>
      <c r="G19" s="63"/>
      <c r="H19" s="64"/>
      <c r="I19" s="65"/>
      <c r="J19" s="66"/>
      <c r="K19" s="67"/>
    </row>
    <row r="20" spans="2:30" x14ac:dyDescent="0.25"/>
    <row r="21" spans="2:30" x14ac:dyDescent="0.25">
      <c r="B21" s="57"/>
      <c r="C21" s="57"/>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row>
    <row r="22" spans="2:30" x14ac:dyDescent="0.25"/>
  </sheetData>
  <sheetProtection algorithmName="SHA-512" hashValue="u08V4ScCbjK8Vgrp6NNUw/lLWJtOFRBcePku2koKguXbRG9FoElnSWmuiz1a6vMLtrzpTXeDOWO+LDTF+xAmSg==" saltValue="9IPRrz0h/aZuqg1xJYRf6w==" spinCount="100000" sheet="1" objects="1" scenarios="1" selectLockedCells="1"/>
  <mergeCells count="22">
    <mergeCell ref="B21:AD21"/>
    <mergeCell ref="B19:H19"/>
    <mergeCell ref="I19:K19"/>
    <mergeCell ref="B14:AD14"/>
    <mergeCell ref="B16:H16"/>
    <mergeCell ref="I16:K16"/>
    <mergeCell ref="B17:H17"/>
    <mergeCell ref="I17:K17"/>
    <mergeCell ref="B18:H18"/>
    <mergeCell ref="I18:K18"/>
    <mergeCell ref="Q12:AD12"/>
    <mergeCell ref="B2:AD2"/>
    <mergeCell ref="B4:L4"/>
    <mergeCell ref="M4:AD4"/>
    <mergeCell ref="B6:AD6"/>
    <mergeCell ref="B7:O7"/>
    <mergeCell ref="Q7:AD7"/>
    <mergeCell ref="B8:O8"/>
    <mergeCell ref="Q8:AD8"/>
    <mergeCell ref="Q9:AD9"/>
    <mergeCell ref="Q10:AD10"/>
    <mergeCell ref="Q11:AD11"/>
  </mergeCells>
  <conditionalFormatting sqref="Q9:AD12">
    <cfRule type="expression" dxfId="32" priority="1">
      <formula>$Q$8&lt;&gt;""</formula>
    </cfRule>
  </conditionalFormatting>
  <printOptions horizontalCentered="1"/>
  <pageMargins left="0.5" right="0.5" top="0.75" bottom="0.75" header="0.3" footer="0.3"/>
  <pageSetup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143"/>
  <sheetViews>
    <sheetView showGridLines="0" showRowColHeaders="0" zoomScaleNormal="100" workbookViewId="0">
      <selection activeCell="AB53" sqref="AB53:AD53"/>
    </sheetView>
    <sheetView showGridLines="0" showRowColHeaders="0" workbookViewId="1">
      <selection activeCell="B10" sqref="B10:AD14"/>
    </sheetView>
  </sheetViews>
  <sheetFormatPr defaultColWidth="0" defaultRowHeight="15" zeroHeight="1" x14ac:dyDescent="0.25"/>
  <cols>
    <col min="1" max="31" width="3.28515625" style="3" customWidth="1"/>
    <col min="32" max="16384" width="9.140625" style="3" hidden="1"/>
  </cols>
  <sheetData>
    <row r="1" spans="2:30" x14ac:dyDescent="0.25"/>
    <row r="2" spans="2:30" x14ac:dyDescent="0.25">
      <c r="B2" s="49" t="s">
        <v>214</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row>
    <row r="3" spans="2:30" ht="15.75" thickBot="1" x14ac:dyDescent="0.3"/>
    <row r="4" spans="2:30" ht="15.75" thickBot="1" x14ac:dyDescent="0.3">
      <c r="B4" s="50" t="s">
        <v>34</v>
      </c>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row>
    <row r="5" spans="2:30" x14ac:dyDescent="0.25"/>
    <row r="6" spans="2:30" x14ac:dyDescent="0.25">
      <c r="B6" s="92" t="s">
        <v>35</v>
      </c>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row>
    <row r="7" spans="2:30" x14ac:dyDescent="0.25">
      <c r="B7" s="92"/>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row>
    <row r="8" spans="2:30" x14ac:dyDescent="0.25"/>
    <row r="9" spans="2:30" x14ac:dyDescent="0.25">
      <c r="B9" s="41" t="s">
        <v>196</v>
      </c>
      <c r="C9" s="41"/>
      <c r="D9" s="41"/>
      <c r="E9" s="41"/>
      <c r="F9" s="41"/>
      <c r="G9" s="41"/>
      <c r="H9" s="41"/>
      <c r="I9" s="41"/>
      <c r="J9" s="41"/>
      <c r="K9" s="41"/>
      <c r="L9" s="41"/>
      <c r="M9" s="41"/>
      <c r="N9" s="41"/>
      <c r="O9" s="41"/>
      <c r="P9" s="41"/>
      <c r="Q9" s="41"/>
      <c r="R9" s="41"/>
      <c r="S9" s="41"/>
      <c r="T9" s="41"/>
      <c r="U9" s="41"/>
      <c r="V9" s="41"/>
      <c r="W9" s="41"/>
      <c r="X9" s="41"/>
      <c r="Y9" s="41"/>
      <c r="Z9" s="41"/>
      <c r="AA9" s="41"/>
      <c r="AB9" s="41"/>
      <c r="AC9" s="41"/>
      <c r="AD9" s="41"/>
    </row>
    <row r="10" spans="2:30" x14ac:dyDescent="0.25">
      <c r="B10" s="93"/>
      <c r="C10" s="94"/>
      <c r="D10" s="94"/>
      <c r="E10" s="94"/>
      <c r="F10" s="94"/>
      <c r="G10" s="94"/>
      <c r="H10" s="94"/>
      <c r="I10" s="94"/>
      <c r="J10" s="94"/>
      <c r="K10" s="94"/>
      <c r="L10" s="94"/>
      <c r="M10" s="94"/>
      <c r="N10" s="94"/>
      <c r="O10" s="94"/>
      <c r="P10" s="94"/>
      <c r="Q10" s="94"/>
      <c r="R10" s="94"/>
      <c r="S10" s="94"/>
      <c r="T10" s="94"/>
      <c r="U10" s="94"/>
      <c r="V10" s="94"/>
      <c r="W10" s="94"/>
      <c r="X10" s="94"/>
      <c r="Y10" s="94"/>
      <c r="Z10" s="94"/>
      <c r="AA10" s="94"/>
      <c r="AB10" s="94"/>
      <c r="AC10" s="94"/>
      <c r="AD10" s="95"/>
    </row>
    <row r="11" spans="2:30" x14ac:dyDescent="0.25">
      <c r="B11" s="96"/>
      <c r="C11" s="97"/>
      <c r="D11" s="97"/>
      <c r="E11" s="97"/>
      <c r="F11" s="97"/>
      <c r="G11" s="97"/>
      <c r="H11" s="97"/>
      <c r="I11" s="97"/>
      <c r="J11" s="97"/>
      <c r="K11" s="97"/>
      <c r="L11" s="97"/>
      <c r="M11" s="97"/>
      <c r="N11" s="97"/>
      <c r="O11" s="97"/>
      <c r="P11" s="97"/>
      <c r="Q11" s="97"/>
      <c r="R11" s="97"/>
      <c r="S11" s="97"/>
      <c r="T11" s="97"/>
      <c r="U11" s="97"/>
      <c r="V11" s="97"/>
      <c r="W11" s="97"/>
      <c r="X11" s="97"/>
      <c r="Y11" s="97"/>
      <c r="Z11" s="97"/>
      <c r="AA11" s="97"/>
      <c r="AB11" s="97"/>
      <c r="AC11" s="97"/>
      <c r="AD11" s="98"/>
    </row>
    <row r="12" spans="2:30" x14ac:dyDescent="0.25">
      <c r="B12" s="96"/>
      <c r="C12" s="97"/>
      <c r="D12" s="97"/>
      <c r="E12" s="97"/>
      <c r="F12" s="97"/>
      <c r="G12" s="97"/>
      <c r="H12" s="97"/>
      <c r="I12" s="97"/>
      <c r="J12" s="97"/>
      <c r="K12" s="97"/>
      <c r="L12" s="97"/>
      <c r="M12" s="97"/>
      <c r="N12" s="97"/>
      <c r="O12" s="97"/>
      <c r="P12" s="97"/>
      <c r="Q12" s="97"/>
      <c r="R12" s="97"/>
      <c r="S12" s="97"/>
      <c r="T12" s="97"/>
      <c r="U12" s="97"/>
      <c r="V12" s="97"/>
      <c r="W12" s="97"/>
      <c r="X12" s="97"/>
      <c r="Y12" s="97"/>
      <c r="Z12" s="97"/>
      <c r="AA12" s="97"/>
      <c r="AB12" s="97"/>
      <c r="AC12" s="97"/>
      <c r="AD12" s="98"/>
    </row>
    <row r="13" spans="2:30" x14ac:dyDescent="0.25">
      <c r="B13" s="96"/>
      <c r="C13" s="97"/>
      <c r="D13" s="97"/>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8"/>
    </row>
    <row r="14" spans="2:30" x14ac:dyDescent="0.25">
      <c r="B14" s="99"/>
      <c r="C14" s="100"/>
      <c r="D14" s="100"/>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1"/>
    </row>
    <row r="15" spans="2:30" x14ac:dyDescent="0.25"/>
    <row r="16" spans="2:30" ht="14.45" customHeight="1" x14ac:dyDescent="0.25">
      <c r="B16" s="81" t="s">
        <v>277</v>
      </c>
      <c r="C16" s="81"/>
      <c r="D16" s="81"/>
      <c r="E16" s="81"/>
      <c r="F16" s="81"/>
      <c r="G16" s="81"/>
      <c r="H16" s="81"/>
      <c r="I16" s="81"/>
      <c r="J16" s="81"/>
      <c r="K16" s="81"/>
      <c r="L16" s="81"/>
      <c r="M16" s="81"/>
      <c r="N16" s="81"/>
      <c r="O16" s="81"/>
      <c r="P16" s="81"/>
      <c r="Q16" s="81"/>
      <c r="R16" s="81"/>
      <c r="S16" s="81"/>
      <c r="T16" s="81"/>
      <c r="U16" s="11"/>
      <c r="V16" s="11"/>
      <c r="W16" s="11"/>
      <c r="X16" s="11"/>
      <c r="Y16" s="11"/>
      <c r="Z16" s="11"/>
      <c r="AA16" s="11"/>
      <c r="AB16" s="11"/>
      <c r="AC16" s="11"/>
      <c r="AD16" s="11"/>
    </row>
    <row r="17" spans="2:30" x14ac:dyDescent="0.25">
      <c r="B17" s="81"/>
      <c r="C17" s="81"/>
      <c r="D17" s="81"/>
      <c r="E17" s="81"/>
      <c r="F17" s="81"/>
      <c r="G17" s="81"/>
      <c r="H17" s="81"/>
      <c r="I17" s="81"/>
      <c r="J17" s="81"/>
      <c r="K17" s="81"/>
      <c r="L17" s="81"/>
      <c r="M17" s="81"/>
      <c r="N17" s="81"/>
      <c r="O17" s="81"/>
      <c r="P17" s="81"/>
      <c r="Q17" s="81"/>
      <c r="R17" s="81"/>
      <c r="S17" s="81"/>
      <c r="T17" s="81"/>
      <c r="U17" s="102" t="s">
        <v>23</v>
      </c>
      <c r="V17" s="102"/>
      <c r="W17" s="102"/>
      <c r="X17" s="102"/>
      <c r="Y17" s="102"/>
      <c r="Z17" s="102"/>
      <c r="AA17" s="103"/>
      <c r="AB17" s="38"/>
      <c r="AC17" s="39"/>
      <c r="AD17" s="40"/>
    </row>
    <row r="18" spans="2:30" x14ac:dyDescent="0.25"/>
    <row r="19" spans="2:30" x14ac:dyDescent="0.25">
      <c r="B19" s="41" t="s">
        <v>36</v>
      </c>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row>
    <row r="20" spans="2:30" x14ac:dyDescent="0.25">
      <c r="B20" s="93"/>
      <c r="C20" s="94"/>
      <c r="D20" s="94"/>
      <c r="E20" s="94"/>
      <c r="F20" s="94"/>
      <c r="G20" s="94"/>
      <c r="H20" s="94"/>
      <c r="I20" s="94"/>
      <c r="J20" s="94"/>
      <c r="K20" s="94"/>
      <c r="L20" s="94"/>
      <c r="M20" s="94"/>
      <c r="N20" s="94"/>
      <c r="O20" s="94"/>
      <c r="P20" s="94"/>
      <c r="Q20" s="94"/>
      <c r="R20" s="94"/>
      <c r="S20" s="94"/>
      <c r="T20" s="94"/>
      <c r="U20" s="94"/>
      <c r="V20" s="94"/>
      <c r="W20" s="94"/>
      <c r="X20" s="94"/>
      <c r="Y20" s="94"/>
      <c r="Z20" s="94"/>
      <c r="AA20" s="94"/>
      <c r="AB20" s="94"/>
      <c r="AC20" s="94"/>
      <c r="AD20" s="95"/>
    </row>
    <row r="21" spans="2:30" x14ac:dyDescent="0.25">
      <c r="B21" s="96"/>
      <c r="C21" s="97"/>
      <c r="D21" s="97"/>
      <c r="E21" s="97"/>
      <c r="F21" s="97"/>
      <c r="G21" s="97"/>
      <c r="H21" s="97"/>
      <c r="I21" s="97"/>
      <c r="J21" s="97"/>
      <c r="K21" s="97"/>
      <c r="L21" s="97"/>
      <c r="M21" s="97"/>
      <c r="N21" s="97"/>
      <c r="O21" s="97"/>
      <c r="P21" s="97"/>
      <c r="Q21" s="97"/>
      <c r="R21" s="97"/>
      <c r="S21" s="97"/>
      <c r="T21" s="97"/>
      <c r="U21" s="97"/>
      <c r="V21" s="97"/>
      <c r="W21" s="97"/>
      <c r="X21" s="97"/>
      <c r="Y21" s="97"/>
      <c r="Z21" s="97"/>
      <c r="AA21" s="97"/>
      <c r="AB21" s="97"/>
      <c r="AC21" s="97"/>
      <c r="AD21" s="98"/>
    </row>
    <row r="22" spans="2:30" x14ac:dyDescent="0.25">
      <c r="B22" s="96"/>
      <c r="C22" s="97"/>
      <c r="D22" s="97"/>
      <c r="E22" s="97"/>
      <c r="F22" s="97"/>
      <c r="G22" s="97"/>
      <c r="H22" s="97"/>
      <c r="I22" s="97"/>
      <c r="J22" s="97"/>
      <c r="K22" s="97"/>
      <c r="L22" s="97"/>
      <c r="M22" s="97"/>
      <c r="N22" s="97"/>
      <c r="O22" s="97"/>
      <c r="P22" s="97"/>
      <c r="Q22" s="97"/>
      <c r="R22" s="97"/>
      <c r="S22" s="97"/>
      <c r="T22" s="97"/>
      <c r="U22" s="97"/>
      <c r="V22" s="97"/>
      <c r="W22" s="97"/>
      <c r="X22" s="97"/>
      <c r="Y22" s="97"/>
      <c r="Z22" s="97"/>
      <c r="AA22" s="97"/>
      <c r="AB22" s="97"/>
      <c r="AC22" s="97"/>
      <c r="AD22" s="98"/>
    </row>
    <row r="23" spans="2:30" x14ac:dyDescent="0.25">
      <c r="B23" s="96"/>
      <c r="C23" s="97"/>
      <c r="D23" s="97"/>
      <c r="E23" s="97"/>
      <c r="F23" s="97"/>
      <c r="G23" s="97"/>
      <c r="H23" s="97"/>
      <c r="I23" s="97"/>
      <c r="J23" s="97"/>
      <c r="K23" s="97"/>
      <c r="L23" s="97"/>
      <c r="M23" s="97"/>
      <c r="N23" s="97"/>
      <c r="O23" s="97"/>
      <c r="P23" s="97"/>
      <c r="Q23" s="97"/>
      <c r="R23" s="97"/>
      <c r="S23" s="97"/>
      <c r="T23" s="97"/>
      <c r="U23" s="97"/>
      <c r="V23" s="97"/>
      <c r="W23" s="97"/>
      <c r="X23" s="97"/>
      <c r="Y23" s="97"/>
      <c r="Z23" s="97"/>
      <c r="AA23" s="97"/>
      <c r="AB23" s="97"/>
      <c r="AC23" s="97"/>
      <c r="AD23" s="98"/>
    </row>
    <row r="24" spans="2:30" x14ac:dyDescent="0.25">
      <c r="B24" s="99"/>
      <c r="C24" s="100"/>
      <c r="D24" s="100"/>
      <c r="E24" s="100"/>
      <c r="F24" s="100"/>
      <c r="G24" s="100"/>
      <c r="H24" s="100"/>
      <c r="I24" s="100"/>
      <c r="J24" s="100"/>
      <c r="K24" s="100"/>
      <c r="L24" s="100"/>
      <c r="M24" s="100"/>
      <c r="N24" s="100"/>
      <c r="O24" s="100"/>
      <c r="P24" s="100"/>
      <c r="Q24" s="100"/>
      <c r="R24" s="100"/>
      <c r="S24" s="100"/>
      <c r="T24" s="100"/>
      <c r="U24" s="100"/>
      <c r="V24" s="100"/>
      <c r="W24" s="100"/>
      <c r="X24" s="100"/>
      <c r="Y24" s="100"/>
      <c r="Z24" s="100"/>
      <c r="AA24" s="100"/>
      <c r="AB24" s="100"/>
      <c r="AC24" s="100"/>
      <c r="AD24" s="101"/>
    </row>
    <row r="25" spans="2:30" x14ac:dyDescent="0.25"/>
    <row r="26" spans="2:30" x14ac:dyDescent="0.25">
      <c r="B26" s="41" t="s">
        <v>37</v>
      </c>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row>
    <row r="27" spans="2:30" x14ac:dyDescent="0.25">
      <c r="B27" s="93"/>
      <c r="C27" s="9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5"/>
    </row>
    <row r="28" spans="2:30" x14ac:dyDescent="0.25">
      <c r="B28" s="96"/>
      <c r="C28" s="97"/>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8"/>
    </row>
    <row r="29" spans="2:30" x14ac:dyDescent="0.25">
      <c r="B29" s="96"/>
      <c r="C29" s="97"/>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8"/>
    </row>
    <row r="30" spans="2:30" x14ac:dyDescent="0.25">
      <c r="B30" s="96"/>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8"/>
    </row>
    <row r="31" spans="2:30" x14ac:dyDescent="0.25">
      <c r="B31" s="99"/>
      <c r="C31" s="100"/>
      <c r="D31" s="100"/>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1"/>
    </row>
    <row r="32" spans="2:30" x14ac:dyDescent="0.25"/>
    <row r="33" spans="2:30" x14ac:dyDescent="0.25">
      <c r="B33" s="41" t="s">
        <v>38</v>
      </c>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row>
    <row r="34" spans="2:30" x14ac:dyDescent="0.25">
      <c r="B34" s="93"/>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5"/>
    </row>
    <row r="35" spans="2:30" x14ac:dyDescent="0.25">
      <c r="B35" s="96"/>
      <c r="C35" s="97"/>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8"/>
    </row>
    <row r="36" spans="2:30" x14ac:dyDescent="0.25">
      <c r="B36" s="96"/>
      <c r="C36" s="97"/>
      <c r="D36" s="97"/>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8"/>
    </row>
    <row r="37" spans="2:30" x14ac:dyDescent="0.25">
      <c r="B37" s="96"/>
      <c r="C37" s="97"/>
      <c r="D37" s="97"/>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8"/>
    </row>
    <row r="38" spans="2:30" x14ac:dyDescent="0.25">
      <c r="B38" s="99"/>
      <c r="C38" s="100"/>
      <c r="D38" s="100"/>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1"/>
    </row>
    <row r="39" spans="2:30" x14ac:dyDescent="0.25"/>
    <row r="40" spans="2:30" x14ac:dyDescent="0.25">
      <c r="B40" s="41" t="s">
        <v>39</v>
      </c>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row>
    <row r="41" spans="2:30" x14ac:dyDescent="0.25">
      <c r="B41" s="93"/>
      <c r="C41" s="94"/>
      <c r="D41" s="94"/>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5"/>
    </row>
    <row r="42" spans="2:30" x14ac:dyDescent="0.25">
      <c r="B42" s="96"/>
      <c r="C42" s="97"/>
      <c r="D42" s="97"/>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8"/>
    </row>
    <row r="43" spans="2:30" x14ac:dyDescent="0.25">
      <c r="B43" s="96"/>
      <c r="C43" s="97"/>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8"/>
    </row>
    <row r="44" spans="2:30" x14ac:dyDescent="0.25">
      <c r="B44" s="96"/>
      <c r="C44" s="97"/>
      <c r="D44" s="97"/>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8"/>
    </row>
    <row r="45" spans="2:30" x14ac:dyDescent="0.25">
      <c r="B45" s="99"/>
      <c r="C45" s="100"/>
      <c r="D45" s="100"/>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1"/>
    </row>
    <row r="46" spans="2:30" x14ac:dyDescent="0.25"/>
    <row r="47" spans="2:30" x14ac:dyDescent="0.25">
      <c r="B47" s="104" t="s">
        <v>247</v>
      </c>
      <c r="C47" s="104"/>
      <c r="D47" s="104"/>
      <c r="E47" s="104"/>
      <c r="F47" s="104"/>
      <c r="G47" s="104"/>
      <c r="H47" s="104"/>
      <c r="I47" s="104"/>
      <c r="J47" s="104"/>
      <c r="K47" s="104"/>
      <c r="L47" s="104"/>
      <c r="M47" s="104"/>
      <c r="N47" s="104"/>
      <c r="O47" s="104"/>
      <c r="P47" s="104"/>
      <c r="Q47" s="104"/>
      <c r="R47" s="104"/>
      <c r="S47" s="104"/>
      <c r="T47" s="104"/>
      <c r="U47" s="102" t="s">
        <v>23</v>
      </c>
      <c r="V47" s="102"/>
      <c r="W47" s="102"/>
      <c r="X47" s="102"/>
      <c r="Y47" s="102"/>
      <c r="Z47" s="102"/>
      <c r="AA47" s="103"/>
      <c r="AB47" s="38"/>
      <c r="AC47" s="39"/>
      <c r="AD47" s="40"/>
    </row>
    <row r="48" spans="2:30" ht="15.75" thickBot="1" x14ac:dyDescent="0.3"/>
    <row r="49" spans="2:30" ht="15.75" thickBot="1" x14ac:dyDescent="0.3">
      <c r="B49" s="50" t="s">
        <v>40</v>
      </c>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row>
    <row r="50" spans="2:30" x14ac:dyDescent="0.25"/>
    <row r="51" spans="2:30" ht="15" customHeight="1" x14ac:dyDescent="0.25">
      <c r="B51" s="92" t="s">
        <v>221</v>
      </c>
      <c r="C51" s="92"/>
      <c r="D51" s="92"/>
      <c r="E51" s="92"/>
      <c r="F51" s="92"/>
      <c r="G51" s="92"/>
      <c r="H51" s="92"/>
      <c r="I51" s="92"/>
      <c r="J51" s="92"/>
      <c r="K51" s="92"/>
      <c r="L51" s="92"/>
      <c r="M51" s="92"/>
      <c r="N51" s="92"/>
      <c r="O51" s="92"/>
      <c r="P51" s="92"/>
      <c r="Q51" s="92"/>
      <c r="R51" s="92"/>
      <c r="S51" s="92"/>
      <c r="T51" s="92"/>
      <c r="U51" s="92"/>
      <c r="V51" s="92"/>
      <c r="W51" s="92"/>
      <c r="X51" s="92"/>
      <c r="Y51" s="92"/>
      <c r="Z51" s="92"/>
      <c r="AA51" s="92"/>
      <c r="AB51" s="5"/>
      <c r="AC51" s="5"/>
      <c r="AD51" s="5"/>
    </row>
    <row r="52" spans="2:30" x14ac:dyDescent="0.25">
      <c r="B52" s="92"/>
      <c r="C52" s="92"/>
      <c r="D52" s="92"/>
      <c r="E52" s="92"/>
      <c r="F52" s="92"/>
      <c r="G52" s="92"/>
      <c r="H52" s="92"/>
      <c r="I52" s="92"/>
      <c r="J52" s="92"/>
      <c r="K52" s="92"/>
      <c r="L52" s="92"/>
      <c r="M52" s="92"/>
      <c r="N52" s="92"/>
      <c r="O52" s="92"/>
      <c r="P52" s="92"/>
      <c r="Q52" s="92"/>
      <c r="R52" s="92"/>
      <c r="S52" s="92"/>
      <c r="T52" s="92"/>
      <c r="U52" s="92"/>
      <c r="V52" s="92"/>
      <c r="W52" s="92"/>
      <c r="X52" s="92"/>
      <c r="Y52" s="92"/>
      <c r="Z52" s="92"/>
      <c r="AA52" s="92"/>
      <c r="AB52" s="5"/>
      <c r="AC52" s="5"/>
      <c r="AD52" s="5"/>
    </row>
    <row r="53" spans="2:30" x14ac:dyDescent="0.25">
      <c r="B53" s="92"/>
      <c r="C53" s="92"/>
      <c r="D53" s="92"/>
      <c r="E53" s="92"/>
      <c r="F53" s="92"/>
      <c r="G53" s="92"/>
      <c r="H53" s="92"/>
      <c r="I53" s="92"/>
      <c r="J53" s="92"/>
      <c r="K53" s="92"/>
      <c r="L53" s="92"/>
      <c r="M53" s="92"/>
      <c r="N53" s="92"/>
      <c r="O53" s="92"/>
      <c r="P53" s="92"/>
      <c r="Q53" s="92"/>
      <c r="R53" s="92"/>
      <c r="S53" s="92"/>
      <c r="T53" s="92"/>
      <c r="U53" s="92"/>
      <c r="V53" s="92"/>
      <c r="W53" s="92"/>
      <c r="X53" s="92"/>
      <c r="Y53" s="92"/>
      <c r="Z53" s="92"/>
      <c r="AA53" s="92"/>
      <c r="AB53" s="38"/>
      <c r="AC53" s="39"/>
      <c r="AD53" s="40"/>
    </row>
    <row r="54" spans="2:30" x14ac:dyDescent="0.25">
      <c r="C54" s="6"/>
      <c r="D54" s="6"/>
      <c r="E54" s="6"/>
      <c r="F54" s="6"/>
      <c r="G54" s="6"/>
      <c r="H54" s="6"/>
      <c r="I54" s="6"/>
      <c r="J54" s="6"/>
      <c r="K54" s="6"/>
      <c r="L54" s="6"/>
      <c r="M54" s="6"/>
      <c r="N54" s="6"/>
      <c r="O54" s="6"/>
      <c r="P54" s="6"/>
      <c r="Q54" s="6"/>
      <c r="R54" s="6"/>
      <c r="S54" s="6"/>
      <c r="T54" s="6"/>
      <c r="U54" s="6"/>
      <c r="V54" s="6"/>
      <c r="W54" s="6"/>
      <c r="X54" s="6"/>
      <c r="Y54" s="6"/>
      <c r="Z54" s="6"/>
      <c r="AA54" s="6"/>
    </row>
    <row r="55" spans="2:30" x14ac:dyDescent="0.25">
      <c r="C55" s="91" t="s">
        <v>41</v>
      </c>
      <c r="D55" s="91"/>
      <c r="E55" s="91"/>
      <c r="F55" s="91"/>
      <c r="G55" s="91"/>
      <c r="H55" s="91"/>
      <c r="I55" s="91"/>
      <c r="J55" s="91"/>
      <c r="K55" s="91"/>
      <c r="L55" s="91"/>
      <c r="M55" s="91"/>
      <c r="N55" s="91"/>
      <c r="O55" s="91"/>
      <c r="P55" s="91"/>
      <c r="Q55" s="91"/>
      <c r="R55" s="91"/>
      <c r="S55" s="91"/>
      <c r="T55" s="91"/>
      <c r="U55" s="91"/>
      <c r="V55" s="91"/>
      <c r="W55" s="91"/>
      <c r="X55" s="91"/>
      <c r="Y55" s="91"/>
      <c r="Z55" s="91"/>
      <c r="AA55" s="91"/>
      <c r="AB55" s="91"/>
      <c r="AC55" s="91"/>
      <c r="AD55" s="91"/>
    </row>
    <row r="56" spans="2:30" x14ac:dyDescent="0.25">
      <c r="C56" s="82"/>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4"/>
    </row>
    <row r="57" spans="2:30" x14ac:dyDescent="0.25">
      <c r="C57" s="85"/>
      <c r="D57" s="86"/>
      <c r="E57" s="86"/>
      <c r="F57" s="86"/>
      <c r="G57" s="86"/>
      <c r="H57" s="86"/>
      <c r="I57" s="86"/>
      <c r="J57" s="86"/>
      <c r="K57" s="86"/>
      <c r="L57" s="86"/>
      <c r="M57" s="86"/>
      <c r="N57" s="86"/>
      <c r="O57" s="86"/>
      <c r="P57" s="86"/>
      <c r="Q57" s="86"/>
      <c r="R57" s="86"/>
      <c r="S57" s="86"/>
      <c r="T57" s="86"/>
      <c r="U57" s="86"/>
      <c r="V57" s="86"/>
      <c r="W57" s="86"/>
      <c r="X57" s="86"/>
      <c r="Y57" s="86"/>
      <c r="Z57" s="86"/>
      <c r="AA57" s="86"/>
      <c r="AB57" s="86"/>
      <c r="AC57" s="86"/>
      <c r="AD57" s="87"/>
    </row>
    <row r="58" spans="2:30" x14ac:dyDescent="0.25">
      <c r="C58" s="85"/>
      <c r="D58" s="86"/>
      <c r="E58" s="86"/>
      <c r="F58" s="86"/>
      <c r="G58" s="86"/>
      <c r="H58" s="86"/>
      <c r="I58" s="86"/>
      <c r="J58" s="86"/>
      <c r="K58" s="86"/>
      <c r="L58" s="86"/>
      <c r="M58" s="86"/>
      <c r="N58" s="86"/>
      <c r="O58" s="86"/>
      <c r="P58" s="86"/>
      <c r="Q58" s="86"/>
      <c r="R58" s="86"/>
      <c r="S58" s="86"/>
      <c r="T58" s="86"/>
      <c r="U58" s="86"/>
      <c r="V58" s="86"/>
      <c r="W58" s="86"/>
      <c r="X58" s="86"/>
      <c r="Y58" s="86"/>
      <c r="Z58" s="86"/>
      <c r="AA58" s="86"/>
      <c r="AB58" s="86"/>
      <c r="AC58" s="86"/>
      <c r="AD58" s="87"/>
    </row>
    <row r="59" spans="2:30" x14ac:dyDescent="0.25">
      <c r="C59" s="85"/>
      <c r="D59" s="86"/>
      <c r="E59" s="86"/>
      <c r="F59" s="86"/>
      <c r="G59" s="86"/>
      <c r="H59" s="86"/>
      <c r="I59" s="86"/>
      <c r="J59" s="86"/>
      <c r="K59" s="86"/>
      <c r="L59" s="86"/>
      <c r="M59" s="86"/>
      <c r="N59" s="86"/>
      <c r="O59" s="86"/>
      <c r="P59" s="86"/>
      <c r="Q59" s="86"/>
      <c r="R59" s="86"/>
      <c r="S59" s="86"/>
      <c r="T59" s="86"/>
      <c r="U59" s="86"/>
      <c r="V59" s="86"/>
      <c r="W59" s="86"/>
      <c r="X59" s="86"/>
      <c r="Y59" s="86"/>
      <c r="Z59" s="86"/>
      <c r="AA59" s="86"/>
      <c r="AB59" s="86"/>
      <c r="AC59" s="86"/>
      <c r="AD59" s="87"/>
    </row>
    <row r="60" spans="2:30" x14ac:dyDescent="0.25">
      <c r="C60" s="88"/>
      <c r="D60" s="89"/>
      <c r="E60" s="89"/>
      <c r="F60" s="89"/>
      <c r="G60" s="89"/>
      <c r="H60" s="89"/>
      <c r="I60" s="89"/>
      <c r="J60" s="89"/>
      <c r="K60" s="89"/>
      <c r="L60" s="89"/>
      <c r="M60" s="89"/>
      <c r="N60" s="89"/>
      <c r="O60" s="89"/>
      <c r="P60" s="89"/>
      <c r="Q60" s="89"/>
      <c r="R60" s="89"/>
      <c r="S60" s="89"/>
      <c r="T60" s="89"/>
      <c r="U60" s="89"/>
      <c r="V60" s="89"/>
      <c r="W60" s="89"/>
      <c r="X60" s="89"/>
      <c r="Y60" s="89"/>
      <c r="Z60" s="89"/>
      <c r="AA60" s="89"/>
      <c r="AB60" s="89"/>
      <c r="AC60" s="89"/>
      <c r="AD60" s="90"/>
    </row>
    <row r="61" spans="2:30" x14ac:dyDescent="0.25"/>
    <row r="62" spans="2:30" x14ac:dyDescent="0.25">
      <c r="B62" s="41" t="s">
        <v>234</v>
      </c>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38"/>
      <c r="AC62" s="39"/>
      <c r="AD62" s="40"/>
    </row>
    <row r="63" spans="2:30" x14ac:dyDescent="0.25"/>
    <row r="64" spans="2:30" x14ac:dyDescent="0.25">
      <c r="C64" s="91" t="s">
        <v>42</v>
      </c>
      <c r="D64" s="91"/>
      <c r="E64" s="91"/>
      <c r="F64" s="91"/>
      <c r="G64" s="91"/>
      <c r="H64" s="91"/>
      <c r="I64" s="91"/>
      <c r="J64" s="91"/>
      <c r="K64" s="91"/>
      <c r="L64" s="91"/>
      <c r="M64" s="91"/>
      <c r="N64" s="91"/>
      <c r="O64" s="91"/>
      <c r="P64" s="91"/>
      <c r="Q64" s="91"/>
      <c r="R64" s="91"/>
      <c r="S64" s="91"/>
      <c r="T64" s="91"/>
      <c r="U64" s="91"/>
      <c r="V64" s="91"/>
      <c r="W64" s="91"/>
      <c r="X64" s="91"/>
      <c r="Y64" s="91"/>
      <c r="Z64" s="91"/>
      <c r="AA64" s="91"/>
      <c r="AB64" s="91"/>
      <c r="AC64" s="91"/>
      <c r="AD64" s="91"/>
    </row>
    <row r="65" spans="2:30" x14ac:dyDescent="0.25">
      <c r="C65" s="82"/>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4"/>
    </row>
    <row r="66" spans="2:30" x14ac:dyDescent="0.25">
      <c r="C66" s="85"/>
      <c r="D66" s="86"/>
      <c r="E66" s="86"/>
      <c r="F66" s="86"/>
      <c r="G66" s="86"/>
      <c r="H66" s="86"/>
      <c r="I66" s="86"/>
      <c r="J66" s="86"/>
      <c r="K66" s="86"/>
      <c r="L66" s="86"/>
      <c r="M66" s="86"/>
      <c r="N66" s="86"/>
      <c r="O66" s="86"/>
      <c r="P66" s="86"/>
      <c r="Q66" s="86"/>
      <c r="R66" s="86"/>
      <c r="S66" s="86"/>
      <c r="T66" s="86"/>
      <c r="U66" s="86"/>
      <c r="V66" s="86"/>
      <c r="W66" s="86"/>
      <c r="X66" s="86"/>
      <c r="Y66" s="86"/>
      <c r="Z66" s="86"/>
      <c r="AA66" s="86"/>
      <c r="AB66" s="86"/>
      <c r="AC66" s="86"/>
      <c r="AD66" s="87"/>
    </row>
    <row r="67" spans="2:30" x14ac:dyDescent="0.25">
      <c r="C67" s="85"/>
      <c r="D67" s="86"/>
      <c r="E67" s="86"/>
      <c r="F67" s="86"/>
      <c r="G67" s="86"/>
      <c r="H67" s="86"/>
      <c r="I67" s="86"/>
      <c r="J67" s="86"/>
      <c r="K67" s="86"/>
      <c r="L67" s="86"/>
      <c r="M67" s="86"/>
      <c r="N67" s="86"/>
      <c r="O67" s="86"/>
      <c r="P67" s="86"/>
      <c r="Q67" s="86"/>
      <c r="R67" s="86"/>
      <c r="S67" s="86"/>
      <c r="T67" s="86"/>
      <c r="U67" s="86"/>
      <c r="V67" s="86"/>
      <c r="W67" s="86"/>
      <c r="X67" s="86"/>
      <c r="Y67" s="86"/>
      <c r="Z67" s="86"/>
      <c r="AA67" s="86"/>
      <c r="AB67" s="86"/>
      <c r="AC67" s="86"/>
      <c r="AD67" s="87"/>
    </row>
    <row r="68" spans="2:30" x14ac:dyDescent="0.25">
      <c r="C68" s="85"/>
      <c r="D68" s="86"/>
      <c r="E68" s="86"/>
      <c r="F68" s="86"/>
      <c r="G68" s="86"/>
      <c r="H68" s="86"/>
      <c r="I68" s="86"/>
      <c r="J68" s="86"/>
      <c r="K68" s="86"/>
      <c r="L68" s="86"/>
      <c r="M68" s="86"/>
      <c r="N68" s="86"/>
      <c r="O68" s="86"/>
      <c r="P68" s="86"/>
      <c r="Q68" s="86"/>
      <c r="R68" s="86"/>
      <c r="S68" s="86"/>
      <c r="T68" s="86"/>
      <c r="U68" s="86"/>
      <c r="V68" s="86"/>
      <c r="W68" s="86"/>
      <c r="X68" s="86"/>
      <c r="Y68" s="86"/>
      <c r="Z68" s="86"/>
      <c r="AA68" s="86"/>
      <c r="AB68" s="86"/>
      <c r="AC68" s="86"/>
      <c r="AD68" s="87"/>
    </row>
    <row r="69" spans="2:30" x14ac:dyDescent="0.25">
      <c r="C69" s="88"/>
      <c r="D69" s="89"/>
      <c r="E69" s="89"/>
      <c r="F69" s="89"/>
      <c r="G69" s="89"/>
      <c r="H69" s="89"/>
      <c r="I69" s="89"/>
      <c r="J69" s="89"/>
      <c r="K69" s="89"/>
      <c r="L69" s="89"/>
      <c r="M69" s="89"/>
      <c r="N69" s="89"/>
      <c r="O69" s="89"/>
      <c r="P69" s="89"/>
      <c r="Q69" s="89"/>
      <c r="R69" s="89"/>
      <c r="S69" s="89"/>
      <c r="T69" s="89"/>
      <c r="U69" s="89"/>
      <c r="V69" s="89"/>
      <c r="W69" s="89"/>
      <c r="X69" s="89"/>
      <c r="Y69" s="89"/>
      <c r="Z69" s="89"/>
      <c r="AA69" s="89"/>
      <c r="AB69" s="89"/>
      <c r="AC69" s="89"/>
      <c r="AD69" s="90"/>
    </row>
    <row r="70" spans="2:30" x14ac:dyDescent="0.25"/>
    <row r="71" spans="2:30" x14ac:dyDescent="0.25">
      <c r="B71" s="57"/>
      <c r="C71" s="57"/>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row>
    <row r="72" spans="2:30" x14ac:dyDescent="0.25"/>
    <row r="143" ht="47.25" hidden="1" customHeight="1" x14ac:dyDescent="0.25"/>
  </sheetData>
  <sheetProtection algorithmName="SHA-512" hashValue="qSOP4r+h9Qtdn1pwzXwyUJLCTnFWcfUGZ9bkvv7Hz2aFxkggr8CpxhwquFbNPHFQJAnRVS+0LTvClzyX4NOa2A==" saltValue="RflKdbxgEScTpfQHYisO4w==" spinCount="100000" sheet="1" objects="1" scenarios="1" selectLockedCells="1"/>
  <mergeCells count="29">
    <mergeCell ref="B51:AA53"/>
    <mergeCell ref="B49:AD49"/>
    <mergeCell ref="AB53:AD53"/>
    <mergeCell ref="B40:AD40"/>
    <mergeCell ref="B33:AD33"/>
    <mergeCell ref="U47:AA47"/>
    <mergeCell ref="AB47:AD47"/>
    <mergeCell ref="B47:T47"/>
    <mergeCell ref="B71:AD71"/>
    <mergeCell ref="B62:AA62"/>
    <mergeCell ref="AB62:AD62"/>
    <mergeCell ref="C64:AD64"/>
    <mergeCell ref="C65:AD69"/>
    <mergeCell ref="B16:T17"/>
    <mergeCell ref="C56:AD60"/>
    <mergeCell ref="C55:AD55"/>
    <mergeCell ref="B2:AD2"/>
    <mergeCell ref="B6:AD7"/>
    <mergeCell ref="B9:AD9"/>
    <mergeCell ref="B4:AD4"/>
    <mergeCell ref="B26:AD26"/>
    <mergeCell ref="B10:AD14"/>
    <mergeCell ref="B20:AD24"/>
    <mergeCell ref="U17:AA17"/>
    <mergeCell ref="AB17:AD17"/>
    <mergeCell ref="B19:AD19"/>
    <mergeCell ref="B27:AD31"/>
    <mergeCell ref="B34:AD38"/>
    <mergeCell ref="B41:AD45"/>
  </mergeCells>
  <conditionalFormatting sqref="C55:AD55 C56">
    <cfRule type="expression" dxfId="31" priority="10">
      <formula>$AB$53="YES"</formula>
    </cfRule>
  </conditionalFormatting>
  <conditionalFormatting sqref="C64:AD64 C65">
    <cfRule type="expression" dxfId="30" priority="9">
      <formula>$AB$62="YES"</formula>
    </cfRule>
  </conditionalFormatting>
  <conditionalFormatting sqref="AB17:AD17 AB47:AD47">
    <cfRule type="containsText" dxfId="29" priority="3" operator="containsText" text="NO">
      <formula>NOT(ISERROR(SEARCH("NO",AB17)))</formula>
    </cfRule>
    <cfRule type="containsText" dxfId="28" priority="4" operator="containsText" text="YES">
      <formula>NOT(ISERROR(SEARCH("YES",AB17)))</formula>
    </cfRule>
  </conditionalFormatting>
  <conditionalFormatting sqref="AB53:AD53 AB62:AD62">
    <cfRule type="containsText" dxfId="27" priority="1" operator="containsText" text="YES">
      <formula>NOT(ISERROR(SEARCH("YES",AB53)))</formula>
    </cfRule>
    <cfRule type="containsText" dxfId="26" priority="2" operator="containsText" text="NO">
      <formula>NOT(ISERROR(SEARCH("NO",AB53)))</formula>
    </cfRule>
  </conditionalFormatting>
  <dataValidations count="1">
    <dataValidation type="textLength" operator="lessThanOrEqual" allowBlank="1" showInputMessage="1" showErrorMessage="1" errorTitle="Text Length Error" error="This field is limited to 470 characters." sqref="B10:AD14 B20:AD24 B27:AD31 B34:AD38 B41:AD45 C56:AD60 C65:AD69" xr:uid="{00000000-0002-0000-0200-000000000000}">
      <formula1>470</formula1>
    </dataValidation>
  </dataValidations>
  <printOptions horizontalCentered="1"/>
  <pageMargins left="0.5" right="0.5" top="0.75" bottom="0.75" header="0.3" footer="0.3"/>
  <pageSetup fitToHeight="0" orientation="portrait" r:id="rId1"/>
  <rowBreaks count="1" manualBreakCount="1">
    <brk id="48" min="1" max="2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Validation!$E$2:$E$3</xm:f>
          </x14:formula1>
          <xm:sqref>AB53:AD53 AB62:AD62 AB47:AD47 AB17:AD17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E35"/>
  <sheetViews>
    <sheetView showGridLines="0" showRowColHeaders="0" zoomScaleNormal="100" workbookViewId="0">
      <selection activeCell="AB9" sqref="AB9:AD9"/>
    </sheetView>
    <sheetView showGridLines="0" showRowColHeaders="0" workbookViewId="1">
      <selection activeCell="AB9" sqref="AB9:AD9"/>
    </sheetView>
  </sheetViews>
  <sheetFormatPr defaultColWidth="0" defaultRowHeight="15" zeroHeight="1" x14ac:dyDescent="0.25"/>
  <cols>
    <col min="1" max="31" width="3.28515625" style="3" customWidth="1"/>
    <col min="32" max="16384" width="9.140625" style="3" hidden="1"/>
  </cols>
  <sheetData>
    <row r="1" spans="2:30" x14ac:dyDescent="0.25"/>
    <row r="2" spans="2:30" x14ac:dyDescent="0.25">
      <c r="B2" s="49" t="s">
        <v>215</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row>
    <row r="3" spans="2:30" ht="15.75" thickBot="1" x14ac:dyDescent="0.3"/>
    <row r="4" spans="2:30" ht="15.75" thickBot="1" x14ac:dyDescent="0.3">
      <c r="B4" s="50" t="s">
        <v>43</v>
      </c>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row>
    <row r="5" spans="2:30" ht="15.75" thickBot="1" x14ac:dyDescent="0.3"/>
    <row r="6" spans="2:30" ht="15" customHeight="1" x14ac:dyDescent="0.25">
      <c r="B6" s="112"/>
      <c r="C6" s="113"/>
      <c r="D6" s="113"/>
      <c r="E6" s="113"/>
      <c r="F6" s="113"/>
      <c r="G6" s="113"/>
      <c r="H6" s="113"/>
      <c r="I6" s="113"/>
      <c r="J6" s="113"/>
      <c r="K6" s="113"/>
      <c r="L6" s="113"/>
      <c r="M6" s="113"/>
      <c r="N6" s="113"/>
      <c r="O6" s="113"/>
      <c r="P6" s="113"/>
      <c r="Q6" s="113"/>
      <c r="R6" s="113"/>
      <c r="S6" s="113"/>
      <c r="T6" s="113"/>
      <c r="U6" s="113"/>
      <c r="V6" s="113"/>
      <c r="W6" s="113"/>
      <c r="X6" s="113"/>
      <c r="Y6" s="113"/>
      <c r="Z6" s="113"/>
      <c r="AA6" s="114"/>
      <c r="AB6" s="127" t="s">
        <v>44</v>
      </c>
      <c r="AC6" s="128"/>
      <c r="AD6" s="129"/>
    </row>
    <row r="7" spans="2:30" ht="15.75" thickBot="1" x14ac:dyDescent="0.3">
      <c r="B7" s="115"/>
      <c r="C7" s="116"/>
      <c r="D7" s="116"/>
      <c r="E7" s="116"/>
      <c r="F7" s="116"/>
      <c r="G7" s="116"/>
      <c r="H7" s="116"/>
      <c r="I7" s="116"/>
      <c r="J7" s="116"/>
      <c r="K7" s="116"/>
      <c r="L7" s="116"/>
      <c r="M7" s="116"/>
      <c r="N7" s="116"/>
      <c r="O7" s="116"/>
      <c r="P7" s="116"/>
      <c r="Q7" s="116"/>
      <c r="R7" s="116"/>
      <c r="S7" s="116"/>
      <c r="T7" s="116"/>
      <c r="U7" s="116"/>
      <c r="V7" s="116"/>
      <c r="W7" s="116"/>
      <c r="X7" s="116"/>
      <c r="Y7" s="116"/>
      <c r="Z7" s="116"/>
      <c r="AA7" s="117"/>
      <c r="AB7" s="130"/>
      <c r="AC7" s="131"/>
      <c r="AD7" s="132"/>
    </row>
    <row r="8" spans="2:30" x14ac:dyDescent="0.25">
      <c r="B8" s="105" t="s">
        <v>288</v>
      </c>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106"/>
      <c r="AC8" s="106"/>
      <c r="AD8" s="107"/>
    </row>
    <row r="9" spans="2:30" x14ac:dyDescent="0.25">
      <c r="B9" s="118" t="s">
        <v>45</v>
      </c>
      <c r="C9" s="119"/>
      <c r="D9" s="119"/>
      <c r="E9" s="119"/>
      <c r="F9" s="119"/>
      <c r="G9" s="119"/>
      <c r="H9" s="119"/>
      <c r="I9" s="119"/>
      <c r="J9" s="119"/>
      <c r="K9" s="119"/>
      <c r="L9" s="119"/>
      <c r="M9" s="119"/>
      <c r="N9" s="119"/>
      <c r="O9" s="119"/>
      <c r="P9" s="119"/>
      <c r="Q9" s="119"/>
      <c r="R9" s="119"/>
      <c r="S9" s="119"/>
      <c r="T9" s="119"/>
      <c r="U9" s="119"/>
      <c r="V9" s="119"/>
      <c r="W9" s="119"/>
      <c r="X9" s="119"/>
      <c r="Y9" s="119"/>
      <c r="Z9" s="119"/>
      <c r="AA9" s="120"/>
      <c r="AB9" s="108"/>
      <c r="AC9" s="60"/>
      <c r="AD9" s="80"/>
    </row>
    <row r="10" spans="2:30" x14ac:dyDescent="0.25">
      <c r="B10" s="121" t="s">
        <v>46</v>
      </c>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3"/>
      <c r="AB10" s="108"/>
      <c r="AC10" s="60"/>
      <c r="AD10" s="80"/>
    </row>
    <row r="11" spans="2:30" x14ac:dyDescent="0.25">
      <c r="B11" s="118" t="s">
        <v>47</v>
      </c>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19"/>
      <c r="AA11" s="120"/>
      <c r="AB11" s="108"/>
      <c r="AC11" s="60"/>
      <c r="AD11" s="80"/>
    </row>
    <row r="12" spans="2:30" x14ac:dyDescent="0.25">
      <c r="B12" s="121" t="s">
        <v>48</v>
      </c>
      <c r="C12" s="122"/>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23"/>
      <c r="AB12" s="108"/>
      <c r="AC12" s="60"/>
      <c r="AD12" s="80"/>
    </row>
    <row r="13" spans="2:30" ht="15.75" thickBot="1" x14ac:dyDescent="0.3">
      <c r="B13" s="124" t="s">
        <v>49</v>
      </c>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6"/>
      <c r="AB13" s="136"/>
      <c r="AC13" s="137"/>
      <c r="AD13" s="138"/>
    </row>
    <row r="14" spans="2:30" ht="16.5" thickTop="1" thickBot="1" x14ac:dyDescent="0.3">
      <c r="B14" s="109" t="s">
        <v>50</v>
      </c>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1"/>
      <c r="AB14" s="133">
        <f>SUM(AB9,AB10,AB11,AB12,AB13)</f>
        <v>0</v>
      </c>
      <c r="AC14" s="134"/>
      <c r="AD14" s="135"/>
    </row>
    <row r="15" spans="2:30" ht="15.75" thickBot="1" x14ac:dyDescent="0.3"/>
    <row r="16" spans="2:30" ht="15.75" thickBot="1" x14ac:dyDescent="0.3">
      <c r="B16" s="50" t="s">
        <v>51</v>
      </c>
      <c r="C16" s="54"/>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row>
    <row r="17" spans="2:30" x14ac:dyDescent="0.25"/>
    <row r="18" spans="2:30" x14ac:dyDescent="0.25">
      <c r="B18" s="139" t="s">
        <v>52</v>
      </c>
      <c r="C18" s="139"/>
      <c r="D18" s="139"/>
      <c r="E18" s="139"/>
      <c r="F18" s="139"/>
      <c r="G18" s="139"/>
      <c r="H18" s="139"/>
      <c r="I18" s="139"/>
      <c r="J18" s="139"/>
      <c r="K18" s="139"/>
      <c r="L18" s="139"/>
      <c r="M18" s="139"/>
      <c r="N18" s="139"/>
      <c r="O18" s="139"/>
      <c r="P18" s="139"/>
      <c r="Q18" s="139"/>
      <c r="R18" s="139"/>
      <c r="S18" s="139"/>
      <c r="T18" s="139"/>
      <c r="U18" s="139"/>
      <c r="V18" s="139"/>
      <c r="W18" s="139"/>
      <c r="X18" s="139"/>
      <c r="Y18" s="139"/>
      <c r="Z18" s="139"/>
      <c r="AA18" s="139"/>
      <c r="AB18" s="5"/>
      <c r="AC18" s="5"/>
      <c r="AD18" s="5"/>
    </row>
    <row r="19" spans="2:30" x14ac:dyDescent="0.25">
      <c r="B19" s="139"/>
      <c r="C19" s="139"/>
      <c r="D19" s="139"/>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38"/>
      <c r="AC19" s="39"/>
      <c r="AD19" s="40"/>
    </row>
    <row r="20" spans="2:30" x14ac:dyDescent="0.25"/>
    <row r="21" spans="2:30" x14ac:dyDescent="0.25">
      <c r="B21" s="144" t="s">
        <v>328</v>
      </c>
      <c r="C21" s="144"/>
      <c r="D21" s="144"/>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5"/>
      <c r="AC21" s="5"/>
      <c r="AD21" s="5"/>
    </row>
    <row r="22" spans="2:30" x14ac:dyDescent="0.25">
      <c r="B22" s="144"/>
      <c r="C22" s="144"/>
      <c r="D22" s="144"/>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5">
        <f>IF(AB14&gt;0,SUM(AB9:AD11)/AB14,0)</f>
        <v>0</v>
      </c>
      <c r="AC22" s="146"/>
      <c r="AD22" s="147"/>
    </row>
    <row r="23" spans="2:30" x14ac:dyDescent="0.25"/>
    <row r="24" spans="2:30" ht="15" customHeight="1" x14ac:dyDescent="0.25">
      <c r="C24" s="143" t="s">
        <v>241</v>
      </c>
      <c r="D24" s="143"/>
      <c r="E24" s="143"/>
      <c r="F24" s="143"/>
      <c r="G24" s="143"/>
      <c r="H24" s="143"/>
      <c r="I24" s="143"/>
      <c r="J24" s="143"/>
      <c r="K24" s="143"/>
      <c r="L24" s="143"/>
      <c r="M24" s="143"/>
      <c r="N24" s="143"/>
      <c r="O24" s="143"/>
      <c r="P24" s="143"/>
      <c r="Q24" s="143"/>
      <c r="R24" s="143"/>
      <c r="S24" s="143"/>
      <c r="T24" s="143"/>
      <c r="U24" s="143"/>
      <c r="V24" s="143"/>
      <c r="W24" s="143"/>
      <c r="X24" s="143"/>
      <c r="Y24" s="143"/>
      <c r="Z24" s="143"/>
      <c r="AA24" s="143"/>
      <c r="AB24" s="28"/>
      <c r="AC24" s="28"/>
      <c r="AD24" s="28"/>
    </row>
    <row r="25" spans="2:30" x14ac:dyDescent="0.25">
      <c r="C25" s="143"/>
      <c r="D25" s="143"/>
      <c r="E25" s="143"/>
      <c r="F25" s="143"/>
      <c r="G25" s="143"/>
      <c r="H25" s="143"/>
      <c r="I25" s="143"/>
      <c r="J25" s="143"/>
      <c r="K25" s="143"/>
      <c r="L25" s="143"/>
      <c r="M25" s="143"/>
      <c r="N25" s="143"/>
      <c r="O25" s="143"/>
      <c r="P25" s="143"/>
      <c r="Q25" s="143"/>
      <c r="R25" s="143"/>
      <c r="S25" s="143"/>
      <c r="T25" s="143"/>
      <c r="U25" s="143"/>
      <c r="V25" s="143"/>
      <c r="W25" s="143"/>
      <c r="X25" s="143"/>
      <c r="Y25" s="143"/>
      <c r="Z25" s="143"/>
      <c r="AA25" s="143"/>
      <c r="AB25" s="28"/>
      <c r="AC25" s="28"/>
      <c r="AD25" s="28"/>
    </row>
    <row r="26" spans="2:30" x14ac:dyDescent="0.25">
      <c r="C26" s="143"/>
      <c r="D26" s="143"/>
      <c r="E26" s="143"/>
      <c r="F26" s="143"/>
      <c r="G26" s="143"/>
      <c r="H26" s="143"/>
      <c r="I26" s="143"/>
      <c r="J26" s="143"/>
      <c r="K26" s="143"/>
      <c r="L26" s="143"/>
      <c r="M26" s="143"/>
      <c r="N26" s="143"/>
      <c r="O26" s="143"/>
      <c r="P26" s="143"/>
      <c r="Q26" s="143"/>
      <c r="R26" s="143"/>
      <c r="S26" s="143"/>
      <c r="T26" s="143"/>
      <c r="U26" s="143"/>
      <c r="V26" s="143"/>
      <c r="W26" s="143"/>
      <c r="X26" s="143"/>
      <c r="Y26" s="143"/>
      <c r="Z26" s="143"/>
      <c r="AA26" s="143"/>
      <c r="AB26" s="140"/>
      <c r="AC26" s="141"/>
      <c r="AD26" s="142"/>
    </row>
    <row r="27" spans="2:30" x14ac:dyDescent="0.25"/>
    <row r="28" spans="2:30" x14ac:dyDescent="0.25">
      <c r="B28" s="57"/>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row>
    <row r="29" spans="2:30" x14ac:dyDescent="0.25"/>
    <row r="33" s="3" customFormat="1" hidden="1" x14ac:dyDescent="0.25"/>
    <row r="34" s="3" customFormat="1" hidden="1" x14ac:dyDescent="0.25"/>
    <row r="35" s="3" customFormat="1" hidden="1" x14ac:dyDescent="0.25"/>
  </sheetData>
  <sheetProtection algorithmName="SHA-512" hashValue="Rz4pxYX0Kb2Ad48Y5xwTqbgVkTYGb/Sdge8PjMLtgwlD4OMQCQLr9XC26LUisLeNoyxH/p/BivSZ857WFu8UiQ==" saltValue="Y6P/qkp03vQezdcWcDUmmg==" spinCount="100000" sheet="1" selectLockedCells="1"/>
  <mergeCells count="25">
    <mergeCell ref="B16:AD16"/>
    <mergeCell ref="AB12:AD12"/>
    <mergeCell ref="B28:AD28"/>
    <mergeCell ref="AB13:AD13"/>
    <mergeCell ref="AB19:AD19"/>
    <mergeCell ref="B18:AA19"/>
    <mergeCell ref="AB26:AD26"/>
    <mergeCell ref="C24:AA26"/>
    <mergeCell ref="B21:AA22"/>
    <mergeCell ref="AB22:AD22"/>
    <mergeCell ref="B2:AD2"/>
    <mergeCell ref="B4:AD4"/>
    <mergeCell ref="B8:AD8"/>
    <mergeCell ref="AB9:AD9"/>
    <mergeCell ref="B14:AA14"/>
    <mergeCell ref="B6:AA7"/>
    <mergeCell ref="B9:AA9"/>
    <mergeCell ref="B10:AA10"/>
    <mergeCell ref="B13:AA13"/>
    <mergeCell ref="B12:AA12"/>
    <mergeCell ref="B11:AA11"/>
    <mergeCell ref="AB6:AD7"/>
    <mergeCell ref="AB14:AD14"/>
    <mergeCell ref="AB10:AD10"/>
    <mergeCell ref="AB11:AD11"/>
  </mergeCells>
  <conditionalFormatting sqref="C24:AA26">
    <cfRule type="expression" dxfId="25" priority="3">
      <formula>$AB22&lt;50%</formula>
    </cfRule>
  </conditionalFormatting>
  <conditionalFormatting sqref="AB19:AD19 AB26:AD26">
    <cfRule type="containsText" dxfId="24" priority="5" operator="containsText" text="NO">
      <formula>NOT(ISERROR(SEARCH("NO",AB19)))</formula>
    </cfRule>
    <cfRule type="containsText" dxfId="23" priority="6" operator="containsText" text="YES">
      <formula>NOT(ISERROR(SEARCH("YES",AB19)))</formula>
    </cfRule>
  </conditionalFormatting>
  <conditionalFormatting sqref="AB22:AD22">
    <cfRule type="cellIs" dxfId="22" priority="8" operator="lessThan">
      <formula>0.5</formula>
    </cfRule>
  </conditionalFormatting>
  <conditionalFormatting sqref="AB24:AD24">
    <cfRule type="expression" dxfId="21" priority="4">
      <formula>$AB22&lt;50%</formula>
    </cfRule>
  </conditionalFormatting>
  <conditionalFormatting sqref="AB25:AD25">
    <cfRule type="expression" dxfId="20" priority="2">
      <formula>$AB22&lt;50%</formula>
    </cfRule>
  </conditionalFormatting>
  <conditionalFormatting sqref="AB26:AD26">
    <cfRule type="expression" dxfId="19" priority="1">
      <formula>$AB22&lt;50%</formula>
    </cfRule>
  </conditionalFormatting>
  <dataValidations count="1">
    <dataValidation type="whole" operator="greaterThanOrEqual" allowBlank="1" showInputMessage="1" showErrorMessage="1" sqref="AB9:AD13" xr:uid="{00000000-0002-0000-0300-000000000000}">
      <formula1>0</formula1>
    </dataValidation>
  </dataValidations>
  <printOptions horizontalCentered="1"/>
  <pageMargins left="0.5" right="0.5" top="0.75" bottom="0.75" header="0.3" footer="0.3"/>
  <pageSetup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Validation!$E$2:$E$3</xm:f>
          </x14:formula1>
          <xm:sqref>AB19 AB26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E72"/>
  <sheetViews>
    <sheetView showGridLines="0" zoomScaleNormal="100" workbookViewId="0">
      <selection activeCell="AA10" sqref="AA10:AD10"/>
    </sheetView>
    <sheetView showGridLines="0" showRowColHeaders="0" workbookViewId="1">
      <selection activeCell="AA8" sqref="AA8:AD8"/>
    </sheetView>
  </sheetViews>
  <sheetFormatPr defaultColWidth="0" defaultRowHeight="15" zeroHeight="1" x14ac:dyDescent="0.25"/>
  <cols>
    <col min="1" max="31" width="3.28515625" style="3" customWidth="1"/>
    <col min="32" max="16384" width="9.140625" style="3" hidden="1"/>
  </cols>
  <sheetData>
    <row r="1" spans="2:30" x14ac:dyDescent="0.25"/>
    <row r="2" spans="2:30" x14ac:dyDescent="0.25">
      <c r="B2" s="49" t="s">
        <v>216</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row>
    <row r="3" spans="2:30" ht="15.75" thickBot="1" x14ac:dyDescent="0.3"/>
    <row r="4" spans="2:30" ht="15.75" thickBot="1" x14ac:dyDescent="0.3">
      <c r="B4" s="50" t="s">
        <v>266</v>
      </c>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row>
    <row r="5" spans="2:30" ht="15.75" thickBot="1" x14ac:dyDescent="0.3"/>
    <row r="6" spans="2:30" x14ac:dyDescent="0.25">
      <c r="B6" s="256"/>
      <c r="C6" s="251"/>
      <c r="D6" s="251"/>
      <c r="E6" s="251"/>
      <c r="F6" s="251"/>
      <c r="G6" s="251"/>
      <c r="H6" s="251"/>
      <c r="I6" s="251"/>
      <c r="J6" s="251"/>
      <c r="K6" s="251"/>
      <c r="L6" s="251"/>
      <c r="M6" s="251"/>
      <c r="N6" s="251"/>
      <c r="O6" s="251"/>
      <c r="P6" s="251"/>
      <c r="Q6" s="251"/>
      <c r="R6" s="251"/>
      <c r="S6" s="251"/>
      <c r="T6" s="251"/>
      <c r="U6" s="251"/>
      <c r="V6" s="267"/>
      <c r="W6" s="256" t="s">
        <v>53</v>
      </c>
      <c r="X6" s="251"/>
      <c r="Y6" s="251"/>
      <c r="Z6" s="252"/>
      <c r="AA6" s="250" t="s">
        <v>54</v>
      </c>
      <c r="AB6" s="251"/>
      <c r="AC6" s="251"/>
      <c r="AD6" s="252"/>
    </row>
    <row r="7" spans="2:30" ht="15.75" thickBot="1" x14ac:dyDescent="0.3">
      <c r="B7" s="257"/>
      <c r="C7" s="254"/>
      <c r="D7" s="254"/>
      <c r="E7" s="254"/>
      <c r="F7" s="254"/>
      <c r="G7" s="254"/>
      <c r="H7" s="254"/>
      <c r="I7" s="254"/>
      <c r="J7" s="254"/>
      <c r="K7" s="254"/>
      <c r="L7" s="254"/>
      <c r="M7" s="254"/>
      <c r="N7" s="254"/>
      <c r="O7" s="254"/>
      <c r="P7" s="254"/>
      <c r="Q7" s="254"/>
      <c r="R7" s="254"/>
      <c r="S7" s="254"/>
      <c r="T7" s="254"/>
      <c r="U7" s="254"/>
      <c r="V7" s="268"/>
      <c r="W7" s="257"/>
      <c r="X7" s="254"/>
      <c r="Y7" s="254"/>
      <c r="Z7" s="255"/>
      <c r="AA7" s="253"/>
      <c r="AB7" s="254"/>
      <c r="AC7" s="254"/>
      <c r="AD7" s="255"/>
    </row>
    <row r="8" spans="2:30" ht="15.75" thickBot="1" x14ac:dyDescent="0.3">
      <c r="B8" s="269" t="s">
        <v>267</v>
      </c>
      <c r="C8" s="270"/>
      <c r="D8" s="270"/>
      <c r="E8" s="270"/>
      <c r="F8" s="270"/>
      <c r="G8" s="270"/>
      <c r="H8" s="270"/>
      <c r="I8" s="270"/>
      <c r="J8" s="270"/>
      <c r="K8" s="270"/>
      <c r="L8" s="270"/>
      <c r="M8" s="270"/>
      <c r="N8" s="270"/>
      <c r="O8" s="270"/>
      <c r="P8" s="270"/>
      <c r="Q8" s="270"/>
      <c r="R8" s="270"/>
      <c r="S8" s="270"/>
      <c r="T8" s="270"/>
      <c r="U8" s="270"/>
      <c r="V8" s="271"/>
      <c r="W8" s="261">
        <v>50000</v>
      </c>
      <c r="X8" s="262"/>
      <c r="Y8" s="262"/>
      <c r="Z8" s="263"/>
      <c r="AA8" s="258"/>
      <c r="AB8" s="259"/>
      <c r="AC8" s="259"/>
      <c r="AD8" s="260"/>
    </row>
    <row r="9" spans="2:30" x14ac:dyDescent="0.25">
      <c r="B9" s="2"/>
      <c r="C9" s="2"/>
      <c r="D9" s="2"/>
      <c r="E9" s="2"/>
      <c r="F9" s="2"/>
      <c r="G9" s="2"/>
      <c r="H9" s="2"/>
      <c r="I9" s="2"/>
      <c r="J9" s="2"/>
      <c r="K9" s="2"/>
      <c r="L9" s="2"/>
      <c r="M9" s="2"/>
      <c r="N9" s="2"/>
      <c r="O9" s="2"/>
      <c r="P9" s="2"/>
      <c r="Q9" s="2"/>
      <c r="R9" s="2"/>
      <c r="S9" s="2"/>
      <c r="T9" s="2"/>
      <c r="U9" s="2"/>
      <c r="V9" s="2"/>
      <c r="W9" s="2"/>
      <c r="X9" s="2"/>
      <c r="Y9" s="2"/>
      <c r="Z9" s="2"/>
      <c r="AA9" s="2"/>
      <c r="AB9" s="2"/>
      <c r="AC9" s="2"/>
      <c r="AD9" s="2"/>
    </row>
    <row r="10" spans="2:30" x14ac:dyDescent="0.25">
      <c r="B10" s="41" t="s">
        <v>270</v>
      </c>
      <c r="C10" s="41"/>
      <c r="D10" s="41"/>
      <c r="E10" s="41"/>
      <c r="F10" s="41"/>
      <c r="G10" s="41"/>
      <c r="H10" s="41"/>
      <c r="I10" s="41"/>
      <c r="J10" s="41"/>
      <c r="K10" s="41"/>
      <c r="L10" s="41"/>
      <c r="M10" s="41"/>
      <c r="N10" s="41"/>
      <c r="O10" s="41"/>
      <c r="P10" s="41"/>
      <c r="Q10" s="41"/>
      <c r="R10" s="41"/>
      <c r="S10" s="41"/>
      <c r="T10" s="41"/>
      <c r="U10" s="41"/>
      <c r="V10" s="41"/>
      <c r="W10" s="41"/>
      <c r="X10" s="41"/>
      <c r="Y10" s="41"/>
      <c r="Z10" s="41"/>
      <c r="AA10" s="264"/>
      <c r="AB10" s="265"/>
      <c r="AC10" s="265"/>
      <c r="AD10" s="266"/>
    </row>
    <row r="11" spans="2:30" ht="15.75" thickBot="1" x14ac:dyDescent="0.3"/>
    <row r="12" spans="2:30" ht="15.75" thickBot="1" x14ac:dyDescent="0.3">
      <c r="B12" s="50" t="s">
        <v>55</v>
      </c>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row>
    <row r="13" spans="2:30" x14ac:dyDescent="0.25"/>
    <row r="14" spans="2:30" x14ac:dyDescent="0.25">
      <c r="B14" s="92" t="s">
        <v>230</v>
      </c>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row>
    <row r="15" spans="2:30" x14ac:dyDescent="0.25">
      <c r="B15" s="92"/>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row>
    <row r="16" spans="2:30" x14ac:dyDescent="0.25">
      <c r="B16" s="92"/>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row>
    <row r="17" spans="2:30" x14ac:dyDescent="0.25">
      <c r="B17" s="92"/>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row>
    <row r="18" spans="2:30" ht="15.75" thickBot="1" x14ac:dyDescent="0.3">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row>
    <row r="19" spans="2:30" x14ac:dyDescent="0.25">
      <c r="B19" s="127" t="s">
        <v>56</v>
      </c>
      <c r="C19" s="128"/>
      <c r="D19" s="128"/>
      <c r="E19" s="128"/>
      <c r="F19" s="128"/>
      <c r="G19" s="128"/>
      <c r="H19" s="128"/>
      <c r="I19" s="128"/>
      <c r="J19" s="128"/>
      <c r="K19" s="128"/>
      <c r="L19" s="128"/>
      <c r="M19" s="128"/>
      <c r="N19" s="128"/>
      <c r="O19" s="129"/>
      <c r="P19" s="180" t="s">
        <v>57</v>
      </c>
      <c r="Q19" s="128"/>
      <c r="R19" s="128"/>
      <c r="S19" s="128"/>
      <c r="T19" s="128" t="s">
        <v>58</v>
      </c>
      <c r="U19" s="128"/>
      <c r="V19" s="128"/>
      <c r="W19" s="128"/>
      <c r="X19" s="128" t="s">
        <v>59</v>
      </c>
      <c r="Y19" s="128"/>
      <c r="Z19" s="128"/>
      <c r="AA19" s="128"/>
      <c r="AB19" s="128" t="s">
        <v>60</v>
      </c>
      <c r="AC19" s="128"/>
      <c r="AD19" s="129"/>
    </row>
    <row r="20" spans="2:30" ht="15.75" thickBot="1" x14ac:dyDescent="0.3">
      <c r="B20" s="130"/>
      <c r="C20" s="131"/>
      <c r="D20" s="131"/>
      <c r="E20" s="131"/>
      <c r="F20" s="131"/>
      <c r="G20" s="131"/>
      <c r="H20" s="131"/>
      <c r="I20" s="131"/>
      <c r="J20" s="131"/>
      <c r="K20" s="131"/>
      <c r="L20" s="131"/>
      <c r="M20" s="131"/>
      <c r="N20" s="131"/>
      <c r="O20" s="132"/>
      <c r="P20" s="181"/>
      <c r="Q20" s="131"/>
      <c r="R20" s="131"/>
      <c r="S20" s="131"/>
      <c r="T20" s="131"/>
      <c r="U20" s="131"/>
      <c r="V20" s="131"/>
      <c r="W20" s="131"/>
      <c r="X20" s="131"/>
      <c r="Y20" s="131"/>
      <c r="Z20" s="131"/>
      <c r="AA20" s="131"/>
      <c r="AB20" s="131"/>
      <c r="AC20" s="131"/>
      <c r="AD20" s="132"/>
    </row>
    <row r="21" spans="2:30" x14ac:dyDescent="0.25">
      <c r="B21" s="160"/>
      <c r="C21" s="161"/>
      <c r="D21" s="161"/>
      <c r="E21" s="161"/>
      <c r="F21" s="161"/>
      <c r="G21" s="161"/>
      <c r="H21" s="161"/>
      <c r="I21" s="161"/>
      <c r="J21" s="161"/>
      <c r="K21" s="161"/>
      <c r="L21" s="161"/>
      <c r="M21" s="161"/>
      <c r="N21" s="161"/>
      <c r="O21" s="162"/>
      <c r="P21" s="219"/>
      <c r="Q21" s="220"/>
      <c r="R21" s="220"/>
      <c r="S21" s="220"/>
      <c r="T21" s="211"/>
      <c r="U21" s="211"/>
      <c r="V21" s="211"/>
      <c r="W21" s="211"/>
      <c r="X21" s="205">
        <f t="shared" ref="X21:X26" si="0">P21*T21</f>
        <v>0</v>
      </c>
      <c r="Y21" s="205"/>
      <c r="Z21" s="205"/>
      <c r="AA21" s="205"/>
      <c r="AB21" s="277"/>
      <c r="AC21" s="277"/>
      <c r="AD21" s="278"/>
    </row>
    <row r="22" spans="2:30" x14ac:dyDescent="0.25">
      <c r="B22" s="163"/>
      <c r="C22" s="164"/>
      <c r="D22" s="164"/>
      <c r="E22" s="164"/>
      <c r="F22" s="164"/>
      <c r="G22" s="164"/>
      <c r="H22" s="164"/>
      <c r="I22" s="164"/>
      <c r="J22" s="164"/>
      <c r="K22" s="164"/>
      <c r="L22" s="164"/>
      <c r="M22" s="164"/>
      <c r="N22" s="164"/>
      <c r="O22" s="165"/>
      <c r="P22" s="221"/>
      <c r="Q22" s="222"/>
      <c r="R22" s="222"/>
      <c r="S22" s="222"/>
      <c r="T22" s="212"/>
      <c r="U22" s="212"/>
      <c r="V22" s="212"/>
      <c r="W22" s="212"/>
      <c r="X22" s="206">
        <f t="shared" si="0"/>
        <v>0</v>
      </c>
      <c r="Y22" s="207"/>
      <c r="Z22" s="207"/>
      <c r="AA22" s="208"/>
      <c r="AB22" s="279"/>
      <c r="AC22" s="279"/>
      <c r="AD22" s="280"/>
    </row>
    <row r="23" spans="2:30" x14ac:dyDescent="0.25">
      <c r="B23" s="163"/>
      <c r="C23" s="164"/>
      <c r="D23" s="164"/>
      <c r="E23" s="164"/>
      <c r="F23" s="164"/>
      <c r="G23" s="164"/>
      <c r="H23" s="164"/>
      <c r="I23" s="164"/>
      <c r="J23" s="164"/>
      <c r="K23" s="164"/>
      <c r="L23" s="164"/>
      <c r="M23" s="164"/>
      <c r="N23" s="164"/>
      <c r="O23" s="165"/>
      <c r="P23" s="221"/>
      <c r="Q23" s="222"/>
      <c r="R23" s="222"/>
      <c r="S23" s="222"/>
      <c r="T23" s="212"/>
      <c r="U23" s="212"/>
      <c r="V23" s="212"/>
      <c r="W23" s="212"/>
      <c r="X23" s="206">
        <f t="shared" si="0"/>
        <v>0</v>
      </c>
      <c r="Y23" s="207"/>
      <c r="Z23" s="207"/>
      <c r="AA23" s="208"/>
      <c r="AB23" s="279"/>
      <c r="AC23" s="279"/>
      <c r="AD23" s="280"/>
    </row>
    <row r="24" spans="2:30" x14ac:dyDescent="0.25">
      <c r="B24" s="163"/>
      <c r="C24" s="164"/>
      <c r="D24" s="164"/>
      <c r="E24" s="164"/>
      <c r="F24" s="164"/>
      <c r="G24" s="164"/>
      <c r="H24" s="164"/>
      <c r="I24" s="164"/>
      <c r="J24" s="164"/>
      <c r="K24" s="164"/>
      <c r="L24" s="164"/>
      <c r="M24" s="164"/>
      <c r="N24" s="164"/>
      <c r="O24" s="165"/>
      <c r="P24" s="221"/>
      <c r="Q24" s="222"/>
      <c r="R24" s="222"/>
      <c r="S24" s="222"/>
      <c r="T24" s="212"/>
      <c r="U24" s="212"/>
      <c r="V24" s="212"/>
      <c r="W24" s="212"/>
      <c r="X24" s="206">
        <f t="shared" si="0"/>
        <v>0</v>
      </c>
      <c r="Y24" s="207"/>
      <c r="Z24" s="207"/>
      <c r="AA24" s="208"/>
      <c r="AB24" s="279"/>
      <c r="AC24" s="279"/>
      <c r="AD24" s="280"/>
    </row>
    <row r="25" spans="2:30" x14ac:dyDescent="0.25">
      <c r="B25" s="163"/>
      <c r="C25" s="164"/>
      <c r="D25" s="164"/>
      <c r="E25" s="164"/>
      <c r="F25" s="164"/>
      <c r="G25" s="164"/>
      <c r="H25" s="164"/>
      <c r="I25" s="164"/>
      <c r="J25" s="164"/>
      <c r="K25" s="164"/>
      <c r="L25" s="164"/>
      <c r="M25" s="164"/>
      <c r="N25" s="164"/>
      <c r="O25" s="165"/>
      <c r="P25" s="221"/>
      <c r="Q25" s="222"/>
      <c r="R25" s="222"/>
      <c r="S25" s="222"/>
      <c r="T25" s="212"/>
      <c r="U25" s="212"/>
      <c r="V25" s="212"/>
      <c r="W25" s="212"/>
      <c r="X25" s="206">
        <f t="shared" si="0"/>
        <v>0</v>
      </c>
      <c r="Y25" s="207"/>
      <c r="Z25" s="207"/>
      <c r="AA25" s="208"/>
      <c r="AB25" s="279"/>
      <c r="AC25" s="279"/>
      <c r="AD25" s="280"/>
    </row>
    <row r="26" spans="2:30" ht="15.75" thickBot="1" x14ac:dyDescent="0.3">
      <c r="B26" s="213"/>
      <c r="C26" s="214"/>
      <c r="D26" s="214"/>
      <c r="E26" s="214"/>
      <c r="F26" s="214"/>
      <c r="G26" s="214"/>
      <c r="H26" s="214"/>
      <c r="I26" s="214"/>
      <c r="J26" s="214"/>
      <c r="K26" s="214"/>
      <c r="L26" s="214"/>
      <c r="M26" s="214"/>
      <c r="N26" s="214"/>
      <c r="O26" s="215"/>
      <c r="P26" s="223"/>
      <c r="Q26" s="224"/>
      <c r="R26" s="224"/>
      <c r="S26" s="224"/>
      <c r="T26" s="209"/>
      <c r="U26" s="209"/>
      <c r="V26" s="209"/>
      <c r="W26" s="209"/>
      <c r="X26" s="246">
        <f t="shared" si="0"/>
        <v>0</v>
      </c>
      <c r="Y26" s="247"/>
      <c r="Z26" s="247"/>
      <c r="AA26" s="248"/>
      <c r="AB26" s="201"/>
      <c r="AC26" s="201"/>
      <c r="AD26" s="202"/>
    </row>
    <row r="27" spans="2:30" ht="16.5" thickTop="1" thickBot="1" x14ac:dyDescent="0.3">
      <c r="B27" s="216" t="s">
        <v>61</v>
      </c>
      <c r="C27" s="217"/>
      <c r="D27" s="217"/>
      <c r="E27" s="217"/>
      <c r="F27" s="217"/>
      <c r="G27" s="217"/>
      <c r="H27" s="217"/>
      <c r="I27" s="217"/>
      <c r="J27" s="217"/>
      <c r="K27" s="217"/>
      <c r="L27" s="217"/>
      <c r="M27" s="217"/>
      <c r="N27" s="217"/>
      <c r="O27" s="218"/>
      <c r="P27" s="225"/>
      <c r="Q27" s="226"/>
      <c r="R27" s="226"/>
      <c r="S27" s="226"/>
      <c r="T27" s="210"/>
      <c r="U27" s="210"/>
      <c r="V27" s="210"/>
      <c r="W27" s="210"/>
      <c r="X27" s="276">
        <f>SUM(X21:AA26)</f>
        <v>0</v>
      </c>
      <c r="Y27" s="276"/>
      <c r="Z27" s="276"/>
      <c r="AA27" s="276"/>
      <c r="AB27" s="203" t="str">
        <f>IF(X27=0,"N/A",IF(OR(AND(X21&gt;0,AB21&lt;&gt;"YES"),AND(X22&gt;0,AB22&lt;&gt;"YES"),AND(X23&gt;0,AB23&lt;&gt;"YES"),AND(X24&gt;0,AB24&lt;&gt;"YES"),AND(X25&gt;0,AB25&lt;&gt;"YES"),AND(X26&gt;0,AB26&lt;&gt;"YES")),"NO","YES"))</f>
        <v>N/A</v>
      </c>
      <c r="AC27" s="203"/>
      <c r="AD27" s="204"/>
    </row>
    <row r="28" spans="2:30" x14ac:dyDescent="0.25">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row>
    <row r="29" spans="2:30" x14ac:dyDescent="0.25">
      <c r="B29" s="41" t="s">
        <v>260</v>
      </c>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row>
    <row r="30" spans="2:30" ht="15.75" thickBot="1" x14ac:dyDescent="0.3"/>
    <row r="31" spans="2:30" ht="15.75" thickBot="1" x14ac:dyDescent="0.3">
      <c r="B31" s="50" t="s">
        <v>62</v>
      </c>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row>
    <row r="32" spans="2:30" x14ac:dyDescent="0.25"/>
    <row r="33" spans="2:30" x14ac:dyDescent="0.25">
      <c r="B33" s="92" t="s">
        <v>232</v>
      </c>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row>
    <row r="34" spans="2:30" x14ac:dyDescent="0.25">
      <c r="B34" s="92"/>
      <c r="C34" s="92"/>
      <c r="D34" s="92"/>
      <c r="E34" s="92"/>
      <c r="F34" s="92"/>
      <c r="G34" s="92"/>
      <c r="H34" s="92"/>
      <c r="I34" s="92"/>
      <c r="J34" s="92"/>
      <c r="K34" s="92"/>
      <c r="L34" s="92"/>
      <c r="M34" s="92"/>
      <c r="N34" s="92"/>
      <c r="O34" s="92"/>
      <c r="P34" s="92"/>
      <c r="Q34" s="92"/>
      <c r="R34" s="92"/>
      <c r="S34" s="92"/>
      <c r="T34" s="92"/>
      <c r="U34" s="92"/>
      <c r="V34" s="92"/>
      <c r="W34" s="92"/>
      <c r="X34" s="92"/>
      <c r="Y34" s="92"/>
      <c r="Z34" s="92"/>
      <c r="AA34" s="92"/>
      <c r="AB34" s="92"/>
      <c r="AC34" s="92"/>
      <c r="AD34" s="92"/>
    </row>
    <row r="35" spans="2:30" ht="15.75" thickBot="1" x14ac:dyDescent="0.3"/>
    <row r="36" spans="2:30" ht="15" customHeight="1" x14ac:dyDescent="0.25">
      <c r="B36" s="127" t="s">
        <v>63</v>
      </c>
      <c r="C36" s="128"/>
      <c r="D36" s="128"/>
      <c r="E36" s="128"/>
      <c r="F36" s="128"/>
      <c r="G36" s="128"/>
      <c r="H36" s="128"/>
      <c r="I36" s="128"/>
      <c r="J36" s="128"/>
      <c r="K36" s="128"/>
      <c r="L36" s="128"/>
      <c r="M36" s="128"/>
      <c r="N36" s="128"/>
      <c r="O36" s="128"/>
      <c r="P36" s="128"/>
      <c r="Q36" s="128"/>
      <c r="R36" s="128"/>
      <c r="S36" s="129"/>
      <c r="T36" s="180" t="s">
        <v>59</v>
      </c>
      <c r="U36" s="128"/>
      <c r="V36" s="128"/>
      <c r="W36" s="128"/>
      <c r="X36" s="128" t="s">
        <v>64</v>
      </c>
      <c r="Y36" s="128"/>
      <c r="Z36" s="128"/>
      <c r="AA36" s="128"/>
      <c r="AB36" s="128" t="s">
        <v>60</v>
      </c>
      <c r="AC36" s="128"/>
      <c r="AD36" s="129"/>
    </row>
    <row r="37" spans="2:30" ht="15.75" thickBot="1" x14ac:dyDescent="0.3">
      <c r="B37" s="130"/>
      <c r="C37" s="131"/>
      <c r="D37" s="131"/>
      <c r="E37" s="131"/>
      <c r="F37" s="131"/>
      <c r="G37" s="131"/>
      <c r="H37" s="131"/>
      <c r="I37" s="131"/>
      <c r="J37" s="131"/>
      <c r="K37" s="131"/>
      <c r="L37" s="131"/>
      <c r="M37" s="131"/>
      <c r="N37" s="131"/>
      <c r="O37" s="131"/>
      <c r="P37" s="131"/>
      <c r="Q37" s="131"/>
      <c r="R37" s="131"/>
      <c r="S37" s="132"/>
      <c r="T37" s="181"/>
      <c r="U37" s="131"/>
      <c r="V37" s="131"/>
      <c r="W37" s="131"/>
      <c r="X37" s="131"/>
      <c r="Y37" s="131"/>
      <c r="Z37" s="131"/>
      <c r="AA37" s="131"/>
      <c r="AB37" s="131"/>
      <c r="AC37" s="131"/>
      <c r="AD37" s="132"/>
    </row>
    <row r="38" spans="2:30" x14ac:dyDescent="0.25">
      <c r="B38" s="175"/>
      <c r="C38" s="176"/>
      <c r="D38" s="176"/>
      <c r="E38" s="176"/>
      <c r="F38" s="176"/>
      <c r="G38" s="176"/>
      <c r="H38" s="176"/>
      <c r="I38" s="176"/>
      <c r="J38" s="176"/>
      <c r="K38" s="176"/>
      <c r="L38" s="176"/>
      <c r="M38" s="176"/>
      <c r="N38" s="176"/>
      <c r="O38" s="176"/>
      <c r="P38" s="176"/>
      <c r="Q38" s="176"/>
      <c r="R38" s="176"/>
      <c r="S38" s="177"/>
      <c r="T38" s="168"/>
      <c r="U38" s="169"/>
      <c r="V38" s="169"/>
      <c r="W38" s="169"/>
      <c r="X38" s="178"/>
      <c r="Y38" s="178"/>
      <c r="Z38" s="178"/>
      <c r="AA38" s="178"/>
      <c r="AB38" s="178"/>
      <c r="AC38" s="178"/>
      <c r="AD38" s="179"/>
    </row>
    <row r="39" spans="2:30" x14ac:dyDescent="0.25">
      <c r="B39" s="175"/>
      <c r="C39" s="176"/>
      <c r="D39" s="176"/>
      <c r="E39" s="176"/>
      <c r="F39" s="176"/>
      <c r="G39" s="176"/>
      <c r="H39" s="176"/>
      <c r="I39" s="176"/>
      <c r="J39" s="176"/>
      <c r="K39" s="176"/>
      <c r="L39" s="176"/>
      <c r="M39" s="176"/>
      <c r="N39" s="176"/>
      <c r="O39" s="176"/>
      <c r="P39" s="176"/>
      <c r="Q39" s="176"/>
      <c r="R39" s="176"/>
      <c r="S39" s="177"/>
      <c r="T39" s="168"/>
      <c r="U39" s="169"/>
      <c r="V39" s="169"/>
      <c r="W39" s="169"/>
      <c r="X39" s="178"/>
      <c r="Y39" s="178"/>
      <c r="Z39" s="178"/>
      <c r="AA39" s="178"/>
      <c r="AB39" s="178"/>
      <c r="AC39" s="178"/>
      <c r="AD39" s="179"/>
    </row>
    <row r="40" spans="2:30" x14ac:dyDescent="0.25">
      <c r="B40" s="175"/>
      <c r="C40" s="176"/>
      <c r="D40" s="176"/>
      <c r="E40" s="176"/>
      <c r="F40" s="176"/>
      <c r="G40" s="176"/>
      <c r="H40" s="176"/>
      <c r="I40" s="176"/>
      <c r="J40" s="176"/>
      <c r="K40" s="176"/>
      <c r="L40" s="176"/>
      <c r="M40" s="176"/>
      <c r="N40" s="176"/>
      <c r="O40" s="176"/>
      <c r="P40" s="176"/>
      <c r="Q40" s="176"/>
      <c r="R40" s="176"/>
      <c r="S40" s="177"/>
      <c r="T40" s="168"/>
      <c r="U40" s="169"/>
      <c r="V40" s="169"/>
      <c r="W40" s="169"/>
      <c r="X40" s="178"/>
      <c r="Y40" s="178"/>
      <c r="Z40" s="178"/>
      <c r="AA40" s="178"/>
      <c r="AB40" s="178"/>
      <c r="AC40" s="178"/>
      <c r="AD40" s="179"/>
    </row>
    <row r="41" spans="2:30" x14ac:dyDescent="0.25">
      <c r="B41" s="175"/>
      <c r="C41" s="176"/>
      <c r="D41" s="176"/>
      <c r="E41" s="176"/>
      <c r="F41" s="176"/>
      <c r="G41" s="176"/>
      <c r="H41" s="176"/>
      <c r="I41" s="176"/>
      <c r="J41" s="176"/>
      <c r="K41" s="176"/>
      <c r="L41" s="176"/>
      <c r="M41" s="176"/>
      <c r="N41" s="176"/>
      <c r="O41" s="176"/>
      <c r="P41" s="176"/>
      <c r="Q41" s="176"/>
      <c r="R41" s="176"/>
      <c r="S41" s="177"/>
      <c r="T41" s="168"/>
      <c r="U41" s="169"/>
      <c r="V41" s="169"/>
      <c r="W41" s="169"/>
      <c r="X41" s="178"/>
      <c r="Y41" s="178"/>
      <c r="Z41" s="178"/>
      <c r="AA41" s="178"/>
      <c r="AB41" s="178"/>
      <c r="AC41" s="178"/>
      <c r="AD41" s="179"/>
    </row>
    <row r="42" spans="2:30" x14ac:dyDescent="0.25">
      <c r="B42" s="175"/>
      <c r="C42" s="176"/>
      <c r="D42" s="176"/>
      <c r="E42" s="176"/>
      <c r="F42" s="176"/>
      <c r="G42" s="176"/>
      <c r="H42" s="176"/>
      <c r="I42" s="176"/>
      <c r="J42" s="176"/>
      <c r="K42" s="176"/>
      <c r="L42" s="176"/>
      <c r="M42" s="176"/>
      <c r="N42" s="176"/>
      <c r="O42" s="176"/>
      <c r="P42" s="176"/>
      <c r="Q42" s="176"/>
      <c r="R42" s="176"/>
      <c r="S42" s="177"/>
      <c r="T42" s="168"/>
      <c r="U42" s="169"/>
      <c r="V42" s="169"/>
      <c r="W42" s="169"/>
      <c r="X42" s="178"/>
      <c r="Y42" s="178"/>
      <c r="Z42" s="178"/>
      <c r="AA42" s="178"/>
      <c r="AB42" s="178"/>
      <c r="AC42" s="178"/>
      <c r="AD42" s="179"/>
    </row>
    <row r="43" spans="2:30" ht="15.75" thickBot="1" x14ac:dyDescent="0.3">
      <c r="B43" s="182"/>
      <c r="C43" s="183"/>
      <c r="D43" s="183"/>
      <c r="E43" s="183"/>
      <c r="F43" s="183"/>
      <c r="G43" s="183"/>
      <c r="H43" s="183"/>
      <c r="I43" s="183"/>
      <c r="J43" s="183"/>
      <c r="K43" s="183"/>
      <c r="L43" s="183"/>
      <c r="M43" s="183"/>
      <c r="N43" s="183"/>
      <c r="O43" s="183"/>
      <c r="P43" s="183"/>
      <c r="Q43" s="183"/>
      <c r="R43" s="183"/>
      <c r="S43" s="184"/>
      <c r="T43" s="194"/>
      <c r="U43" s="195"/>
      <c r="V43" s="195"/>
      <c r="W43" s="195"/>
      <c r="X43" s="166"/>
      <c r="Y43" s="166"/>
      <c r="Z43" s="166"/>
      <c r="AA43" s="166"/>
      <c r="AB43" s="166"/>
      <c r="AC43" s="166"/>
      <c r="AD43" s="198"/>
    </row>
    <row r="44" spans="2:30" ht="16.5" thickTop="1" thickBot="1" x14ac:dyDescent="0.3">
      <c r="B44" s="185" t="s">
        <v>61</v>
      </c>
      <c r="C44" s="186"/>
      <c r="D44" s="186"/>
      <c r="E44" s="186"/>
      <c r="F44" s="186"/>
      <c r="G44" s="186"/>
      <c r="H44" s="186"/>
      <c r="I44" s="186"/>
      <c r="J44" s="186"/>
      <c r="K44" s="186"/>
      <c r="L44" s="186"/>
      <c r="M44" s="186"/>
      <c r="N44" s="186"/>
      <c r="O44" s="186"/>
      <c r="P44" s="186"/>
      <c r="Q44" s="186"/>
      <c r="R44" s="186"/>
      <c r="S44" s="187"/>
      <c r="T44" s="196">
        <f>SUM(T38:W43)</f>
        <v>0</v>
      </c>
      <c r="U44" s="197"/>
      <c r="V44" s="197"/>
      <c r="W44" s="197"/>
      <c r="X44" s="167"/>
      <c r="Y44" s="167"/>
      <c r="Z44" s="167"/>
      <c r="AA44" s="167"/>
      <c r="AB44" s="199" t="str">
        <f>IF(T44=0,"N/A",IF(OR(AND(T38&gt;0,AB38&lt;&gt;"YES"),AND(T39&gt;0,AB39&lt;&gt;"YES"),AND(T40&gt;0,AB40&lt;&gt;"YES"),AND(T41&gt;0,AB41&lt;&gt;"YES"),AND(T42&gt;0,AB42&lt;&gt;"YES"),AND(T43&gt;0,AB43&lt;&gt;"YES")),"NO","YES"))</f>
        <v>N/A</v>
      </c>
      <c r="AC44" s="199"/>
      <c r="AD44" s="200"/>
    </row>
    <row r="45" spans="2:30" ht="15.75" thickBot="1" x14ac:dyDescent="0.3"/>
    <row r="46" spans="2:30" ht="15.75" thickBot="1" x14ac:dyDescent="0.3">
      <c r="B46" s="50" t="s">
        <v>65</v>
      </c>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row>
    <row r="47" spans="2:30" x14ac:dyDescent="0.25"/>
    <row r="48" spans="2:30" x14ac:dyDescent="0.25">
      <c r="B48" s="41" t="s">
        <v>231</v>
      </c>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row>
    <row r="49" spans="2:30" ht="15.75" thickBot="1" x14ac:dyDescent="0.3"/>
    <row r="50" spans="2:30" x14ac:dyDescent="0.25">
      <c r="B50" s="188" t="s">
        <v>56</v>
      </c>
      <c r="C50" s="189"/>
      <c r="D50" s="189"/>
      <c r="E50" s="189"/>
      <c r="F50" s="189"/>
      <c r="G50" s="189"/>
      <c r="H50" s="189"/>
      <c r="I50" s="189"/>
      <c r="J50" s="189"/>
      <c r="K50" s="189"/>
      <c r="L50" s="189"/>
      <c r="M50" s="189"/>
      <c r="N50" s="189"/>
      <c r="O50" s="189"/>
      <c r="P50" s="189"/>
      <c r="Q50" s="189"/>
      <c r="R50" s="189"/>
      <c r="S50" s="189"/>
      <c r="T50" s="189"/>
      <c r="U50" s="189"/>
      <c r="V50" s="189"/>
      <c r="W50" s="190"/>
      <c r="X50" s="180" t="s">
        <v>59</v>
      </c>
      <c r="Y50" s="128"/>
      <c r="Z50" s="128"/>
      <c r="AA50" s="128"/>
      <c r="AB50" s="128" t="s">
        <v>60</v>
      </c>
      <c r="AC50" s="128"/>
      <c r="AD50" s="129"/>
    </row>
    <row r="51" spans="2:30" ht="15.75" thickBot="1" x14ac:dyDescent="0.3">
      <c r="B51" s="191"/>
      <c r="C51" s="192"/>
      <c r="D51" s="192"/>
      <c r="E51" s="192"/>
      <c r="F51" s="192"/>
      <c r="G51" s="192"/>
      <c r="H51" s="192"/>
      <c r="I51" s="192"/>
      <c r="J51" s="192"/>
      <c r="K51" s="192"/>
      <c r="L51" s="192"/>
      <c r="M51" s="192"/>
      <c r="N51" s="192"/>
      <c r="O51" s="192"/>
      <c r="P51" s="192"/>
      <c r="Q51" s="192"/>
      <c r="R51" s="192"/>
      <c r="S51" s="192"/>
      <c r="T51" s="192"/>
      <c r="U51" s="192"/>
      <c r="V51" s="192"/>
      <c r="W51" s="193"/>
      <c r="X51" s="181"/>
      <c r="Y51" s="131"/>
      <c r="Z51" s="131"/>
      <c r="AA51" s="131"/>
      <c r="AB51" s="131"/>
      <c r="AC51" s="131"/>
      <c r="AD51" s="132"/>
    </row>
    <row r="52" spans="2:30" x14ac:dyDescent="0.25">
      <c r="B52" s="172"/>
      <c r="C52" s="173"/>
      <c r="D52" s="173"/>
      <c r="E52" s="173"/>
      <c r="F52" s="173"/>
      <c r="G52" s="173"/>
      <c r="H52" s="173"/>
      <c r="I52" s="173"/>
      <c r="J52" s="173"/>
      <c r="K52" s="173"/>
      <c r="L52" s="173"/>
      <c r="M52" s="173"/>
      <c r="N52" s="173"/>
      <c r="O52" s="173"/>
      <c r="P52" s="173"/>
      <c r="Q52" s="173"/>
      <c r="R52" s="173"/>
      <c r="S52" s="173"/>
      <c r="T52" s="173"/>
      <c r="U52" s="173"/>
      <c r="V52" s="173"/>
      <c r="W52" s="174"/>
      <c r="X52" s="170"/>
      <c r="Y52" s="171"/>
      <c r="Z52" s="171"/>
      <c r="AA52" s="171"/>
      <c r="AB52" s="75"/>
      <c r="AC52" s="75"/>
      <c r="AD52" s="76"/>
    </row>
    <row r="53" spans="2:30" x14ac:dyDescent="0.25">
      <c r="B53" s="175"/>
      <c r="C53" s="176"/>
      <c r="D53" s="176"/>
      <c r="E53" s="176"/>
      <c r="F53" s="176"/>
      <c r="G53" s="176"/>
      <c r="H53" s="176"/>
      <c r="I53" s="176"/>
      <c r="J53" s="176"/>
      <c r="K53" s="176"/>
      <c r="L53" s="176"/>
      <c r="M53" s="176"/>
      <c r="N53" s="176"/>
      <c r="O53" s="176"/>
      <c r="P53" s="176"/>
      <c r="Q53" s="176"/>
      <c r="R53" s="176"/>
      <c r="S53" s="176"/>
      <c r="T53" s="176"/>
      <c r="U53" s="176"/>
      <c r="V53" s="176"/>
      <c r="W53" s="177"/>
      <c r="X53" s="168"/>
      <c r="Y53" s="169"/>
      <c r="Z53" s="169"/>
      <c r="AA53" s="169"/>
      <c r="AB53" s="60"/>
      <c r="AC53" s="60"/>
      <c r="AD53" s="80"/>
    </row>
    <row r="54" spans="2:30" x14ac:dyDescent="0.25">
      <c r="B54" s="175"/>
      <c r="C54" s="176"/>
      <c r="D54" s="176"/>
      <c r="E54" s="176"/>
      <c r="F54" s="176"/>
      <c r="G54" s="176"/>
      <c r="H54" s="176"/>
      <c r="I54" s="176"/>
      <c r="J54" s="176"/>
      <c r="K54" s="176"/>
      <c r="L54" s="176"/>
      <c r="M54" s="176"/>
      <c r="N54" s="176"/>
      <c r="O54" s="176"/>
      <c r="P54" s="176"/>
      <c r="Q54" s="176"/>
      <c r="R54" s="176"/>
      <c r="S54" s="176"/>
      <c r="T54" s="176"/>
      <c r="U54" s="176"/>
      <c r="V54" s="176"/>
      <c r="W54" s="177"/>
      <c r="X54" s="168"/>
      <c r="Y54" s="169"/>
      <c r="Z54" s="169"/>
      <c r="AA54" s="169"/>
      <c r="AB54" s="60"/>
      <c r="AC54" s="60"/>
      <c r="AD54" s="80"/>
    </row>
    <row r="55" spans="2:30" x14ac:dyDescent="0.25">
      <c r="B55" s="175"/>
      <c r="C55" s="176"/>
      <c r="D55" s="176"/>
      <c r="E55" s="176"/>
      <c r="F55" s="176"/>
      <c r="G55" s="176"/>
      <c r="H55" s="176"/>
      <c r="I55" s="176"/>
      <c r="J55" s="176"/>
      <c r="K55" s="176"/>
      <c r="L55" s="176"/>
      <c r="M55" s="176"/>
      <c r="N55" s="176"/>
      <c r="O55" s="176"/>
      <c r="P55" s="176"/>
      <c r="Q55" s="176"/>
      <c r="R55" s="176"/>
      <c r="S55" s="176"/>
      <c r="T55" s="176"/>
      <c r="U55" s="176"/>
      <c r="V55" s="176"/>
      <c r="W55" s="177"/>
      <c r="X55" s="168"/>
      <c r="Y55" s="169"/>
      <c r="Z55" s="169"/>
      <c r="AA55" s="169"/>
      <c r="AB55" s="60"/>
      <c r="AC55" s="60"/>
      <c r="AD55" s="80"/>
    </row>
    <row r="56" spans="2:30" x14ac:dyDescent="0.25">
      <c r="B56" s="175"/>
      <c r="C56" s="176"/>
      <c r="D56" s="176"/>
      <c r="E56" s="176"/>
      <c r="F56" s="176"/>
      <c r="G56" s="176"/>
      <c r="H56" s="176"/>
      <c r="I56" s="176"/>
      <c r="J56" s="176"/>
      <c r="K56" s="176"/>
      <c r="L56" s="176"/>
      <c r="M56" s="176"/>
      <c r="N56" s="176"/>
      <c r="O56" s="176"/>
      <c r="P56" s="176"/>
      <c r="Q56" s="176"/>
      <c r="R56" s="176"/>
      <c r="S56" s="176"/>
      <c r="T56" s="176"/>
      <c r="U56" s="176"/>
      <c r="V56" s="176"/>
      <c r="W56" s="177"/>
      <c r="X56" s="168"/>
      <c r="Y56" s="169"/>
      <c r="Z56" s="169"/>
      <c r="AA56" s="169"/>
      <c r="AB56" s="60"/>
      <c r="AC56" s="60"/>
      <c r="AD56" s="80"/>
    </row>
    <row r="57" spans="2:30" ht="15.75" thickBot="1" x14ac:dyDescent="0.3">
      <c r="B57" s="182"/>
      <c r="C57" s="183"/>
      <c r="D57" s="183"/>
      <c r="E57" s="183"/>
      <c r="F57" s="183"/>
      <c r="G57" s="183"/>
      <c r="H57" s="183"/>
      <c r="I57" s="183"/>
      <c r="J57" s="183"/>
      <c r="K57" s="183"/>
      <c r="L57" s="183"/>
      <c r="M57" s="183"/>
      <c r="N57" s="183"/>
      <c r="O57" s="183"/>
      <c r="P57" s="183"/>
      <c r="Q57" s="183"/>
      <c r="R57" s="183"/>
      <c r="S57" s="183"/>
      <c r="T57" s="183"/>
      <c r="U57" s="183"/>
      <c r="V57" s="183"/>
      <c r="W57" s="184"/>
      <c r="X57" s="194"/>
      <c r="Y57" s="195"/>
      <c r="Z57" s="195"/>
      <c r="AA57" s="195"/>
      <c r="AB57" s="137"/>
      <c r="AC57" s="137"/>
      <c r="AD57" s="138"/>
    </row>
    <row r="58" spans="2:30" ht="16.5" thickTop="1" thickBot="1" x14ac:dyDescent="0.3">
      <c r="B58" s="185" t="s">
        <v>61</v>
      </c>
      <c r="C58" s="186"/>
      <c r="D58" s="186"/>
      <c r="E58" s="186"/>
      <c r="F58" s="186"/>
      <c r="G58" s="186"/>
      <c r="H58" s="186"/>
      <c r="I58" s="186"/>
      <c r="J58" s="186"/>
      <c r="K58" s="186"/>
      <c r="L58" s="186"/>
      <c r="M58" s="186"/>
      <c r="N58" s="186"/>
      <c r="O58" s="186"/>
      <c r="P58" s="186"/>
      <c r="Q58" s="186"/>
      <c r="R58" s="186"/>
      <c r="S58" s="186"/>
      <c r="T58" s="186"/>
      <c r="U58" s="186"/>
      <c r="V58" s="186"/>
      <c r="W58" s="187"/>
      <c r="X58" s="196">
        <f>SUM(X52:AA57)</f>
        <v>0</v>
      </c>
      <c r="Y58" s="197"/>
      <c r="Z58" s="197"/>
      <c r="AA58" s="197"/>
      <c r="AB58" s="199" t="str">
        <f>IF(X58=0,"N/A",IF(OR(AND(X52&gt;0,AB52&lt;&gt;"YES"),AND(X53&gt;0,AB53&lt;&gt;"YES"),AND(X54&gt;0,AB54&lt;&gt;"YES"),AND(X55&gt;0,AB55&lt;&gt;"YES"),AND(X56&gt;0,AB56&lt;&gt;"YES"),AND(X57&gt;0,AB57&lt;&gt;"YES")),"NO","YES"))</f>
        <v>N/A</v>
      </c>
      <c r="AC58" s="199"/>
      <c r="AD58" s="200"/>
    </row>
    <row r="59" spans="2:30" ht="15.75" thickBot="1" x14ac:dyDescent="0.3">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row>
    <row r="60" spans="2:30" ht="15.75" thickBot="1" x14ac:dyDescent="0.3">
      <c r="B60" s="50" t="s">
        <v>66</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row>
    <row r="61" spans="2:30" ht="15.75" thickBot="1" x14ac:dyDescent="0.3"/>
    <row r="62" spans="2:30" ht="15.75" thickBot="1" x14ac:dyDescent="0.3">
      <c r="B62" s="235" t="s">
        <v>67</v>
      </c>
      <c r="C62" s="236"/>
      <c r="D62" s="236"/>
      <c r="E62" s="236"/>
      <c r="F62" s="236"/>
      <c r="G62" s="236"/>
      <c r="H62" s="236"/>
      <c r="I62" s="236"/>
      <c r="J62" s="236"/>
      <c r="K62" s="236"/>
      <c r="L62" s="236"/>
      <c r="M62" s="236"/>
      <c r="N62" s="236"/>
      <c r="O62" s="236"/>
      <c r="P62" s="236"/>
      <c r="Q62" s="236"/>
      <c r="R62" s="236"/>
      <c r="S62" s="236"/>
      <c r="T62" s="236"/>
      <c r="U62" s="236"/>
      <c r="V62" s="236"/>
      <c r="W62" s="236"/>
      <c r="X62" s="236"/>
      <c r="Y62" s="236"/>
      <c r="Z62" s="237"/>
      <c r="AA62" s="235" t="s">
        <v>59</v>
      </c>
      <c r="AB62" s="236"/>
      <c r="AC62" s="236"/>
      <c r="AD62" s="272"/>
    </row>
    <row r="63" spans="2:30" x14ac:dyDescent="0.25">
      <c r="B63" s="71" t="s">
        <v>268</v>
      </c>
      <c r="C63" s="72"/>
      <c r="D63" s="72"/>
      <c r="E63" s="72"/>
      <c r="F63" s="72"/>
      <c r="G63" s="72"/>
      <c r="H63" s="72"/>
      <c r="I63" s="72"/>
      <c r="J63" s="72"/>
      <c r="K63" s="72"/>
      <c r="L63" s="72"/>
      <c r="M63" s="72"/>
      <c r="N63" s="72"/>
      <c r="O63" s="72"/>
      <c r="P63" s="72"/>
      <c r="Q63" s="72"/>
      <c r="R63" s="72"/>
      <c r="S63" s="72"/>
      <c r="T63" s="72"/>
      <c r="U63" s="72"/>
      <c r="V63" s="72"/>
      <c r="W63" s="72"/>
      <c r="X63" s="72"/>
      <c r="Y63" s="72"/>
      <c r="Z63" s="238"/>
      <c r="AA63" s="273">
        <f>AA8</f>
        <v>0</v>
      </c>
      <c r="AB63" s="274"/>
      <c r="AC63" s="274"/>
      <c r="AD63" s="275"/>
    </row>
    <row r="64" spans="2:30" x14ac:dyDescent="0.25">
      <c r="B64" s="77" t="s">
        <v>68</v>
      </c>
      <c r="C64" s="78"/>
      <c r="D64" s="78"/>
      <c r="E64" s="78"/>
      <c r="F64" s="78"/>
      <c r="G64" s="78"/>
      <c r="H64" s="78"/>
      <c r="I64" s="78"/>
      <c r="J64" s="78"/>
      <c r="K64" s="78"/>
      <c r="L64" s="78"/>
      <c r="M64" s="78"/>
      <c r="N64" s="78"/>
      <c r="O64" s="78"/>
      <c r="P64" s="78"/>
      <c r="Q64" s="78"/>
      <c r="R64" s="78"/>
      <c r="S64" s="78"/>
      <c r="T64" s="78"/>
      <c r="U64" s="78"/>
      <c r="V64" s="78"/>
      <c r="W64" s="78"/>
      <c r="X64" s="78"/>
      <c r="Y64" s="78"/>
      <c r="Z64" s="249"/>
      <c r="AA64" s="227">
        <f>X27</f>
        <v>0</v>
      </c>
      <c r="AB64" s="228"/>
      <c r="AC64" s="228"/>
      <c r="AD64" s="229"/>
    </row>
    <row r="65" spans="2:30" x14ac:dyDescent="0.25">
      <c r="B65" s="239" t="s">
        <v>69</v>
      </c>
      <c r="C65" s="240"/>
      <c r="D65" s="240"/>
      <c r="E65" s="240"/>
      <c r="F65" s="240"/>
      <c r="G65" s="240"/>
      <c r="H65" s="240"/>
      <c r="I65" s="240"/>
      <c r="J65" s="240"/>
      <c r="K65" s="240"/>
      <c r="L65" s="240"/>
      <c r="M65" s="240"/>
      <c r="N65" s="240"/>
      <c r="O65" s="240"/>
      <c r="P65" s="240"/>
      <c r="Q65" s="240"/>
      <c r="R65" s="240"/>
      <c r="S65" s="240"/>
      <c r="T65" s="240"/>
      <c r="U65" s="240"/>
      <c r="V65" s="240"/>
      <c r="W65" s="240"/>
      <c r="X65" s="240"/>
      <c r="Y65" s="240"/>
      <c r="Z65" s="241"/>
      <c r="AA65" s="227">
        <f>T44</f>
        <v>0</v>
      </c>
      <c r="AB65" s="228"/>
      <c r="AC65" s="228"/>
      <c r="AD65" s="229"/>
    </row>
    <row r="66" spans="2:30" ht="15.75" thickBot="1" x14ac:dyDescent="0.3">
      <c r="B66" s="242" t="s">
        <v>70</v>
      </c>
      <c r="C66" s="243"/>
      <c r="D66" s="243"/>
      <c r="E66" s="243"/>
      <c r="F66" s="243"/>
      <c r="G66" s="243"/>
      <c r="H66" s="243"/>
      <c r="I66" s="243"/>
      <c r="J66" s="243"/>
      <c r="K66" s="243"/>
      <c r="L66" s="243"/>
      <c r="M66" s="243"/>
      <c r="N66" s="243"/>
      <c r="O66" s="243"/>
      <c r="P66" s="243"/>
      <c r="Q66" s="243"/>
      <c r="R66" s="243"/>
      <c r="S66" s="243"/>
      <c r="T66" s="243"/>
      <c r="U66" s="243"/>
      <c r="V66" s="243"/>
      <c r="W66" s="243"/>
      <c r="X66" s="243"/>
      <c r="Y66" s="243"/>
      <c r="Z66" s="244"/>
      <c r="AA66" s="230">
        <f>X58</f>
        <v>0</v>
      </c>
      <c r="AB66" s="231"/>
      <c r="AC66" s="231"/>
      <c r="AD66" s="232"/>
    </row>
    <row r="67" spans="2:30" ht="16.5" thickTop="1" thickBot="1" x14ac:dyDescent="0.3">
      <c r="B67" s="185" t="s">
        <v>61</v>
      </c>
      <c r="C67" s="186"/>
      <c r="D67" s="186"/>
      <c r="E67" s="186"/>
      <c r="F67" s="186"/>
      <c r="G67" s="186"/>
      <c r="H67" s="186"/>
      <c r="I67" s="186"/>
      <c r="J67" s="186"/>
      <c r="K67" s="186"/>
      <c r="L67" s="186"/>
      <c r="M67" s="186"/>
      <c r="N67" s="186"/>
      <c r="O67" s="186"/>
      <c r="P67" s="186"/>
      <c r="Q67" s="186"/>
      <c r="R67" s="186"/>
      <c r="S67" s="186"/>
      <c r="T67" s="186"/>
      <c r="U67" s="186"/>
      <c r="V67" s="186"/>
      <c r="W67" s="186"/>
      <c r="X67" s="186"/>
      <c r="Y67" s="186"/>
      <c r="Z67" s="245"/>
      <c r="AA67" s="233">
        <f>SUM(AA63:AD66)</f>
        <v>0</v>
      </c>
      <c r="AB67" s="197"/>
      <c r="AC67" s="197"/>
      <c r="AD67" s="234"/>
    </row>
    <row r="68" spans="2:30" x14ac:dyDescent="0.25">
      <c r="B68" s="154" t="s">
        <v>242</v>
      </c>
      <c r="C68" s="155"/>
      <c r="D68" s="155"/>
      <c r="E68" s="155"/>
      <c r="F68" s="155"/>
      <c r="G68" s="155"/>
      <c r="H68" s="155"/>
      <c r="I68" s="155"/>
      <c r="J68" s="155"/>
      <c r="K68" s="155"/>
      <c r="L68" s="155"/>
      <c r="M68" s="155"/>
      <c r="N68" s="155"/>
      <c r="O68" s="155"/>
      <c r="P68" s="155"/>
      <c r="Q68" s="155"/>
      <c r="R68" s="155"/>
      <c r="S68" s="155"/>
      <c r="T68" s="155"/>
      <c r="U68" s="155"/>
      <c r="V68" s="155"/>
      <c r="W68" s="155"/>
      <c r="X68" s="155"/>
      <c r="Y68" s="155"/>
      <c r="Z68" s="156"/>
      <c r="AA68" s="148">
        <f>IF(AA67&gt;0,SUM(AA64:AD66)/AA63,0)</f>
        <v>0</v>
      </c>
      <c r="AB68" s="149"/>
      <c r="AC68" s="149"/>
      <c r="AD68" s="150"/>
    </row>
    <row r="69" spans="2:30" ht="15.75" thickBot="1" x14ac:dyDescent="0.3">
      <c r="B69" s="157"/>
      <c r="C69" s="158"/>
      <c r="D69" s="158"/>
      <c r="E69" s="158"/>
      <c r="F69" s="158"/>
      <c r="G69" s="158"/>
      <c r="H69" s="158"/>
      <c r="I69" s="158"/>
      <c r="J69" s="158"/>
      <c r="K69" s="158"/>
      <c r="L69" s="158"/>
      <c r="M69" s="158"/>
      <c r="N69" s="158"/>
      <c r="O69" s="158"/>
      <c r="P69" s="158"/>
      <c r="Q69" s="158"/>
      <c r="R69" s="158"/>
      <c r="S69" s="158"/>
      <c r="T69" s="158"/>
      <c r="U69" s="158"/>
      <c r="V69" s="158"/>
      <c r="W69" s="158"/>
      <c r="X69" s="158"/>
      <c r="Y69" s="158"/>
      <c r="Z69" s="159"/>
      <c r="AA69" s="151"/>
      <c r="AB69" s="152"/>
      <c r="AC69" s="152"/>
      <c r="AD69" s="153"/>
    </row>
    <row r="70" spans="2:30" x14ac:dyDescent="0.25"/>
    <row r="71" spans="2:30" x14ac:dyDescent="0.25">
      <c r="B71" s="57"/>
      <c r="C71" s="57"/>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row>
    <row r="72" spans="2:30" x14ac:dyDescent="0.25"/>
  </sheetData>
  <sheetProtection algorithmName="SHA-512" hashValue="OIvwA2ZZj5BVkqI1pShluftnwyo8UoIwXVbEbkIzFFqb+a2EMMhbyzesNmexHKZtP1JBdYrZGQkmoFfgQZ10Tg==" saltValue="GW9M/lmGKw/gaa3wwS5qPw==" spinCount="100000" sheet="1" objects="1" scenarios="1" selectLockedCells="1"/>
  <mergeCells count="129">
    <mergeCell ref="B64:Z64"/>
    <mergeCell ref="AA64:AD64"/>
    <mergeCell ref="B4:AD4"/>
    <mergeCell ref="AA6:AD7"/>
    <mergeCell ref="W6:Z7"/>
    <mergeCell ref="AA8:AD8"/>
    <mergeCell ref="W8:Z8"/>
    <mergeCell ref="B10:Z10"/>
    <mergeCell ref="AA10:AD10"/>
    <mergeCell ref="B6:V7"/>
    <mergeCell ref="B8:V8"/>
    <mergeCell ref="AB53:AD53"/>
    <mergeCell ref="X56:AA56"/>
    <mergeCell ref="AB56:AD56"/>
    <mergeCell ref="X57:AA57"/>
    <mergeCell ref="AB57:AD57"/>
    <mergeCell ref="AA62:AD62"/>
    <mergeCell ref="AA63:AD63"/>
    <mergeCell ref="X27:AA27"/>
    <mergeCell ref="AB21:AD21"/>
    <mergeCell ref="AB22:AD22"/>
    <mergeCell ref="AB23:AD23"/>
    <mergeCell ref="AB24:AD24"/>
    <mergeCell ref="AB25:AD25"/>
    <mergeCell ref="AA65:AD65"/>
    <mergeCell ref="AA66:AD66"/>
    <mergeCell ref="AA67:AD67"/>
    <mergeCell ref="B60:AD60"/>
    <mergeCell ref="B71:AD71"/>
    <mergeCell ref="X58:AA58"/>
    <mergeCell ref="AB58:AD58"/>
    <mergeCell ref="B14:AD17"/>
    <mergeCell ref="B12:AD12"/>
    <mergeCell ref="AB19:AD20"/>
    <mergeCell ref="X19:AA20"/>
    <mergeCell ref="T19:W20"/>
    <mergeCell ref="P19:S20"/>
    <mergeCell ref="B19:O20"/>
    <mergeCell ref="B62:Z62"/>
    <mergeCell ref="B63:Z63"/>
    <mergeCell ref="B65:Z65"/>
    <mergeCell ref="B66:Z66"/>
    <mergeCell ref="B67:Z67"/>
    <mergeCell ref="B29:AD29"/>
    <mergeCell ref="X26:AA26"/>
    <mergeCell ref="T25:W25"/>
    <mergeCell ref="AB52:AD52"/>
    <mergeCell ref="X53:AA53"/>
    <mergeCell ref="AB26:AD26"/>
    <mergeCell ref="AB27:AD27"/>
    <mergeCell ref="X21:AA21"/>
    <mergeCell ref="X22:AA22"/>
    <mergeCell ref="X23:AA23"/>
    <mergeCell ref="X24:AA24"/>
    <mergeCell ref="X25:AA25"/>
    <mergeCell ref="B2:AD2"/>
    <mergeCell ref="B31:AD31"/>
    <mergeCell ref="T26:W26"/>
    <mergeCell ref="T27:W27"/>
    <mergeCell ref="T21:W21"/>
    <mergeCell ref="T22:W22"/>
    <mergeCell ref="T23:W23"/>
    <mergeCell ref="T24:W24"/>
    <mergeCell ref="B26:O26"/>
    <mergeCell ref="B27:O27"/>
    <mergeCell ref="P21:S21"/>
    <mergeCell ref="P22:S22"/>
    <mergeCell ref="P23:S23"/>
    <mergeCell ref="P24:S24"/>
    <mergeCell ref="P25:S25"/>
    <mergeCell ref="P26:S26"/>
    <mergeCell ref="P27:S27"/>
    <mergeCell ref="AB38:AD38"/>
    <mergeCell ref="AB40:AD40"/>
    <mergeCell ref="AB41:AD41"/>
    <mergeCell ref="AB42:AD42"/>
    <mergeCell ref="T44:W44"/>
    <mergeCell ref="B43:S43"/>
    <mergeCell ref="B44:S44"/>
    <mergeCell ref="AB43:AD43"/>
    <mergeCell ref="AB44:AD44"/>
    <mergeCell ref="B33:AD34"/>
    <mergeCell ref="T36:W37"/>
    <mergeCell ref="B56:W56"/>
    <mergeCell ref="B57:W57"/>
    <mergeCell ref="B58:W58"/>
    <mergeCell ref="B50:W51"/>
    <mergeCell ref="B48:AD48"/>
    <mergeCell ref="X50:AA51"/>
    <mergeCell ref="AB50:AD51"/>
    <mergeCell ref="X54:AA54"/>
    <mergeCell ref="AB54:AD54"/>
    <mergeCell ref="AB36:AD37"/>
    <mergeCell ref="T43:W43"/>
    <mergeCell ref="B46:AD46"/>
    <mergeCell ref="X36:AA37"/>
    <mergeCell ref="X38:AA38"/>
    <mergeCell ref="X40:AA40"/>
    <mergeCell ref="X41:AA41"/>
    <mergeCell ref="X42:AA42"/>
    <mergeCell ref="B36:S37"/>
    <mergeCell ref="B38:S38"/>
    <mergeCell ref="B40:S40"/>
    <mergeCell ref="B41:S41"/>
    <mergeCell ref="B42:S42"/>
    <mergeCell ref="AA68:AD69"/>
    <mergeCell ref="B68:Z69"/>
    <mergeCell ref="B21:O21"/>
    <mergeCell ref="B22:O22"/>
    <mergeCell ref="B23:O23"/>
    <mergeCell ref="B24:O24"/>
    <mergeCell ref="B25:O25"/>
    <mergeCell ref="X43:AA43"/>
    <mergeCell ref="X44:AA44"/>
    <mergeCell ref="X55:AA55"/>
    <mergeCell ref="AB55:AD55"/>
    <mergeCell ref="X52:AA52"/>
    <mergeCell ref="T38:W38"/>
    <mergeCell ref="T40:W40"/>
    <mergeCell ref="T41:W41"/>
    <mergeCell ref="T42:W42"/>
    <mergeCell ref="B52:W52"/>
    <mergeCell ref="B53:W53"/>
    <mergeCell ref="B54:W54"/>
    <mergeCell ref="B55:W55"/>
    <mergeCell ref="B39:S39"/>
    <mergeCell ref="T39:W39"/>
    <mergeCell ref="X39:AA39"/>
    <mergeCell ref="AB39:AD39"/>
  </mergeCells>
  <conditionalFormatting sqref="AA68:AD69">
    <cfRule type="cellIs" dxfId="18" priority="1" operator="lessThan">
      <formula>0.1</formula>
    </cfRule>
  </conditionalFormatting>
  <conditionalFormatting sqref="AB21:AD27 AB38:AD44 AB52:AD58">
    <cfRule type="containsText" dxfId="17" priority="2" operator="containsText" text="NO">
      <formula>NOT(ISERROR(SEARCH("NO",AB21)))</formula>
    </cfRule>
    <cfRule type="containsText" dxfId="16" priority="3" operator="containsText" text="YES">
      <formula>NOT(ISERROR(SEARCH("YES",AB21)))</formula>
    </cfRule>
  </conditionalFormatting>
  <dataValidations count="4">
    <dataValidation type="whole" operator="greaterThanOrEqual" allowBlank="1" showInputMessage="1" showErrorMessage="1" sqref="P21:S26" xr:uid="{00000000-0002-0000-0400-000000000000}">
      <formula1>0</formula1>
    </dataValidation>
    <dataValidation type="decimal" operator="greaterThanOrEqual" allowBlank="1" showInputMessage="1" showErrorMessage="1" sqref="X52:AA58 X21:AA27 T21:W26 T38:W44 W8:Z8 AA63:AD67" xr:uid="{00000000-0002-0000-0400-000001000000}">
      <formula1>0</formula1>
    </dataValidation>
    <dataValidation type="decimal" allowBlank="1" showInputMessage="1" showErrorMessage="1" sqref="AA8:AD8" xr:uid="{00000000-0002-0000-0400-000002000000}">
      <formula1>0</formula1>
      <formula2>W8</formula2>
    </dataValidation>
    <dataValidation type="decimal" allowBlank="1" showInputMessage="1" showErrorMessage="1" sqref="AA10:AD10" xr:uid="{00000000-0002-0000-0400-000003000000}">
      <formula1>0</formula1>
      <formula2>AA8</formula2>
    </dataValidation>
  </dataValidations>
  <printOptions horizontalCentered="1"/>
  <pageMargins left="0.5" right="0.5" top="0.75" bottom="0.75" header="0.3" footer="0.3"/>
  <pageSetup fitToHeight="0" orientation="portrait" r:id="rId1"/>
  <rowBreaks count="1" manualBreakCount="1">
    <brk id="45" min="1" max="2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4000000}">
          <x14:formula1>
            <xm:f>Validation!$E$2:$E$3</xm:f>
          </x14:formula1>
          <xm:sqref>AB21:AD26 AB52:AD57 AB38:AD43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E57"/>
  <sheetViews>
    <sheetView zoomScaleNormal="100" workbookViewId="0">
      <selection activeCell="O11" sqref="O11:R11"/>
    </sheetView>
    <sheetView showGridLines="0" showRowColHeaders="0" workbookViewId="1">
      <selection activeCell="O11" sqref="O11:R11"/>
    </sheetView>
  </sheetViews>
  <sheetFormatPr defaultColWidth="0" defaultRowHeight="15" zeroHeight="1" x14ac:dyDescent="0.25"/>
  <cols>
    <col min="1" max="31" width="3.28515625" style="3" customWidth="1"/>
    <col min="32" max="16384" width="9.140625" style="3" hidden="1"/>
  </cols>
  <sheetData>
    <row r="1" spans="2:30" x14ac:dyDescent="0.25"/>
    <row r="2" spans="2:30" x14ac:dyDescent="0.25">
      <c r="B2" s="49" t="s">
        <v>217</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row>
    <row r="3" spans="2:30" ht="15.75" thickBot="1" x14ac:dyDescent="0.3"/>
    <row r="4" spans="2:30" ht="15.75" thickBot="1" x14ac:dyDescent="0.3">
      <c r="B4" s="50" t="s">
        <v>71</v>
      </c>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row>
    <row r="5" spans="2:30" ht="15.75" thickBot="1" x14ac:dyDescent="0.3"/>
    <row r="6" spans="2:30" x14ac:dyDescent="0.25">
      <c r="B6" s="127" t="s">
        <v>72</v>
      </c>
      <c r="C6" s="128"/>
      <c r="D6" s="128"/>
      <c r="E6" s="128"/>
      <c r="F6" s="128"/>
      <c r="G6" s="128"/>
      <c r="H6" s="128"/>
      <c r="I6" s="128"/>
      <c r="J6" s="128"/>
      <c r="K6" s="128"/>
      <c r="L6" s="128"/>
      <c r="M6" s="128"/>
      <c r="N6" s="129"/>
      <c r="O6" s="392" t="s">
        <v>73</v>
      </c>
      <c r="P6" s="393"/>
      <c r="Q6" s="393"/>
      <c r="R6" s="393"/>
      <c r="S6" s="393"/>
      <c r="T6" s="393"/>
      <c r="U6" s="393"/>
      <c r="V6" s="393"/>
      <c r="W6" s="393"/>
      <c r="X6" s="393"/>
      <c r="Y6" s="393"/>
      <c r="Z6" s="394"/>
      <c r="AA6" s="127" t="s">
        <v>74</v>
      </c>
      <c r="AB6" s="128"/>
      <c r="AC6" s="128"/>
      <c r="AD6" s="129"/>
    </row>
    <row r="7" spans="2:30" ht="15" customHeight="1" x14ac:dyDescent="0.25">
      <c r="B7" s="351"/>
      <c r="C7" s="318"/>
      <c r="D7" s="318"/>
      <c r="E7" s="318"/>
      <c r="F7" s="318"/>
      <c r="G7" s="318"/>
      <c r="H7" s="318"/>
      <c r="I7" s="318"/>
      <c r="J7" s="318"/>
      <c r="K7" s="318"/>
      <c r="L7" s="318"/>
      <c r="M7" s="318"/>
      <c r="N7" s="319"/>
      <c r="O7" s="320" t="s">
        <v>263</v>
      </c>
      <c r="P7" s="318"/>
      <c r="Q7" s="318"/>
      <c r="R7" s="318"/>
      <c r="S7" s="318" t="s">
        <v>68</v>
      </c>
      <c r="T7" s="318"/>
      <c r="U7" s="318"/>
      <c r="V7" s="318"/>
      <c r="W7" s="318" t="s">
        <v>75</v>
      </c>
      <c r="X7" s="318"/>
      <c r="Y7" s="318"/>
      <c r="Z7" s="352"/>
      <c r="AA7" s="351"/>
      <c r="AB7" s="318"/>
      <c r="AC7" s="318"/>
      <c r="AD7" s="319"/>
    </row>
    <row r="8" spans="2:30" x14ac:dyDescent="0.25">
      <c r="B8" s="351"/>
      <c r="C8" s="318"/>
      <c r="D8" s="318"/>
      <c r="E8" s="318"/>
      <c r="F8" s="318"/>
      <c r="G8" s="318"/>
      <c r="H8" s="318"/>
      <c r="I8" s="318"/>
      <c r="J8" s="318"/>
      <c r="K8" s="318"/>
      <c r="L8" s="318"/>
      <c r="M8" s="318"/>
      <c r="N8" s="319"/>
      <c r="O8" s="320"/>
      <c r="P8" s="318"/>
      <c r="Q8" s="318"/>
      <c r="R8" s="318"/>
      <c r="S8" s="318"/>
      <c r="T8" s="318"/>
      <c r="U8" s="318"/>
      <c r="V8" s="318"/>
      <c r="W8" s="318"/>
      <c r="X8" s="318"/>
      <c r="Y8" s="318"/>
      <c r="Z8" s="352"/>
      <c r="AA8" s="351"/>
      <c r="AB8" s="318"/>
      <c r="AC8" s="318"/>
      <c r="AD8" s="319"/>
    </row>
    <row r="9" spans="2:30" ht="15.75" thickBot="1" x14ac:dyDescent="0.3">
      <c r="B9" s="130"/>
      <c r="C9" s="131"/>
      <c r="D9" s="131"/>
      <c r="E9" s="131"/>
      <c r="F9" s="131"/>
      <c r="G9" s="131"/>
      <c r="H9" s="131"/>
      <c r="I9" s="131"/>
      <c r="J9" s="131"/>
      <c r="K9" s="131"/>
      <c r="L9" s="131"/>
      <c r="M9" s="131"/>
      <c r="N9" s="132"/>
      <c r="O9" s="181"/>
      <c r="P9" s="131"/>
      <c r="Q9" s="131"/>
      <c r="R9" s="131"/>
      <c r="S9" s="131"/>
      <c r="T9" s="131"/>
      <c r="U9" s="131"/>
      <c r="V9" s="131"/>
      <c r="W9" s="131"/>
      <c r="X9" s="131"/>
      <c r="Y9" s="131"/>
      <c r="Z9" s="330"/>
      <c r="AA9" s="130"/>
      <c r="AB9" s="131"/>
      <c r="AC9" s="131"/>
      <c r="AD9" s="132"/>
    </row>
    <row r="10" spans="2:30" x14ac:dyDescent="0.25">
      <c r="B10" s="395" t="s">
        <v>76</v>
      </c>
      <c r="C10" s="396"/>
      <c r="D10" s="396"/>
      <c r="E10" s="396"/>
      <c r="F10" s="396"/>
      <c r="G10" s="396"/>
      <c r="H10" s="396"/>
      <c r="I10" s="396"/>
      <c r="J10" s="396"/>
      <c r="K10" s="396"/>
      <c r="L10" s="396"/>
      <c r="M10" s="396"/>
      <c r="N10" s="396"/>
      <c r="O10" s="396"/>
      <c r="P10" s="396"/>
      <c r="Q10" s="396"/>
      <c r="R10" s="396"/>
      <c r="S10" s="396"/>
      <c r="T10" s="396"/>
      <c r="U10" s="396"/>
      <c r="V10" s="396"/>
      <c r="W10" s="396"/>
      <c r="X10" s="396"/>
      <c r="Y10" s="396"/>
      <c r="Z10" s="396"/>
      <c r="AA10" s="396"/>
      <c r="AB10" s="396"/>
      <c r="AC10" s="396"/>
      <c r="AD10" s="397"/>
    </row>
    <row r="11" spans="2:30" ht="15.75" thickBot="1" x14ac:dyDescent="0.3">
      <c r="B11" s="341" t="s">
        <v>329</v>
      </c>
      <c r="C11" s="342"/>
      <c r="D11" s="342"/>
      <c r="E11" s="342"/>
      <c r="F11" s="342"/>
      <c r="G11" s="342"/>
      <c r="H11" s="342"/>
      <c r="I11" s="342"/>
      <c r="J11" s="342"/>
      <c r="K11" s="342"/>
      <c r="L11" s="342"/>
      <c r="M11" s="342"/>
      <c r="N11" s="358"/>
      <c r="O11" s="194"/>
      <c r="P11" s="195"/>
      <c r="Q11" s="195"/>
      <c r="R11" s="195"/>
      <c r="S11" s="195"/>
      <c r="T11" s="195"/>
      <c r="U11" s="195"/>
      <c r="V11" s="195"/>
      <c r="W11" s="195"/>
      <c r="X11" s="195"/>
      <c r="Y11" s="195"/>
      <c r="Z11" s="359"/>
      <c r="AA11" s="230">
        <f>SUM(O11:Z11)</f>
        <v>0</v>
      </c>
      <c r="AB11" s="231"/>
      <c r="AC11" s="231"/>
      <c r="AD11" s="232"/>
    </row>
    <row r="12" spans="2:30" ht="15.75" thickTop="1" x14ac:dyDescent="0.25">
      <c r="B12" s="383" t="s">
        <v>77</v>
      </c>
      <c r="C12" s="384"/>
      <c r="D12" s="384"/>
      <c r="E12" s="384"/>
      <c r="F12" s="384"/>
      <c r="G12" s="384"/>
      <c r="H12" s="384"/>
      <c r="I12" s="384"/>
      <c r="J12" s="384"/>
      <c r="K12" s="384"/>
      <c r="L12" s="384"/>
      <c r="M12" s="384"/>
      <c r="N12" s="385"/>
      <c r="O12" s="386">
        <f>SUM(O11)</f>
        <v>0</v>
      </c>
      <c r="P12" s="274"/>
      <c r="Q12" s="274"/>
      <c r="R12" s="274"/>
      <c r="S12" s="387">
        <f>SUM(S11)</f>
        <v>0</v>
      </c>
      <c r="T12" s="388"/>
      <c r="U12" s="388"/>
      <c r="V12" s="389"/>
      <c r="W12" s="387">
        <f>SUM(W11)</f>
        <v>0</v>
      </c>
      <c r="X12" s="388"/>
      <c r="Y12" s="388"/>
      <c r="Z12" s="390"/>
      <c r="AA12" s="391">
        <f>SUM(O12:Z12)</f>
        <v>0</v>
      </c>
      <c r="AB12" s="388"/>
      <c r="AC12" s="388"/>
      <c r="AD12" s="390"/>
    </row>
    <row r="13" spans="2:30" x14ac:dyDescent="0.25">
      <c r="B13" s="377" t="s">
        <v>262</v>
      </c>
      <c r="C13" s="378"/>
      <c r="D13" s="378"/>
      <c r="E13" s="378"/>
      <c r="F13" s="378"/>
      <c r="G13" s="378"/>
      <c r="H13" s="378"/>
      <c r="I13" s="378"/>
      <c r="J13" s="378"/>
      <c r="K13" s="378"/>
      <c r="L13" s="378"/>
      <c r="M13" s="378"/>
      <c r="N13" s="378"/>
      <c r="O13" s="378"/>
      <c r="P13" s="378"/>
      <c r="Q13" s="378"/>
      <c r="R13" s="378"/>
      <c r="S13" s="378"/>
      <c r="T13" s="378"/>
      <c r="U13" s="378"/>
      <c r="V13" s="378"/>
      <c r="W13" s="378"/>
      <c r="X13" s="378"/>
      <c r="Y13" s="378"/>
      <c r="Z13" s="378"/>
      <c r="AA13" s="378"/>
      <c r="AB13" s="378"/>
      <c r="AC13" s="378"/>
      <c r="AD13" s="379"/>
    </row>
    <row r="14" spans="2:30" x14ac:dyDescent="0.25">
      <c r="B14" s="239" t="s">
        <v>334</v>
      </c>
      <c r="C14" s="240"/>
      <c r="D14" s="240"/>
      <c r="E14" s="240"/>
      <c r="F14" s="240"/>
      <c r="G14" s="240"/>
      <c r="H14" s="240"/>
      <c r="I14" s="240"/>
      <c r="J14" s="240"/>
      <c r="K14" s="240"/>
      <c r="L14" s="240"/>
      <c r="M14" s="240"/>
      <c r="N14" s="347"/>
      <c r="O14" s="168"/>
      <c r="P14" s="169"/>
      <c r="Q14" s="169"/>
      <c r="R14" s="169"/>
      <c r="S14" s="169"/>
      <c r="T14" s="169"/>
      <c r="U14" s="169"/>
      <c r="V14" s="169"/>
      <c r="W14" s="169"/>
      <c r="X14" s="169"/>
      <c r="Y14" s="169"/>
      <c r="Z14" s="283"/>
      <c r="AA14" s="227">
        <f>SUM(O14:Z14)</f>
        <v>0</v>
      </c>
      <c r="AB14" s="228"/>
      <c r="AC14" s="228"/>
      <c r="AD14" s="229"/>
    </row>
    <row r="15" spans="2:30" x14ac:dyDescent="0.25">
      <c r="B15" s="77" t="s">
        <v>79</v>
      </c>
      <c r="C15" s="78"/>
      <c r="D15" s="78"/>
      <c r="E15" s="78"/>
      <c r="F15" s="78"/>
      <c r="G15" s="78"/>
      <c r="H15" s="78"/>
      <c r="I15" s="78"/>
      <c r="J15" s="78"/>
      <c r="K15" s="78"/>
      <c r="L15" s="78"/>
      <c r="M15" s="78"/>
      <c r="N15" s="79"/>
      <c r="O15" s="168"/>
      <c r="P15" s="169"/>
      <c r="Q15" s="169"/>
      <c r="R15" s="169"/>
      <c r="S15" s="169"/>
      <c r="T15" s="169"/>
      <c r="U15" s="169"/>
      <c r="V15" s="169"/>
      <c r="W15" s="169"/>
      <c r="X15" s="169"/>
      <c r="Y15" s="169"/>
      <c r="Z15" s="283"/>
      <c r="AA15" s="285">
        <f t="shared" ref="AA15:AA22" si="0">SUM(O15:Z15)</f>
        <v>0</v>
      </c>
      <c r="AB15" s="286"/>
      <c r="AC15" s="286"/>
      <c r="AD15" s="287"/>
    </row>
    <row r="16" spans="2:30" x14ac:dyDescent="0.25">
      <c r="B16" s="239" t="s">
        <v>335</v>
      </c>
      <c r="C16" s="240"/>
      <c r="D16" s="240"/>
      <c r="E16" s="240"/>
      <c r="F16" s="240"/>
      <c r="G16" s="240"/>
      <c r="H16" s="240"/>
      <c r="I16" s="240"/>
      <c r="J16" s="240"/>
      <c r="K16" s="240"/>
      <c r="L16" s="240"/>
      <c r="M16" s="240"/>
      <c r="N16" s="347"/>
      <c r="O16" s="168"/>
      <c r="P16" s="169"/>
      <c r="Q16" s="169"/>
      <c r="R16" s="169"/>
      <c r="S16" s="169"/>
      <c r="T16" s="169"/>
      <c r="U16" s="169"/>
      <c r="V16" s="169"/>
      <c r="W16" s="169"/>
      <c r="X16" s="169"/>
      <c r="Y16" s="169"/>
      <c r="Z16" s="283"/>
      <c r="AA16" s="285">
        <f t="shared" si="0"/>
        <v>0</v>
      </c>
      <c r="AB16" s="286"/>
      <c r="AC16" s="286"/>
      <c r="AD16" s="287"/>
    </row>
    <row r="17" spans="2:30" x14ac:dyDescent="0.25">
      <c r="B17" s="77" t="s">
        <v>331</v>
      </c>
      <c r="C17" s="78"/>
      <c r="D17" s="78"/>
      <c r="E17" s="78"/>
      <c r="F17" s="78"/>
      <c r="G17" s="78"/>
      <c r="H17" s="78"/>
      <c r="I17" s="78"/>
      <c r="J17" s="78"/>
      <c r="K17" s="78"/>
      <c r="L17" s="78"/>
      <c r="M17" s="78"/>
      <c r="N17" s="79"/>
      <c r="O17" s="168"/>
      <c r="P17" s="169"/>
      <c r="Q17" s="169"/>
      <c r="R17" s="169"/>
      <c r="S17" s="169"/>
      <c r="T17" s="169"/>
      <c r="U17" s="169"/>
      <c r="V17" s="169"/>
      <c r="W17" s="169"/>
      <c r="X17" s="169"/>
      <c r="Y17" s="169"/>
      <c r="Z17" s="283"/>
      <c r="AA17" s="285">
        <f t="shared" si="0"/>
        <v>0</v>
      </c>
      <c r="AB17" s="286"/>
      <c r="AC17" s="286"/>
      <c r="AD17" s="287"/>
    </row>
    <row r="18" spans="2:30" x14ac:dyDescent="0.25">
      <c r="B18" s="239" t="s">
        <v>333</v>
      </c>
      <c r="C18" s="240"/>
      <c r="D18" s="240"/>
      <c r="E18" s="240"/>
      <c r="F18" s="240"/>
      <c r="G18" s="240"/>
      <c r="H18" s="240"/>
      <c r="I18" s="240"/>
      <c r="J18" s="240"/>
      <c r="K18" s="240"/>
      <c r="L18" s="240"/>
      <c r="M18" s="240"/>
      <c r="N18" s="347"/>
      <c r="O18" s="168"/>
      <c r="P18" s="169"/>
      <c r="Q18" s="169"/>
      <c r="R18" s="169"/>
      <c r="S18" s="169"/>
      <c r="T18" s="169"/>
      <c r="U18" s="169"/>
      <c r="V18" s="169"/>
      <c r="W18" s="169"/>
      <c r="X18" s="169"/>
      <c r="Y18" s="169"/>
      <c r="Z18" s="283"/>
      <c r="AA18" s="285">
        <f t="shared" si="0"/>
        <v>0</v>
      </c>
      <c r="AB18" s="286"/>
      <c r="AC18" s="286"/>
      <c r="AD18" s="287"/>
    </row>
    <row r="19" spans="2:30" x14ac:dyDescent="0.25">
      <c r="B19" s="77" t="s">
        <v>80</v>
      </c>
      <c r="C19" s="78"/>
      <c r="D19" s="78"/>
      <c r="E19" s="78"/>
      <c r="F19" s="78"/>
      <c r="G19" s="78"/>
      <c r="H19" s="78"/>
      <c r="I19" s="78"/>
      <c r="J19" s="78"/>
      <c r="K19" s="78"/>
      <c r="L19" s="78"/>
      <c r="M19" s="78"/>
      <c r="N19" s="79"/>
      <c r="O19" s="168"/>
      <c r="P19" s="169"/>
      <c r="Q19" s="169"/>
      <c r="R19" s="169"/>
      <c r="S19" s="169"/>
      <c r="T19" s="169"/>
      <c r="U19" s="169"/>
      <c r="V19" s="169"/>
      <c r="W19" s="169"/>
      <c r="X19" s="169"/>
      <c r="Y19" s="169"/>
      <c r="Z19" s="283"/>
      <c r="AA19" s="285">
        <f t="shared" si="0"/>
        <v>0</v>
      </c>
      <c r="AB19" s="286"/>
      <c r="AC19" s="286"/>
      <c r="AD19" s="287"/>
    </row>
    <row r="20" spans="2:30" x14ac:dyDescent="0.25">
      <c r="B20" s="239" t="s">
        <v>78</v>
      </c>
      <c r="C20" s="240"/>
      <c r="D20" s="240"/>
      <c r="E20" s="240"/>
      <c r="F20" s="240"/>
      <c r="G20" s="240"/>
      <c r="H20" s="240"/>
      <c r="I20" s="240"/>
      <c r="J20" s="240"/>
      <c r="K20" s="240"/>
      <c r="L20" s="240"/>
      <c r="M20" s="240"/>
      <c r="N20" s="347"/>
      <c r="O20" s="168"/>
      <c r="P20" s="169"/>
      <c r="Q20" s="169"/>
      <c r="R20" s="169"/>
      <c r="S20" s="169"/>
      <c r="T20" s="169"/>
      <c r="U20" s="169"/>
      <c r="V20" s="169"/>
      <c r="W20" s="169"/>
      <c r="X20" s="169"/>
      <c r="Y20" s="169"/>
      <c r="Z20" s="283"/>
      <c r="AA20" s="285">
        <f t="shared" si="0"/>
        <v>0</v>
      </c>
      <c r="AB20" s="286"/>
      <c r="AC20" s="286"/>
      <c r="AD20" s="287"/>
    </row>
    <row r="21" spans="2:30" ht="15.75" thickBot="1" x14ac:dyDescent="0.3">
      <c r="B21" s="77" t="s">
        <v>332</v>
      </c>
      <c r="C21" s="78"/>
      <c r="D21" s="78"/>
      <c r="E21" s="78"/>
      <c r="F21" s="78"/>
      <c r="G21" s="78"/>
      <c r="H21" s="78"/>
      <c r="I21" s="78"/>
      <c r="J21" s="78"/>
      <c r="K21" s="78"/>
      <c r="L21" s="78"/>
      <c r="M21" s="78"/>
      <c r="N21" s="79"/>
      <c r="O21" s="168"/>
      <c r="P21" s="169"/>
      <c r="Q21" s="169"/>
      <c r="R21" s="169"/>
      <c r="S21" s="169"/>
      <c r="T21" s="169"/>
      <c r="U21" s="169"/>
      <c r="V21" s="169"/>
      <c r="W21" s="169"/>
      <c r="X21" s="169"/>
      <c r="Y21" s="169"/>
      <c r="Z21" s="283"/>
      <c r="AA21" s="285">
        <f t="shared" si="0"/>
        <v>0</v>
      </c>
      <c r="AB21" s="286"/>
      <c r="AC21" s="286"/>
      <c r="AD21" s="287"/>
    </row>
    <row r="22" spans="2:30" ht="15.75" thickTop="1" x14ac:dyDescent="0.25">
      <c r="B22" s="383" t="s">
        <v>77</v>
      </c>
      <c r="C22" s="384"/>
      <c r="D22" s="384"/>
      <c r="E22" s="384"/>
      <c r="F22" s="384"/>
      <c r="G22" s="384"/>
      <c r="H22" s="384"/>
      <c r="I22" s="384"/>
      <c r="J22" s="384"/>
      <c r="K22" s="384"/>
      <c r="L22" s="384"/>
      <c r="M22" s="384"/>
      <c r="N22" s="385"/>
      <c r="O22" s="386">
        <f>SUM(O14:R21)</f>
        <v>0</v>
      </c>
      <c r="P22" s="274"/>
      <c r="Q22" s="274"/>
      <c r="R22" s="274"/>
      <c r="S22" s="387">
        <f>SUM(S14:V21)</f>
        <v>0</v>
      </c>
      <c r="T22" s="388"/>
      <c r="U22" s="388"/>
      <c r="V22" s="389"/>
      <c r="W22" s="387">
        <f>SUM(W14:Z21)</f>
        <v>0</v>
      </c>
      <c r="X22" s="388"/>
      <c r="Y22" s="388"/>
      <c r="Z22" s="390"/>
      <c r="AA22" s="391">
        <f t="shared" si="0"/>
        <v>0</v>
      </c>
      <c r="AB22" s="388"/>
      <c r="AC22" s="388"/>
      <c r="AD22" s="390"/>
    </row>
    <row r="23" spans="2:30" x14ac:dyDescent="0.25">
      <c r="B23" s="377" t="s">
        <v>81</v>
      </c>
      <c r="C23" s="378"/>
      <c r="D23" s="378"/>
      <c r="E23" s="378"/>
      <c r="F23" s="378"/>
      <c r="G23" s="378"/>
      <c r="H23" s="378"/>
      <c r="I23" s="378"/>
      <c r="J23" s="378"/>
      <c r="K23" s="378"/>
      <c r="L23" s="378"/>
      <c r="M23" s="378"/>
      <c r="N23" s="378"/>
      <c r="O23" s="378"/>
      <c r="P23" s="378"/>
      <c r="Q23" s="378"/>
      <c r="R23" s="378"/>
      <c r="S23" s="378"/>
      <c r="T23" s="378"/>
      <c r="U23" s="378"/>
      <c r="V23" s="378"/>
      <c r="W23" s="378"/>
      <c r="X23" s="378"/>
      <c r="Y23" s="378"/>
      <c r="Z23" s="378"/>
      <c r="AA23" s="378"/>
      <c r="AB23" s="378"/>
      <c r="AC23" s="378"/>
      <c r="AD23" s="379"/>
    </row>
    <row r="24" spans="2:30" x14ac:dyDescent="0.25">
      <c r="B24" s="239" t="s">
        <v>330</v>
      </c>
      <c r="C24" s="240"/>
      <c r="D24" s="240"/>
      <c r="E24" s="240"/>
      <c r="F24" s="240"/>
      <c r="G24" s="240"/>
      <c r="H24" s="240"/>
      <c r="I24" s="240"/>
      <c r="J24" s="240"/>
      <c r="K24" s="240"/>
      <c r="L24" s="240"/>
      <c r="M24" s="240"/>
      <c r="N24" s="347"/>
      <c r="O24" s="168"/>
      <c r="P24" s="169"/>
      <c r="Q24" s="169"/>
      <c r="R24" s="169"/>
      <c r="S24" s="169"/>
      <c r="T24" s="169"/>
      <c r="U24" s="169"/>
      <c r="V24" s="169"/>
      <c r="W24" s="169"/>
      <c r="X24" s="169"/>
      <c r="Y24" s="169"/>
      <c r="Z24" s="283"/>
      <c r="AA24" s="285">
        <f>SUM(O24:Z24)</f>
        <v>0</v>
      </c>
      <c r="AB24" s="286"/>
      <c r="AC24" s="286"/>
      <c r="AD24" s="287"/>
    </row>
    <row r="25" spans="2:30" x14ac:dyDescent="0.25">
      <c r="B25" s="77" t="s">
        <v>82</v>
      </c>
      <c r="C25" s="78"/>
      <c r="D25" s="78"/>
      <c r="E25" s="78"/>
      <c r="F25" s="78"/>
      <c r="G25" s="78"/>
      <c r="H25" s="78"/>
      <c r="I25" s="78"/>
      <c r="J25" s="78"/>
      <c r="K25" s="78"/>
      <c r="L25" s="78"/>
      <c r="M25" s="78"/>
      <c r="N25" s="79"/>
      <c r="O25" s="281"/>
      <c r="P25" s="282"/>
      <c r="Q25" s="282"/>
      <c r="R25" s="168"/>
      <c r="S25" s="283"/>
      <c r="T25" s="282"/>
      <c r="U25" s="282"/>
      <c r="V25" s="168"/>
      <c r="W25" s="283"/>
      <c r="X25" s="282"/>
      <c r="Y25" s="282"/>
      <c r="Z25" s="284"/>
      <c r="AA25" s="285">
        <f>SUM(O25:Z25)</f>
        <v>0</v>
      </c>
      <c r="AB25" s="286"/>
      <c r="AC25" s="286"/>
      <c r="AD25" s="287"/>
    </row>
    <row r="26" spans="2:30" ht="15.75" thickBot="1" x14ac:dyDescent="0.3">
      <c r="B26" s="341" t="s">
        <v>243</v>
      </c>
      <c r="C26" s="342"/>
      <c r="D26" s="342"/>
      <c r="E26" s="342"/>
      <c r="F26" s="342"/>
      <c r="G26" s="342"/>
      <c r="H26" s="342"/>
      <c r="I26" s="342"/>
      <c r="J26" s="342"/>
      <c r="K26" s="342"/>
      <c r="L26" s="342"/>
      <c r="M26" s="342"/>
      <c r="N26" s="358"/>
      <c r="O26" s="194"/>
      <c r="P26" s="195"/>
      <c r="Q26" s="195"/>
      <c r="R26" s="195"/>
      <c r="S26" s="195"/>
      <c r="T26" s="195"/>
      <c r="U26" s="195"/>
      <c r="V26" s="195"/>
      <c r="W26" s="195"/>
      <c r="X26" s="195"/>
      <c r="Y26" s="195"/>
      <c r="Z26" s="359"/>
      <c r="AA26" s="360">
        <f>SUM(O26:Z26)</f>
        <v>0</v>
      </c>
      <c r="AB26" s="361"/>
      <c r="AC26" s="361"/>
      <c r="AD26" s="362"/>
    </row>
    <row r="27" spans="2:30" ht="16.5" thickTop="1" thickBot="1" x14ac:dyDescent="0.3">
      <c r="B27" s="363" t="s">
        <v>77</v>
      </c>
      <c r="C27" s="364"/>
      <c r="D27" s="364"/>
      <c r="E27" s="364"/>
      <c r="F27" s="364"/>
      <c r="G27" s="364"/>
      <c r="H27" s="364"/>
      <c r="I27" s="364"/>
      <c r="J27" s="364"/>
      <c r="K27" s="364"/>
      <c r="L27" s="364"/>
      <c r="M27" s="364"/>
      <c r="N27" s="365"/>
      <c r="O27" s="366">
        <f>SUM(O24:R26)</f>
        <v>0</v>
      </c>
      <c r="P27" s="367"/>
      <c r="Q27" s="367"/>
      <c r="R27" s="367"/>
      <c r="S27" s="368">
        <f>SUM(S24:V26)</f>
        <v>0</v>
      </c>
      <c r="T27" s="369"/>
      <c r="U27" s="369"/>
      <c r="V27" s="370"/>
      <c r="W27" s="368">
        <f>SUM(W24:Z26)</f>
        <v>0</v>
      </c>
      <c r="X27" s="369"/>
      <c r="Y27" s="369"/>
      <c r="Z27" s="371"/>
      <c r="AA27" s="372">
        <f>SUM(O27:Z27)</f>
        <v>0</v>
      </c>
      <c r="AB27" s="369"/>
      <c r="AC27" s="369"/>
      <c r="AD27" s="371"/>
    </row>
    <row r="28" spans="2:30" ht="15.75" thickBot="1" x14ac:dyDescent="0.3">
      <c r="B28" s="380" t="s">
        <v>83</v>
      </c>
      <c r="C28" s="381"/>
      <c r="D28" s="381"/>
      <c r="E28" s="381"/>
      <c r="F28" s="381"/>
      <c r="G28" s="381"/>
      <c r="H28" s="381"/>
      <c r="I28" s="381"/>
      <c r="J28" s="381"/>
      <c r="K28" s="381"/>
      <c r="L28" s="381"/>
      <c r="M28" s="381"/>
      <c r="N28" s="382"/>
      <c r="O28" s="356">
        <f>SUM(O12,O22,O27)</f>
        <v>0</v>
      </c>
      <c r="P28" s="357"/>
      <c r="Q28" s="357"/>
      <c r="R28" s="357"/>
      <c r="S28" s="373">
        <f>SUM(S12,S22,S27)</f>
        <v>0</v>
      </c>
      <c r="T28" s="374"/>
      <c r="U28" s="374"/>
      <c r="V28" s="356"/>
      <c r="W28" s="373">
        <f>SUM(W12,W22,W27)</f>
        <v>0</v>
      </c>
      <c r="X28" s="374"/>
      <c r="Y28" s="374"/>
      <c r="Z28" s="375"/>
      <c r="AA28" s="376">
        <f>SUM(O28:Z28)</f>
        <v>0</v>
      </c>
      <c r="AB28" s="374"/>
      <c r="AC28" s="374"/>
      <c r="AD28" s="375"/>
    </row>
    <row r="29" spans="2:30" ht="15.75" thickBot="1" x14ac:dyDescent="0.3"/>
    <row r="30" spans="2:30" ht="15.75" thickBot="1" x14ac:dyDescent="0.3">
      <c r="B30" s="50" t="s">
        <v>84</v>
      </c>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row>
    <row r="31" spans="2:30" ht="15.75" thickBot="1" x14ac:dyDescent="0.3"/>
    <row r="32" spans="2:30" x14ac:dyDescent="0.25">
      <c r="B32" s="127"/>
      <c r="C32" s="128"/>
      <c r="D32" s="128"/>
      <c r="E32" s="128"/>
      <c r="F32" s="128"/>
      <c r="G32" s="128"/>
      <c r="H32" s="128"/>
      <c r="I32" s="128"/>
      <c r="J32" s="128"/>
      <c r="K32" s="128"/>
      <c r="L32" s="128"/>
      <c r="M32" s="128"/>
      <c r="N32" s="329"/>
      <c r="O32" s="127" t="s">
        <v>264</v>
      </c>
      <c r="P32" s="128"/>
      <c r="Q32" s="128"/>
      <c r="R32" s="128"/>
      <c r="S32" s="128" t="s">
        <v>68</v>
      </c>
      <c r="T32" s="128"/>
      <c r="U32" s="128"/>
      <c r="V32" s="128"/>
      <c r="W32" s="128" t="s">
        <v>75</v>
      </c>
      <c r="X32" s="128"/>
      <c r="Y32" s="128"/>
      <c r="Z32" s="129"/>
      <c r="AA32" s="180" t="s">
        <v>85</v>
      </c>
      <c r="AB32" s="128"/>
      <c r="AC32" s="128"/>
      <c r="AD32" s="129"/>
    </row>
    <row r="33" spans="2:30" x14ac:dyDescent="0.25">
      <c r="B33" s="351"/>
      <c r="C33" s="318"/>
      <c r="D33" s="318"/>
      <c r="E33" s="318"/>
      <c r="F33" s="318"/>
      <c r="G33" s="318"/>
      <c r="H33" s="318"/>
      <c r="I33" s="318"/>
      <c r="J33" s="318"/>
      <c r="K33" s="318"/>
      <c r="L33" s="318"/>
      <c r="M33" s="318"/>
      <c r="N33" s="352"/>
      <c r="O33" s="351"/>
      <c r="P33" s="318"/>
      <c r="Q33" s="318"/>
      <c r="R33" s="318"/>
      <c r="S33" s="318"/>
      <c r="T33" s="318"/>
      <c r="U33" s="318"/>
      <c r="V33" s="318"/>
      <c r="W33" s="318"/>
      <c r="X33" s="318"/>
      <c r="Y33" s="318"/>
      <c r="Z33" s="319"/>
      <c r="AA33" s="320"/>
      <c r="AB33" s="318"/>
      <c r="AC33" s="318"/>
      <c r="AD33" s="319"/>
    </row>
    <row r="34" spans="2:30" ht="15.75" thickBot="1" x14ac:dyDescent="0.3">
      <c r="B34" s="130"/>
      <c r="C34" s="131"/>
      <c r="D34" s="131"/>
      <c r="E34" s="131"/>
      <c r="F34" s="131"/>
      <c r="G34" s="131"/>
      <c r="H34" s="131"/>
      <c r="I34" s="131"/>
      <c r="J34" s="131"/>
      <c r="K34" s="131"/>
      <c r="L34" s="131"/>
      <c r="M34" s="131"/>
      <c r="N34" s="330"/>
      <c r="O34" s="130"/>
      <c r="P34" s="131"/>
      <c r="Q34" s="131"/>
      <c r="R34" s="131"/>
      <c r="S34" s="131"/>
      <c r="T34" s="131"/>
      <c r="U34" s="131"/>
      <c r="V34" s="131"/>
      <c r="W34" s="131"/>
      <c r="X34" s="131"/>
      <c r="Y34" s="131"/>
      <c r="Z34" s="132"/>
      <c r="AA34" s="181"/>
      <c r="AB34" s="131"/>
      <c r="AC34" s="131"/>
      <c r="AD34" s="132"/>
    </row>
    <row r="35" spans="2:30" x14ac:dyDescent="0.25">
      <c r="B35" s="353" t="s">
        <v>86</v>
      </c>
      <c r="C35" s="354"/>
      <c r="D35" s="354"/>
      <c r="E35" s="354"/>
      <c r="F35" s="354"/>
      <c r="G35" s="354"/>
      <c r="H35" s="354"/>
      <c r="I35" s="354"/>
      <c r="J35" s="354"/>
      <c r="K35" s="354"/>
      <c r="L35" s="354"/>
      <c r="M35" s="354"/>
      <c r="N35" s="355"/>
      <c r="O35" s="348">
        <f>'T5-Sources of Funds'!AA8</f>
        <v>0</v>
      </c>
      <c r="P35" s="349"/>
      <c r="Q35" s="349"/>
      <c r="R35" s="349"/>
      <c r="S35" s="349">
        <f>'T5-Sources of Funds'!X27</f>
        <v>0</v>
      </c>
      <c r="T35" s="349"/>
      <c r="U35" s="349"/>
      <c r="V35" s="349"/>
      <c r="W35" s="349">
        <f>SUM('T5-Sources of Funds'!AA67,-O35,-S35)</f>
        <v>0</v>
      </c>
      <c r="X35" s="349"/>
      <c r="Y35" s="349"/>
      <c r="Z35" s="350"/>
      <c r="AA35" s="402">
        <f>SUM(O35:Z35)</f>
        <v>0</v>
      </c>
      <c r="AB35" s="349"/>
      <c r="AC35" s="349"/>
      <c r="AD35" s="350"/>
    </row>
    <row r="36" spans="2:30" ht="15.75" thickBot="1" x14ac:dyDescent="0.3">
      <c r="B36" s="341" t="s">
        <v>87</v>
      </c>
      <c r="C36" s="342"/>
      <c r="D36" s="342"/>
      <c r="E36" s="342"/>
      <c r="F36" s="342"/>
      <c r="G36" s="342"/>
      <c r="H36" s="342"/>
      <c r="I36" s="342"/>
      <c r="J36" s="342"/>
      <c r="K36" s="342"/>
      <c r="L36" s="342"/>
      <c r="M36" s="342"/>
      <c r="N36" s="343"/>
      <c r="O36" s="321">
        <f>O28</f>
        <v>0</v>
      </c>
      <c r="P36" s="322"/>
      <c r="Q36" s="322"/>
      <c r="R36" s="322"/>
      <c r="S36" s="322">
        <f>S28</f>
        <v>0</v>
      </c>
      <c r="T36" s="322"/>
      <c r="U36" s="322"/>
      <c r="V36" s="322"/>
      <c r="W36" s="322">
        <f>W28</f>
        <v>0</v>
      </c>
      <c r="X36" s="322"/>
      <c r="Y36" s="322"/>
      <c r="Z36" s="398"/>
      <c r="AA36" s="403">
        <f>SUM(O36:Z36)</f>
        <v>0</v>
      </c>
      <c r="AB36" s="322"/>
      <c r="AC36" s="322"/>
      <c r="AD36" s="398"/>
    </row>
    <row r="37" spans="2:30" ht="16.5" thickTop="1" thickBot="1" x14ac:dyDescent="0.3">
      <c r="B37" s="185" t="s">
        <v>88</v>
      </c>
      <c r="C37" s="186"/>
      <c r="D37" s="186"/>
      <c r="E37" s="186"/>
      <c r="F37" s="186"/>
      <c r="G37" s="186"/>
      <c r="H37" s="186"/>
      <c r="I37" s="186"/>
      <c r="J37" s="186"/>
      <c r="K37" s="186"/>
      <c r="L37" s="186"/>
      <c r="M37" s="186"/>
      <c r="N37" s="245"/>
      <c r="O37" s="399">
        <f>SUM(O35,-O36)</f>
        <v>0</v>
      </c>
      <c r="P37" s="400"/>
      <c r="Q37" s="400"/>
      <c r="R37" s="400"/>
      <c r="S37" s="344">
        <f>SUM(S35,-S36)</f>
        <v>0</v>
      </c>
      <c r="T37" s="345"/>
      <c r="U37" s="345"/>
      <c r="V37" s="401"/>
      <c r="W37" s="344">
        <f>SUM(W35,-W36)</f>
        <v>0</v>
      </c>
      <c r="X37" s="345"/>
      <c r="Y37" s="345"/>
      <c r="Z37" s="346"/>
      <c r="AA37" s="404">
        <f>SUM(O37:Z37)</f>
        <v>0</v>
      </c>
      <c r="AB37" s="400"/>
      <c r="AC37" s="400"/>
      <c r="AD37" s="405"/>
    </row>
    <row r="38" spans="2:30" ht="15.75" thickBot="1" x14ac:dyDescent="0.3"/>
    <row r="39" spans="2:30" ht="15.75" thickBot="1" x14ac:dyDescent="0.3">
      <c r="B39" s="50" t="s">
        <v>89</v>
      </c>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row>
    <row r="40" spans="2:30" ht="15.75" thickBot="1" x14ac:dyDescent="0.3"/>
    <row r="41" spans="2:30" x14ac:dyDescent="0.25">
      <c r="B41" s="188" t="s">
        <v>265</v>
      </c>
      <c r="C41" s="189"/>
      <c r="D41" s="189"/>
      <c r="E41" s="189"/>
      <c r="F41" s="189"/>
      <c r="G41" s="189"/>
      <c r="H41" s="189"/>
      <c r="I41" s="189"/>
      <c r="J41" s="189"/>
      <c r="K41" s="189"/>
      <c r="L41" s="189"/>
      <c r="M41" s="189"/>
      <c r="N41" s="189"/>
      <c r="O41" s="127" t="s">
        <v>90</v>
      </c>
      <c r="P41" s="128"/>
      <c r="Q41" s="128"/>
      <c r="R41" s="128"/>
      <c r="S41" s="128" t="s">
        <v>269</v>
      </c>
      <c r="T41" s="128"/>
      <c r="U41" s="128"/>
      <c r="V41" s="329"/>
      <c r="W41" s="128" t="s">
        <v>91</v>
      </c>
      <c r="X41" s="128"/>
      <c r="Y41" s="128"/>
      <c r="Z41" s="129"/>
      <c r="AA41" s="127" t="s">
        <v>92</v>
      </c>
      <c r="AB41" s="128"/>
      <c r="AC41" s="128"/>
      <c r="AD41" s="129"/>
    </row>
    <row r="42" spans="2:30" ht="15.75" thickBot="1" x14ac:dyDescent="0.3">
      <c r="B42" s="293"/>
      <c r="C42" s="294"/>
      <c r="D42" s="294"/>
      <c r="E42" s="294"/>
      <c r="F42" s="294"/>
      <c r="G42" s="294"/>
      <c r="H42" s="294"/>
      <c r="I42" s="294"/>
      <c r="J42" s="294"/>
      <c r="K42" s="294"/>
      <c r="L42" s="294"/>
      <c r="M42" s="294"/>
      <c r="N42" s="294"/>
      <c r="O42" s="130"/>
      <c r="P42" s="131"/>
      <c r="Q42" s="131"/>
      <c r="R42" s="131"/>
      <c r="S42" s="131"/>
      <c r="T42" s="131"/>
      <c r="U42" s="131"/>
      <c r="V42" s="330"/>
      <c r="W42" s="131"/>
      <c r="X42" s="131"/>
      <c r="Y42" s="131"/>
      <c r="Z42" s="132"/>
      <c r="AA42" s="130"/>
      <c r="AB42" s="131"/>
      <c r="AC42" s="131"/>
      <c r="AD42" s="132"/>
    </row>
    <row r="43" spans="2:30" ht="15" customHeight="1" x14ac:dyDescent="0.25">
      <c r="B43" s="154" t="s">
        <v>261</v>
      </c>
      <c r="C43" s="155"/>
      <c r="D43" s="155"/>
      <c r="E43" s="155"/>
      <c r="F43" s="155"/>
      <c r="G43" s="155"/>
      <c r="H43" s="155"/>
      <c r="I43" s="155"/>
      <c r="J43" s="155"/>
      <c r="K43" s="155"/>
      <c r="L43" s="155"/>
      <c r="M43" s="155"/>
      <c r="N43" s="155"/>
      <c r="O43" s="331">
        <f>SUM(O22,O25,O26)</f>
        <v>0</v>
      </c>
      <c r="P43" s="332"/>
      <c r="Q43" s="332"/>
      <c r="R43" s="332"/>
      <c r="S43" s="332">
        <f>'T5-Sources of Funds'!AA8</f>
        <v>0</v>
      </c>
      <c r="T43" s="332"/>
      <c r="U43" s="332"/>
      <c r="V43" s="335"/>
      <c r="W43" s="337">
        <v>0.2</v>
      </c>
      <c r="X43" s="337"/>
      <c r="Y43" s="337"/>
      <c r="Z43" s="338"/>
      <c r="AA43" s="323">
        <f>IF(AND(O43&gt;0,S43&gt;0),O43/S43,0)</f>
        <v>0</v>
      </c>
      <c r="AB43" s="324"/>
      <c r="AC43" s="324"/>
      <c r="AD43" s="325"/>
    </row>
    <row r="44" spans="2:30" ht="15.75" thickBot="1" x14ac:dyDescent="0.3">
      <c r="B44" s="157"/>
      <c r="C44" s="158"/>
      <c r="D44" s="158"/>
      <c r="E44" s="158"/>
      <c r="F44" s="158"/>
      <c r="G44" s="158"/>
      <c r="H44" s="158"/>
      <c r="I44" s="158"/>
      <c r="J44" s="158"/>
      <c r="K44" s="158"/>
      <c r="L44" s="158"/>
      <c r="M44" s="158"/>
      <c r="N44" s="158"/>
      <c r="O44" s="333"/>
      <c r="P44" s="334"/>
      <c r="Q44" s="334"/>
      <c r="R44" s="334"/>
      <c r="S44" s="334"/>
      <c r="T44" s="334"/>
      <c r="U44" s="334"/>
      <c r="V44" s="336"/>
      <c r="W44" s="339"/>
      <c r="X44" s="339"/>
      <c r="Y44" s="339"/>
      <c r="Z44" s="340"/>
      <c r="AA44" s="326"/>
      <c r="AB44" s="327"/>
      <c r="AC44" s="327"/>
      <c r="AD44" s="328"/>
    </row>
    <row r="45" spans="2:30" ht="15.75" thickBot="1" x14ac:dyDescent="0.3"/>
    <row r="46" spans="2:30" ht="15.75" thickBot="1" x14ac:dyDescent="0.3">
      <c r="B46" s="50" t="s">
        <v>93</v>
      </c>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row>
    <row r="47" spans="2:30" ht="15.75" thickBot="1" x14ac:dyDescent="0.3"/>
    <row r="48" spans="2:30" ht="15" customHeight="1" x14ac:dyDescent="0.25">
      <c r="B48" s="288"/>
      <c r="C48" s="289"/>
      <c r="D48" s="289"/>
      <c r="E48" s="289"/>
      <c r="F48" s="289"/>
      <c r="G48" s="289"/>
      <c r="H48" s="289"/>
      <c r="I48" s="289"/>
      <c r="J48" s="289"/>
      <c r="K48" s="289"/>
      <c r="L48" s="289"/>
      <c r="M48" s="289"/>
      <c r="N48" s="289"/>
      <c r="O48" s="188" t="s">
        <v>59</v>
      </c>
      <c r="P48" s="189"/>
      <c r="Q48" s="189"/>
      <c r="R48" s="292"/>
      <c r="S48" s="307" t="s">
        <v>94</v>
      </c>
      <c r="T48" s="189"/>
      <c r="U48" s="189"/>
      <c r="V48" s="292"/>
      <c r="W48" s="128" t="s">
        <v>95</v>
      </c>
      <c r="X48" s="128"/>
      <c r="Y48" s="128"/>
      <c r="Z48" s="329"/>
      <c r="AA48" s="127" t="s">
        <v>96</v>
      </c>
      <c r="AB48" s="128"/>
      <c r="AC48" s="128"/>
      <c r="AD48" s="129"/>
    </row>
    <row r="49" spans="2:30" ht="15.75" thickBot="1" x14ac:dyDescent="0.3">
      <c r="B49" s="290"/>
      <c r="C49" s="291"/>
      <c r="D49" s="291"/>
      <c r="E49" s="291"/>
      <c r="F49" s="291"/>
      <c r="G49" s="291"/>
      <c r="H49" s="291"/>
      <c r="I49" s="291"/>
      <c r="J49" s="291"/>
      <c r="K49" s="291"/>
      <c r="L49" s="291"/>
      <c r="M49" s="291"/>
      <c r="N49" s="291"/>
      <c r="O49" s="293"/>
      <c r="P49" s="294"/>
      <c r="Q49" s="294"/>
      <c r="R49" s="295"/>
      <c r="S49" s="308"/>
      <c r="T49" s="294"/>
      <c r="U49" s="294"/>
      <c r="V49" s="295"/>
      <c r="W49" s="131"/>
      <c r="X49" s="131"/>
      <c r="Y49" s="131"/>
      <c r="Z49" s="330"/>
      <c r="AA49" s="130"/>
      <c r="AB49" s="131"/>
      <c r="AC49" s="131"/>
      <c r="AD49" s="132"/>
    </row>
    <row r="50" spans="2:30" ht="15" customHeight="1" x14ac:dyDescent="0.25">
      <c r="B50" s="154" t="s">
        <v>326</v>
      </c>
      <c r="C50" s="155"/>
      <c r="D50" s="155"/>
      <c r="E50" s="155"/>
      <c r="F50" s="155"/>
      <c r="G50" s="155"/>
      <c r="H50" s="155"/>
      <c r="I50" s="155"/>
      <c r="J50" s="155"/>
      <c r="K50" s="155"/>
      <c r="L50" s="155"/>
      <c r="M50" s="155"/>
      <c r="N50" s="155"/>
      <c r="O50" s="298">
        <f>O11</f>
        <v>0</v>
      </c>
      <c r="P50" s="299"/>
      <c r="Q50" s="299"/>
      <c r="R50" s="300"/>
      <c r="S50" s="309">
        <f>'T4-Units'!AB14</f>
        <v>0</v>
      </c>
      <c r="T50" s="310"/>
      <c r="U50" s="310"/>
      <c r="V50" s="311"/>
      <c r="W50" s="406">
        <v>5000</v>
      </c>
      <c r="X50" s="407"/>
      <c r="Y50" s="407"/>
      <c r="Z50" s="407"/>
      <c r="AA50" s="412">
        <f>IF(AND(O50&gt;0,S50&gt;0),O50/S50,0)</f>
        <v>0</v>
      </c>
      <c r="AB50" s="413"/>
      <c r="AC50" s="413"/>
      <c r="AD50" s="414"/>
    </row>
    <row r="51" spans="2:30" ht="15" customHeight="1" x14ac:dyDescent="0.25">
      <c r="B51" s="296"/>
      <c r="C51" s="297"/>
      <c r="D51" s="297"/>
      <c r="E51" s="297"/>
      <c r="F51" s="297"/>
      <c r="G51" s="297"/>
      <c r="H51" s="297"/>
      <c r="I51" s="297"/>
      <c r="J51" s="297"/>
      <c r="K51" s="297"/>
      <c r="L51" s="297"/>
      <c r="M51" s="297"/>
      <c r="N51" s="297"/>
      <c r="O51" s="301"/>
      <c r="P51" s="302"/>
      <c r="Q51" s="302"/>
      <c r="R51" s="303"/>
      <c r="S51" s="312"/>
      <c r="T51" s="313"/>
      <c r="U51" s="313"/>
      <c r="V51" s="314"/>
      <c r="W51" s="408"/>
      <c r="X51" s="409"/>
      <c r="Y51" s="409"/>
      <c r="Z51" s="409"/>
      <c r="AA51" s="415"/>
      <c r="AB51" s="416"/>
      <c r="AC51" s="416"/>
      <c r="AD51" s="417"/>
    </row>
    <row r="52" spans="2:30" ht="15.75" thickBot="1" x14ac:dyDescent="0.3">
      <c r="B52" s="157"/>
      <c r="C52" s="158"/>
      <c r="D52" s="158"/>
      <c r="E52" s="158"/>
      <c r="F52" s="158"/>
      <c r="G52" s="158"/>
      <c r="H52" s="158"/>
      <c r="I52" s="158"/>
      <c r="J52" s="158"/>
      <c r="K52" s="158"/>
      <c r="L52" s="158"/>
      <c r="M52" s="158"/>
      <c r="N52" s="158"/>
      <c r="O52" s="304"/>
      <c r="P52" s="305"/>
      <c r="Q52" s="305"/>
      <c r="R52" s="306"/>
      <c r="S52" s="315"/>
      <c r="T52" s="316"/>
      <c r="U52" s="316"/>
      <c r="V52" s="317"/>
      <c r="W52" s="410"/>
      <c r="X52" s="411"/>
      <c r="Y52" s="411"/>
      <c r="Z52" s="411"/>
      <c r="AA52" s="418"/>
      <c r="AB52" s="419"/>
      <c r="AC52" s="419"/>
      <c r="AD52" s="420"/>
    </row>
    <row r="53" spans="2:30" x14ac:dyDescent="0.25"/>
    <row r="54" spans="2:30" x14ac:dyDescent="0.25">
      <c r="B54" s="57"/>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row>
    <row r="55" spans="2:30" x14ac:dyDescent="0.25"/>
    <row r="57" spans="2:30" x14ac:dyDescent="0.25"/>
  </sheetData>
  <sheetProtection algorithmName="SHA-512" hashValue="NdU73x3Imqyi3tZ9DRCWlEEVDzlGmaQyXo7g82CP2MDqZZEqjWcKqDrHLG2wbs6If73cRgP29DWDKcnV6qrh1w==" saltValue="+v9VbczrVnTPhvEPsiCeKA==" spinCount="100000" sheet="1" selectLockedCells="1"/>
  <mergeCells count="135">
    <mergeCell ref="B37:N37"/>
    <mergeCell ref="S36:V36"/>
    <mergeCell ref="W36:Z36"/>
    <mergeCell ref="O37:R37"/>
    <mergeCell ref="S37:V37"/>
    <mergeCell ref="AA35:AD35"/>
    <mergeCell ref="AA36:AD36"/>
    <mergeCell ref="AA37:AD37"/>
    <mergeCell ref="B54:AD54"/>
    <mergeCell ref="W48:Z49"/>
    <mergeCell ref="W50:Z52"/>
    <mergeCell ref="AA50:AD52"/>
    <mergeCell ref="B39:AD39"/>
    <mergeCell ref="B46:AD46"/>
    <mergeCell ref="B41:N42"/>
    <mergeCell ref="W41:Z42"/>
    <mergeCell ref="AA48:AD49"/>
    <mergeCell ref="B16:N16"/>
    <mergeCell ref="O16:R16"/>
    <mergeCell ref="S16:V16"/>
    <mergeCell ref="W16:Z16"/>
    <mergeCell ref="AA16:AD16"/>
    <mergeCell ref="B17:N17"/>
    <mergeCell ref="B2:AD2"/>
    <mergeCell ref="B4:AD4"/>
    <mergeCell ref="O7:R9"/>
    <mergeCell ref="S7:V9"/>
    <mergeCell ref="W7:Z9"/>
    <mergeCell ref="B14:N14"/>
    <mergeCell ref="O14:R14"/>
    <mergeCell ref="S14:V14"/>
    <mergeCell ref="W14:Z14"/>
    <mergeCell ref="AA14:AD14"/>
    <mergeCell ref="B11:N11"/>
    <mergeCell ref="O11:R11"/>
    <mergeCell ref="S11:V11"/>
    <mergeCell ref="W11:Z11"/>
    <mergeCell ref="AA11:AD11"/>
    <mergeCell ref="B12:N12"/>
    <mergeCell ref="O12:R12"/>
    <mergeCell ref="S12:V12"/>
    <mergeCell ref="AA12:AD12"/>
    <mergeCell ref="O6:Z6"/>
    <mergeCell ref="B6:N9"/>
    <mergeCell ref="AA6:AD9"/>
    <mergeCell ref="B15:N15"/>
    <mergeCell ref="O15:R15"/>
    <mergeCell ref="S15:V15"/>
    <mergeCell ref="W15:Z15"/>
    <mergeCell ref="AA15:AD15"/>
    <mergeCell ref="W12:Z12"/>
    <mergeCell ref="B10:AD10"/>
    <mergeCell ref="B13:AD13"/>
    <mergeCell ref="O17:R17"/>
    <mergeCell ref="S17:V17"/>
    <mergeCell ref="W17:Z17"/>
    <mergeCell ref="AA17:AD17"/>
    <mergeCell ref="W27:Z27"/>
    <mergeCell ref="AA27:AD27"/>
    <mergeCell ref="S28:V28"/>
    <mergeCell ref="W28:Z28"/>
    <mergeCell ref="AA28:AD28"/>
    <mergeCell ref="B23:AD23"/>
    <mergeCell ref="B28:N28"/>
    <mergeCell ref="AA20:AD20"/>
    <mergeCell ref="W21:Z21"/>
    <mergeCell ref="AA21:AD21"/>
    <mergeCell ref="B22:N22"/>
    <mergeCell ref="O22:R22"/>
    <mergeCell ref="S22:V22"/>
    <mergeCell ref="W22:Z22"/>
    <mergeCell ref="AA22:AD22"/>
    <mergeCell ref="B24:N24"/>
    <mergeCell ref="O24:R24"/>
    <mergeCell ref="S24:V24"/>
    <mergeCell ref="W24:Z24"/>
    <mergeCell ref="AA24:AD24"/>
    <mergeCell ref="B20:N20"/>
    <mergeCell ref="O20:R20"/>
    <mergeCell ref="S20:V20"/>
    <mergeCell ref="W20:Z20"/>
    <mergeCell ref="B21:N21"/>
    <mergeCell ref="O21:R21"/>
    <mergeCell ref="S21:V21"/>
    <mergeCell ref="O35:R35"/>
    <mergeCell ref="S35:V35"/>
    <mergeCell ref="W35:Z35"/>
    <mergeCell ref="B30:AD30"/>
    <mergeCell ref="B32:N34"/>
    <mergeCell ref="O32:R34"/>
    <mergeCell ref="S32:V34"/>
    <mergeCell ref="B35:N35"/>
    <mergeCell ref="O28:R28"/>
    <mergeCell ref="B26:N26"/>
    <mergeCell ref="O26:R26"/>
    <mergeCell ref="S26:V26"/>
    <mergeCell ref="W26:Z26"/>
    <mergeCell ref="AA26:AD26"/>
    <mergeCell ref="B27:N27"/>
    <mergeCell ref="O27:R27"/>
    <mergeCell ref="S27:V27"/>
    <mergeCell ref="B18:N18"/>
    <mergeCell ref="O18:R18"/>
    <mergeCell ref="S18:V18"/>
    <mergeCell ref="W18:Z18"/>
    <mergeCell ref="AA18:AD18"/>
    <mergeCell ref="B19:N19"/>
    <mergeCell ref="O19:R19"/>
    <mergeCell ref="S19:V19"/>
    <mergeCell ref="W19:Z19"/>
    <mergeCell ref="AA19:AD19"/>
    <mergeCell ref="B25:N25"/>
    <mergeCell ref="O25:R25"/>
    <mergeCell ref="S25:V25"/>
    <mergeCell ref="W25:Z25"/>
    <mergeCell ref="AA25:AD25"/>
    <mergeCell ref="B48:N49"/>
    <mergeCell ref="O48:R49"/>
    <mergeCell ref="B50:N52"/>
    <mergeCell ref="O50:R52"/>
    <mergeCell ref="S48:V49"/>
    <mergeCell ref="S50:V52"/>
    <mergeCell ref="W32:Z34"/>
    <mergeCell ref="AA32:AD34"/>
    <mergeCell ref="O36:R36"/>
    <mergeCell ref="AA41:AD42"/>
    <mergeCell ref="AA43:AD44"/>
    <mergeCell ref="S41:V42"/>
    <mergeCell ref="O41:R42"/>
    <mergeCell ref="O43:R44"/>
    <mergeCell ref="S43:V44"/>
    <mergeCell ref="B43:N44"/>
    <mergeCell ref="W43:Z44"/>
    <mergeCell ref="B36:N36"/>
    <mergeCell ref="W37:Z37"/>
  </mergeCells>
  <conditionalFormatting sqref="O37:AD37">
    <cfRule type="cellIs" dxfId="15" priority="4" operator="lessThan">
      <formula>0</formula>
    </cfRule>
  </conditionalFormatting>
  <conditionalFormatting sqref="AA43:AD44">
    <cfRule type="cellIs" dxfId="14" priority="3" operator="greaterThan">
      <formula>$W$43</formula>
    </cfRule>
  </conditionalFormatting>
  <conditionalFormatting sqref="AA50:AD52">
    <cfRule type="cellIs" dxfId="13" priority="2" operator="greaterThan">
      <formula>$W$50</formula>
    </cfRule>
  </conditionalFormatting>
  <dataValidations count="1">
    <dataValidation type="decimal" operator="greaterThanOrEqual" allowBlank="1" showInputMessage="1" showErrorMessage="1" sqref="O11:AD12 O35:AD37 O43:V44 O24:O28 P26:R28 P24:R24 S24:S28 T26:V28 T24:V24 W24:W28 X26:Z28 X24:Z24 AA24:AD28 O14:AD22" xr:uid="{00000000-0002-0000-0500-000000000000}">
      <formula1>0</formula1>
    </dataValidation>
  </dataValidations>
  <printOptions horizontalCentered="1"/>
  <pageMargins left="0.5" right="0.5" top="0.75" bottom="0.75" header="0.3" footer="0.3"/>
  <pageSetup fitToHeight="0" orientation="portrait" r:id="rId1"/>
  <rowBreaks count="1" manualBreakCount="1">
    <brk id="38" min="1" max="2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E176"/>
  <sheetViews>
    <sheetView showGridLines="0" zoomScaleNormal="100" workbookViewId="0">
      <selection activeCell="O50" sqref="O50"/>
    </sheetView>
    <sheetView showGridLines="0" showRowColHeaders="0" workbookViewId="1">
      <selection activeCell="AB6" sqref="AB6:AD6"/>
    </sheetView>
  </sheetViews>
  <sheetFormatPr defaultColWidth="0" defaultRowHeight="15" zeroHeight="1" x14ac:dyDescent="0.25"/>
  <cols>
    <col min="1" max="31" width="3.28515625" style="3" customWidth="1"/>
    <col min="32" max="16384" width="9.140625" style="3" hidden="1"/>
  </cols>
  <sheetData>
    <row r="1" spans="1:31" x14ac:dyDescent="0.25"/>
    <row r="2" spans="1:31" x14ac:dyDescent="0.25">
      <c r="B2" s="49" t="s">
        <v>218</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row>
    <row r="3" spans="1:31" ht="15.75" thickBot="1" x14ac:dyDescent="0.3"/>
    <row r="4" spans="1:31" ht="15.75" thickBot="1" x14ac:dyDescent="0.3">
      <c r="B4" s="50" t="s">
        <v>0</v>
      </c>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row>
    <row r="5" spans="1:31" x14ac:dyDescent="0.25"/>
    <row r="6" spans="1:31" x14ac:dyDescent="0.25">
      <c r="B6" s="429" t="s">
        <v>323</v>
      </c>
      <c r="C6" s="429"/>
      <c r="D6" s="429"/>
      <c r="E6" s="429"/>
      <c r="F6" s="429"/>
      <c r="G6" s="429"/>
      <c r="H6" s="429"/>
      <c r="I6" s="429"/>
      <c r="J6" s="429"/>
      <c r="K6" s="429"/>
      <c r="L6" s="429"/>
      <c r="M6" s="429"/>
      <c r="N6" s="429"/>
      <c r="O6" s="429"/>
      <c r="P6" s="429"/>
      <c r="Q6" s="429"/>
      <c r="R6" s="429"/>
      <c r="S6" s="429"/>
      <c r="T6" s="429"/>
      <c r="U6" s="422" t="s">
        <v>23</v>
      </c>
      <c r="V6" s="422"/>
      <c r="W6" s="422"/>
      <c r="X6" s="422"/>
      <c r="Y6" s="422"/>
      <c r="Z6" s="422"/>
      <c r="AA6" s="422"/>
      <c r="AB6" s="425"/>
      <c r="AC6" s="425"/>
      <c r="AD6" s="425"/>
    </row>
    <row r="7" spans="1:31" x14ac:dyDescent="0.25">
      <c r="B7" s="429"/>
      <c r="C7" s="429"/>
      <c r="D7" s="429"/>
      <c r="E7" s="429"/>
      <c r="F7" s="429"/>
      <c r="G7" s="429"/>
      <c r="H7" s="429"/>
      <c r="I7" s="429"/>
      <c r="J7" s="429"/>
      <c r="K7" s="429"/>
      <c r="L7" s="429"/>
      <c r="M7" s="429"/>
      <c r="N7" s="429"/>
      <c r="O7" s="429"/>
      <c r="P7" s="429"/>
      <c r="Q7" s="429"/>
      <c r="R7" s="429"/>
      <c r="S7" s="429"/>
      <c r="T7" s="429"/>
      <c r="U7" s="14"/>
      <c r="V7" s="14"/>
      <c r="W7" s="14"/>
      <c r="X7" s="14"/>
      <c r="Y7" s="14"/>
      <c r="Z7" s="14"/>
      <c r="AA7" s="14"/>
      <c r="AB7" s="30"/>
      <c r="AC7" s="30"/>
      <c r="AD7" s="30"/>
      <c r="AE7"/>
    </row>
    <row r="8" spans="1:31" x14ac:dyDescent="0.25"/>
    <row r="9" spans="1:31" ht="15" customHeight="1" x14ac:dyDescent="0.25">
      <c r="B9" s="421" t="s">
        <v>336</v>
      </c>
      <c r="C9" s="421"/>
      <c r="D9" s="421"/>
      <c r="E9" s="421"/>
      <c r="F9" s="421"/>
      <c r="G9" s="421"/>
      <c r="H9" s="421"/>
      <c r="I9" s="421"/>
      <c r="J9" s="421"/>
      <c r="K9" s="421"/>
      <c r="L9" s="421"/>
      <c r="M9" s="421"/>
      <c r="N9" s="421"/>
      <c r="O9" s="421"/>
      <c r="P9" s="421"/>
      <c r="Q9" s="421"/>
      <c r="R9" s="421"/>
      <c r="S9" s="421"/>
      <c r="T9" s="421"/>
      <c r="U9" s="422" t="s">
        <v>23</v>
      </c>
      <c r="V9" s="422"/>
      <c r="W9" s="422"/>
      <c r="X9" s="422"/>
      <c r="Y9" s="422"/>
      <c r="Z9" s="422"/>
      <c r="AA9" s="422"/>
      <c r="AB9" s="425"/>
      <c r="AC9" s="425"/>
      <c r="AD9" s="425"/>
    </row>
    <row r="10" spans="1:31" x14ac:dyDescent="0.25">
      <c r="B10" s="421"/>
      <c r="C10" s="421"/>
      <c r="D10" s="421"/>
      <c r="E10" s="421"/>
      <c r="F10" s="421"/>
      <c r="G10" s="421"/>
      <c r="H10" s="421"/>
      <c r="I10" s="421"/>
      <c r="J10" s="421"/>
      <c r="K10" s="421"/>
      <c r="L10" s="421"/>
      <c r="M10" s="421"/>
      <c r="N10" s="421"/>
      <c r="O10" s="421"/>
      <c r="P10" s="421"/>
      <c r="Q10" s="421"/>
      <c r="R10" s="421"/>
      <c r="S10" s="421"/>
      <c r="T10" s="421"/>
      <c r="U10" s="5"/>
      <c r="V10" s="5"/>
      <c r="W10" s="5"/>
      <c r="X10" s="5"/>
      <c r="Y10" s="5"/>
      <c r="Z10" s="5"/>
      <c r="AA10" s="5"/>
      <c r="AB10" s="5"/>
      <c r="AC10" s="5"/>
      <c r="AD10" s="5"/>
    </row>
    <row r="11" spans="1:31" x14ac:dyDescent="0.25"/>
    <row r="12" spans="1:31" x14ac:dyDescent="0.25">
      <c r="B12" s="41" t="s">
        <v>324</v>
      </c>
      <c r="C12" s="41"/>
      <c r="D12" s="41"/>
      <c r="E12" s="41"/>
      <c r="F12" s="41"/>
      <c r="G12" s="41"/>
      <c r="H12" s="41"/>
      <c r="I12" s="41"/>
      <c r="J12" s="41"/>
      <c r="K12" s="41"/>
      <c r="L12" s="41"/>
      <c r="M12" s="41"/>
      <c r="N12" s="41"/>
      <c r="O12" s="41"/>
      <c r="P12" s="41"/>
      <c r="Q12" s="41"/>
      <c r="R12" s="41"/>
      <c r="S12" s="41"/>
      <c r="T12" s="41"/>
      <c r="U12" s="422" t="s">
        <v>23</v>
      </c>
      <c r="V12" s="422"/>
      <c r="W12" s="422"/>
      <c r="X12" s="422"/>
      <c r="Y12" s="422"/>
      <c r="Z12" s="422"/>
      <c r="AA12" s="422"/>
      <c r="AB12" s="425"/>
      <c r="AC12" s="425"/>
      <c r="AD12" s="425"/>
    </row>
    <row r="13" spans="1:31" s="15" customFormat="1" x14ac:dyDescent="0.25">
      <c r="B13" s="16"/>
      <c r="C13" s="16"/>
      <c r="D13" s="16"/>
      <c r="E13" s="16"/>
      <c r="F13" s="16"/>
      <c r="G13" s="16"/>
      <c r="H13" s="16"/>
      <c r="I13" s="16"/>
      <c r="J13" s="16"/>
      <c r="K13" s="16"/>
      <c r="L13" s="16"/>
      <c r="M13" s="16"/>
      <c r="N13" s="16"/>
      <c r="O13" s="16"/>
      <c r="P13" s="16"/>
      <c r="Q13" s="16"/>
      <c r="R13" s="16"/>
      <c r="S13" s="16"/>
      <c r="T13" s="16"/>
      <c r="U13" s="17"/>
      <c r="V13" s="17"/>
      <c r="W13" s="17"/>
      <c r="X13" s="17"/>
      <c r="Y13" s="17"/>
      <c r="Z13" s="17"/>
      <c r="AA13" s="17"/>
      <c r="AB13" s="18"/>
      <c r="AC13" s="18"/>
      <c r="AD13" s="18"/>
    </row>
    <row r="14" spans="1:31" x14ac:dyDescent="0.25">
      <c r="B14" s="423" t="s">
        <v>325</v>
      </c>
      <c r="C14" s="423"/>
      <c r="D14" s="423"/>
      <c r="E14" s="423"/>
      <c r="F14" s="423"/>
      <c r="G14" s="423"/>
      <c r="H14" s="423"/>
      <c r="I14" s="423"/>
      <c r="J14" s="423"/>
      <c r="K14" s="423"/>
      <c r="L14" s="423"/>
      <c r="M14" s="423"/>
      <c r="N14" s="423"/>
      <c r="O14" s="423"/>
      <c r="P14" s="423"/>
      <c r="Q14" s="423"/>
      <c r="R14" s="423"/>
      <c r="S14" s="423"/>
      <c r="T14" s="31"/>
      <c r="U14" s="61" t="s">
        <v>23</v>
      </c>
      <c r="V14" s="61"/>
      <c r="W14" s="61"/>
      <c r="X14" s="61"/>
      <c r="Y14" s="61"/>
      <c r="Z14" s="61"/>
      <c r="AA14" s="430"/>
      <c r="AB14" s="426"/>
      <c r="AC14" s="427"/>
      <c r="AD14" s="428"/>
    </row>
    <row r="15" spans="1:31" x14ac:dyDescent="0.25">
      <c r="B15" s="423"/>
      <c r="C15" s="423"/>
      <c r="D15" s="423"/>
      <c r="E15" s="423"/>
      <c r="F15" s="423"/>
      <c r="G15" s="423"/>
      <c r="H15" s="423"/>
      <c r="I15" s="423"/>
      <c r="J15" s="423"/>
      <c r="K15" s="423"/>
      <c r="L15" s="423"/>
      <c r="M15" s="423"/>
      <c r="N15" s="423"/>
      <c r="O15" s="423"/>
      <c r="P15" s="423"/>
      <c r="Q15" s="423"/>
      <c r="R15" s="423"/>
      <c r="S15" s="423"/>
      <c r="T15" s="5"/>
      <c r="U15" s="5"/>
      <c r="V15" s="5"/>
      <c r="W15" s="5"/>
      <c r="X15" s="5"/>
      <c r="Y15" s="5"/>
      <c r="Z15" s="5"/>
      <c r="AA15" s="5"/>
      <c r="AB15" s="5"/>
      <c r="AC15" s="5"/>
      <c r="AD15" s="5"/>
    </row>
    <row r="16" spans="1:31" ht="15.75" thickBot="1" x14ac:dyDescent="0.3">
      <c r="A16"/>
      <c r="B16"/>
      <c r="C16"/>
      <c r="D16"/>
      <c r="E16"/>
      <c r="F16"/>
      <c r="G16"/>
      <c r="H16"/>
      <c r="I16"/>
      <c r="J16"/>
      <c r="K16"/>
      <c r="L16"/>
      <c r="M16"/>
      <c r="N16"/>
      <c r="O16"/>
      <c r="P16"/>
      <c r="Q16"/>
      <c r="R16"/>
      <c r="S16"/>
      <c r="T16"/>
      <c r="U16" s="13"/>
      <c r="V16" s="13"/>
      <c r="W16" s="13"/>
      <c r="X16" s="13"/>
      <c r="Y16" s="13"/>
      <c r="Z16" s="13"/>
      <c r="AA16" s="13"/>
      <c r="AB16" s="13"/>
      <c r="AC16" s="13"/>
      <c r="AD16" s="13"/>
    </row>
    <row r="17" spans="2:30" ht="15.75" thickBot="1" x14ac:dyDescent="0.3">
      <c r="B17" s="50" t="s">
        <v>220</v>
      </c>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row>
    <row r="18" spans="2:30" x14ac:dyDescent="0.25"/>
    <row r="19" spans="2:30" ht="15" customHeight="1" x14ac:dyDescent="0.25">
      <c r="B19" s="421" t="s">
        <v>236</v>
      </c>
      <c r="C19" s="421"/>
      <c r="D19" s="421"/>
      <c r="E19" s="421"/>
      <c r="F19" s="421"/>
      <c r="G19" s="421"/>
      <c r="H19" s="421"/>
      <c r="I19" s="421"/>
      <c r="J19" s="421"/>
      <c r="K19" s="421"/>
      <c r="L19" s="421"/>
      <c r="M19" s="421"/>
      <c r="N19" s="421"/>
      <c r="O19" s="421"/>
      <c r="P19" s="421"/>
      <c r="Q19" s="421"/>
      <c r="R19" s="421"/>
      <c r="S19" s="421"/>
      <c r="T19" s="421"/>
      <c r="U19" s="422" t="s">
        <v>23</v>
      </c>
      <c r="V19" s="422"/>
      <c r="W19" s="422"/>
      <c r="X19" s="422"/>
      <c r="Y19" s="422"/>
      <c r="Z19" s="422"/>
      <c r="AA19" s="422"/>
      <c r="AB19" s="425"/>
      <c r="AC19" s="425"/>
      <c r="AD19" s="425"/>
    </row>
    <row r="20" spans="2:30" ht="15" customHeight="1" x14ac:dyDescent="0.25">
      <c r="B20" s="421"/>
      <c r="C20" s="421"/>
      <c r="D20" s="421"/>
      <c r="E20" s="421"/>
      <c r="F20" s="421"/>
      <c r="G20" s="421"/>
      <c r="H20" s="421"/>
      <c r="I20" s="421"/>
      <c r="J20" s="421"/>
      <c r="K20" s="421"/>
      <c r="L20" s="421"/>
      <c r="M20" s="421"/>
      <c r="N20" s="421"/>
      <c r="O20" s="421"/>
      <c r="P20" s="421"/>
      <c r="Q20" s="421"/>
      <c r="R20" s="421"/>
      <c r="S20" s="421"/>
      <c r="T20" s="421"/>
      <c r="U20" s="4"/>
      <c r="V20" s="4"/>
      <c r="W20" s="4"/>
      <c r="X20" s="4"/>
      <c r="Y20" s="4"/>
      <c r="Z20" s="4"/>
      <c r="AA20" s="4"/>
      <c r="AB20" s="4"/>
      <c r="AC20" s="4"/>
      <c r="AD20" s="4"/>
    </row>
    <row r="21" spans="2:30" x14ac:dyDescent="0.25">
      <c r="B21" s="421"/>
      <c r="C21" s="421"/>
      <c r="D21" s="421"/>
      <c r="E21" s="421"/>
      <c r="F21" s="421"/>
      <c r="G21" s="421"/>
      <c r="H21" s="421"/>
      <c r="I21" s="421"/>
      <c r="J21" s="421"/>
      <c r="K21" s="421"/>
      <c r="L21" s="421"/>
      <c r="M21" s="421"/>
      <c r="N21" s="421"/>
      <c r="O21" s="421"/>
      <c r="P21" s="421"/>
      <c r="Q21" s="421"/>
      <c r="R21" s="421"/>
      <c r="S21" s="421"/>
      <c r="T21" s="421"/>
      <c r="U21" s="5"/>
      <c r="V21" s="5"/>
      <c r="W21" s="5"/>
      <c r="X21" s="5"/>
      <c r="Y21" s="5"/>
      <c r="Z21" s="5"/>
      <c r="AA21" s="5"/>
      <c r="AB21" s="5"/>
      <c r="AC21" s="5"/>
      <c r="AD21" s="5"/>
    </row>
    <row r="22" spans="2:30" x14ac:dyDescent="0.25"/>
    <row r="23" spans="2:30" x14ac:dyDescent="0.25">
      <c r="B23" s="421" t="s">
        <v>245</v>
      </c>
      <c r="C23" s="421"/>
      <c r="D23" s="421"/>
      <c r="E23" s="421"/>
      <c r="F23" s="421"/>
      <c r="G23" s="421"/>
      <c r="H23" s="421"/>
      <c r="I23" s="421"/>
      <c r="J23" s="421"/>
      <c r="K23" s="421"/>
      <c r="L23" s="421"/>
      <c r="M23" s="421"/>
      <c r="N23" s="421"/>
      <c r="O23" s="421"/>
      <c r="P23" s="421"/>
      <c r="Q23" s="421"/>
      <c r="R23" s="421"/>
      <c r="S23" s="421"/>
      <c r="T23" s="421"/>
      <c r="U23" s="422" t="s">
        <v>23</v>
      </c>
      <c r="V23" s="422"/>
      <c r="W23" s="422"/>
      <c r="X23" s="422"/>
      <c r="Y23" s="422"/>
      <c r="Z23" s="422"/>
      <c r="AA23" s="422"/>
      <c r="AB23" s="425"/>
      <c r="AC23" s="425"/>
      <c r="AD23" s="425"/>
    </row>
    <row r="24" spans="2:30" x14ac:dyDescent="0.25">
      <c r="B24" s="421"/>
      <c r="C24" s="421"/>
      <c r="D24" s="421"/>
      <c r="E24" s="421"/>
      <c r="F24" s="421"/>
      <c r="G24" s="421"/>
      <c r="H24" s="421"/>
      <c r="I24" s="421"/>
      <c r="J24" s="421"/>
      <c r="K24" s="421"/>
      <c r="L24" s="421"/>
      <c r="M24" s="421"/>
      <c r="N24" s="421"/>
      <c r="O24" s="421"/>
      <c r="P24" s="421"/>
      <c r="Q24" s="421"/>
      <c r="R24" s="421"/>
      <c r="S24" s="421"/>
      <c r="T24" s="421"/>
      <c r="U24" s="5"/>
      <c r="V24" s="5"/>
      <c r="W24" s="5"/>
      <c r="X24" s="5"/>
      <c r="Y24" s="5"/>
      <c r="Z24" s="5"/>
      <c r="AA24" s="5"/>
      <c r="AB24" s="5"/>
      <c r="AC24" s="5"/>
      <c r="AD24" s="5"/>
    </row>
    <row r="25" spans="2:30" ht="15.75" thickBot="1" x14ac:dyDescent="0.3"/>
    <row r="26" spans="2:30" ht="15.75" thickBot="1" x14ac:dyDescent="0.3">
      <c r="B26" s="50" t="s">
        <v>233</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row>
    <row r="27" spans="2:30" x14ac:dyDescent="0.25"/>
    <row r="28" spans="2:30" x14ac:dyDescent="0.25">
      <c r="B28" s="92" t="s">
        <v>337</v>
      </c>
      <c r="C28" s="92"/>
      <c r="D28" s="92"/>
      <c r="E28" s="92"/>
      <c r="F28" s="92"/>
      <c r="G28" s="92"/>
      <c r="H28" s="92"/>
      <c r="I28" s="92"/>
      <c r="J28" s="92"/>
      <c r="K28" s="92"/>
      <c r="L28" s="92"/>
      <c r="M28" s="92"/>
      <c r="N28" s="92"/>
      <c r="O28" s="92"/>
      <c r="P28" s="92"/>
      <c r="Q28" s="92"/>
      <c r="R28" s="92"/>
      <c r="S28" s="92"/>
      <c r="T28" s="92"/>
      <c r="U28" s="92"/>
      <c r="V28" s="92"/>
      <c r="W28" s="92"/>
      <c r="X28" s="92"/>
      <c r="Y28" s="92"/>
      <c r="Z28" s="92"/>
      <c r="AA28" s="92"/>
      <c r="AB28" s="60"/>
      <c r="AC28" s="60"/>
      <c r="AD28" s="60"/>
    </row>
    <row r="29" spans="2:30" x14ac:dyDescent="0.25">
      <c r="B29" s="92"/>
      <c r="C29" s="92"/>
      <c r="D29" s="92"/>
      <c r="E29" s="92"/>
      <c r="F29" s="92"/>
      <c r="G29" s="92"/>
      <c r="H29" s="92"/>
      <c r="I29" s="92"/>
      <c r="J29" s="92"/>
      <c r="K29" s="92"/>
      <c r="L29" s="92"/>
      <c r="M29" s="92"/>
      <c r="N29" s="92"/>
      <c r="O29" s="92"/>
      <c r="P29" s="92"/>
      <c r="Q29" s="92"/>
      <c r="R29" s="92"/>
      <c r="S29" s="92"/>
      <c r="T29" s="92"/>
      <c r="U29" s="92"/>
      <c r="V29" s="92"/>
      <c r="W29" s="92"/>
      <c r="X29" s="92"/>
      <c r="Y29" s="92"/>
      <c r="Z29" s="92"/>
      <c r="AA29" s="92"/>
      <c r="AB29" s="5"/>
      <c r="AC29" s="5"/>
      <c r="AD29" s="5"/>
    </row>
    <row r="30" spans="2:30" ht="15.75" thickBot="1" x14ac:dyDescent="0.3"/>
    <row r="31" spans="2:30" ht="15.75" hidden="1" thickBot="1" x14ac:dyDescent="0.3">
      <c r="B31" s="50" t="s">
        <v>246</v>
      </c>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row>
    <row r="32" spans="2:30" ht="15.75" thickBot="1" x14ac:dyDescent="0.3">
      <c r="B32" s="50" t="s">
        <v>278</v>
      </c>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row>
    <row r="33" spans="2:30" x14ac:dyDescent="0.25"/>
    <row r="34" spans="2:30" x14ac:dyDescent="0.25">
      <c r="B34" s="41" t="s">
        <v>281</v>
      </c>
      <c r="C34" s="41"/>
      <c r="D34" s="41"/>
      <c r="E34" s="41"/>
      <c r="F34" s="41"/>
      <c r="G34" s="41"/>
      <c r="H34" s="41"/>
      <c r="I34" s="41"/>
      <c r="J34" s="41"/>
      <c r="K34" s="41"/>
      <c r="L34" s="41"/>
      <c r="M34" s="41"/>
      <c r="N34" s="41"/>
      <c r="O34" s="41"/>
      <c r="P34" s="41"/>
      <c r="Q34" s="41"/>
      <c r="R34" s="41"/>
      <c r="S34" s="41"/>
      <c r="T34" s="41"/>
      <c r="U34" s="102" t="s">
        <v>23</v>
      </c>
      <c r="V34" s="102"/>
      <c r="W34" s="102"/>
      <c r="X34" s="102"/>
      <c r="Y34" s="102"/>
      <c r="Z34" s="102"/>
      <c r="AA34" s="102"/>
      <c r="AB34" s="60"/>
      <c r="AC34" s="60"/>
      <c r="AD34" s="60"/>
    </row>
    <row r="35" spans="2:30" x14ac:dyDescent="0.25"/>
    <row r="36" spans="2:30" x14ac:dyDescent="0.25">
      <c r="B36" s="41" t="s">
        <v>280</v>
      </c>
      <c r="C36" s="41"/>
      <c r="D36" s="41"/>
      <c r="E36" s="41"/>
      <c r="F36" s="41"/>
      <c r="G36" s="41"/>
      <c r="H36" s="41"/>
      <c r="I36" s="41"/>
      <c r="J36" s="41"/>
      <c r="K36" s="41"/>
      <c r="L36" s="41"/>
      <c r="M36" s="41"/>
      <c r="N36" s="41"/>
      <c r="O36" s="41"/>
      <c r="P36" s="41"/>
      <c r="Q36" s="41"/>
      <c r="R36" s="41"/>
      <c r="S36" s="41"/>
      <c r="T36" s="41"/>
      <c r="U36" s="102" t="s">
        <v>23</v>
      </c>
      <c r="V36" s="102"/>
      <c r="W36" s="102"/>
      <c r="X36" s="102"/>
      <c r="Y36" s="102"/>
      <c r="Z36" s="102"/>
      <c r="AA36" s="102"/>
      <c r="AB36" s="60"/>
      <c r="AC36" s="60"/>
      <c r="AD36" s="60"/>
    </row>
    <row r="37" spans="2:30" ht="15.75" thickBot="1" x14ac:dyDescent="0.3"/>
    <row r="38" spans="2:30" ht="15.75" thickBot="1" x14ac:dyDescent="0.3">
      <c r="B38" s="50" t="s">
        <v>279</v>
      </c>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row>
    <row r="39" spans="2:30" x14ac:dyDescent="0.25"/>
    <row r="40" spans="2:30" ht="15" customHeight="1" x14ac:dyDescent="0.25">
      <c r="B40" s="104" t="s">
        <v>272</v>
      </c>
      <c r="C40" s="104"/>
      <c r="D40" s="104"/>
      <c r="E40" s="104"/>
      <c r="F40" s="104"/>
      <c r="G40" s="104"/>
      <c r="H40" s="104"/>
      <c r="I40" s="104"/>
      <c r="J40" s="104"/>
      <c r="K40" s="104"/>
      <c r="L40" s="104"/>
      <c r="M40" s="104"/>
      <c r="N40" s="104"/>
      <c r="O40" s="104"/>
      <c r="P40" s="104"/>
      <c r="Q40" s="104"/>
      <c r="R40" s="104"/>
      <c r="S40" s="104"/>
      <c r="T40" s="104"/>
      <c r="U40" s="104"/>
      <c r="V40" s="104"/>
      <c r="W40" s="104"/>
      <c r="X40" s="104"/>
      <c r="Y40" s="104"/>
      <c r="Z40" s="104"/>
      <c r="AA40" s="424"/>
      <c r="AB40" s="60"/>
      <c r="AC40" s="60"/>
      <c r="AD40" s="60"/>
    </row>
    <row r="41" spans="2:30" x14ac:dyDescent="0.25">
      <c r="B41" s="6"/>
      <c r="C41" s="6"/>
      <c r="D41" s="6"/>
      <c r="E41" s="6"/>
      <c r="F41" s="6"/>
      <c r="G41" s="6"/>
      <c r="H41" s="6"/>
      <c r="I41" s="6"/>
      <c r="J41" s="6"/>
      <c r="K41" s="6"/>
      <c r="L41" s="6"/>
      <c r="M41" s="6"/>
      <c r="N41" s="6"/>
      <c r="O41" s="6"/>
      <c r="P41" s="6"/>
      <c r="Q41" s="6"/>
      <c r="R41" s="6"/>
      <c r="S41" s="6"/>
      <c r="T41" s="6"/>
      <c r="U41" s="6"/>
      <c r="V41" s="6"/>
      <c r="W41" s="6"/>
      <c r="X41" s="6"/>
      <c r="Y41" s="6"/>
      <c r="Z41" s="6"/>
      <c r="AA41" s="6"/>
    </row>
    <row r="42" spans="2:30" ht="15" customHeight="1" x14ac:dyDescent="0.25">
      <c r="B42" s="423" t="s">
        <v>274</v>
      </c>
      <c r="C42" s="423"/>
      <c r="D42" s="423"/>
      <c r="E42" s="423"/>
      <c r="F42" s="423"/>
      <c r="G42" s="423"/>
      <c r="H42" s="423"/>
      <c r="I42" s="423"/>
      <c r="J42" s="423"/>
      <c r="K42" s="423"/>
      <c r="L42" s="423"/>
      <c r="M42" s="423"/>
      <c r="N42" s="423"/>
      <c r="O42" s="423"/>
      <c r="P42" s="423"/>
      <c r="Q42" s="423"/>
      <c r="R42" s="423"/>
      <c r="S42" s="423"/>
      <c r="T42" s="423"/>
      <c r="U42" s="423"/>
      <c r="V42" s="423"/>
      <c r="W42" s="423"/>
      <c r="X42" s="423"/>
      <c r="Y42" s="423"/>
      <c r="Z42" s="423"/>
      <c r="AA42" s="423"/>
      <c r="AB42" s="60"/>
      <c r="AC42" s="60"/>
      <c r="AD42" s="60"/>
    </row>
    <row r="43" spans="2:30" x14ac:dyDescent="0.25">
      <c r="B43" s="423"/>
      <c r="C43" s="423"/>
      <c r="D43" s="423"/>
      <c r="E43" s="423"/>
      <c r="F43" s="423"/>
      <c r="G43" s="423"/>
      <c r="H43" s="423"/>
      <c r="I43" s="423"/>
      <c r="J43" s="423"/>
      <c r="K43" s="423"/>
      <c r="L43" s="423"/>
      <c r="M43" s="423"/>
      <c r="N43" s="423"/>
      <c r="O43" s="423"/>
      <c r="P43" s="423"/>
      <c r="Q43" s="423"/>
      <c r="R43" s="423"/>
      <c r="S43" s="423"/>
      <c r="T43" s="423"/>
      <c r="U43" s="423"/>
      <c r="V43" s="423"/>
      <c r="W43" s="423"/>
      <c r="X43" s="423"/>
      <c r="Y43" s="423"/>
      <c r="Z43" s="423"/>
      <c r="AA43" s="423"/>
      <c r="AB43" s="5"/>
      <c r="AC43" s="5"/>
      <c r="AD43" s="5"/>
    </row>
    <row r="44" spans="2:30" x14ac:dyDescent="0.25"/>
    <row r="45" spans="2:30" ht="15" customHeight="1" x14ac:dyDescent="0.25">
      <c r="B45" s="423" t="s">
        <v>275</v>
      </c>
      <c r="C45" s="423"/>
      <c r="D45" s="423"/>
      <c r="E45" s="423"/>
      <c r="F45" s="423"/>
      <c r="G45" s="423"/>
      <c r="H45" s="423"/>
      <c r="I45" s="423"/>
      <c r="J45" s="423"/>
      <c r="K45" s="423"/>
      <c r="L45" s="423"/>
      <c r="M45" s="423"/>
      <c r="N45" s="423"/>
      <c r="O45" s="423"/>
      <c r="P45" s="423"/>
      <c r="Q45" s="423"/>
      <c r="R45" s="423"/>
      <c r="S45" s="423"/>
      <c r="T45" s="423"/>
      <c r="U45" s="423"/>
      <c r="V45" s="423"/>
      <c r="W45" s="423"/>
      <c r="X45" s="423"/>
      <c r="Y45" s="423"/>
      <c r="Z45" s="423"/>
      <c r="AA45" s="423"/>
      <c r="AB45" s="60"/>
      <c r="AC45" s="60"/>
      <c r="AD45" s="60"/>
    </row>
    <row r="46" spans="2:30" x14ac:dyDescent="0.25">
      <c r="B46" s="423"/>
      <c r="C46" s="423"/>
      <c r="D46" s="423"/>
      <c r="E46" s="423"/>
      <c r="F46" s="423"/>
      <c r="G46" s="423"/>
      <c r="H46" s="423"/>
      <c r="I46" s="423"/>
      <c r="J46" s="423"/>
      <c r="K46" s="423"/>
      <c r="L46" s="423"/>
      <c r="M46" s="423"/>
      <c r="N46" s="423"/>
      <c r="O46" s="423"/>
      <c r="P46" s="423"/>
      <c r="Q46" s="423"/>
      <c r="R46" s="423"/>
      <c r="S46" s="423"/>
      <c r="T46" s="423"/>
      <c r="U46" s="423"/>
      <c r="V46" s="423"/>
      <c r="W46" s="423"/>
      <c r="X46" s="423"/>
      <c r="Y46" s="423"/>
      <c r="Z46" s="423"/>
      <c r="AA46" s="423"/>
      <c r="AB46" s="5"/>
      <c r="AC46" s="5"/>
      <c r="AD46" s="5"/>
    </row>
    <row r="47" spans="2:30" x14ac:dyDescent="0.25">
      <c r="B47" s="423"/>
      <c r="C47" s="423"/>
      <c r="D47" s="423"/>
      <c r="E47" s="423"/>
      <c r="F47" s="423"/>
      <c r="G47" s="423"/>
      <c r="H47" s="423"/>
      <c r="I47" s="423"/>
      <c r="J47" s="423"/>
      <c r="K47" s="423"/>
      <c r="L47" s="423"/>
      <c r="M47" s="423"/>
      <c r="N47" s="423"/>
      <c r="O47" s="423"/>
      <c r="P47" s="423"/>
      <c r="Q47" s="423"/>
      <c r="R47" s="423"/>
      <c r="S47" s="423"/>
      <c r="T47" s="423"/>
      <c r="U47" s="423"/>
      <c r="V47" s="423"/>
      <c r="W47" s="423"/>
      <c r="X47" s="423"/>
      <c r="Y47" s="423"/>
      <c r="Z47" s="423"/>
      <c r="AA47" s="423"/>
      <c r="AB47" s="5"/>
      <c r="AC47" s="5"/>
      <c r="AD47" s="5"/>
    </row>
    <row r="48" spans="2:30" x14ac:dyDescent="0.25"/>
    <row r="49" spans="2:30" x14ac:dyDescent="0.25">
      <c r="B49" s="57"/>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row>
    <row r="50" spans="2:30" x14ac:dyDescent="0.25"/>
    <row r="65" s="3" customFormat="1" hidden="1" x14ac:dyDescent="0.25"/>
    <row r="66" s="3" customFormat="1" hidden="1" x14ac:dyDescent="0.25"/>
    <row r="67" s="3" customFormat="1" hidden="1" x14ac:dyDescent="0.25"/>
    <row r="68" s="3" customFormat="1" hidden="1" x14ac:dyDescent="0.25"/>
    <row r="69" s="3" customFormat="1" hidden="1" x14ac:dyDescent="0.25"/>
    <row r="70" s="3" customFormat="1" hidden="1" x14ac:dyDescent="0.25"/>
    <row r="71" s="3" customFormat="1" hidden="1" x14ac:dyDescent="0.25"/>
    <row r="72" s="3" customFormat="1" hidden="1" x14ac:dyDescent="0.25"/>
    <row r="73" s="3" customFormat="1" hidden="1" x14ac:dyDescent="0.25"/>
    <row r="74" s="3" customFormat="1" hidden="1" x14ac:dyDescent="0.25"/>
    <row r="75" s="3" customFormat="1" hidden="1" x14ac:dyDescent="0.25"/>
    <row r="76" s="3" customFormat="1" hidden="1" x14ac:dyDescent="0.25"/>
    <row r="77" s="3" customFormat="1" hidden="1" x14ac:dyDescent="0.25"/>
    <row r="78" s="3" customFormat="1" hidden="1" x14ac:dyDescent="0.25"/>
    <row r="79" s="3" customFormat="1" hidden="1" x14ac:dyDescent="0.25"/>
    <row r="80" s="3" customFormat="1" hidden="1" x14ac:dyDescent="0.25"/>
    <row r="81" s="3" customFormat="1" hidden="1" x14ac:dyDescent="0.25"/>
    <row r="82" s="3" customFormat="1" hidden="1" x14ac:dyDescent="0.25"/>
    <row r="83" s="3" customFormat="1" hidden="1" x14ac:dyDescent="0.25"/>
    <row r="84" s="3" customFormat="1" hidden="1" x14ac:dyDescent="0.25"/>
    <row r="85" s="3" customFormat="1" hidden="1" x14ac:dyDescent="0.25"/>
    <row r="86" s="3" customFormat="1" hidden="1" x14ac:dyDescent="0.25"/>
    <row r="87" s="3" customFormat="1" hidden="1" x14ac:dyDescent="0.25"/>
    <row r="88" s="3" customFormat="1" hidden="1" x14ac:dyDescent="0.25"/>
    <row r="89" s="3" customFormat="1" hidden="1" x14ac:dyDescent="0.25"/>
    <row r="90" s="3" customFormat="1" hidden="1" x14ac:dyDescent="0.25"/>
    <row r="91" s="3" customFormat="1" hidden="1" x14ac:dyDescent="0.25"/>
    <row r="92" s="3" customFormat="1" hidden="1" x14ac:dyDescent="0.25"/>
    <row r="93" s="3" customFormat="1" hidden="1" x14ac:dyDescent="0.25"/>
    <row r="94" s="3" customFormat="1" hidden="1" x14ac:dyDescent="0.25"/>
    <row r="95" s="3" customFormat="1" hidden="1" x14ac:dyDescent="0.25"/>
    <row r="96" s="3" customFormat="1" hidden="1" x14ac:dyDescent="0.25"/>
    <row r="97" s="3" customFormat="1" hidden="1" x14ac:dyDescent="0.25"/>
    <row r="98" s="3" customFormat="1" hidden="1" x14ac:dyDescent="0.25"/>
    <row r="99" s="3" customFormat="1" hidden="1" x14ac:dyDescent="0.25"/>
    <row r="100" s="3" customFormat="1" hidden="1" x14ac:dyDescent="0.25"/>
    <row r="101" s="3" customFormat="1" hidden="1" x14ac:dyDescent="0.25"/>
    <row r="102" s="3" customFormat="1" hidden="1" x14ac:dyDescent="0.25"/>
    <row r="103" s="3" customFormat="1" hidden="1" x14ac:dyDescent="0.25"/>
    <row r="104" s="3" customFormat="1" hidden="1" x14ac:dyDescent="0.25"/>
    <row r="105" s="3" customFormat="1" hidden="1" x14ac:dyDescent="0.25"/>
    <row r="106" s="3" customFormat="1" hidden="1" x14ac:dyDescent="0.25"/>
    <row r="107" s="3" customFormat="1" hidden="1" x14ac:dyDescent="0.25"/>
    <row r="108" s="3" customFormat="1" hidden="1" x14ac:dyDescent="0.25"/>
    <row r="109" s="3" customFormat="1" hidden="1" x14ac:dyDescent="0.25"/>
    <row r="110" s="3" customFormat="1" hidden="1" x14ac:dyDescent="0.25"/>
    <row r="111" s="3" customFormat="1" hidden="1" x14ac:dyDescent="0.25"/>
    <row r="112" s="3" customFormat="1" hidden="1" x14ac:dyDescent="0.25"/>
    <row r="113" s="3" customFormat="1" hidden="1" x14ac:dyDescent="0.25"/>
    <row r="114" s="3" customFormat="1" hidden="1" x14ac:dyDescent="0.25"/>
    <row r="115" s="3" customFormat="1" hidden="1" x14ac:dyDescent="0.25"/>
    <row r="116" s="3" customFormat="1" hidden="1" x14ac:dyDescent="0.25"/>
    <row r="117" s="3" customFormat="1" hidden="1" x14ac:dyDescent="0.25"/>
    <row r="118" s="3" customFormat="1" hidden="1" x14ac:dyDescent="0.25"/>
    <row r="119" s="3" customFormat="1" hidden="1" x14ac:dyDescent="0.25"/>
    <row r="120" s="3" customFormat="1" hidden="1" x14ac:dyDescent="0.25"/>
    <row r="121" s="3" customFormat="1" hidden="1" x14ac:dyDescent="0.25"/>
    <row r="122" s="3" customFormat="1" hidden="1" x14ac:dyDescent="0.25"/>
    <row r="123" s="3" customFormat="1" hidden="1" x14ac:dyDescent="0.25"/>
    <row r="124" s="3" customFormat="1" hidden="1" x14ac:dyDescent="0.25"/>
    <row r="125" s="3" customFormat="1" hidden="1" x14ac:dyDescent="0.25"/>
    <row r="126" s="3" customFormat="1" hidden="1" x14ac:dyDescent="0.25"/>
    <row r="127" s="3" customFormat="1" hidden="1" x14ac:dyDescent="0.25"/>
    <row r="128" s="3" customFormat="1" hidden="1" x14ac:dyDescent="0.25"/>
    <row r="129" s="3" customFormat="1" hidden="1" x14ac:dyDescent="0.25"/>
    <row r="130" s="3" customFormat="1" hidden="1" x14ac:dyDescent="0.25"/>
    <row r="131" s="3" customFormat="1" hidden="1" x14ac:dyDescent="0.25"/>
    <row r="132" s="3" customFormat="1" hidden="1" x14ac:dyDescent="0.25"/>
    <row r="133" s="3" customFormat="1" hidden="1" x14ac:dyDescent="0.25"/>
    <row r="134" s="3" customFormat="1" hidden="1" x14ac:dyDescent="0.25"/>
    <row r="135" s="3" customFormat="1" hidden="1" x14ac:dyDescent="0.25"/>
    <row r="136" s="3" customFormat="1" hidden="1" x14ac:dyDescent="0.25"/>
    <row r="137" s="3" customFormat="1" hidden="1" x14ac:dyDescent="0.25"/>
    <row r="138" s="3" customFormat="1" hidden="1" x14ac:dyDescent="0.25"/>
    <row r="139" s="3" customFormat="1" hidden="1" x14ac:dyDescent="0.25"/>
    <row r="140" s="3" customFormat="1" hidden="1" x14ac:dyDescent="0.25"/>
    <row r="141" s="3" customFormat="1" hidden="1" x14ac:dyDescent="0.25"/>
    <row r="142" s="3" customFormat="1" hidden="1" x14ac:dyDescent="0.25"/>
    <row r="143" s="3" customFormat="1" hidden="1" x14ac:dyDescent="0.25"/>
    <row r="144" s="3" customFormat="1" hidden="1" x14ac:dyDescent="0.25"/>
    <row r="145" s="3" customFormat="1" hidden="1" x14ac:dyDescent="0.25"/>
    <row r="146" s="3" customFormat="1" hidden="1" x14ac:dyDescent="0.25"/>
    <row r="147" s="3" customFormat="1" hidden="1" x14ac:dyDescent="0.25"/>
    <row r="148" s="3" customFormat="1" hidden="1" x14ac:dyDescent="0.25"/>
    <row r="149" s="3" customFormat="1" hidden="1" x14ac:dyDescent="0.25"/>
    <row r="150" s="3" customFormat="1" hidden="1" x14ac:dyDescent="0.25"/>
    <row r="151" s="3" customFormat="1" hidden="1" x14ac:dyDescent="0.25"/>
    <row r="152" s="3" customFormat="1" hidden="1" x14ac:dyDescent="0.25"/>
    <row r="153" s="3" customFormat="1" hidden="1" x14ac:dyDescent="0.25"/>
    <row r="154" s="3" customFormat="1" hidden="1" x14ac:dyDescent="0.25"/>
    <row r="155" s="3" customFormat="1" hidden="1" x14ac:dyDescent="0.25"/>
    <row r="156" s="3" customFormat="1" hidden="1" x14ac:dyDescent="0.25"/>
    <row r="157" s="3" customFormat="1" hidden="1" x14ac:dyDescent="0.25"/>
    <row r="158" s="3" customFormat="1" hidden="1" x14ac:dyDescent="0.25"/>
    <row r="159" s="3" customFormat="1" hidden="1" x14ac:dyDescent="0.25"/>
    <row r="160" s="3" customFormat="1" hidden="1" x14ac:dyDescent="0.25"/>
    <row r="161" s="3" customFormat="1" hidden="1" x14ac:dyDescent="0.25"/>
    <row r="162" s="3" customFormat="1" hidden="1" x14ac:dyDescent="0.25"/>
    <row r="163" s="3" customFormat="1" hidden="1" x14ac:dyDescent="0.25"/>
    <row r="164" s="3" customFormat="1" hidden="1" x14ac:dyDescent="0.25"/>
    <row r="165" s="3" customFormat="1" hidden="1" x14ac:dyDescent="0.25"/>
    <row r="166" s="3" customFormat="1" hidden="1" x14ac:dyDescent="0.25"/>
    <row r="167" s="3" customFormat="1" hidden="1" x14ac:dyDescent="0.25"/>
    <row r="168" s="3" customFormat="1" hidden="1" x14ac:dyDescent="0.25"/>
    <row r="169" s="3" customFormat="1" hidden="1" x14ac:dyDescent="0.25"/>
    <row r="170" s="3" customFormat="1" hidden="1" x14ac:dyDescent="0.25"/>
    <row r="171" s="3" customFormat="1" hidden="1" x14ac:dyDescent="0.25"/>
    <row r="172" s="3" customFormat="1" hidden="1" x14ac:dyDescent="0.25"/>
    <row r="173" s="3" customFormat="1" hidden="1" x14ac:dyDescent="0.25"/>
    <row r="174" s="3" customFormat="1" hidden="1" x14ac:dyDescent="0.25"/>
    <row r="175" s="3" customFormat="1" hidden="1" x14ac:dyDescent="0.25"/>
    <row r="176" s="3" customFormat="1" hidden="1" x14ac:dyDescent="0.25"/>
  </sheetData>
  <sheetProtection algorithmName="SHA-512" hashValue="pNjaL4Cx+hoPL0RI2qZJR7ci1Cvrs6Mpow+xgSQi3ULAU93FxCrxjoGr9wfdBGMRlqmFXpgTAA76YiMOQlluIA==" saltValue="mS9tagIY77OtQjPOXyzzSQ==" spinCount="100000" sheet="1" selectLockedCells="1"/>
  <mergeCells count="40">
    <mergeCell ref="B49:AD49"/>
    <mergeCell ref="B26:AD26"/>
    <mergeCell ref="B19:T21"/>
    <mergeCell ref="U19:AA19"/>
    <mergeCell ref="AB19:AD19"/>
    <mergeCell ref="U34:AA34"/>
    <mergeCell ref="AB34:AD34"/>
    <mergeCell ref="B34:T34"/>
    <mergeCell ref="B36:T36"/>
    <mergeCell ref="U36:AA36"/>
    <mergeCell ref="AB36:AD36"/>
    <mergeCell ref="B32:AD32"/>
    <mergeCell ref="AB23:AD23"/>
    <mergeCell ref="B28:AA29"/>
    <mergeCell ref="AB28:AD28"/>
    <mergeCell ref="B31:AD31"/>
    <mergeCell ref="B2:AD2"/>
    <mergeCell ref="B17:AD17"/>
    <mergeCell ref="AB6:AD6"/>
    <mergeCell ref="B4:AD4"/>
    <mergeCell ref="U6:AA6"/>
    <mergeCell ref="U9:AA9"/>
    <mergeCell ref="AB9:AD9"/>
    <mergeCell ref="U12:AA12"/>
    <mergeCell ref="AB12:AD12"/>
    <mergeCell ref="B12:T12"/>
    <mergeCell ref="B9:T10"/>
    <mergeCell ref="AB14:AD14"/>
    <mergeCell ref="B14:S15"/>
    <mergeCell ref="B6:T7"/>
    <mergeCell ref="U14:AA14"/>
    <mergeCell ref="B23:T24"/>
    <mergeCell ref="U23:AA23"/>
    <mergeCell ref="B45:AA47"/>
    <mergeCell ref="B38:AD38"/>
    <mergeCell ref="AB40:AD40"/>
    <mergeCell ref="B40:AA40"/>
    <mergeCell ref="AB45:AD45"/>
    <mergeCell ref="AB42:AD42"/>
    <mergeCell ref="B42:AA43"/>
  </mergeCells>
  <conditionalFormatting sqref="AB6:AD6 AB9:AD9 AB12:AD13 AB14 AB19:AD19 AB23:AD23 AB28:AD28 AB34:AD34 AB36:AD36 AB40:AD40 AB42:AD42 AB45:AD45">
    <cfRule type="containsText" dxfId="11" priority="2" operator="containsText" text="NO">
      <formula>NOT(ISERROR(SEARCH("NO",AB6)))</formula>
    </cfRule>
    <cfRule type="containsText" dxfId="10" priority="3" operator="containsText" text="YES">
      <formula>NOT(ISERROR(SEARCH("YES",AB6)))</formula>
    </cfRule>
  </conditionalFormatting>
  <printOptions horizontalCentered="1"/>
  <pageMargins left="0.5" right="0.5" top="0.75" bottom="0.75" header="0.3" footer="0.3"/>
  <pageSetup fitToHeight="0" orientation="portrait" r:id="rId1"/>
  <rowBreaks count="1" manualBreakCount="1">
    <brk id="25" min="1" max="29" man="1"/>
  </rowBreaks>
  <extLst>
    <ext xmlns:x14="http://schemas.microsoft.com/office/spreadsheetml/2009/9/main" uri="{78C0D931-6437-407d-A8EE-F0AAD7539E65}">
      <x14:conditionalFormattings>
        <x14:conditionalFormatting xmlns:xm="http://schemas.microsoft.com/office/excel/2006/main">
          <x14:cfRule type="expression" priority="1" id="{AB3FFFFC-1CAD-4396-8E72-3EA0BAA35572}">
            <xm:f>OR('T1-Application Cover Page'!$O$38:$S$38="", 'T1-Application Cover Page'!$O$38:$S$38="No")</xm:f>
            <x14:dxf>
              <fill>
                <patternFill patternType="darkUp">
                  <fgColor theme="2" tint="-0.499984740745262"/>
                  <bgColor auto="1"/>
                </patternFill>
              </fill>
            </x14:dxf>
          </x14:cfRule>
          <xm:sqref>B19:AD24</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Validation!$E$2:$E$3</xm:f>
          </x14:formula1>
          <xm:sqref>AB36:AD36 AB14:AD14 AB28:AD28 AB42:AD42 AB34:AD34 AB40:AD40 AB45:AD45</xm:sqref>
        </x14:dataValidation>
        <x14:dataValidation type="list" allowBlank="1" showInputMessage="1" showErrorMessage="1" xr:uid="{00000000-0002-0000-0600-000001000000}">
          <x14:formula1>
            <xm:f>Validation!$E$6:$E$8</xm:f>
          </x14:formula1>
          <xm:sqref>AB23:AD23 AB19:AD19 AB12:AD13 AB9:AD9 AB6:AD6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E151"/>
  <sheetViews>
    <sheetView showGridLines="0" zoomScaleNormal="100" workbookViewId="0">
      <selection activeCell="M32" sqref="M32:O33"/>
    </sheetView>
    <sheetView showGridLines="0" showRowColHeaders="0" workbookViewId="1">
      <selection activeCell="S6" sqref="S6:X7"/>
    </sheetView>
  </sheetViews>
  <sheetFormatPr defaultColWidth="0" defaultRowHeight="15" zeroHeight="1" x14ac:dyDescent="0.25"/>
  <cols>
    <col min="1" max="31" width="3.28515625" style="3" customWidth="1"/>
    <col min="32" max="16384" width="9.140625" style="3" hidden="1"/>
  </cols>
  <sheetData>
    <row r="1" spans="2:30" x14ac:dyDescent="0.25"/>
    <row r="2" spans="2:30" x14ac:dyDescent="0.25">
      <c r="B2" s="489" t="s">
        <v>97</v>
      </c>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row>
    <row r="3" spans="2:30" ht="15.75" thickBot="1" x14ac:dyDescent="0.3"/>
    <row r="4" spans="2:30" x14ac:dyDescent="0.25">
      <c r="B4" s="127" t="s">
        <v>98</v>
      </c>
      <c r="C4" s="129"/>
      <c r="D4" s="180" t="s">
        <v>99</v>
      </c>
      <c r="E4" s="128"/>
      <c r="F4" s="128"/>
      <c r="G4" s="128"/>
      <c r="H4" s="128"/>
      <c r="I4" s="128"/>
      <c r="J4" s="128"/>
      <c r="K4" s="128"/>
      <c r="L4" s="128"/>
      <c r="M4" s="128" t="s">
        <v>100</v>
      </c>
      <c r="N4" s="128"/>
      <c r="O4" s="128"/>
      <c r="P4" s="128" t="s">
        <v>101</v>
      </c>
      <c r="Q4" s="128"/>
      <c r="R4" s="128"/>
      <c r="S4" s="128" t="s">
        <v>102</v>
      </c>
      <c r="T4" s="128"/>
      <c r="U4" s="128"/>
      <c r="V4" s="128"/>
      <c r="W4" s="128"/>
      <c r="X4" s="128"/>
      <c r="Y4" s="128" t="s">
        <v>103</v>
      </c>
      <c r="Z4" s="128"/>
      <c r="AA4" s="128"/>
      <c r="AB4" s="128"/>
      <c r="AC4" s="128"/>
      <c r="AD4" s="129"/>
    </row>
    <row r="5" spans="2:30" ht="15.75" thickBot="1" x14ac:dyDescent="0.3">
      <c r="B5" s="130"/>
      <c r="C5" s="132"/>
      <c r="D5" s="18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2"/>
    </row>
    <row r="6" spans="2:30" x14ac:dyDescent="0.25">
      <c r="B6" s="450" t="s">
        <v>198</v>
      </c>
      <c r="C6" s="451"/>
      <c r="D6" s="436" t="s">
        <v>250</v>
      </c>
      <c r="E6" s="437"/>
      <c r="F6" s="437"/>
      <c r="G6" s="437"/>
      <c r="H6" s="437"/>
      <c r="I6" s="437"/>
      <c r="J6" s="437"/>
      <c r="K6" s="437"/>
      <c r="L6" s="437"/>
      <c r="M6" s="431" t="str">
        <f>IF('T3-Narratives'!AB17="YES","YES","NO")</f>
        <v>NO</v>
      </c>
      <c r="N6" s="431"/>
      <c r="O6" s="431"/>
      <c r="P6" s="452"/>
      <c r="Q6" s="452"/>
      <c r="R6" s="452"/>
      <c r="S6" s="453"/>
      <c r="T6" s="453"/>
      <c r="U6" s="453"/>
      <c r="V6" s="453"/>
      <c r="W6" s="453"/>
      <c r="X6" s="453"/>
      <c r="Y6" s="454"/>
      <c r="Z6" s="454"/>
      <c r="AA6" s="454"/>
      <c r="AB6" s="454"/>
      <c r="AC6" s="454"/>
      <c r="AD6" s="455"/>
    </row>
    <row r="7" spans="2:30" x14ac:dyDescent="0.25">
      <c r="B7" s="450"/>
      <c r="C7" s="451"/>
      <c r="D7" s="436"/>
      <c r="E7" s="437"/>
      <c r="F7" s="437"/>
      <c r="G7" s="437"/>
      <c r="H7" s="437"/>
      <c r="I7" s="437"/>
      <c r="J7" s="437"/>
      <c r="K7" s="437"/>
      <c r="L7" s="437"/>
      <c r="M7" s="431"/>
      <c r="N7" s="431"/>
      <c r="O7" s="431"/>
      <c r="P7" s="452"/>
      <c r="Q7" s="452"/>
      <c r="R7" s="452"/>
      <c r="S7" s="453"/>
      <c r="T7" s="453"/>
      <c r="U7" s="453"/>
      <c r="V7" s="453"/>
      <c r="W7" s="453"/>
      <c r="X7" s="453"/>
      <c r="Y7" s="454"/>
      <c r="Z7" s="454"/>
      <c r="AA7" s="454"/>
      <c r="AB7" s="454"/>
      <c r="AC7" s="454"/>
      <c r="AD7" s="455"/>
    </row>
    <row r="8" spans="2:30" x14ac:dyDescent="0.25">
      <c r="B8" s="442" t="s">
        <v>107</v>
      </c>
      <c r="C8" s="443"/>
      <c r="D8" s="459" t="s">
        <v>251</v>
      </c>
      <c r="E8" s="460"/>
      <c r="F8" s="460"/>
      <c r="G8" s="460"/>
      <c r="H8" s="460"/>
      <c r="I8" s="460"/>
      <c r="J8" s="460"/>
      <c r="K8" s="460"/>
      <c r="L8" s="460"/>
      <c r="M8" s="431" t="str">
        <f>IF('T3-Narratives'!AB47="YES","YES","NO")</f>
        <v>NO</v>
      </c>
      <c r="N8" s="431"/>
      <c r="O8" s="431"/>
      <c r="P8" s="452"/>
      <c r="Q8" s="452"/>
      <c r="R8" s="452"/>
      <c r="S8" s="453"/>
      <c r="T8" s="453"/>
      <c r="U8" s="453"/>
      <c r="V8" s="453"/>
      <c r="W8" s="453"/>
      <c r="X8" s="453"/>
      <c r="Y8" s="454"/>
      <c r="Z8" s="454"/>
      <c r="AA8" s="454"/>
      <c r="AB8" s="454"/>
      <c r="AC8" s="454"/>
      <c r="AD8" s="455"/>
    </row>
    <row r="9" spans="2:30" x14ac:dyDescent="0.25">
      <c r="B9" s="442"/>
      <c r="C9" s="443"/>
      <c r="D9" s="459"/>
      <c r="E9" s="460"/>
      <c r="F9" s="460"/>
      <c r="G9" s="460"/>
      <c r="H9" s="460"/>
      <c r="I9" s="460"/>
      <c r="J9" s="460"/>
      <c r="K9" s="460"/>
      <c r="L9" s="460"/>
      <c r="M9" s="431"/>
      <c r="N9" s="431"/>
      <c r="O9" s="431"/>
      <c r="P9" s="452"/>
      <c r="Q9" s="452"/>
      <c r="R9" s="452"/>
      <c r="S9" s="453"/>
      <c r="T9" s="453"/>
      <c r="U9" s="453"/>
      <c r="V9" s="453"/>
      <c r="W9" s="453"/>
      <c r="X9" s="453"/>
      <c r="Y9" s="454"/>
      <c r="Z9" s="454"/>
      <c r="AA9" s="454"/>
      <c r="AB9" s="454"/>
      <c r="AC9" s="454"/>
      <c r="AD9" s="455"/>
    </row>
    <row r="10" spans="2:30" x14ac:dyDescent="0.25">
      <c r="B10" s="479"/>
      <c r="C10" s="480"/>
      <c r="D10" s="436" t="s">
        <v>104</v>
      </c>
      <c r="E10" s="437"/>
      <c r="F10" s="437"/>
      <c r="G10" s="437"/>
      <c r="H10" s="437"/>
      <c r="I10" s="437"/>
      <c r="J10" s="437"/>
      <c r="K10" s="437"/>
      <c r="L10" s="437"/>
      <c r="M10" s="431" t="str">
        <f>IF('T4-Units'!AB19="YES","YES","NO")</f>
        <v>NO</v>
      </c>
      <c r="N10" s="431"/>
      <c r="O10" s="431"/>
      <c r="P10" s="452"/>
      <c r="Q10" s="452"/>
      <c r="R10" s="452"/>
      <c r="S10" s="453"/>
      <c r="T10" s="453"/>
      <c r="U10" s="453"/>
      <c r="V10" s="453"/>
      <c r="W10" s="453"/>
      <c r="X10" s="453"/>
      <c r="Y10" s="454"/>
      <c r="Z10" s="454"/>
      <c r="AA10" s="454"/>
      <c r="AB10" s="454"/>
      <c r="AC10" s="454"/>
      <c r="AD10" s="455"/>
    </row>
    <row r="11" spans="2:30" x14ac:dyDescent="0.25">
      <c r="B11" s="479"/>
      <c r="C11" s="480"/>
      <c r="D11" s="436"/>
      <c r="E11" s="437"/>
      <c r="F11" s="437"/>
      <c r="G11" s="437"/>
      <c r="H11" s="437"/>
      <c r="I11" s="437"/>
      <c r="J11" s="437"/>
      <c r="K11" s="437"/>
      <c r="L11" s="437"/>
      <c r="M11" s="431"/>
      <c r="N11" s="431"/>
      <c r="O11" s="431"/>
      <c r="P11" s="452"/>
      <c r="Q11" s="452"/>
      <c r="R11" s="452"/>
      <c r="S11" s="453"/>
      <c r="T11" s="453"/>
      <c r="U11" s="453"/>
      <c r="V11" s="453"/>
      <c r="W11" s="453"/>
      <c r="X11" s="453"/>
      <c r="Y11" s="454"/>
      <c r="Z11" s="454"/>
      <c r="AA11" s="454"/>
      <c r="AB11" s="454"/>
      <c r="AC11" s="454"/>
      <c r="AD11" s="455"/>
    </row>
    <row r="12" spans="2:30" x14ac:dyDescent="0.25">
      <c r="B12" s="472"/>
      <c r="C12" s="473"/>
      <c r="D12" s="463" t="s">
        <v>327</v>
      </c>
      <c r="E12" s="464"/>
      <c r="F12" s="464"/>
      <c r="G12" s="464"/>
      <c r="H12" s="464"/>
      <c r="I12" s="464"/>
      <c r="J12" s="464"/>
      <c r="K12" s="464"/>
      <c r="L12" s="465"/>
      <c r="M12" s="502" t="str">
        <f>IF(AND('T4-Units'!AB22&gt;=0.5,'T4-Units'!AB26="YES"),"YES","NO")</f>
        <v>NO</v>
      </c>
      <c r="N12" s="503"/>
      <c r="O12" s="504"/>
      <c r="P12" s="483"/>
      <c r="Q12" s="484"/>
      <c r="R12" s="485"/>
      <c r="S12" s="490"/>
      <c r="T12" s="491"/>
      <c r="U12" s="491"/>
      <c r="V12" s="491"/>
      <c r="W12" s="491"/>
      <c r="X12" s="492"/>
      <c r="Y12" s="496"/>
      <c r="Z12" s="497"/>
      <c r="AA12" s="497"/>
      <c r="AB12" s="497"/>
      <c r="AC12" s="497"/>
      <c r="AD12" s="498"/>
    </row>
    <row r="13" spans="2:30" x14ac:dyDescent="0.25">
      <c r="B13" s="474"/>
      <c r="C13" s="475"/>
      <c r="D13" s="466"/>
      <c r="E13" s="467"/>
      <c r="F13" s="467"/>
      <c r="G13" s="467"/>
      <c r="H13" s="467"/>
      <c r="I13" s="467"/>
      <c r="J13" s="467"/>
      <c r="K13" s="467"/>
      <c r="L13" s="457"/>
      <c r="M13" s="505"/>
      <c r="N13" s="506"/>
      <c r="O13" s="507"/>
      <c r="P13" s="486"/>
      <c r="Q13" s="487"/>
      <c r="R13" s="488"/>
      <c r="S13" s="493"/>
      <c r="T13" s="494"/>
      <c r="U13" s="494"/>
      <c r="V13" s="494"/>
      <c r="W13" s="494"/>
      <c r="X13" s="495"/>
      <c r="Y13" s="499"/>
      <c r="Z13" s="500"/>
      <c r="AA13" s="500"/>
      <c r="AB13" s="500"/>
      <c r="AC13" s="500"/>
      <c r="AD13" s="501"/>
    </row>
    <row r="14" spans="2:30" x14ac:dyDescent="0.25">
      <c r="B14" s="450" t="s">
        <v>108</v>
      </c>
      <c r="C14" s="451"/>
      <c r="D14" s="436" t="s">
        <v>252</v>
      </c>
      <c r="E14" s="437"/>
      <c r="F14" s="437"/>
      <c r="G14" s="437"/>
      <c r="H14" s="437"/>
      <c r="I14" s="437"/>
      <c r="J14" s="437"/>
      <c r="K14" s="437"/>
      <c r="L14" s="437"/>
      <c r="M14" s="431" t="str">
        <f>'T5-Sources of Funds'!AB27</f>
        <v>N/A</v>
      </c>
      <c r="N14" s="431"/>
      <c r="O14" s="431"/>
      <c r="P14" s="452"/>
      <c r="Q14" s="452"/>
      <c r="R14" s="452"/>
      <c r="S14" s="453"/>
      <c r="T14" s="453"/>
      <c r="U14" s="453"/>
      <c r="V14" s="453"/>
      <c r="W14" s="453"/>
      <c r="X14" s="453"/>
      <c r="Y14" s="454"/>
      <c r="Z14" s="454"/>
      <c r="AA14" s="454"/>
      <c r="AB14" s="454"/>
      <c r="AC14" s="454"/>
      <c r="AD14" s="455"/>
    </row>
    <row r="15" spans="2:30" x14ac:dyDescent="0.25">
      <c r="B15" s="450"/>
      <c r="C15" s="451"/>
      <c r="D15" s="436"/>
      <c r="E15" s="437"/>
      <c r="F15" s="437"/>
      <c r="G15" s="437"/>
      <c r="H15" s="437"/>
      <c r="I15" s="437"/>
      <c r="J15" s="437"/>
      <c r="K15" s="437"/>
      <c r="L15" s="437"/>
      <c r="M15" s="431"/>
      <c r="N15" s="431"/>
      <c r="O15" s="431"/>
      <c r="P15" s="452"/>
      <c r="Q15" s="452"/>
      <c r="R15" s="452"/>
      <c r="S15" s="453"/>
      <c r="T15" s="453"/>
      <c r="U15" s="453"/>
      <c r="V15" s="453"/>
      <c r="W15" s="453"/>
      <c r="X15" s="453"/>
      <c r="Y15" s="454"/>
      <c r="Z15" s="454"/>
      <c r="AA15" s="454"/>
      <c r="AB15" s="454"/>
      <c r="AC15" s="454"/>
      <c r="AD15" s="455"/>
    </row>
    <row r="16" spans="2:30" x14ac:dyDescent="0.25">
      <c r="B16" s="442" t="s">
        <v>108</v>
      </c>
      <c r="C16" s="443"/>
      <c r="D16" s="459" t="s">
        <v>253</v>
      </c>
      <c r="E16" s="460"/>
      <c r="F16" s="460"/>
      <c r="G16" s="460"/>
      <c r="H16" s="460"/>
      <c r="I16" s="460"/>
      <c r="J16" s="460"/>
      <c r="K16" s="460"/>
      <c r="L16" s="460"/>
      <c r="M16" s="431" t="str">
        <f>'T5-Sources of Funds'!AB44</f>
        <v>N/A</v>
      </c>
      <c r="N16" s="431"/>
      <c r="O16" s="431"/>
      <c r="P16" s="452"/>
      <c r="Q16" s="452"/>
      <c r="R16" s="452"/>
      <c r="S16" s="453"/>
      <c r="T16" s="453"/>
      <c r="U16" s="453"/>
      <c r="V16" s="453"/>
      <c r="W16" s="453"/>
      <c r="X16" s="453"/>
      <c r="Y16" s="454"/>
      <c r="Z16" s="454"/>
      <c r="AA16" s="454"/>
      <c r="AB16" s="454"/>
      <c r="AC16" s="454"/>
      <c r="AD16" s="455"/>
    </row>
    <row r="17" spans="2:30" x14ac:dyDescent="0.25">
      <c r="B17" s="442"/>
      <c r="C17" s="443"/>
      <c r="D17" s="459"/>
      <c r="E17" s="460"/>
      <c r="F17" s="460"/>
      <c r="G17" s="460"/>
      <c r="H17" s="460"/>
      <c r="I17" s="460"/>
      <c r="J17" s="460"/>
      <c r="K17" s="460"/>
      <c r="L17" s="460"/>
      <c r="M17" s="431"/>
      <c r="N17" s="431"/>
      <c r="O17" s="431"/>
      <c r="P17" s="452"/>
      <c r="Q17" s="452"/>
      <c r="R17" s="452"/>
      <c r="S17" s="453"/>
      <c r="T17" s="453"/>
      <c r="U17" s="453"/>
      <c r="V17" s="453"/>
      <c r="W17" s="453"/>
      <c r="X17" s="453"/>
      <c r="Y17" s="454"/>
      <c r="Z17" s="454"/>
      <c r="AA17" s="454"/>
      <c r="AB17" s="454"/>
      <c r="AC17" s="454"/>
      <c r="AD17" s="455"/>
    </row>
    <row r="18" spans="2:30" x14ac:dyDescent="0.25">
      <c r="B18" s="450" t="s">
        <v>108</v>
      </c>
      <c r="C18" s="451"/>
      <c r="D18" s="436" t="s">
        <v>254</v>
      </c>
      <c r="E18" s="437"/>
      <c r="F18" s="437"/>
      <c r="G18" s="437"/>
      <c r="H18" s="437"/>
      <c r="I18" s="437"/>
      <c r="J18" s="437"/>
      <c r="K18" s="437"/>
      <c r="L18" s="437"/>
      <c r="M18" s="431" t="str">
        <f>'T5-Sources of Funds'!AB58</f>
        <v>N/A</v>
      </c>
      <c r="N18" s="431"/>
      <c r="O18" s="431"/>
      <c r="P18" s="452"/>
      <c r="Q18" s="452"/>
      <c r="R18" s="452"/>
      <c r="S18" s="453"/>
      <c r="T18" s="453"/>
      <c r="U18" s="453"/>
      <c r="V18" s="453"/>
      <c r="W18" s="453"/>
      <c r="X18" s="453"/>
      <c r="Y18" s="454"/>
      <c r="Z18" s="454"/>
      <c r="AA18" s="454"/>
      <c r="AB18" s="454"/>
      <c r="AC18" s="454"/>
      <c r="AD18" s="455"/>
    </row>
    <row r="19" spans="2:30" x14ac:dyDescent="0.25">
      <c r="B19" s="450"/>
      <c r="C19" s="451"/>
      <c r="D19" s="436"/>
      <c r="E19" s="437"/>
      <c r="F19" s="437"/>
      <c r="G19" s="437"/>
      <c r="H19" s="437"/>
      <c r="I19" s="437"/>
      <c r="J19" s="437"/>
      <c r="K19" s="437"/>
      <c r="L19" s="437"/>
      <c r="M19" s="431"/>
      <c r="N19" s="431"/>
      <c r="O19" s="431"/>
      <c r="P19" s="452"/>
      <c r="Q19" s="452"/>
      <c r="R19" s="452"/>
      <c r="S19" s="453"/>
      <c r="T19" s="453"/>
      <c r="U19" s="453"/>
      <c r="V19" s="453"/>
      <c r="W19" s="453"/>
      <c r="X19" s="453"/>
      <c r="Y19" s="454"/>
      <c r="Z19" s="454"/>
      <c r="AA19" s="454"/>
      <c r="AB19" s="454"/>
      <c r="AC19" s="454"/>
      <c r="AD19" s="455"/>
    </row>
    <row r="20" spans="2:30" x14ac:dyDescent="0.25">
      <c r="B20" s="472"/>
      <c r="C20" s="473"/>
      <c r="D20" s="463" t="s">
        <v>244</v>
      </c>
      <c r="E20" s="464"/>
      <c r="F20" s="464"/>
      <c r="G20" s="464"/>
      <c r="H20" s="464"/>
      <c r="I20" s="464"/>
      <c r="J20" s="464"/>
      <c r="K20" s="464"/>
      <c r="L20" s="465"/>
      <c r="M20" s="502" t="str">
        <f>IF('T5-Sources of Funds'!AA68&gt;=0.1,"YES","NO")</f>
        <v>NO</v>
      </c>
      <c r="N20" s="503"/>
      <c r="O20" s="504"/>
      <c r="P20" s="483"/>
      <c r="Q20" s="484"/>
      <c r="R20" s="485"/>
      <c r="S20" s="490"/>
      <c r="T20" s="491"/>
      <c r="U20" s="491"/>
      <c r="V20" s="491"/>
      <c r="W20" s="491"/>
      <c r="X20" s="492"/>
      <c r="Y20" s="496"/>
      <c r="Z20" s="497"/>
      <c r="AA20" s="497"/>
      <c r="AB20" s="497"/>
      <c r="AC20" s="497"/>
      <c r="AD20" s="498"/>
    </row>
    <row r="21" spans="2:30" x14ac:dyDescent="0.25">
      <c r="B21" s="474"/>
      <c r="C21" s="475"/>
      <c r="D21" s="466"/>
      <c r="E21" s="467"/>
      <c r="F21" s="467"/>
      <c r="G21" s="467"/>
      <c r="H21" s="467"/>
      <c r="I21" s="467"/>
      <c r="J21" s="467"/>
      <c r="K21" s="467"/>
      <c r="L21" s="457"/>
      <c r="M21" s="505"/>
      <c r="N21" s="506"/>
      <c r="O21" s="507"/>
      <c r="P21" s="486"/>
      <c r="Q21" s="487"/>
      <c r="R21" s="488"/>
      <c r="S21" s="493"/>
      <c r="T21" s="494"/>
      <c r="U21" s="494"/>
      <c r="V21" s="494"/>
      <c r="W21" s="494"/>
      <c r="X21" s="495"/>
      <c r="Y21" s="499"/>
      <c r="Z21" s="500"/>
      <c r="AA21" s="500"/>
      <c r="AB21" s="500"/>
      <c r="AC21" s="500"/>
      <c r="AD21" s="501"/>
    </row>
    <row r="22" spans="2:30" x14ac:dyDescent="0.25">
      <c r="B22" s="450" t="s">
        <v>109</v>
      </c>
      <c r="C22" s="451"/>
      <c r="D22" s="436" t="s">
        <v>255</v>
      </c>
      <c r="E22" s="437"/>
      <c r="F22" s="437"/>
      <c r="G22" s="437"/>
      <c r="H22" s="437"/>
      <c r="I22" s="437"/>
      <c r="J22" s="437"/>
      <c r="K22" s="437"/>
      <c r="L22" s="437"/>
      <c r="M22" s="431" t="str">
        <f>IF('T1-Application Cover Page'!U7&lt;&gt;"Not-For-Profit","N/A",IF('T7-Application Summary'!AB6="YES","YES","NO"))</f>
        <v>N/A</v>
      </c>
      <c r="N22" s="431"/>
      <c r="O22" s="431"/>
      <c r="P22" s="452"/>
      <c r="Q22" s="452"/>
      <c r="R22" s="452"/>
      <c r="S22" s="453"/>
      <c r="T22" s="453"/>
      <c r="U22" s="453"/>
      <c r="V22" s="453"/>
      <c r="W22" s="453"/>
      <c r="X22" s="453"/>
      <c r="Y22" s="454"/>
      <c r="Z22" s="454"/>
      <c r="AA22" s="454"/>
      <c r="AB22" s="454"/>
      <c r="AC22" s="454"/>
      <c r="AD22" s="455"/>
    </row>
    <row r="23" spans="2:30" x14ac:dyDescent="0.25">
      <c r="B23" s="450"/>
      <c r="C23" s="451"/>
      <c r="D23" s="436"/>
      <c r="E23" s="437"/>
      <c r="F23" s="437"/>
      <c r="G23" s="437"/>
      <c r="H23" s="437"/>
      <c r="I23" s="437"/>
      <c r="J23" s="437"/>
      <c r="K23" s="437"/>
      <c r="L23" s="437"/>
      <c r="M23" s="431"/>
      <c r="N23" s="431"/>
      <c r="O23" s="431"/>
      <c r="P23" s="452"/>
      <c r="Q23" s="452"/>
      <c r="R23" s="452"/>
      <c r="S23" s="453"/>
      <c r="T23" s="453"/>
      <c r="U23" s="453"/>
      <c r="V23" s="453"/>
      <c r="W23" s="453"/>
      <c r="X23" s="453"/>
      <c r="Y23" s="454"/>
      <c r="Z23" s="454"/>
      <c r="AA23" s="454"/>
      <c r="AB23" s="454"/>
      <c r="AC23" s="454"/>
      <c r="AD23" s="455"/>
    </row>
    <row r="24" spans="2:30" x14ac:dyDescent="0.25">
      <c r="B24" s="468" t="s">
        <v>109</v>
      </c>
      <c r="C24" s="469"/>
      <c r="D24" s="463" t="s">
        <v>322</v>
      </c>
      <c r="E24" s="464"/>
      <c r="F24" s="464"/>
      <c r="G24" s="464"/>
      <c r="H24" s="464"/>
      <c r="I24" s="464"/>
      <c r="J24" s="464"/>
      <c r="K24" s="464"/>
      <c r="L24" s="465"/>
      <c r="M24" s="431" t="str">
        <f>IF('T7-Application Summary'!AB14="YES","YES","NO")</f>
        <v>NO</v>
      </c>
      <c r="N24" s="431"/>
      <c r="O24" s="431"/>
      <c r="P24" s="483"/>
      <c r="Q24" s="484"/>
      <c r="R24" s="485"/>
      <c r="S24" s="508"/>
      <c r="T24" s="509"/>
      <c r="U24" s="509"/>
      <c r="V24" s="509"/>
      <c r="W24" s="509"/>
      <c r="X24" s="510"/>
      <c r="Y24" s="514"/>
      <c r="Z24" s="515"/>
      <c r="AA24" s="515"/>
      <c r="AB24" s="515"/>
      <c r="AC24" s="515"/>
      <c r="AD24" s="516"/>
    </row>
    <row r="25" spans="2:30" x14ac:dyDescent="0.25">
      <c r="B25" s="470"/>
      <c r="C25" s="471"/>
      <c r="D25" s="466"/>
      <c r="E25" s="467"/>
      <c r="F25" s="467"/>
      <c r="G25" s="467"/>
      <c r="H25" s="467"/>
      <c r="I25" s="467"/>
      <c r="J25" s="467"/>
      <c r="K25" s="467"/>
      <c r="L25" s="457"/>
      <c r="M25" s="431"/>
      <c r="N25" s="431"/>
      <c r="O25" s="431"/>
      <c r="P25" s="486"/>
      <c r="Q25" s="487"/>
      <c r="R25" s="488"/>
      <c r="S25" s="511"/>
      <c r="T25" s="512"/>
      <c r="U25" s="512"/>
      <c r="V25" s="512"/>
      <c r="W25" s="512"/>
      <c r="X25" s="513"/>
      <c r="Y25" s="517"/>
      <c r="Z25" s="518"/>
      <c r="AA25" s="518"/>
      <c r="AB25" s="518"/>
      <c r="AC25" s="518"/>
      <c r="AD25" s="519"/>
    </row>
    <row r="26" spans="2:30" x14ac:dyDescent="0.25">
      <c r="B26" s="481" t="s">
        <v>109</v>
      </c>
      <c r="C26" s="482"/>
      <c r="D26" s="461" t="s">
        <v>256</v>
      </c>
      <c r="E26" s="462"/>
      <c r="F26" s="462"/>
      <c r="G26" s="462"/>
      <c r="H26" s="462"/>
      <c r="I26" s="462"/>
      <c r="J26" s="462"/>
      <c r="K26" s="462"/>
      <c r="L26" s="462"/>
      <c r="M26" s="456" t="str">
        <f>IF('T1-Application Cover Page'!U7&lt;&gt;"Not-For-Profit","N/A",IF('T7-Application Summary'!AB9="YES","YES","NO"))</f>
        <v>N/A</v>
      </c>
      <c r="N26" s="456"/>
      <c r="O26" s="456"/>
      <c r="P26" s="438"/>
      <c r="Q26" s="438"/>
      <c r="R26" s="438"/>
      <c r="S26" s="444"/>
      <c r="T26" s="444"/>
      <c r="U26" s="444"/>
      <c r="V26" s="444"/>
      <c r="W26" s="444"/>
      <c r="X26" s="444"/>
      <c r="Y26" s="446"/>
      <c r="Z26" s="446"/>
      <c r="AA26" s="446"/>
      <c r="AB26" s="446"/>
      <c r="AC26" s="446"/>
      <c r="AD26" s="447"/>
    </row>
    <row r="27" spans="2:30" x14ac:dyDescent="0.25">
      <c r="B27" s="450"/>
      <c r="C27" s="451"/>
      <c r="D27" s="436"/>
      <c r="E27" s="437"/>
      <c r="F27" s="437"/>
      <c r="G27" s="437"/>
      <c r="H27" s="437"/>
      <c r="I27" s="437"/>
      <c r="J27" s="437"/>
      <c r="K27" s="437"/>
      <c r="L27" s="437"/>
      <c r="M27" s="431"/>
      <c r="N27" s="431"/>
      <c r="O27" s="431"/>
      <c r="P27" s="452"/>
      <c r="Q27" s="452"/>
      <c r="R27" s="452"/>
      <c r="S27" s="453"/>
      <c r="T27" s="453"/>
      <c r="U27" s="453"/>
      <c r="V27" s="453"/>
      <c r="W27" s="453"/>
      <c r="X27" s="453"/>
      <c r="Y27" s="454"/>
      <c r="Z27" s="454"/>
      <c r="AA27" s="454"/>
      <c r="AB27" s="454"/>
      <c r="AC27" s="454"/>
      <c r="AD27" s="455"/>
    </row>
    <row r="28" spans="2:30" x14ac:dyDescent="0.25">
      <c r="B28" s="442" t="s">
        <v>109</v>
      </c>
      <c r="C28" s="443"/>
      <c r="D28" s="459" t="s">
        <v>257</v>
      </c>
      <c r="E28" s="460"/>
      <c r="F28" s="460"/>
      <c r="G28" s="460"/>
      <c r="H28" s="460"/>
      <c r="I28" s="460"/>
      <c r="J28" s="460"/>
      <c r="K28" s="460"/>
      <c r="L28" s="460"/>
      <c r="M28" s="456" t="str">
        <f>IF('T1-Application Cover Page'!U7&lt;&gt;"Not-For-Profit","N/A",IF('T7-Application Summary'!AB12="YES","YES","NO"))</f>
        <v>N/A</v>
      </c>
      <c r="N28" s="456"/>
      <c r="O28" s="456"/>
      <c r="P28" s="452"/>
      <c r="Q28" s="452"/>
      <c r="R28" s="452"/>
      <c r="S28" s="453"/>
      <c r="T28" s="453"/>
      <c r="U28" s="453"/>
      <c r="V28" s="453"/>
      <c r="W28" s="453"/>
      <c r="X28" s="453"/>
      <c r="Y28" s="454"/>
      <c r="Z28" s="454"/>
      <c r="AA28" s="454"/>
      <c r="AB28" s="454"/>
      <c r="AC28" s="454"/>
      <c r="AD28" s="455"/>
    </row>
    <row r="29" spans="2:30" x14ac:dyDescent="0.25">
      <c r="B29" s="442"/>
      <c r="C29" s="443"/>
      <c r="D29" s="459"/>
      <c r="E29" s="460"/>
      <c r="F29" s="460"/>
      <c r="G29" s="460"/>
      <c r="H29" s="460"/>
      <c r="I29" s="460"/>
      <c r="J29" s="460"/>
      <c r="K29" s="460"/>
      <c r="L29" s="460"/>
      <c r="M29" s="431"/>
      <c r="N29" s="431"/>
      <c r="O29" s="431"/>
      <c r="P29" s="452"/>
      <c r="Q29" s="452"/>
      <c r="R29" s="452"/>
      <c r="S29" s="453"/>
      <c r="T29" s="453"/>
      <c r="U29" s="453"/>
      <c r="V29" s="453"/>
      <c r="W29" s="453"/>
      <c r="X29" s="453"/>
      <c r="Y29" s="454"/>
      <c r="Z29" s="454"/>
      <c r="AA29" s="454"/>
      <c r="AB29" s="454"/>
      <c r="AC29" s="454"/>
      <c r="AD29" s="455"/>
    </row>
    <row r="30" spans="2:30" x14ac:dyDescent="0.25">
      <c r="B30" s="481" t="s">
        <v>106</v>
      </c>
      <c r="C30" s="482"/>
      <c r="D30" s="461" t="s">
        <v>258</v>
      </c>
      <c r="E30" s="462"/>
      <c r="F30" s="462"/>
      <c r="G30" s="462"/>
      <c r="H30" s="462"/>
      <c r="I30" s="462"/>
      <c r="J30" s="462"/>
      <c r="K30" s="462"/>
      <c r="L30" s="462"/>
      <c r="M30" s="456" t="str">
        <f>IF('T7-Application Summary'!AB19="", "N/A", 'T7-Application Summary'!AB19)</f>
        <v>N/A</v>
      </c>
      <c r="N30" s="456"/>
      <c r="O30" s="456"/>
      <c r="P30" s="438"/>
      <c r="Q30" s="438"/>
      <c r="R30" s="438"/>
      <c r="S30" s="444"/>
      <c r="T30" s="444"/>
      <c r="U30" s="444"/>
      <c r="V30" s="444"/>
      <c r="W30" s="444"/>
      <c r="X30" s="444"/>
      <c r="Y30" s="446"/>
      <c r="Z30" s="446"/>
      <c r="AA30" s="446"/>
      <c r="AB30" s="446"/>
      <c r="AC30" s="446"/>
      <c r="AD30" s="447"/>
    </row>
    <row r="31" spans="2:30" x14ac:dyDescent="0.25">
      <c r="B31" s="450"/>
      <c r="C31" s="451"/>
      <c r="D31" s="436"/>
      <c r="E31" s="437"/>
      <c r="F31" s="437"/>
      <c r="G31" s="437"/>
      <c r="H31" s="437"/>
      <c r="I31" s="437"/>
      <c r="J31" s="437"/>
      <c r="K31" s="437"/>
      <c r="L31" s="437"/>
      <c r="M31" s="431"/>
      <c r="N31" s="431"/>
      <c r="O31" s="431"/>
      <c r="P31" s="452"/>
      <c r="Q31" s="452"/>
      <c r="R31" s="452"/>
      <c r="S31" s="453"/>
      <c r="T31" s="453"/>
      <c r="U31" s="453"/>
      <c r="V31" s="453"/>
      <c r="W31" s="453"/>
      <c r="X31" s="453"/>
      <c r="Y31" s="454"/>
      <c r="Z31" s="454"/>
      <c r="AA31" s="454"/>
      <c r="AB31" s="454"/>
      <c r="AC31" s="454"/>
      <c r="AD31" s="455"/>
    </row>
    <row r="32" spans="2:30" x14ac:dyDescent="0.25">
      <c r="B32" s="440" t="s">
        <v>106</v>
      </c>
      <c r="C32" s="441"/>
      <c r="D32" s="457" t="s">
        <v>259</v>
      </c>
      <c r="E32" s="458"/>
      <c r="F32" s="458"/>
      <c r="G32" s="458"/>
      <c r="H32" s="458"/>
      <c r="I32" s="458"/>
      <c r="J32" s="458"/>
      <c r="K32" s="458"/>
      <c r="L32" s="458"/>
      <c r="M32" s="456" t="str">
        <f>IF('T7-Application Summary'!AB23="", "N/A", 'T7-Application Summary'!AB23)</f>
        <v>N/A</v>
      </c>
      <c r="N32" s="456"/>
      <c r="O32" s="456"/>
      <c r="P32" s="438"/>
      <c r="Q32" s="438"/>
      <c r="R32" s="438"/>
      <c r="S32" s="444"/>
      <c r="T32" s="444"/>
      <c r="U32" s="444"/>
      <c r="V32" s="444"/>
      <c r="W32" s="444"/>
      <c r="X32" s="444"/>
      <c r="Y32" s="446"/>
      <c r="Z32" s="446"/>
      <c r="AA32" s="446"/>
      <c r="AB32" s="446"/>
      <c r="AC32" s="446"/>
      <c r="AD32" s="447"/>
    </row>
    <row r="33" spans="2:30" x14ac:dyDescent="0.25">
      <c r="B33" s="442"/>
      <c r="C33" s="443"/>
      <c r="D33" s="459"/>
      <c r="E33" s="460"/>
      <c r="F33" s="460"/>
      <c r="G33" s="460"/>
      <c r="H33" s="460"/>
      <c r="I33" s="460"/>
      <c r="J33" s="460"/>
      <c r="K33" s="460"/>
      <c r="L33" s="460"/>
      <c r="M33" s="431"/>
      <c r="N33" s="431"/>
      <c r="O33" s="431"/>
      <c r="P33" s="452"/>
      <c r="Q33" s="452"/>
      <c r="R33" s="452"/>
      <c r="S33" s="453"/>
      <c r="T33" s="453"/>
      <c r="U33" s="453"/>
      <c r="V33" s="453"/>
      <c r="W33" s="453"/>
      <c r="X33" s="453"/>
      <c r="Y33" s="454"/>
      <c r="Z33" s="454"/>
      <c r="AA33" s="454"/>
      <c r="AB33" s="454"/>
      <c r="AC33" s="454"/>
      <c r="AD33" s="455"/>
    </row>
    <row r="34" spans="2:30" x14ac:dyDescent="0.25">
      <c r="B34" s="432"/>
      <c r="C34" s="433"/>
      <c r="D34" s="436" t="s">
        <v>199</v>
      </c>
      <c r="E34" s="437"/>
      <c r="F34" s="437"/>
      <c r="G34" s="437"/>
      <c r="H34" s="437"/>
      <c r="I34" s="437"/>
      <c r="J34" s="437"/>
      <c r="K34" s="437"/>
      <c r="L34" s="437"/>
      <c r="M34" s="431" t="str">
        <f>IF('T7-Application Summary'!AB28="YES","YES","NO")</f>
        <v>NO</v>
      </c>
      <c r="N34" s="431"/>
      <c r="O34" s="431"/>
      <c r="P34" s="452"/>
      <c r="Q34" s="452"/>
      <c r="R34" s="452"/>
      <c r="S34" s="453"/>
      <c r="T34" s="453"/>
      <c r="U34" s="453"/>
      <c r="V34" s="453"/>
      <c r="W34" s="453"/>
      <c r="X34" s="453"/>
      <c r="Y34" s="454"/>
      <c r="Z34" s="454"/>
      <c r="AA34" s="454"/>
      <c r="AB34" s="454"/>
      <c r="AC34" s="454"/>
      <c r="AD34" s="455"/>
    </row>
    <row r="35" spans="2:30" x14ac:dyDescent="0.25">
      <c r="B35" s="434"/>
      <c r="C35" s="435"/>
      <c r="D35" s="436"/>
      <c r="E35" s="437"/>
      <c r="F35" s="437"/>
      <c r="G35" s="437"/>
      <c r="H35" s="437"/>
      <c r="I35" s="437"/>
      <c r="J35" s="437"/>
      <c r="K35" s="437"/>
      <c r="L35" s="437"/>
      <c r="M35" s="431"/>
      <c r="N35" s="431"/>
      <c r="O35" s="431"/>
      <c r="P35" s="452"/>
      <c r="Q35" s="452"/>
      <c r="R35" s="452"/>
      <c r="S35" s="453"/>
      <c r="T35" s="453"/>
      <c r="U35" s="453"/>
      <c r="V35" s="453"/>
      <c r="W35" s="453"/>
      <c r="X35" s="453"/>
      <c r="Y35" s="454"/>
      <c r="Z35" s="454"/>
      <c r="AA35" s="454"/>
      <c r="AB35" s="454"/>
      <c r="AC35" s="454"/>
      <c r="AD35" s="455"/>
    </row>
    <row r="36" spans="2:30" x14ac:dyDescent="0.25">
      <c r="B36" s="442" t="s">
        <v>105</v>
      </c>
      <c r="C36" s="443"/>
      <c r="D36" s="459" t="s">
        <v>248</v>
      </c>
      <c r="E36" s="460"/>
      <c r="F36" s="460"/>
      <c r="G36" s="460"/>
      <c r="H36" s="460"/>
      <c r="I36" s="460"/>
      <c r="J36" s="460"/>
      <c r="K36" s="460"/>
      <c r="L36" s="460"/>
      <c r="M36" s="431" t="str">
        <f>IF('T7-Application Summary'!AB34="YES","YES","NO")</f>
        <v>NO</v>
      </c>
      <c r="N36" s="431"/>
      <c r="O36" s="431"/>
      <c r="P36" s="452"/>
      <c r="Q36" s="452"/>
      <c r="R36" s="452"/>
      <c r="S36" s="453"/>
      <c r="T36" s="453"/>
      <c r="U36" s="453"/>
      <c r="V36" s="453"/>
      <c r="W36" s="453"/>
      <c r="X36" s="453"/>
      <c r="Y36" s="454"/>
      <c r="Z36" s="454"/>
      <c r="AA36" s="454"/>
      <c r="AB36" s="454"/>
      <c r="AC36" s="454"/>
      <c r="AD36" s="455"/>
    </row>
    <row r="37" spans="2:30" x14ac:dyDescent="0.25">
      <c r="B37" s="442"/>
      <c r="C37" s="443"/>
      <c r="D37" s="459"/>
      <c r="E37" s="460"/>
      <c r="F37" s="460"/>
      <c r="G37" s="460"/>
      <c r="H37" s="460"/>
      <c r="I37" s="460"/>
      <c r="J37" s="460"/>
      <c r="K37" s="460"/>
      <c r="L37" s="460"/>
      <c r="M37" s="431"/>
      <c r="N37" s="431"/>
      <c r="O37" s="431"/>
      <c r="P37" s="452"/>
      <c r="Q37" s="452"/>
      <c r="R37" s="452"/>
      <c r="S37" s="453"/>
      <c r="T37" s="453"/>
      <c r="U37" s="453"/>
      <c r="V37" s="453"/>
      <c r="W37" s="453"/>
      <c r="X37" s="453"/>
      <c r="Y37" s="454"/>
      <c r="Z37" s="454"/>
      <c r="AA37" s="454"/>
      <c r="AB37" s="454"/>
      <c r="AC37" s="454"/>
      <c r="AD37" s="455"/>
    </row>
    <row r="38" spans="2:30" x14ac:dyDescent="0.25">
      <c r="B38" s="450" t="s">
        <v>105</v>
      </c>
      <c r="C38" s="451"/>
      <c r="D38" s="436" t="s">
        <v>249</v>
      </c>
      <c r="E38" s="437"/>
      <c r="F38" s="437"/>
      <c r="G38" s="437"/>
      <c r="H38" s="437"/>
      <c r="I38" s="437"/>
      <c r="J38" s="437"/>
      <c r="K38" s="437"/>
      <c r="L38" s="437"/>
      <c r="M38" s="431" t="str">
        <f>IF('T7-Application Summary'!AB36="YES","YES","NO")</f>
        <v>NO</v>
      </c>
      <c r="N38" s="431"/>
      <c r="O38" s="431"/>
      <c r="P38" s="452"/>
      <c r="Q38" s="452"/>
      <c r="R38" s="452"/>
      <c r="S38" s="453"/>
      <c r="T38" s="453"/>
      <c r="U38" s="453"/>
      <c r="V38" s="453"/>
      <c r="W38" s="453"/>
      <c r="X38" s="453"/>
      <c r="Y38" s="454"/>
      <c r="Z38" s="454"/>
      <c r="AA38" s="454"/>
      <c r="AB38" s="454"/>
      <c r="AC38" s="454"/>
      <c r="AD38" s="455"/>
    </row>
    <row r="39" spans="2:30" x14ac:dyDescent="0.25">
      <c r="B39" s="450"/>
      <c r="C39" s="451"/>
      <c r="D39" s="436"/>
      <c r="E39" s="437"/>
      <c r="F39" s="437"/>
      <c r="G39" s="437"/>
      <c r="H39" s="437"/>
      <c r="I39" s="437"/>
      <c r="J39" s="437"/>
      <c r="K39" s="437"/>
      <c r="L39" s="437"/>
      <c r="M39" s="431"/>
      <c r="N39" s="431"/>
      <c r="O39" s="431"/>
      <c r="P39" s="452"/>
      <c r="Q39" s="452"/>
      <c r="R39" s="452"/>
      <c r="S39" s="453"/>
      <c r="T39" s="453"/>
      <c r="U39" s="453"/>
      <c r="V39" s="453"/>
      <c r="W39" s="453"/>
      <c r="X39" s="453"/>
      <c r="Y39" s="454"/>
      <c r="Z39" s="454"/>
      <c r="AA39" s="454"/>
      <c r="AB39" s="454"/>
      <c r="AC39" s="454"/>
      <c r="AD39" s="455"/>
    </row>
    <row r="40" spans="2:30" x14ac:dyDescent="0.25">
      <c r="B40" s="472"/>
      <c r="C40" s="473"/>
      <c r="D40" s="457" t="s">
        <v>243</v>
      </c>
      <c r="E40" s="458"/>
      <c r="F40" s="458"/>
      <c r="G40" s="458"/>
      <c r="H40" s="458"/>
      <c r="I40" s="458"/>
      <c r="J40" s="458"/>
      <c r="K40" s="458"/>
      <c r="L40" s="458"/>
      <c r="M40" s="456" t="str">
        <f>IF(AND('T7-Application Summary'!AB40="YES",'T7-Application Summary'!AB42="YES",'T7-Application Summary'!AB45="YES"),"YES","NO")</f>
        <v>NO</v>
      </c>
      <c r="N40" s="456"/>
      <c r="O40" s="456"/>
      <c r="P40" s="438"/>
      <c r="Q40" s="438"/>
      <c r="R40" s="438"/>
      <c r="S40" s="444"/>
      <c r="T40" s="444"/>
      <c r="U40" s="444"/>
      <c r="V40" s="444"/>
      <c r="W40" s="444"/>
      <c r="X40" s="444"/>
      <c r="Y40" s="446"/>
      <c r="Z40" s="446"/>
      <c r="AA40" s="446"/>
      <c r="AB40" s="446"/>
      <c r="AC40" s="446"/>
      <c r="AD40" s="447"/>
    </row>
    <row r="41" spans="2:30" ht="15.75" thickBot="1" x14ac:dyDescent="0.3">
      <c r="B41" s="474"/>
      <c r="C41" s="475"/>
      <c r="D41" s="476"/>
      <c r="E41" s="477"/>
      <c r="F41" s="477"/>
      <c r="G41" s="477"/>
      <c r="H41" s="477"/>
      <c r="I41" s="477"/>
      <c r="J41" s="477"/>
      <c r="K41" s="477"/>
      <c r="L41" s="477"/>
      <c r="M41" s="478"/>
      <c r="N41" s="478"/>
      <c r="O41" s="478"/>
      <c r="P41" s="439"/>
      <c r="Q41" s="439"/>
      <c r="R41" s="439"/>
      <c r="S41" s="445"/>
      <c r="T41" s="445"/>
      <c r="U41" s="445"/>
      <c r="V41" s="445"/>
      <c r="W41" s="445"/>
      <c r="X41" s="445"/>
      <c r="Y41" s="448"/>
      <c r="Z41" s="448"/>
      <c r="AA41" s="448"/>
      <c r="AB41" s="448"/>
      <c r="AC41" s="448"/>
      <c r="AD41" s="449"/>
    </row>
    <row r="42" spans="2:30" x14ac:dyDescent="0.25"/>
    <row r="43" spans="2:30" x14ac:dyDescent="0.25">
      <c r="B43" s="57"/>
      <c r="C43" s="57"/>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row>
    <row r="44" spans="2:30" x14ac:dyDescent="0.25"/>
    <row r="47" spans="2:30" x14ac:dyDescent="0.25"/>
    <row r="48" spans="2:30" x14ac:dyDescent="0.25"/>
    <row r="49" s="3" customFormat="1" hidden="1" x14ac:dyDescent="0.25"/>
    <row r="50" s="3" customFormat="1" hidden="1" x14ac:dyDescent="0.25"/>
    <row r="51" s="3" customFormat="1" hidden="1" x14ac:dyDescent="0.25"/>
    <row r="52" s="3" customFormat="1" hidden="1" x14ac:dyDescent="0.25"/>
    <row r="53" s="3" customFormat="1" hidden="1" x14ac:dyDescent="0.25"/>
    <row r="54" s="3" customFormat="1" hidden="1" x14ac:dyDescent="0.25"/>
    <row r="55" s="3" customFormat="1" hidden="1" x14ac:dyDescent="0.25"/>
    <row r="56" s="3" customFormat="1" hidden="1" x14ac:dyDescent="0.25"/>
    <row r="57" s="3" customFormat="1" hidden="1" x14ac:dyDescent="0.25"/>
    <row r="58" s="3" customFormat="1" hidden="1" x14ac:dyDescent="0.25"/>
    <row r="59" s="3" customFormat="1" hidden="1" x14ac:dyDescent="0.25"/>
    <row r="60" s="3" customFormat="1" hidden="1" x14ac:dyDescent="0.25"/>
    <row r="61" s="3" customFormat="1" hidden="1" x14ac:dyDescent="0.25"/>
    <row r="62" s="3" customFormat="1" hidden="1" x14ac:dyDescent="0.25"/>
    <row r="63" s="3" customFormat="1" hidden="1" x14ac:dyDescent="0.25"/>
    <row r="64" s="3" customFormat="1" hidden="1" x14ac:dyDescent="0.25"/>
    <row r="65" s="3" customFormat="1" hidden="1" x14ac:dyDescent="0.25"/>
    <row r="66" s="3" customFormat="1" hidden="1" x14ac:dyDescent="0.25"/>
    <row r="67" s="3" customFormat="1" hidden="1" x14ac:dyDescent="0.25"/>
    <row r="68" s="3" customFormat="1" hidden="1" x14ac:dyDescent="0.25"/>
    <row r="69" s="3" customFormat="1" hidden="1" x14ac:dyDescent="0.25"/>
    <row r="70" s="3" customFormat="1" hidden="1" x14ac:dyDescent="0.25"/>
    <row r="71" s="3" customFormat="1" hidden="1" x14ac:dyDescent="0.25"/>
    <row r="72" s="3" customFormat="1" hidden="1" x14ac:dyDescent="0.25"/>
    <row r="73" s="3" customFormat="1" hidden="1" x14ac:dyDescent="0.25"/>
    <row r="74" s="3" customFormat="1" hidden="1" x14ac:dyDescent="0.25"/>
    <row r="75" s="3" customFormat="1" hidden="1" x14ac:dyDescent="0.25"/>
    <row r="76" s="3" customFormat="1" hidden="1" x14ac:dyDescent="0.25"/>
    <row r="77" s="3" customFormat="1" hidden="1" x14ac:dyDescent="0.25"/>
    <row r="78" s="3" customFormat="1" hidden="1" x14ac:dyDescent="0.25"/>
    <row r="79" s="3" customFormat="1" hidden="1" x14ac:dyDescent="0.25"/>
    <row r="80" s="3" customFormat="1" hidden="1" x14ac:dyDescent="0.25"/>
    <row r="81" s="3" customFormat="1" hidden="1" x14ac:dyDescent="0.25"/>
    <row r="82" s="3" customFormat="1" hidden="1" x14ac:dyDescent="0.25"/>
    <row r="83" s="3" customFormat="1" hidden="1" x14ac:dyDescent="0.25"/>
    <row r="84" s="3" customFormat="1" hidden="1" x14ac:dyDescent="0.25"/>
    <row r="85" s="3" customFormat="1" hidden="1" x14ac:dyDescent="0.25"/>
    <row r="86" s="3" customFormat="1" hidden="1" x14ac:dyDescent="0.25"/>
    <row r="87" s="3" customFormat="1" hidden="1" x14ac:dyDescent="0.25"/>
    <row r="88" s="3" customFormat="1" hidden="1" x14ac:dyDescent="0.25"/>
    <row r="89" s="3" customFormat="1" hidden="1" x14ac:dyDescent="0.25"/>
    <row r="90" s="3" customFormat="1" hidden="1" x14ac:dyDescent="0.25"/>
    <row r="91" s="3" customFormat="1" hidden="1" x14ac:dyDescent="0.25"/>
    <row r="92" s="3" customFormat="1" hidden="1" x14ac:dyDescent="0.25"/>
    <row r="93" s="3" customFormat="1" hidden="1" x14ac:dyDescent="0.25"/>
    <row r="94" s="3" customFormat="1" hidden="1" x14ac:dyDescent="0.25"/>
    <row r="95" s="3" customFormat="1" hidden="1" x14ac:dyDescent="0.25"/>
    <row r="96" s="3" customFormat="1" hidden="1" x14ac:dyDescent="0.25"/>
    <row r="97" s="3" customFormat="1" hidden="1" x14ac:dyDescent="0.25"/>
    <row r="98" s="3" customFormat="1" hidden="1" x14ac:dyDescent="0.25"/>
    <row r="99" s="3" customFormat="1" hidden="1" x14ac:dyDescent="0.25"/>
    <row r="100" s="3" customFormat="1" hidden="1" x14ac:dyDescent="0.25"/>
    <row r="101" s="3" customFormat="1" hidden="1" x14ac:dyDescent="0.25"/>
    <row r="102" s="3" customFormat="1" hidden="1" x14ac:dyDescent="0.25"/>
    <row r="103" s="3" customFormat="1" hidden="1" x14ac:dyDescent="0.25"/>
    <row r="104" s="3" customFormat="1" hidden="1" x14ac:dyDescent="0.25"/>
    <row r="105" s="3" customFormat="1" hidden="1" x14ac:dyDescent="0.25"/>
    <row r="106" s="3" customFormat="1" hidden="1" x14ac:dyDescent="0.25"/>
    <row r="107" s="3" customFormat="1" hidden="1" x14ac:dyDescent="0.25"/>
    <row r="108" s="3" customFormat="1" hidden="1" x14ac:dyDescent="0.25"/>
    <row r="109" s="3" customFormat="1" hidden="1" x14ac:dyDescent="0.25"/>
    <row r="110" s="3" customFormat="1" hidden="1" x14ac:dyDescent="0.25"/>
    <row r="111" s="3" customFormat="1" hidden="1" x14ac:dyDescent="0.25"/>
    <row r="112" s="3" customFormat="1" hidden="1" x14ac:dyDescent="0.25"/>
    <row r="113" s="3" customFormat="1" hidden="1" x14ac:dyDescent="0.25"/>
    <row r="114" s="3" customFormat="1" hidden="1" x14ac:dyDescent="0.25"/>
    <row r="115" s="3" customFormat="1" hidden="1" x14ac:dyDescent="0.25"/>
    <row r="116" s="3" customFormat="1" hidden="1" x14ac:dyDescent="0.25"/>
    <row r="117" s="3" customFormat="1" hidden="1" x14ac:dyDescent="0.25"/>
    <row r="118" s="3" customFormat="1" hidden="1" x14ac:dyDescent="0.25"/>
    <row r="119" s="3" customFormat="1" hidden="1" x14ac:dyDescent="0.25"/>
    <row r="120" s="3" customFormat="1" hidden="1" x14ac:dyDescent="0.25"/>
    <row r="121" s="3" customFormat="1" hidden="1" x14ac:dyDescent="0.25"/>
    <row r="122" s="3" customFormat="1" hidden="1" x14ac:dyDescent="0.25"/>
    <row r="123" s="3" customFormat="1" hidden="1" x14ac:dyDescent="0.25"/>
    <row r="124" s="3" customFormat="1" hidden="1" x14ac:dyDescent="0.25"/>
    <row r="125" s="3" customFormat="1" hidden="1" x14ac:dyDescent="0.25"/>
    <row r="126" s="3" customFormat="1" hidden="1" x14ac:dyDescent="0.25"/>
    <row r="127" s="3" customFormat="1" hidden="1" x14ac:dyDescent="0.25"/>
    <row r="128" s="3" customFormat="1" hidden="1" x14ac:dyDescent="0.25"/>
    <row r="129" s="3" customFormat="1" hidden="1" x14ac:dyDescent="0.25"/>
    <row r="130" s="3" customFormat="1" hidden="1" x14ac:dyDescent="0.25"/>
    <row r="131" s="3" customFormat="1" hidden="1" x14ac:dyDescent="0.25"/>
    <row r="132" s="3" customFormat="1" hidden="1" x14ac:dyDescent="0.25"/>
    <row r="133" s="3" customFormat="1" hidden="1" x14ac:dyDescent="0.25"/>
    <row r="134" s="3" customFormat="1" hidden="1" x14ac:dyDescent="0.25"/>
    <row r="135" s="3" customFormat="1" x14ac:dyDescent="0.25"/>
    <row r="136" s="3" customFormat="1" x14ac:dyDescent="0.25"/>
    <row r="137" s="3" customFormat="1" x14ac:dyDescent="0.25"/>
    <row r="138" s="3" customFormat="1" x14ac:dyDescent="0.25"/>
    <row r="139" s="3" customFormat="1" x14ac:dyDescent="0.25"/>
    <row r="140" s="3" customFormat="1" hidden="1" x14ac:dyDescent="0.25"/>
    <row r="141" s="3" customFormat="1" hidden="1" x14ac:dyDescent="0.25"/>
    <row r="142" s="3" customFormat="1" hidden="1" x14ac:dyDescent="0.25"/>
    <row r="143" s="3" customFormat="1" hidden="1" x14ac:dyDescent="0.25"/>
    <row r="144" s="3" customFormat="1" hidden="1" x14ac:dyDescent="0.25"/>
    <row r="145" s="3" customFormat="1" hidden="1" x14ac:dyDescent="0.25"/>
    <row r="146" s="3" customFormat="1" hidden="1" x14ac:dyDescent="0.25"/>
    <row r="147" s="3" customFormat="1" hidden="1" x14ac:dyDescent="0.25"/>
    <row r="148" s="3" customFormat="1" hidden="1" x14ac:dyDescent="0.25"/>
    <row r="149" s="3" customFormat="1" hidden="1" x14ac:dyDescent="0.25"/>
    <row r="150" s="3" customFormat="1" hidden="1" x14ac:dyDescent="0.25"/>
    <row r="151" s="3" customFormat="1" hidden="1" x14ac:dyDescent="0.25"/>
  </sheetData>
  <sheetProtection algorithmName="SHA-512" hashValue="cBcOGYPKGgC/c2AyFdqWh1lVF4j9wPBmy1I1TLZhp686wRrX0e6wXSalUPegv1onq4ovrEUcy+dZIN/GVG8UaA==" saltValue="HCewcUN0CSv25DSabKdTNQ==" spinCount="100000" sheet="1" selectLockedCells="1"/>
  <mergeCells count="116">
    <mergeCell ref="Y26:AD27"/>
    <mergeCell ref="S34:X35"/>
    <mergeCell ref="S18:X19"/>
    <mergeCell ref="S14:X15"/>
    <mergeCell ref="S26:X27"/>
    <mergeCell ref="Y28:AD29"/>
    <mergeCell ref="S28:X29"/>
    <mergeCell ref="S20:X21"/>
    <mergeCell ref="Y20:AD21"/>
    <mergeCell ref="S32:X33"/>
    <mergeCell ref="Y32:AD33"/>
    <mergeCell ref="S24:X25"/>
    <mergeCell ref="Y24:AD25"/>
    <mergeCell ref="S16:X17"/>
    <mergeCell ref="S30:X31"/>
    <mergeCell ref="Y30:AD31"/>
    <mergeCell ref="Y16:AD17"/>
    <mergeCell ref="S10:X11"/>
    <mergeCell ref="S8:X9"/>
    <mergeCell ref="Y8:AD9"/>
    <mergeCell ref="Y10:AD11"/>
    <mergeCell ref="S12:X13"/>
    <mergeCell ref="Y12:AD13"/>
    <mergeCell ref="P20:R21"/>
    <mergeCell ref="D12:L13"/>
    <mergeCell ref="M12:O13"/>
    <mergeCell ref="M20:O21"/>
    <mergeCell ref="B6:C7"/>
    <mergeCell ref="D6:L7"/>
    <mergeCell ref="B2:AD2"/>
    <mergeCell ref="B4:C5"/>
    <mergeCell ref="D4:L5"/>
    <mergeCell ref="M4:O5"/>
    <mergeCell ref="P4:R5"/>
    <mergeCell ref="S4:X5"/>
    <mergeCell ref="Y4:AD5"/>
    <mergeCell ref="S6:X7"/>
    <mergeCell ref="M6:O7"/>
    <mergeCell ref="P6:R7"/>
    <mergeCell ref="Y6:AD7"/>
    <mergeCell ref="P30:R31"/>
    <mergeCell ref="M30:O31"/>
    <mergeCell ref="P10:R11"/>
    <mergeCell ref="P16:R17"/>
    <mergeCell ref="P12:R13"/>
    <mergeCell ref="M8:O9"/>
    <mergeCell ref="B12:C13"/>
    <mergeCell ref="M24:O25"/>
    <mergeCell ref="P24:R25"/>
    <mergeCell ref="B20:C21"/>
    <mergeCell ref="D20:L21"/>
    <mergeCell ref="P8:R9"/>
    <mergeCell ref="P22:R23"/>
    <mergeCell ref="P26:R27"/>
    <mergeCell ref="M10:O11"/>
    <mergeCell ref="M16:O17"/>
    <mergeCell ref="M18:O19"/>
    <mergeCell ref="M14:O15"/>
    <mergeCell ref="P28:R29"/>
    <mergeCell ref="M28:O29"/>
    <mergeCell ref="B30:C31"/>
    <mergeCell ref="B8:C9"/>
    <mergeCell ref="D8:L9"/>
    <mergeCell ref="B22:C23"/>
    <mergeCell ref="B14:C15"/>
    <mergeCell ref="D14:L15"/>
    <mergeCell ref="B10:C11"/>
    <mergeCell ref="D10:L11"/>
    <mergeCell ref="B16:C17"/>
    <mergeCell ref="D16:L17"/>
    <mergeCell ref="B26:C27"/>
    <mergeCell ref="D22:L23"/>
    <mergeCell ref="D26:L27"/>
    <mergeCell ref="B18:C19"/>
    <mergeCell ref="D18:L19"/>
    <mergeCell ref="B28:C29"/>
    <mergeCell ref="D28:L29"/>
    <mergeCell ref="D30:L31"/>
    <mergeCell ref="D24:L25"/>
    <mergeCell ref="B24:C25"/>
    <mergeCell ref="B43:AD43"/>
    <mergeCell ref="Y18:AD19"/>
    <mergeCell ref="Y14:AD15"/>
    <mergeCell ref="S22:X23"/>
    <mergeCell ref="Y22:AD23"/>
    <mergeCell ref="M22:O23"/>
    <mergeCell ref="M26:O27"/>
    <mergeCell ref="B36:C37"/>
    <mergeCell ref="D36:L37"/>
    <mergeCell ref="M36:O37"/>
    <mergeCell ref="P36:R37"/>
    <mergeCell ref="S36:X37"/>
    <mergeCell ref="Y36:AD37"/>
    <mergeCell ref="B40:C41"/>
    <mergeCell ref="D40:L41"/>
    <mergeCell ref="M40:O41"/>
    <mergeCell ref="P34:R35"/>
    <mergeCell ref="P14:R15"/>
    <mergeCell ref="P18:R19"/>
    <mergeCell ref="M34:O35"/>
    <mergeCell ref="B34:C35"/>
    <mergeCell ref="D34:L35"/>
    <mergeCell ref="P40:R41"/>
    <mergeCell ref="B32:C33"/>
    <mergeCell ref="S40:X41"/>
    <mergeCell ref="Y40:AD41"/>
    <mergeCell ref="B38:C39"/>
    <mergeCell ref="D38:L39"/>
    <mergeCell ref="M38:O39"/>
    <mergeCell ref="P38:R39"/>
    <mergeCell ref="S38:X39"/>
    <mergeCell ref="Y38:AD39"/>
    <mergeCell ref="M32:O33"/>
    <mergeCell ref="D32:L33"/>
    <mergeCell ref="P32:R33"/>
    <mergeCell ref="Y34:AD35"/>
  </mergeCells>
  <conditionalFormatting sqref="M6:O41">
    <cfRule type="containsText" dxfId="9" priority="1" operator="containsText" text="NO">
      <formula>NOT(ISERROR(SEARCH("NO",M6)))</formula>
    </cfRule>
    <cfRule type="containsText" dxfId="8" priority="2" operator="containsText" text="YES">
      <formula>NOT(ISERROR(SEARCH("YES",M6)))</formula>
    </cfRule>
  </conditionalFormatting>
  <printOptions horizontalCentered="1"/>
  <pageMargins left="0.5" right="0.5" top="0.75" bottom="0.75" header="0.3" footer="0.3"/>
  <pageSetup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Validation!$E$2:$E$3</xm:f>
          </x14:formula1>
          <xm:sqref>Q6:R11 P6:P12 Q14:R19 P14:P20 Q22:R23 P22:P24 P26:R41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E11"/>
  <sheetViews>
    <sheetView showGridLines="0" showRowColHeaders="0" zoomScaleNormal="100" workbookViewId="0">
      <selection activeCell="Y7" sqref="Y7:AA7"/>
    </sheetView>
    <sheetView showGridLines="0" showRowColHeaders="0" workbookViewId="1"/>
  </sheetViews>
  <sheetFormatPr defaultColWidth="0" defaultRowHeight="15" customHeight="1" zeroHeight="1" x14ac:dyDescent="0.25"/>
  <cols>
    <col min="1" max="31" width="3.28515625" style="3" customWidth="1"/>
    <col min="32" max="16384" width="9.140625" style="3" hidden="1"/>
  </cols>
  <sheetData>
    <row r="1" spans="2:30" ht="15" customHeight="1" x14ac:dyDescent="0.25"/>
    <row r="2" spans="2:30" ht="15" customHeight="1" x14ac:dyDescent="0.25">
      <c r="B2" s="49" t="s">
        <v>222</v>
      </c>
      <c r="C2" s="49"/>
      <c r="D2" s="49"/>
      <c r="E2" s="49"/>
      <c r="F2" s="49"/>
      <c r="G2" s="49"/>
      <c r="H2" s="49"/>
      <c r="I2" s="49"/>
      <c r="J2" s="49"/>
      <c r="K2" s="49"/>
      <c r="L2" s="49"/>
      <c r="M2" s="49"/>
      <c r="N2" s="49"/>
      <c r="O2" s="49"/>
      <c r="P2" s="49"/>
      <c r="Q2" s="49"/>
      <c r="R2" s="49"/>
      <c r="S2" s="49"/>
      <c r="T2" s="49"/>
      <c r="U2" s="49"/>
      <c r="V2" s="49" t="s">
        <v>110</v>
      </c>
      <c r="W2" s="49"/>
      <c r="X2" s="49"/>
      <c r="Y2" s="49"/>
      <c r="Z2" s="49"/>
      <c r="AA2" s="49"/>
      <c r="AB2" s="49"/>
      <c r="AC2" s="49"/>
      <c r="AD2" s="9">
        <f>Y8</f>
        <v>15</v>
      </c>
    </row>
    <row r="3" spans="2:30" ht="15" customHeight="1" thickBot="1" x14ac:dyDescent="0.3"/>
    <row r="4" spans="2:30" ht="15" customHeight="1" x14ac:dyDescent="0.25">
      <c r="B4" s="127" t="s">
        <v>111</v>
      </c>
      <c r="C4" s="128"/>
      <c r="D4" s="128"/>
      <c r="E4" s="128"/>
      <c r="F4" s="128"/>
      <c r="G4" s="128"/>
      <c r="H4" s="128"/>
      <c r="I4" s="128"/>
      <c r="J4" s="128"/>
      <c r="K4" s="128"/>
      <c r="L4" s="128"/>
      <c r="M4" s="128"/>
      <c r="N4" s="128"/>
      <c r="O4" s="329"/>
      <c r="P4" s="127" t="s">
        <v>94</v>
      </c>
      <c r="Q4" s="128"/>
      <c r="R4" s="128"/>
      <c r="S4" s="128" t="s">
        <v>112</v>
      </c>
      <c r="T4" s="128"/>
      <c r="U4" s="128"/>
      <c r="V4" s="128" t="s">
        <v>92</v>
      </c>
      <c r="W4" s="128"/>
      <c r="X4" s="128"/>
      <c r="Y4" s="128" t="s">
        <v>113</v>
      </c>
      <c r="Z4" s="128"/>
      <c r="AA4" s="129"/>
      <c r="AB4" s="180" t="s">
        <v>114</v>
      </c>
      <c r="AC4" s="128"/>
      <c r="AD4" s="129"/>
    </row>
    <row r="5" spans="2:30" ht="15" customHeight="1" thickBot="1" x14ac:dyDescent="0.3">
      <c r="B5" s="130"/>
      <c r="C5" s="131"/>
      <c r="D5" s="131"/>
      <c r="E5" s="131"/>
      <c r="F5" s="131"/>
      <c r="G5" s="131"/>
      <c r="H5" s="131"/>
      <c r="I5" s="131"/>
      <c r="J5" s="131"/>
      <c r="K5" s="131"/>
      <c r="L5" s="131"/>
      <c r="M5" s="131"/>
      <c r="N5" s="131"/>
      <c r="O5" s="330"/>
      <c r="P5" s="130"/>
      <c r="Q5" s="131"/>
      <c r="R5" s="131"/>
      <c r="S5" s="131"/>
      <c r="T5" s="131"/>
      <c r="U5" s="131"/>
      <c r="V5" s="131"/>
      <c r="W5" s="131"/>
      <c r="X5" s="131"/>
      <c r="Y5" s="131"/>
      <c r="Z5" s="131"/>
      <c r="AA5" s="132"/>
      <c r="AB5" s="181"/>
      <c r="AC5" s="131"/>
      <c r="AD5" s="132"/>
    </row>
    <row r="6" spans="2:30" ht="15" customHeight="1" x14ac:dyDescent="0.25">
      <c r="B6" s="71" t="s">
        <v>223</v>
      </c>
      <c r="C6" s="72"/>
      <c r="D6" s="72"/>
      <c r="E6" s="72"/>
      <c r="F6" s="72"/>
      <c r="G6" s="72"/>
      <c r="H6" s="72"/>
      <c r="I6" s="72"/>
      <c r="J6" s="72"/>
      <c r="K6" s="72"/>
      <c r="L6" s="72"/>
      <c r="M6" s="72"/>
      <c r="N6" s="72"/>
      <c r="O6" s="238"/>
      <c r="P6" s="533">
        <f>'T4-Units'!AB9</f>
        <v>0</v>
      </c>
      <c r="Q6" s="456"/>
      <c r="R6" s="456"/>
      <c r="S6" s="456">
        <f>'T4-Units'!AB14</f>
        <v>0</v>
      </c>
      <c r="T6" s="456"/>
      <c r="U6" s="456"/>
      <c r="V6" s="530">
        <f>IF(AND(P6&gt;0,S6&gt;0),P6/S6,0)</f>
        <v>0</v>
      </c>
      <c r="W6" s="530"/>
      <c r="X6" s="530"/>
      <c r="Y6" s="536">
        <v>5</v>
      </c>
      <c r="Z6" s="537"/>
      <c r="AA6" s="538"/>
      <c r="AB6" s="523">
        <f>IF(V6&lt;0.25,0,Y6)</f>
        <v>0</v>
      </c>
      <c r="AC6" s="524"/>
      <c r="AD6" s="525"/>
    </row>
    <row r="7" spans="2:30" ht="15" customHeight="1" thickBot="1" x14ac:dyDescent="0.3">
      <c r="B7" s="341" t="s">
        <v>282</v>
      </c>
      <c r="C7" s="342"/>
      <c r="D7" s="342"/>
      <c r="E7" s="342"/>
      <c r="F7" s="342"/>
      <c r="G7" s="342"/>
      <c r="H7" s="342"/>
      <c r="I7" s="342"/>
      <c r="J7" s="342"/>
      <c r="K7" s="342"/>
      <c r="L7" s="342"/>
      <c r="M7" s="342"/>
      <c r="N7" s="342"/>
      <c r="O7" s="343"/>
      <c r="P7" s="534">
        <f>SUM('T4-Units'!AB9:AD11)</f>
        <v>0</v>
      </c>
      <c r="Q7" s="531"/>
      <c r="R7" s="531"/>
      <c r="S7" s="531">
        <f>'T4-Units'!AB14</f>
        <v>0</v>
      </c>
      <c r="T7" s="531"/>
      <c r="U7" s="531"/>
      <c r="V7" s="532">
        <f>IF(AND(P7&gt;0,S7&gt;0),P7/S7,0)</f>
        <v>0</v>
      </c>
      <c r="W7" s="532"/>
      <c r="X7" s="532"/>
      <c r="Y7" s="520">
        <v>10</v>
      </c>
      <c r="Z7" s="521"/>
      <c r="AA7" s="522"/>
      <c r="AB7" s="526">
        <f>IF(V7&lt;0.75,0,Y7)</f>
        <v>0</v>
      </c>
      <c r="AC7" s="527"/>
      <c r="AD7" s="528"/>
    </row>
    <row r="8" spans="2:30" ht="15" customHeight="1" thickTop="1" thickBot="1" x14ac:dyDescent="0.3">
      <c r="B8" s="185" t="s">
        <v>61</v>
      </c>
      <c r="C8" s="186"/>
      <c r="D8" s="186"/>
      <c r="E8" s="186"/>
      <c r="F8" s="186"/>
      <c r="G8" s="186"/>
      <c r="H8" s="186"/>
      <c r="I8" s="186"/>
      <c r="J8" s="186"/>
      <c r="K8" s="186"/>
      <c r="L8" s="186"/>
      <c r="M8" s="186"/>
      <c r="N8" s="186"/>
      <c r="O8" s="245"/>
      <c r="P8" s="535"/>
      <c r="Q8" s="167"/>
      <c r="R8" s="167"/>
      <c r="S8" s="167"/>
      <c r="T8" s="167"/>
      <c r="U8" s="167"/>
      <c r="V8" s="167"/>
      <c r="W8" s="167"/>
      <c r="X8" s="167"/>
      <c r="Y8" s="199">
        <f>SUM(Y6:AA7)</f>
        <v>15</v>
      </c>
      <c r="Z8" s="199"/>
      <c r="AA8" s="200"/>
      <c r="AB8" s="529">
        <f>SUM(AB6:AD7)</f>
        <v>0</v>
      </c>
      <c r="AC8" s="199"/>
      <c r="AD8" s="200"/>
    </row>
    <row r="9" spans="2:30" ht="15" customHeight="1" x14ac:dyDescent="0.25"/>
    <row r="10" spans="2:30" ht="15" customHeight="1" x14ac:dyDescent="0.25">
      <c r="B10" s="57"/>
      <c r="C10" s="57"/>
      <c r="D10" s="57"/>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row>
    <row r="11" spans="2:30" ht="15" customHeight="1" x14ac:dyDescent="0.25"/>
  </sheetData>
  <sheetProtection algorithmName="SHA-512" hashValue="8UO2nkG+TYhqy6K5Qn6ajT9BzRQeu5mWj92ItQJFaOZw/oG3YAT0zp3aD604dF08ILwy6jFqgeyeU7U3KFSItA==" saltValue="CXK7+rTgHB8J2xLkork4qw==" spinCount="100000" sheet="1" selectLockedCells="1"/>
  <mergeCells count="27">
    <mergeCell ref="B2:U2"/>
    <mergeCell ref="V2:AC2"/>
    <mergeCell ref="B8:O8"/>
    <mergeCell ref="P6:R6"/>
    <mergeCell ref="P7:R7"/>
    <mergeCell ref="P8:R8"/>
    <mergeCell ref="AB4:AD5"/>
    <mergeCell ref="Y4:AA5"/>
    <mergeCell ref="V4:X5"/>
    <mergeCell ref="S4:U5"/>
    <mergeCell ref="P4:R5"/>
    <mergeCell ref="B4:O5"/>
    <mergeCell ref="S8:U8"/>
    <mergeCell ref="V8:X8"/>
    <mergeCell ref="Y8:AA8"/>
    <mergeCell ref="Y6:AA6"/>
    <mergeCell ref="Y7:AA7"/>
    <mergeCell ref="AB6:AD6"/>
    <mergeCell ref="AB7:AD7"/>
    <mergeCell ref="B10:AD10"/>
    <mergeCell ref="AB8:AD8"/>
    <mergeCell ref="S6:U6"/>
    <mergeCell ref="V6:X6"/>
    <mergeCell ref="S7:U7"/>
    <mergeCell ref="V7:X7"/>
    <mergeCell ref="B6:O6"/>
    <mergeCell ref="B7:O7"/>
  </mergeCells>
  <printOptions horizontalCentered="1"/>
  <pageMargins left="0.5" right="0.5" top="0.75" bottom="0.75" header="0.3" footer="0.3"/>
  <pageSetup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136FB536534E54291B554C5E5F5174B" ma:contentTypeVersion="0" ma:contentTypeDescription="Create a new document." ma:contentTypeScope="" ma:versionID="16e531a899801bfbd2f3a19ec87e4a9b">
  <xsd:schema xmlns:xsd="http://www.w3.org/2001/XMLSchema" xmlns:xs="http://www.w3.org/2001/XMLSchema" xmlns:p="http://schemas.microsoft.com/office/2006/metadata/properties" targetNamespace="http://schemas.microsoft.com/office/2006/metadata/properties" ma:root="true" ma:fieldsID="27b4a4f76bea50102067bc7ec8c6d4d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532FC7F-24AB-4776-A644-0CDD488BD52A}">
  <ds:schemaRefs>
    <ds:schemaRef ds:uri="http://schemas.microsoft.com/sharepoint/v3/contenttype/forms"/>
  </ds:schemaRefs>
</ds:datastoreItem>
</file>

<file path=customXml/itemProps2.xml><?xml version="1.0" encoding="utf-8"?>
<ds:datastoreItem xmlns:ds="http://schemas.openxmlformats.org/officeDocument/2006/customXml" ds:itemID="{EED9E210-2FF1-4991-89F1-CC4A928D62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8FC9CD48-C0C1-49B0-AEDF-BE54A3874338}">
  <ds:schemaRefs>
    <ds:schemaRef ds:uri="http://purl.org/dc/terms/"/>
    <ds:schemaRef ds:uri="http://purl.org/dc/dcmityp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http://www.w3.org/XML/1998/namespace"/>
  </ds:schemaRefs>
</ds:datastoreItem>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22</vt:i4>
      </vt:variant>
    </vt:vector>
  </HeadingPairs>
  <TitlesOfParts>
    <vt:vector size="37" baseType="lpstr">
      <vt:lpstr>T1-Application Cover Page</vt:lpstr>
      <vt:lpstr>T2-Development Information</vt:lpstr>
      <vt:lpstr>T3-Narratives</vt:lpstr>
      <vt:lpstr>T4-Units</vt:lpstr>
      <vt:lpstr>T5-Sources of Funds</vt:lpstr>
      <vt:lpstr>T6-Budget</vt:lpstr>
      <vt:lpstr>T7-Application Summary</vt:lpstr>
      <vt:lpstr>THRESHOLD CHECKLIST</vt:lpstr>
      <vt:lpstr>S1-Targeted Marketing</vt:lpstr>
      <vt:lpstr>S2-Client Intake</vt:lpstr>
      <vt:lpstr>S3-Capacity</vt:lpstr>
      <vt:lpstr>S4-Financing</vt:lpstr>
      <vt:lpstr>SCORE SHEET</vt:lpstr>
      <vt:lpstr>Assertions</vt:lpstr>
      <vt:lpstr>Validation</vt:lpstr>
      <vt:lpstr>Assertions!Print_Area</vt:lpstr>
      <vt:lpstr>'S1-Targeted Marketing'!Print_Area</vt:lpstr>
      <vt:lpstr>'S2-Client Intake'!Print_Area</vt:lpstr>
      <vt:lpstr>'S3-Capacity'!Print_Area</vt:lpstr>
      <vt:lpstr>'S4-Financing'!Print_Area</vt:lpstr>
      <vt:lpstr>'SCORE SHEET'!Print_Area</vt:lpstr>
      <vt:lpstr>'T1-Application Cover Page'!Print_Area</vt:lpstr>
      <vt:lpstr>'T2-Development Information'!Print_Area</vt:lpstr>
      <vt:lpstr>'T3-Narratives'!Print_Area</vt:lpstr>
      <vt:lpstr>'T4-Units'!Print_Area</vt:lpstr>
      <vt:lpstr>'T5-Sources of Funds'!Print_Area</vt:lpstr>
      <vt:lpstr>'T6-Budget'!Print_Area</vt:lpstr>
      <vt:lpstr>'T7-Application Summary'!Print_Area</vt:lpstr>
      <vt:lpstr>'THRESHOLD CHECKLIST'!Print_Area</vt:lpstr>
      <vt:lpstr>'S4-Financing'!Print_Titles</vt:lpstr>
      <vt:lpstr>'SCORE SHEET'!Print_Titles</vt:lpstr>
      <vt:lpstr>'T1-Application Cover Page'!Print_Titles</vt:lpstr>
      <vt:lpstr>'T3-Narratives'!Print_Titles</vt:lpstr>
      <vt:lpstr>'T5-Sources of Funds'!Print_Titles</vt:lpstr>
      <vt:lpstr>'T6-Budget'!Print_Titles</vt:lpstr>
      <vt:lpstr>'T7-Application Summary'!Print_Titles</vt:lpstr>
      <vt:lpstr>'THRESHOLD CHECKLIST'!Print_Titles</vt:lpstr>
    </vt:vector>
  </TitlesOfParts>
  <Manager/>
  <Company>State of Indiana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Boltz</dc:creator>
  <cp:keywords/>
  <dc:description/>
  <cp:lastModifiedBy>Loper, Holly</cp:lastModifiedBy>
  <cp:revision/>
  <cp:lastPrinted>2025-05-28T13:14:48Z</cp:lastPrinted>
  <dcterms:created xsi:type="dcterms:W3CDTF">2015-12-22T17:16:56Z</dcterms:created>
  <dcterms:modified xsi:type="dcterms:W3CDTF">2025-11-05T16:34:06Z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0x010100B136FB536534E54291B554C5E5F5174B</vt:lpwstr>
  </property>
</Properties>
</file>