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F:\Real Estate\Programs\Ramp Up\Application Packages\"/>
    </mc:Choice>
  </mc:AlternateContent>
  <xr:revisionPtr revIDLastSave="0" documentId="13_ncr:1_{39603814-E089-459B-AE1D-2F6F9E579E5F}" xr6:coauthVersionLast="47" xr6:coauthVersionMax="47" xr10:uidLastSave="{00000000-0000-0000-0000-000000000000}"/>
  <bookViews>
    <workbookView xWindow="59160" yWindow="3405" windowWidth="21600" windowHeight="11295" tabRatio="886" firstSheet="3" activeTab="13" xr2:uid="{00000000-000D-0000-FFFF-FFFF00000000}"/>
    <workbookView xWindow="29760" yWindow="300" windowWidth="21600" windowHeight="17385" xr2:uid="{0608795C-A226-49BE-A48A-05541204D586}"/>
  </bookViews>
  <sheets>
    <sheet name="T1-Application Cover Page" sheetId="1" r:id="rId1"/>
    <sheet name="T2-Development Information" sheetId="15" r:id="rId2"/>
    <sheet name="T3-Narratives" sheetId="4" r:id="rId3"/>
    <sheet name="T4-Units" sheetId="14" r:id="rId4"/>
    <sheet name="T5-Sources of Funds" sheetId="5" r:id="rId5"/>
    <sheet name="T6-Budget" sheetId="6" r:id="rId6"/>
    <sheet name="T7-Application Summary" sheetId="3" r:id="rId7"/>
    <sheet name="THRESHOLD CHECKLIST" sheetId="8" r:id="rId8"/>
    <sheet name="S1-Targeted Marketing" sheetId="9" r:id="rId9"/>
    <sheet name="S2-Client Intake" sheetId="10" r:id="rId10"/>
    <sheet name="S3-Capacity" sheetId="11" r:id="rId11"/>
    <sheet name="S4-Financing" sheetId="12" r:id="rId12"/>
    <sheet name="SCORE SHEET" sheetId="13" r:id="rId13"/>
    <sheet name="Assertions" sheetId="26" r:id="rId14"/>
    <sheet name="Validation" sheetId="2" state="hidden" r:id="rId15"/>
  </sheets>
  <definedNames>
    <definedName name="_xlnm.Print_Area" localSheetId="13">Assertions!$A$1:$BA$57</definedName>
    <definedName name="_xlnm.Print_Area" localSheetId="8">'S1-Targeted Marketing'!$B$2:$AD$10</definedName>
    <definedName name="_xlnm.Print_Area" localSheetId="9">'S2-Client Intake'!$B$2:$AD$17</definedName>
    <definedName name="_xlnm.Print_Area" localSheetId="10">'S3-Capacity'!$B$2:$AD$19</definedName>
    <definedName name="_xlnm.Print_Area" localSheetId="11">'S4-Financing'!$B$2:$AD$38</definedName>
    <definedName name="_xlnm.Print_Area" localSheetId="12">'SCORE SHEET'!$B$2:$AD$30</definedName>
    <definedName name="_xlnm.Print_Area" localSheetId="0">'T1-Application Cover Page'!$B$2:$AD$63</definedName>
    <definedName name="_xlnm.Print_Area" localSheetId="1">'T2-Development Information'!$B$2:$AD$21</definedName>
    <definedName name="_xlnm.Print_Area" localSheetId="2">'T3-Narratives'!$B$2:$AD$71</definedName>
    <definedName name="_xlnm.Print_Area" localSheetId="3">'T4-Units'!$B$2:$AD$28</definedName>
    <definedName name="_xlnm.Print_Area" localSheetId="4">'T5-Sources of Funds'!$B$2:$AD$71</definedName>
    <definedName name="_xlnm.Print_Area" localSheetId="5">'T6-Budget'!$B$2:$AD$54</definedName>
    <definedName name="_xlnm.Print_Area" localSheetId="6">'T7-Application Summary'!$B$2:$AD$49</definedName>
    <definedName name="_xlnm.Print_Area" localSheetId="7">'THRESHOLD CHECKLIST'!$B$2:$AD$110</definedName>
    <definedName name="_xlnm.Print_Titles" localSheetId="11">'S4-Financing'!$2:$3</definedName>
    <definedName name="_xlnm.Print_Titles" localSheetId="12">'SCORE SHEET'!$2:$5</definedName>
    <definedName name="_xlnm.Print_Titles" localSheetId="0">'T1-Application Cover Page'!$2:$3</definedName>
    <definedName name="_xlnm.Print_Titles" localSheetId="2">'T3-Narratives'!$2:$3</definedName>
    <definedName name="_xlnm.Print_Titles" localSheetId="4">'T5-Sources of Funds'!$2:$3</definedName>
    <definedName name="_xlnm.Print_Titles" localSheetId="5">'T6-Budget'!$2:$3</definedName>
    <definedName name="_xlnm.Print_Titles" localSheetId="6">'T7-Application Summary'!$2:$3</definedName>
    <definedName name="_xlnm.Print_Titles" localSheetId="7">'THRESHOLD CHECKLIST'!$2:$5</definedName>
    <definedName name="Text">#REF!</definedName>
    <definedName name="validdep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30" i="8" l="1"/>
  <c r="S28" i="13"/>
  <c r="P28" i="13"/>
  <c r="AB30" i="12"/>
  <c r="M28" i="13"/>
  <c r="M32" i="8"/>
  <c r="M28" i="8"/>
  <c r="M24" i="8"/>
  <c r="M22" i="8" l="1"/>
  <c r="M12" i="8"/>
  <c r="M6" i="8"/>
  <c r="O50" i="6"/>
  <c r="AA50" i="6" s="1"/>
  <c r="S43" i="6"/>
  <c r="O43" i="6"/>
  <c r="AA25" i="6"/>
  <c r="AA24" i="6"/>
  <c r="S27" i="13" l="1"/>
  <c r="M27" i="13"/>
  <c r="M26" i="13"/>
  <c r="B25" i="13"/>
  <c r="B24" i="13"/>
  <c r="S23" i="13"/>
  <c r="V19" i="13"/>
  <c r="M19" i="13"/>
  <c r="M17" i="13"/>
  <c r="B17" i="13"/>
  <c r="B16" i="13"/>
  <c r="S15" i="13"/>
  <c r="M15" i="13"/>
  <c r="M13" i="13"/>
  <c r="B12" i="13"/>
  <c r="S11" i="13"/>
  <c r="M11" i="13"/>
  <c r="M9" i="13"/>
  <c r="B9" i="13"/>
  <c r="M7" i="13"/>
  <c r="B7" i="13"/>
  <c r="B6" i="13"/>
  <c r="V16" i="12"/>
  <c r="K16" i="12"/>
  <c r="AD4" i="12"/>
  <c r="AD2" i="12"/>
  <c r="AB13" i="11"/>
  <c r="P19" i="13" s="1"/>
  <c r="AB11" i="11"/>
  <c r="P17" i="13" s="1"/>
  <c r="P23" i="13" s="1"/>
  <c r="AD2" i="10"/>
  <c r="Y8" i="9"/>
  <c r="P7" i="9"/>
  <c r="P6" i="9"/>
  <c r="AD2" i="9"/>
  <c r="M40" i="8"/>
  <c r="M38" i="8"/>
  <c r="M36" i="8"/>
  <c r="M34" i="8"/>
  <c r="M26" i="8"/>
  <c r="M18" i="8"/>
  <c r="M10" i="8"/>
  <c r="M8" i="8"/>
  <c r="O35" i="6"/>
  <c r="W27" i="6"/>
  <c r="S27" i="6"/>
  <c r="O27" i="6"/>
  <c r="AA26" i="6"/>
  <c r="W22" i="6"/>
  <c r="S22" i="6"/>
  <c r="O22" i="6"/>
  <c r="AA21" i="6"/>
  <c r="AA20" i="6"/>
  <c r="AA19" i="6"/>
  <c r="AA18" i="6"/>
  <c r="AA17" i="6"/>
  <c r="AA16" i="6"/>
  <c r="AA15" i="6"/>
  <c r="AA14" i="6"/>
  <c r="W12" i="6"/>
  <c r="S12" i="6"/>
  <c r="O12" i="6"/>
  <c r="AA11" i="6"/>
  <c r="AA66" i="5"/>
  <c r="AA63" i="5"/>
  <c r="AB58" i="5"/>
  <c r="X58" i="5"/>
  <c r="T44" i="5"/>
  <c r="K14" i="12" s="1"/>
  <c r="X26" i="5"/>
  <c r="X25" i="5"/>
  <c r="X24" i="5"/>
  <c r="X23" i="5"/>
  <c r="X22" i="5"/>
  <c r="X21" i="5"/>
  <c r="X27" i="5" s="1"/>
  <c r="AB14" i="14"/>
  <c r="AA65" i="5" l="1"/>
  <c r="AB44" i="5"/>
  <c r="AB27" i="5"/>
  <c r="K12" i="12"/>
  <c r="K30" i="12" s="1"/>
  <c r="V30" i="12" s="1"/>
  <c r="AA64" i="5"/>
  <c r="AA67" i="5" s="1"/>
  <c r="S35" i="6"/>
  <c r="W28" i="6"/>
  <c r="W36" i="6" s="1"/>
  <c r="AA22" i="6"/>
  <c r="AA12" i="6"/>
  <c r="AA27" i="6"/>
  <c r="S28" i="6"/>
  <c r="S36" i="6" s="1"/>
  <c r="S37" i="6" s="1"/>
  <c r="O28" i="6"/>
  <c r="AA43" i="6"/>
  <c r="S50" i="6"/>
  <c r="AB22" i="14"/>
  <c r="P8" i="10"/>
  <c r="S8" i="10" s="1"/>
  <c r="S7" i="9"/>
  <c r="V7" i="9" s="1"/>
  <c r="AB7" i="9" s="1"/>
  <c r="P9" i="13" s="1"/>
  <c r="S6" i="9"/>
  <c r="V6" i="9" s="1"/>
  <c r="AB6" i="9" s="1"/>
  <c r="AB17" i="11"/>
  <c r="V14" i="12" l="1"/>
  <c r="M16" i="8"/>
  <c r="AA68" i="5"/>
  <c r="M20" i="8" s="1"/>
  <c r="W35" i="6"/>
  <c r="W37" i="6" s="1"/>
  <c r="V26" i="13"/>
  <c r="M14" i="8"/>
  <c r="V12" i="12"/>
  <c r="AA28" i="6"/>
  <c r="O30" i="12" s="1"/>
  <c r="S30" i="12" s="1"/>
  <c r="O36" i="6"/>
  <c r="AA36" i="6" s="1"/>
  <c r="P7" i="13"/>
  <c r="AB8" i="9"/>
  <c r="P11" i="13" s="1"/>
  <c r="AB8" i="10"/>
  <c r="V13" i="13"/>
  <c r="AA35" i="6" l="1"/>
  <c r="P26" i="13"/>
  <c r="P27" i="13"/>
  <c r="O37" i="6"/>
  <c r="AA37" i="6" s="1"/>
  <c r="P13" i="13"/>
  <c r="P15" i="13"/>
</calcChain>
</file>

<file path=xl/sharedStrings.xml><?xml version="1.0" encoding="utf-8"?>
<sst xmlns="http://schemas.openxmlformats.org/spreadsheetml/2006/main" count="428" uniqueCount="344">
  <si>
    <t>A - APPLICANT</t>
  </si>
  <si>
    <t>1. Legal Name</t>
  </si>
  <si>
    <t>2. Type</t>
  </si>
  <si>
    <t>3. Address</t>
  </si>
  <si>
    <t>4. Phone Numbers</t>
  </si>
  <si>
    <t>3a. Street / P.O. Box</t>
  </si>
  <si>
    <t>4a. Phone</t>
  </si>
  <si>
    <t>3b. City</t>
  </si>
  <si>
    <t>3c. State</t>
  </si>
  <si>
    <t>3d. ZIP + 4</t>
  </si>
  <si>
    <t>4b. Mobile</t>
  </si>
  <si>
    <t>3e. County</t>
  </si>
  <si>
    <t>5. Contact</t>
  </si>
  <si>
    <t>5a. First Name</t>
  </si>
  <si>
    <t>5b. M.I.</t>
  </si>
  <si>
    <t>5c. Last Name</t>
  </si>
  <si>
    <t>5d. Title</t>
  </si>
  <si>
    <t>5e. E-Mail Address</t>
  </si>
  <si>
    <t>6a. First Name</t>
  </si>
  <si>
    <t>6b. M.I.</t>
  </si>
  <si>
    <t>6c. Last Name</t>
  </si>
  <si>
    <t>6d. Title</t>
  </si>
  <si>
    <t>6e. E-Mail Address</t>
  </si>
  <si>
    <t>8. Federal ID #</t>
  </si>
  <si>
    <t>Has this been completed?</t>
  </si>
  <si>
    <t>6. Federal ID #</t>
  </si>
  <si>
    <t>1. Development Name</t>
  </si>
  <si>
    <t>2. County/Counties Served</t>
  </si>
  <si>
    <t>2a. Primary County</t>
  </si>
  <si>
    <t>2b-f. Other Counties</t>
  </si>
  <si>
    <t>3. Enter the Following District Numbers for the District Where the Development is Located</t>
  </si>
  <si>
    <t>District #</t>
  </si>
  <si>
    <t>State Representative</t>
  </si>
  <si>
    <t>State Senate</t>
  </si>
  <si>
    <t>U.S. Congressional</t>
  </si>
  <si>
    <t>A - DEVELOPMENT NARRATIVE</t>
  </si>
  <si>
    <t>Please provide a compelling narrative about your proposed development by explaining how each category listed below will be achieved.</t>
  </si>
  <si>
    <t>2. Are you targeting a particular population?  Please explain.</t>
  </si>
  <si>
    <t>3. How will the program be publicized?</t>
  </si>
  <si>
    <t>4. Where will applications be accepted?</t>
  </si>
  <si>
    <t>5. How will applications be evaluated?</t>
  </si>
  <si>
    <t>B - PERFORMANCE ASSESSMENT</t>
  </si>
  <si>
    <t>1a. If yes, please explain.</t>
  </si>
  <si>
    <t>2a. If yes, please explain.</t>
  </si>
  <si>
    <t>A - MATRIX</t>
  </si>
  <si>
    <t>Total
Units</t>
  </si>
  <si>
    <t>30% AMI (30% and Below)</t>
  </si>
  <si>
    <t>40% AMI (30.1% - 40%)</t>
  </si>
  <si>
    <t>50% AMI (40.1% - 50%)</t>
  </si>
  <si>
    <t>60% AMI (50.1% - 60%)</t>
  </si>
  <si>
    <t>80% AMI (60.1% - 80%)</t>
  </si>
  <si>
    <t>TOTAL ASSISTED UNITS</t>
  </si>
  <si>
    <t>B - THRESHOLD</t>
  </si>
  <si>
    <t>1. Applicant affirms that all assisted units will serve households with income at or below 80% area median income for development's county according to the current Federal Program Income Limits.</t>
  </si>
  <si>
    <t>Threshold Maximum</t>
  </si>
  <si>
    <t>Requested</t>
  </si>
  <si>
    <t>B - IN-KIND DONATIONS</t>
  </si>
  <si>
    <t>Donor</t>
  </si>
  <si>
    <r>
      <t xml:space="preserve">Number of </t>
    </r>
    <r>
      <rPr>
        <b/>
        <sz val="9"/>
        <rFont val="Calibri"/>
        <family val="2"/>
        <scheme val="minor"/>
      </rPr>
      <t>Volunteer Hours</t>
    </r>
  </si>
  <si>
    <t>Rate per Hour*</t>
  </si>
  <si>
    <t>Amount</t>
  </si>
  <si>
    <t>Documents Included</t>
  </si>
  <si>
    <t>TOTAL</t>
  </si>
  <si>
    <t>C - GRANTS</t>
  </si>
  <si>
    <t>Funder</t>
  </si>
  <si>
    <t>Date of Application</t>
  </si>
  <si>
    <t>D - CASH DONATIONS</t>
  </si>
  <si>
    <t>E - TOTALS</t>
  </si>
  <si>
    <t>Sources of Funds</t>
  </si>
  <si>
    <t>In-Kind Donations</t>
  </si>
  <si>
    <t>Grants</t>
  </si>
  <si>
    <t>Cash Donations</t>
  </si>
  <si>
    <t>A - USES OF FUNDS</t>
  </si>
  <si>
    <t>Description of Costs</t>
  </si>
  <si>
    <t>Costs Applied to:</t>
  </si>
  <si>
    <t>Total Development Costs</t>
  </si>
  <si>
    <t>Other Grants and Cash Donations</t>
  </si>
  <si>
    <t>HARD COSTS</t>
  </si>
  <si>
    <t>SUBTOTAL</t>
  </si>
  <si>
    <t>Building Permits and Fees</t>
  </si>
  <si>
    <t>Client Related Services</t>
  </si>
  <si>
    <t>Inspections</t>
  </si>
  <si>
    <t>OTHER COSTS</t>
  </si>
  <si>
    <t>Administration</t>
  </si>
  <si>
    <t>TOTAL USE OF FUNDS</t>
  </si>
  <si>
    <t>B - SOURCES AND USES RECONCILIATION</t>
  </si>
  <si>
    <t>Total</t>
  </si>
  <si>
    <t>Sources</t>
  </si>
  <si>
    <t>Uses</t>
  </si>
  <si>
    <t>Surplus / (Deficit)</t>
  </si>
  <si>
    <t>C - BUDGET LIMITATIONS</t>
  </si>
  <si>
    <t>Funds Budgeted</t>
  </si>
  <si>
    <t>Threshold</t>
  </si>
  <si>
    <t>% of Total</t>
  </si>
  <si>
    <t>D - AVERAGES</t>
  </si>
  <si>
    <t># of Units</t>
  </si>
  <si>
    <t>Threshold
(Maximum)</t>
  </si>
  <si>
    <t>Per Unit Average</t>
  </si>
  <si>
    <t>THRESHOLD CHECKLIST</t>
  </si>
  <si>
    <t>TAB</t>
  </si>
  <si>
    <t>Required Information/Documentation</t>
  </si>
  <si>
    <t>Included by Applicant</t>
  </si>
  <si>
    <t>IHCDA Review</t>
  </si>
  <si>
    <t>Applicant Notes</t>
  </si>
  <si>
    <t>IHCDA Review Notes</t>
  </si>
  <si>
    <t>Area Median Income Level Served
(All Assisted Units &lt;= 80% AMI)</t>
  </si>
  <si>
    <t>F</t>
  </si>
  <si>
    <t>E</t>
  </si>
  <si>
    <t>B</t>
  </si>
  <si>
    <t>C</t>
  </si>
  <si>
    <t>D</t>
  </si>
  <si>
    <t>Maximum Number of Points:</t>
  </si>
  <si>
    <t>Constituency Served</t>
  </si>
  <si>
    <t>Total Units</t>
  </si>
  <si>
    <t>Points Possible</t>
  </si>
  <si>
    <t>Points</t>
  </si>
  <si>
    <t>Has Client Intake Begun?</t>
  </si>
  <si>
    <t># of Units Completed</t>
  </si>
  <si>
    <t>Min</t>
  </si>
  <si>
    <t>Max</t>
  </si>
  <si>
    <t>to</t>
  </si>
  <si>
    <t>and Greater</t>
  </si>
  <si>
    <t>Description</t>
  </si>
  <si>
    <t>Select One</t>
  </si>
  <si>
    <t>Total Development Cost</t>
  </si>
  <si>
    <t>% of Total Development Costs</t>
  </si>
  <si>
    <t>SCORE SHEET</t>
  </si>
  <si>
    <t>Self
Score</t>
  </si>
  <si>
    <t>IHCDA Score</t>
  </si>
  <si>
    <t>Notes</t>
  </si>
  <si>
    <t>CATEGORY TOTAL</t>
  </si>
  <si>
    <t>GRAND TOTAL</t>
  </si>
  <si>
    <t>_01A2</t>
  </si>
  <si>
    <t>_State</t>
  </si>
  <si>
    <t>_YN</t>
  </si>
  <si>
    <t>Not-For-Profit</t>
  </si>
  <si>
    <t>AK</t>
  </si>
  <si>
    <t>YES</t>
  </si>
  <si>
    <t>Local Unit of Government</t>
  </si>
  <si>
    <t>AL</t>
  </si>
  <si>
    <t>NO</t>
  </si>
  <si>
    <t>AR</t>
  </si>
  <si>
    <t>_01B2</t>
  </si>
  <si>
    <t>AZ</t>
  </si>
  <si>
    <t>_YNA</t>
  </si>
  <si>
    <t>Administrator</t>
  </si>
  <si>
    <t>CA</t>
  </si>
  <si>
    <t>CO</t>
  </si>
  <si>
    <t>CT</t>
  </si>
  <si>
    <t>N/A</t>
  </si>
  <si>
    <t>_11A1</t>
  </si>
  <si>
    <t>DC</t>
  </si>
  <si>
    <t>Certified Aging-in-Place Specialist</t>
  </si>
  <si>
    <t>DE</t>
  </si>
  <si>
    <t>FL</t>
  </si>
  <si>
    <t>GA</t>
  </si>
  <si>
    <t>Home Sweet Home: Modifications for Aging in Place</t>
  </si>
  <si>
    <t>HI</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</si>
  <si>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</si>
  <si>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</si>
  <si>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</si>
  <si>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</si>
  <si>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</si>
  <si>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</si>
  <si>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</si>
  <si>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</si>
  <si>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</si>
  <si>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</si>
  <si>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</si>
  <si>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</si>
  <si>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</si>
  <si>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</si>
  <si>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</si>
  <si>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</si>
  <si>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</si>
  <si>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</si>
  <si>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</si>
  <si>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</si>
  <si>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</si>
  <si>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</si>
  <si>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</si>
  <si>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</si>
  <si>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</si>
  <si>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</si>
  <si>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</si>
  <si>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</si>
  <si>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</si>
  <si>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</si>
  <si>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</si>
  <si>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</si>
  <si>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</si>
  <si>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</si>
  <si>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</si>
  <si>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</si>
  <si>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</si>
  <si>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</si>
  <si>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</si>
  <si>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1. Please provide a description of the area or neighborhood you are targeting and an explanation of why you selected it.</t>
  </si>
  <si>
    <t>Subrecipient</t>
  </si>
  <si>
    <t>A</t>
  </si>
  <si>
    <t>Third-Party Inspection</t>
  </si>
  <si>
    <t>1.</t>
  </si>
  <si>
    <t>2.</t>
  </si>
  <si>
    <t>3.</t>
  </si>
  <si>
    <t>5.</t>
  </si>
  <si>
    <t>6.</t>
  </si>
  <si>
    <t>7.</t>
  </si>
  <si>
    <t>8.</t>
  </si>
  <si>
    <t>9.</t>
  </si>
  <si>
    <t>10.</t>
  </si>
  <si>
    <t>11.</t>
  </si>
  <si>
    <t>12.</t>
  </si>
  <si>
    <t>13.</t>
  </si>
  <si>
    <t>T1 - APPLICATION COVER PAGE</t>
  </si>
  <si>
    <t>T2 - DEVELOPMENT INFORMATION</t>
  </si>
  <si>
    <t>T3 - NARRATIVES</t>
  </si>
  <si>
    <t>T4 - UNITS</t>
  </si>
  <si>
    <t>T5- SOURCES OF FUNDS</t>
  </si>
  <si>
    <t>T6 - BUDGET</t>
  </si>
  <si>
    <t>T8 - APPLICATION SUMMARY</t>
  </si>
  <si>
    <t>S4 - FINANCING</t>
  </si>
  <si>
    <t>B - ADMINISTRATOR (IF APPLICABLE)</t>
  </si>
  <si>
    <t>1. Does the Applicant and/or Administrator have a history of disregarding the policies, procedures, or staff directives associated with administering any program administered by IHCDA or programs administered by any other State, Federal, or Affordable Housing entities?</t>
  </si>
  <si>
    <t>S1 - INCOME TARGETING</t>
  </si>
  <si>
    <t>25% of Population Served at or Below 30% AMI</t>
  </si>
  <si>
    <t>S2 - CLIENT INTAKE</t>
  </si>
  <si>
    <t>CDBG Grant Administrator Certification</t>
  </si>
  <si>
    <t>CDBG Certification</t>
  </si>
  <si>
    <t>IHCDA Award Number</t>
  </si>
  <si>
    <t>A - LEVERAGING OF OTHER SOURCES</t>
  </si>
  <si>
    <t>Source of Public and/or
Private Participation</t>
  </si>
  <si>
    <r>
      <t xml:space="preserve">1. List all in-kind contributions to the development phase of the housing activity, including construction materials, volunteer labor, waived fees, portion of sale price below appraised value, infrastructure, etc. Attach all in-kind suporting documentation (such as but not limited to letters of commitment, appraisal, or purchase agreement). Submit letters of commitment in </t>
    </r>
    <r>
      <rPr>
        <b/>
        <sz val="10"/>
        <color theme="7" tint="-0.249977111117893"/>
        <rFont val="Calibri"/>
        <family val="2"/>
        <scheme val="minor"/>
      </rPr>
      <t>TAB C: Letters of Commitment</t>
    </r>
    <r>
      <rPr>
        <b/>
        <sz val="10"/>
        <rFont val="Calibri"/>
        <family val="2"/>
        <scheme val="minor"/>
      </rPr>
      <t>.</t>
    </r>
  </si>
  <si>
    <r>
      <t xml:space="preserve">1. List all sources of private or public cash donations to the housing activity. Submit letters of commitment in </t>
    </r>
    <r>
      <rPr>
        <b/>
        <sz val="10"/>
        <color theme="7" tint="-0.249977111117893"/>
        <rFont val="Calibri"/>
        <family val="2"/>
        <scheme val="minor"/>
      </rPr>
      <t>TAB C</t>
    </r>
    <r>
      <rPr>
        <b/>
        <sz val="10"/>
        <rFont val="Calibri"/>
        <family val="2"/>
        <scheme val="minor"/>
      </rPr>
      <t>.</t>
    </r>
  </si>
  <si>
    <r>
      <t xml:space="preserve">1. List all sources of grants to the project that do not require repayment. Submit letters of commitment from funders below in </t>
    </r>
    <r>
      <rPr>
        <b/>
        <sz val="10"/>
        <color theme="7" tint="-0.249977111117893"/>
        <rFont val="Calibri"/>
        <family val="2"/>
        <scheme val="minor"/>
      </rPr>
      <t>TAB C</t>
    </r>
    <r>
      <rPr>
        <b/>
        <sz val="10"/>
        <rFont val="Calibri"/>
        <family val="2"/>
        <scheme val="minor"/>
      </rPr>
      <t>.</t>
    </r>
  </si>
  <si>
    <t>C - CERTIFICATIONS</t>
  </si>
  <si>
    <t>2. Is the Applicant and/or Administrator on IHCDA'S Suspension or Watch List?</t>
  </si>
  <si>
    <t>Public / Private Monetary Participation</t>
  </si>
  <si>
    <r>
      <t xml:space="preserve">1. If organized under the State of Indiana, submit proof of good standing with Certificate of Existence from the Indiana Secretary of State in </t>
    </r>
    <r>
      <rPr>
        <b/>
        <sz val="10"/>
        <color theme="7" tint="-0.249977111117893"/>
        <rFont val="Calibri"/>
        <family val="2"/>
        <scheme val="minor"/>
      </rPr>
      <t>TAB E: Administrator</t>
    </r>
    <r>
      <rPr>
        <b/>
        <sz val="10"/>
        <rFont val="Calibri"/>
        <family val="2"/>
        <scheme val="minor"/>
      </rPr>
      <t>.</t>
    </r>
  </si>
  <si>
    <t>Total In-Kind Donations</t>
  </si>
  <si>
    <t>Total Grants</t>
  </si>
  <si>
    <t>Total Cash Donations</t>
  </si>
  <si>
    <r>
      <t xml:space="preserve">1. List sources, amounts of public and/or Private participation, and the commitment date in the chart below. Banked Match does not count for points in this scoring. Submit letter(s) of commitment in </t>
    </r>
    <r>
      <rPr>
        <b/>
        <sz val="10"/>
        <color theme="7" tint="-0.249977111117893"/>
        <rFont val="Calibri"/>
        <family val="2"/>
        <scheme val="minor"/>
      </rPr>
      <t>TAB C: Letters of Commitment</t>
    </r>
    <r>
      <rPr>
        <b/>
        <sz val="10"/>
        <rFont val="Calibri"/>
        <family val="2"/>
        <scheme val="minor"/>
      </rPr>
      <t>.</t>
    </r>
  </si>
  <si>
    <t>2a. Applicant affirms that at least 50% of assisted units will serve households with income at or below 50% area median income for the development's county according to the current Federal Program Income Limits.</t>
  </si>
  <si>
    <t>10% Match Requirement
(10% of grant request must be from in-kind donations, other grants, or cash donations.)</t>
  </si>
  <si>
    <t>Historic Review</t>
  </si>
  <si>
    <t>10% Match Requirement</t>
  </si>
  <si>
    <r>
      <t xml:space="preserve">2. Submit signed contract between Applicant and Administrator (if applicable) in </t>
    </r>
    <r>
      <rPr>
        <b/>
        <sz val="10"/>
        <color theme="7" tint="-0.249977111117893"/>
        <rFont val="Calibri"/>
        <family val="2"/>
        <scheme val="minor"/>
      </rPr>
      <t>TAB E</t>
    </r>
    <r>
      <rPr>
        <b/>
        <sz val="10"/>
        <rFont val="Calibri"/>
        <family val="2"/>
        <scheme val="minor"/>
      </rPr>
      <t>.</t>
    </r>
  </si>
  <si>
    <t>D - FIRM FLOODPLAIN REVIEW</t>
  </si>
  <si>
    <r>
      <t xml:space="preserve">6. Provide a Copy of the Applicant's Grievance Procedures in </t>
    </r>
    <r>
      <rPr>
        <b/>
        <sz val="10"/>
        <color theme="7" tint="-0.249977111117893"/>
        <rFont val="Calibri"/>
        <family val="2"/>
        <scheme val="minor"/>
      </rPr>
      <t>TAB B: Grievances</t>
    </r>
  </si>
  <si>
    <t>Brochure &amp; Warranty:
Ramp Maintenance Brochure</t>
  </si>
  <si>
    <t>Brochure &amp; Warranty:
Ramp Warranty</t>
  </si>
  <si>
    <t>Target Area:
Map of Area or Neighborhood</t>
  </si>
  <si>
    <t>Grievances:
Grievance Procedures</t>
  </si>
  <si>
    <t>Letters of Commitment:
In-Kind Donations</t>
  </si>
  <si>
    <t>Letters of Commitment:
Grants</t>
  </si>
  <si>
    <t>Letters of Commitment:
Cash Donations</t>
  </si>
  <si>
    <t>Not-For-Profit:
IRS Determination Letter</t>
  </si>
  <si>
    <t>Not-For-Profit:
Proof of Good Standing</t>
  </si>
  <si>
    <t>Not-For-Profit:
By-Laws</t>
  </si>
  <si>
    <t>Administrator:
Proof of Good Standing</t>
  </si>
  <si>
    <t>Administrator:
Signed Contract</t>
  </si>
  <si>
    <t>*$10.00 for unskilled labor. Place a "1" if the donation is not labor.</t>
  </si>
  <si>
    <t>Soft Costs, Administration, and Historic Review</t>
  </si>
  <si>
    <t>SOFT COSTS</t>
  </si>
  <si>
    <t>Development Fund</t>
  </si>
  <si>
    <t>Dev. Fund</t>
  </si>
  <si>
    <t>Dev. Funds Budgeted for:</t>
  </si>
  <si>
    <t>A - IHCDA Development Fund FUNDING</t>
  </si>
  <si>
    <t>IHCDA Development Fund</t>
  </si>
  <si>
    <t>IHCDA Development Fund Funding</t>
  </si>
  <si>
    <t>Total DF Request</t>
  </si>
  <si>
    <t>2. Please indicate the lowest total amount of IHCDA funds you are willing to accept:</t>
  </si>
  <si>
    <t>Total Dev Fund Units</t>
  </si>
  <si>
    <t>1. Applicant acknowledges that any home assisted with a ramp is subject to the historic review process.</t>
  </si>
  <si>
    <r>
      <t xml:space="preserve">Submit Client Intake List in </t>
    </r>
    <r>
      <rPr>
        <b/>
        <sz val="10"/>
        <color theme="7" tint="-0.249977111117893"/>
        <rFont val="Calibri"/>
        <family val="2"/>
        <scheme val="minor"/>
      </rPr>
      <t>TAB H: Client Intake</t>
    </r>
  </si>
  <si>
    <t>2. Applicant acknowledges that no work on a home can begin until the historic documentation has been submitted to and approved by IHCDA.</t>
  </si>
  <si>
    <t>3. Applicant acknowledges that if a home is listed on the State or National Historic Registers, that a Certificate of Approval from the Indiana SHPO must be obtained and submitted to IHCDA before any work can begin.</t>
  </si>
  <si>
    <t>Other Certification</t>
  </si>
  <si>
    <r>
      <t xml:space="preserve">1a. Attach a map outlining the targeted area or neighborhood and identifying any homes already identified for potential assistance in </t>
    </r>
    <r>
      <rPr>
        <b/>
        <sz val="10"/>
        <color theme="7" tint="-0.249977111117893"/>
        <rFont val="Calibri"/>
        <family val="2"/>
        <scheme val="minor"/>
      </rPr>
      <t>TAB A: Target Area</t>
    </r>
    <r>
      <rPr>
        <b/>
        <sz val="10"/>
        <rFont val="Calibri"/>
        <family val="2"/>
        <scheme val="minor"/>
      </rPr>
      <t>.</t>
    </r>
  </si>
  <si>
    <t>D - BROCHURE AND WARRANTY</t>
  </si>
  <si>
    <t>E - HISTORIC REVIEW</t>
  </si>
  <si>
    <r>
      <t xml:space="preserve">2. Submit sample copy of ramp warranty in </t>
    </r>
    <r>
      <rPr>
        <b/>
        <sz val="10"/>
        <color theme="7" tint="-0.249977111117893"/>
        <rFont val="Calibri"/>
        <family val="2"/>
        <scheme val="minor"/>
      </rPr>
      <t>TAB F</t>
    </r>
    <r>
      <rPr>
        <b/>
        <sz val="10"/>
        <rFont val="Calibri"/>
        <family val="2"/>
        <scheme val="minor"/>
      </rPr>
      <t>.</t>
    </r>
  </si>
  <si>
    <r>
      <t xml:space="preserve">1. Submit copy of ramp maintenance brochure in </t>
    </r>
    <r>
      <rPr>
        <b/>
        <sz val="10"/>
        <color theme="7" tint="-0.249977111117893"/>
        <rFont val="Calibri"/>
        <family val="2"/>
        <scheme val="minor"/>
      </rPr>
      <t>TAB F: Brochure &amp; Warranty</t>
    </r>
    <r>
      <rPr>
        <b/>
        <sz val="10"/>
        <rFont val="Calibri"/>
        <family val="2"/>
        <scheme val="minor"/>
      </rPr>
      <t>.</t>
    </r>
  </si>
  <si>
    <t>75% of Population Served at or Below 50% AMI</t>
  </si>
  <si>
    <t>S3 - APPLICANT CAPACITY</t>
  </si>
  <si>
    <t>Previous IHCDA OOR or Ramp Up Experience
(Award Closed within Last Five Years)</t>
  </si>
  <si>
    <t>Applicant Successfully Completed a Ramp Initiative  or an Owner-Occupied Rehabilitation Program Using Non-IHCDA Funding Within the Past Five Years. (Must submit narrative in TAB H)</t>
  </si>
  <si>
    <r>
      <t xml:space="preserve">Applicant Successfully Completed a Ramp Initiative  or an Owner-Occupied Rehabilitation Program Using Non-IHCDA Funding Within the Past Five Years. (Must submit narrative in </t>
    </r>
    <r>
      <rPr>
        <b/>
        <sz val="10"/>
        <color theme="5" tint="-0.249977111117893"/>
        <rFont val="Calibri"/>
        <family val="2"/>
        <scheme val="minor"/>
      </rPr>
      <t>TAB H</t>
    </r>
    <r>
      <rPr>
        <b/>
        <sz val="10"/>
        <rFont val="Calibri"/>
        <family val="2"/>
        <scheme val="minor"/>
      </rPr>
      <t>)</t>
    </r>
  </si>
  <si>
    <t>Client Intake Already Completed
5) 25%-50%  10) 51%-75%  15) 76%-100%</t>
  </si>
  <si>
    <t>ASSISTED UNITS</t>
  </si>
  <si>
    <t>4.</t>
  </si>
  <si>
    <t>The Undersigned hereby acknowledges that:</t>
  </si>
  <si>
    <t>This Application form, provided by IHCDA to applicants for funding, is provided only for the convenience of IHCDA in reviewing the requests.  Completion hereof in no way guarantees eligibility for the funding.</t>
  </si>
  <si>
    <r>
      <t>The undersigned is responsible for ensuring that the proposed Development will in all respects satisfy all applicable requirements of state law and any other requirements imposed upon it by</t>
    </r>
    <r>
      <rPr>
        <u/>
        <sz val="11"/>
        <color rgb="FF008080"/>
        <rFont val="Calibri"/>
        <family val="2"/>
        <scheme val="minor"/>
      </rPr>
      <t xml:space="preserve"> </t>
    </r>
    <r>
      <rPr>
        <sz val="11"/>
        <color theme="1"/>
        <rFont val="Calibri"/>
        <family val="2"/>
        <scheme val="minor"/>
      </rPr>
      <t>IHCDA, including all compliance and nondiscrimination requirements as outlined in the Development Fund Policy Manual. IHCDA has no responsibility for ensuring that all or any funding allocated to the Development may be usable or may not later be recaptured.</t>
    </r>
  </si>
  <si>
    <t>It agrees to repay to IHCDA any funds under this program that, as the result of a State of Indiana or IHCDA audit, are found to have been spent in an unauthorized manner or for unauthorized activities.</t>
  </si>
  <si>
    <t>Allocations of funding based upon this application are not transferable.</t>
  </si>
  <si>
    <t>For purposes of reviewing this Application, IHCDA is entitled to rely upon the representations of the undersigned as to the accuracy of the project sources and uses for the Development and that the issuance of any funding based on such representations in no way imposes any responsibility on the IHCDA for the accuracy of these representations.</t>
  </si>
  <si>
    <t>IHCDA offers no advice, opinion or guarantee that the Applicant or the proposed development will ultimately qualify for or receive funding from any other State or Federal source.</t>
  </si>
  <si>
    <t>The requirements for applying for funding and the terms of any reservation or allocation thereof are subject to change at any time by state law, state or IHCDA regulations, or other binding authority.</t>
  </si>
  <si>
    <t>Applicant represents and warrants to IHCDA that it has all necessary authority to act for, obligate and execute this Application, and to engage in all acts necessary to consummate this Application.  Applicant further represents and warrants to IHCDA that the signatories hereto have been duly authorized and that this Application shall be the valid and binding act of the Applicant, enforceable according to its terms.</t>
  </si>
  <si>
    <t>Applicant nor its principals is presently debarred, suspended, or recommended for debarment or suspension by IHCDA or any State of Indiana agency.</t>
  </si>
  <si>
    <t>Applicant represents and warrants to IHCDA that it will take any and all action necessary and not fail to cause the Developer to ratify and confirm all representations in and comply with the terms and conditions of this Application.</t>
  </si>
  <si>
    <t>Further, the undersigned hereby certifies that:</t>
  </si>
  <si>
    <t>a)</t>
  </si>
  <si>
    <t>All factual information provided herein or in connection herewith is true, correct and complete, and all estimates are reasonable.</t>
  </si>
  <si>
    <t>b)</t>
  </si>
  <si>
    <t>It shall promptly notify the IHCDA of any corrections or changes to the information submitted to the IHCDA in connection with this Application upon becoming aware of same.</t>
  </si>
  <si>
    <t>c)</t>
  </si>
  <si>
    <t>It will at all times indemnify, defend and hold harmless IHCDA against claims, losses, costs, damages, expenses and liabilities of any nature (including, without limitation, attorney fees to enforce the indemnity rights hereunder) directly or indirectly resulting from, arising out of, or relating to IHCDA's acceptance, consideration, approval or disapproval of this Application and the issuance or non-issuance of an allocation of funding in connection herewith.</t>
  </si>
  <si>
    <t>d)</t>
  </si>
  <si>
    <t>It shall furnish the IHCDA with copies of any and all cost certifications made to any other governmental agency, including, but not limited to, cost certifications made to FmHA or FHA, at the time that such certifications are furnished to such other agency.</t>
  </si>
  <si>
    <t>Applicant hereby authorizes IHCDA and its successors, affiliates, agents and assigns to utilize in any manner and at anytime, any photograph, picture, or representation in any other medium (collectively "photographs") of the property covered by this Application, without limitation, in any and all matters, publications, or endeavors, commercial or noncommercial, undertaken directly or indirectly by IHCDA at any time on or after the date of this Application without any limitation whatsoever.  Applicant understands that: (1) it is relinquishing any and all ownership rights in any such photographs; and (ii) it is relinquishing any and all legal rights that it may now or hereafter have to, directly or indirectly, challenge, question or otherwise terminate the use of the photographs by IHCDA.</t>
  </si>
  <si>
    <t>As additional consideration for IHCDA's review of its request for funding, the Applicant does hereby release IHCDA and its directors, employees, attorneys, agents and representatives of from any and all liability, expenses, costs and damage that applicant may, directly or indirectly, incur because of such dissemination or publication, and the Applicant hereby agrees to hold IHCDA harmless of and from any and all such liability, expense or damage.</t>
  </si>
  <si>
    <t>AFFIRMATION OF APPLICANT</t>
  </si>
  <si>
    <t>Under penalty of perjury, I/we certify that the information, acknowledgements, and representations in this application and its supporting documents are true and accurate to the best of my/our knowledge.  The undersigned understands that providing false, misleading or incomplete information herein constitutes an act of fraud and may subject applicant to debarment and other legal recourse.</t>
  </si>
  <si>
    <t xml:space="preserve">IN WITNESS WHEREOF, the undersigned, being duly authorized, has caused this document to be executed in its name on this </t>
  </si>
  <si>
    <t>day of</t>
  </si>
  <si>
    <t>, 20</t>
  </si>
  <si>
    <t>Legal Name of Applicant/Owner</t>
  </si>
  <si>
    <t>Signed:</t>
  </si>
  <si>
    <t>Printed Name:</t>
  </si>
  <si>
    <t>Title:</t>
  </si>
  <si>
    <t>6. Executive Director (if not-for-profit) or Highest Elected Official (if local unit of government)</t>
  </si>
  <si>
    <t>Not-for-Profit: Board Resolution; OR Local Unit of Government Resolution</t>
  </si>
  <si>
    <r>
      <t xml:space="preserve">1. If not-for-profit applicant, submit IRS determination letter in </t>
    </r>
    <r>
      <rPr>
        <b/>
        <sz val="10"/>
        <color theme="7" tint="-0.249977111117893"/>
        <rFont val="Calibri"/>
        <family val="2"/>
        <scheme val="minor"/>
      </rPr>
      <t>TAB D: Not-For-Profit</t>
    </r>
    <r>
      <rPr>
        <b/>
        <sz val="10"/>
        <rFont val="Calibri"/>
        <family val="2"/>
        <scheme val="minor"/>
      </rPr>
      <t>.</t>
    </r>
  </si>
  <si>
    <r>
      <t xml:space="preserve">3. If not-for-profit applicant, submit a copy of the Applicant's by-laws in </t>
    </r>
    <r>
      <rPr>
        <b/>
        <sz val="10"/>
        <color theme="7" tint="-0.249977111117893"/>
        <rFont val="Calibri"/>
        <family val="2"/>
        <scheme val="minor"/>
      </rPr>
      <t>TAB D</t>
    </r>
    <r>
      <rPr>
        <b/>
        <sz val="10"/>
        <rFont val="Calibri"/>
        <family val="2"/>
        <scheme val="minor"/>
      </rPr>
      <t>.</t>
    </r>
  </si>
  <si>
    <r>
      <t xml:space="preserve">4. Submit the Not-for-Profit Board Resolution form or Local Unit of Government Resolution form. </t>
    </r>
    <r>
      <rPr>
        <b/>
        <sz val="10"/>
        <color theme="7" tint="-0.249977111117893"/>
        <rFont val="Calibri"/>
        <family val="2"/>
        <scheme val="minor"/>
      </rPr>
      <t>Tab D.</t>
    </r>
  </si>
  <si>
    <t>Average Total Subsidy per Unit - Cannot Exceed $5,000 per Unit (Rehabilitation Line Item of DF Request / # of Assisted Units)</t>
  </si>
  <si>
    <t>Area Median Income Level Served
(&gt;=50% Assisted Units &lt;= 50% AMI)</t>
  </si>
  <si>
    <t>7. UEI #</t>
  </si>
  <si>
    <t>2. Percentage of assisted units serving households with income at or below 50% area median income for the development's county according to the current Federal Program Income Limits:</t>
  </si>
  <si>
    <t>Hard Costs associated with Ramp Installation</t>
  </si>
  <si>
    <t>Lead Hazard Testing</t>
  </si>
  <si>
    <t>Title Search</t>
  </si>
  <si>
    <t>Travel to and from Site</t>
  </si>
  <si>
    <t>Legal &amp; Accounting Fees</t>
  </si>
  <si>
    <t>Engineering &amp; Architectural Plans</t>
  </si>
  <si>
    <t xml:space="preserve">Plans, Specifications, &amp; Work Write Ups </t>
  </si>
  <si>
    <r>
      <t xml:space="preserve">2. If not-for-profit applicant, submit proof of good standing with Certificate 
of Existence from the Indiana Secretary of State in </t>
    </r>
    <r>
      <rPr>
        <b/>
        <sz val="10"/>
        <color theme="7" tint="-0.249977111117893"/>
        <rFont val="Calibri"/>
        <family val="2"/>
        <scheme val="minor"/>
      </rPr>
      <t>TAB D</t>
    </r>
    <r>
      <rPr>
        <b/>
        <sz val="10"/>
        <rFont val="Calibri"/>
        <family val="2"/>
        <scheme val="minor"/>
      </rPr>
      <t>.</t>
    </r>
  </si>
  <si>
    <t>1. Applicant acknowledges that a third-party inspection must be completed on each address within 
four weeks of construction.</t>
  </si>
  <si>
    <t xml:space="preserve">1. Will there be a separate administrator? </t>
  </si>
  <si>
    <t>2. Administrator Name (as listed with the Indiana Secretary of State)</t>
  </si>
  <si>
    <t>B - ADMINISTRATOR</t>
  </si>
  <si>
    <t>DISSEMINATION OF INFORMATION and AGREEMENT TO RELEASE AND INDEMNIFY.  The undersigned for and on behalf of itself, the Development,  and all participants in the Development, together with their respective officers, directors, shareholders, members, partners, agents, representatives, and affiliates (collectively, "Applicant") understands, acknowledges and agrees that this and any related amendments and information in support hereof and excepting personal financial information, are and shall remain available for dissemination and publication to the general public.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</si>
</sst>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lt;=9999999]###\-####;\(###\)\ ###\-####"/>
    <numFmt numFmtId="165" formatCode="[&lt;=100000]#####;#####\-####"/>
  </numFmts>
  <fonts count="16"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10"/>
      <color theme="0"/>
      <name val="Calibri"/>
      <family val="2"/>
      <scheme val="minor"/>
    </font>
    <font>
      <b/>
      <sz val="11"/>
      <name val="Calibri"/>
      <family val="2"/>
      <scheme val="minor"/>
    </font>
    <font>
      <sz val="11"/>
      <name val="Calibri"/>
      <family val="2"/>
      <scheme val="minor"/>
    </font>
    <font>
      <b/>
      <sz val="10"/>
      <name val="Calibri"/>
      <family val="2"/>
      <scheme val="minor"/>
    </font>
    <font>
      <b/>
      <sz val="9"/>
      <name val="Calibri"/>
      <family val="2"/>
      <scheme val="minor"/>
    </font>
    <font>
      <sz val="10"/>
      <name val="Calibri"/>
      <family val="2"/>
      <scheme val="minor"/>
    </font>
    <font>
      <b/>
      <sz val="10"/>
      <color theme="7" tint="-0.249977111117893"/>
      <name val="Calibri"/>
      <family val="2"/>
      <scheme val="minor"/>
    </font>
    <font>
      <b/>
      <sz val="10"/>
      <color theme="1"/>
      <name val="Calibri"/>
      <family val="2"/>
      <scheme val="minor"/>
    </font>
    <font>
      <sz val="11"/>
      <color rgb="FF008000"/>
      <name val="Calibri"/>
      <family val="2"/>
      <scheme val="minor"/>
    </font>
    <font>
      <b/>
      <sz val="10"/>
      <color theme="5" tint="-0.249977111117893"/>
      <name val="Calibri"/>
      <family val="2"/>
      <scheme val="minor"/>
    </font>
    <font>
      <b/>
      <sz val="11"/>
      <color theme="1"/>
      <name val="Calibri"/>
      <family val="2"/>
      <scheme val="minor"/>
    </font>
    <font>
      <u/>
      <sz val="11"/>
      <color rgb="FF008080"/>
      <name val="Calibri"/>
      <family val="2"/>
      <scheme val="minor"/>
    </font>
  </fonts>
  <fills count="31">
    <fill>
      <patternFill patternType="none"/>
    </fill>
    <fill>
      <patternFill patternType="gray125"/>
    </fill>
    <fill>
      <patternFill patternType="solid">
        <fgColor theme="0" tint="-4.9989318521683403E-2"/>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rgb="FFCCFFCC"/>
        <bgColor indexed="64"/>
      </patternFill>
    </fill>
    <fill>
      <patternFill patternType="darkUp">
        <fgColor theme="2" tint="-0.499984740745262"/>
        <bgColor theme="7" tint="0.79998168889431442"/>
      </patternFill>
    </fill>
    <fill>
      <patternFill patternType="darkUp">
        <fgColor theme="2" tint="-0.499984740745262"/>
        <bgColor theme="7" tint="0.79995117038483843"/>
      </patternFill>
    </fill>
    <fill>
      <patternFill patternType="darkUp">
        <fgColor theme="2" tint="-0.499984740745262"/>
        <bgColor theme="0" tint="-4.9989318521683403E-2"/>
      </patternFill>
    </fill>
    <fill>
      <patternFill patternType="solid">
        <fgColor theme="0" tint="-4.9989318521683403E-2"/>
        <bgColor theme="2" tint="-0.499984740745262"/>
      </patternFill>
    </fill>
    <fill>
      <patternFill patternType="solid">
        <fgColor theme="7" tint="0.79998168889431442"/>
        <bgColor theme="2" tint="-0.499984740745262"/>
      </patternFill>
    </fill>
    <fill>
      <patternFill patternType="solid">
        <fgColor indexed="65"/>
        <bgColor theme="2" tint="-0.499984740745262"/>
      </patternFill>
    </fill>
    <fill>
      <patternFill patternType="solid">
        <fgColor theme="4" tint="0.79998168889431442"/>
        <bgColor theme="2" tint="-0.499984740745262"/>
      </patternFill>
    </fill>
    <fill>
      <patternFill patternType="solid">
        <fgColor rgb="FF660033"/>
        <bgColor indexed="64"/>
      </patternFill>
    </fill>
    <fill>
      <patternFill patternType="solid">
        <fgColor theme="5" tint="0.59999389629810485"/>
        <bgColor theme="0"/>
      </patternFill>
    </fill>
    <fill>
      <patternFill patternType="darkUp">
        <fgColor theme="2" tint="-0.499984740745262"/>
        <bgColor theme="4" tint="0.79995117038483843"/>
      </patternFill>
    </fill>
    <fill>
      <patternFill patternType="darkUp">
        <fgColor theme="2" tint="-0.499984740745262"/>
        <bgColor indexed="65"/>
      </patternFill>
    </fill>
    <fill>
      <patternFill patternType="darkUp">
        <fgColor theme="2" tint="-0.499984740745262"/>
        <bgColor theme="4" tint="0.59999389629810485"/>
      </patternFill>
    </fill>
    <fill>
      <patternFill patternType="darkUp">
        <fgColor theme="2" tint="-0.499984740745262"/>
        <bgColor theme="4" tint="0.39994506668294322"/>
      </patternFill>
    </fill>
    <fill>
      <patternFill patternType="solid">
        <fgColor indexed="65"/>
        <bgColor indexed="64"/>
      </patternFill>
    </fill>
    <fill>
      <patternFill patternType="darkUp">
        <fgColor theme="2" tint="-0.499984740745262"/>
        <bgColor theme="7" tint="0.79989013336588644"/>
      </patternFill>
    </fill>
    <fill>
      <patternFill patternType="solid">
        <fgColor theme="0"/>
        <bgColor indexed="64"/>
      </patternFill>
    </fill>
    <fill>
      <patternFill patternType="solid">
        <fgColor theme="0"/>
        <bgColor theme="2" tint="-0.499984740745262"/>
      </patternFill>
    </fill>
    <fill>
      <patternFill patternType="solid">
        <fgColor theme="0" tint="-0.499984740745262"/>
        <bgColor indexed="64"/>
      </patternFill>
    </fill>
    <fill>
      <patternFill patternType="solid">
        <fgColor theme="0" tint="-4.9989318521683403E-2"/>
        <bgColor auto="1"/>
      </patternFill>
    </fill>
    <fill>
      <patternFill patternType="solid">
        <fgColor theme="7" tint="0.79998168889431442"/>
        <bgColor auto="1"/>
      </patternFill>
    </fill>
    <fill>
      <patternFill patternType="darkUp">
        <fgColor theme="2" tint="-0.499984740745262"/>
        <bgColor theme="0"/>
      </patternFill>
    </fill>
  </fills>
  <borders count="9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003359"/>
      </top>
      <bottom/>
      <diagonal/>
    </border>
    <border>
      <left/>
      <right/>
      <top/>
      <bottom style="thin">
        <color rgb="FF003359"/>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right style="thin">
        <color indexed="64"/>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style="thin">
        <color auto="1"/>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bottom/>
      <diagonal/>
    </border>
    <border>
      <left style="thin">
        <color indexed="64"/>
      </left>
      <right/>
      <top style="medium">
        <color indexed="64"/>
      </top>
      <bottom/>
      <diagonal/>
    </border>
    <border>
      <left/>
      <right style="thin">
        <color indexed="64"/>
      </right>
      <top style="medium">
        <color indexed="64"/>
      </top>
      <bottom/>
      <diagonal/>
    </border>
    <border>
      <left/>
      <right/>
      <top style="thin">
        <color indexed="64"/>
      </top>
      <bottom/>
      <diagonal/>
    </border>
    <border>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top style="thin">
        <color indexed="64"/>
      </top>
      <bottom style="double">
        <color indexed="64"/>
      </bottom>
      <diagonal/>
    </border>
    <border>
      <left/>
      <right style="thin">
        <color indexed="64"/>
      </right>
      <top style="double">
        <color indexed="64"/>
      </top>
      <bottom style="medium">
        <color indexed="64"/>
      </bottom>
      <diagonal/>
    </border>
    <border>
      <left/>
      <right style="medium">
        <color indexed="64"/>
      </right>
      <top style="thin">
        <color indexed="64"/>
      </top>
      <bottom style="double">
        <color indexed="64"/>
      </bottom>
      <diagonal/>
    </border>
    <border>
      <left style="medium">
        <color indexed="64"/>
      </left>
      <right/>
      <top/>
      <bottom/>
      <diagonal/>
    </border>
    <border>
      <left style="medium">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double">
        <color indexed="64"/>
      </top>
      <bottom style="thin">
        <color indexed="64"/>
      </bottom>
      <diagonal/>
    </border>
    <border>
      <left style="medium">
        <color indexed="64"/>
      </left>
      <right/>
      <top style="double">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style="medium">
        <color rgb="FF660033"/>
      </top>
      <bottom style="medium">
        <color rgb="FF660033"/>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820">
    <xf numFmtId="0" fontId="0" fillId="0" borderId="0" xfId="0"/>
    <xf numFmtId="0" fontId="0" fillId="0" borderId="0" xfId="0" applyAlignment="1">
      <alignment wrapText="1"/>
    </xf>
    <xf numFmtId="0" fontId="0" fillId="0" borderId="0" xfId="0" applyAlignment="1" applyProtection="1">
      <alignment vertical="center"/>
      <protection hidden="1"/>
    </xf>
    <xf numFmtId="0" fontId="6" fillId="0" borderId="0" xfId="0" applyFont="1" applyAlignment="1" applyProtection="1">
      <alignment vertical="center"/>
      <protection hidden="1"/>
    </xf>
    <xf numFmtId="0" fontId="6" fillId="13" borderId="0" xfId="0" applyFont="1" applyFill="1" applyAlignment="1" applyProtection="1">
      <alignment vertical="center"/>
      <protection hidden="1"/>
    </xf>
    <xf numFmtId="0" fontId="6" fillId="2" borderId="0" xfId="0" applyFont="1" applyFill="1" applyAlignment="1" applyProtection="1">
      <alignment vertical="center"/>
      <protection hidden="1"/>
    </xf>
    <xf numFmtId="0" fontId="7" fillId="0" borderId="0" xfId="0" applyFont="1" applyAlignment="1" applyProtection="1">
      <alignment vertical="center" wrapText="1"/>
      <protection hidden="1"/>
    </xf>
    <xf numFmtId="0" fontId="7" fillId="0" borderId="0" xfId="0" applyFont="1" applyAlignment="1" applyProtection="1">
      <alignment vertical="center"/>
      <protection hidden="1"/>
    </xf>
    <xf numFmtId="0" fontId="9" fillId="2" borderId="0" xfId="0" applyFont="1" applyFill="1" applyAlignment="1" applyProtection="1">
      <alignment vertical="center"/>
      <protection hidden="1"/>
    </xf>
    <xf numFmtId="0" fontId="2" fillId="17" borderId="0" xfId="0" applyFont="1" applyFill="1" applyAlignment="1" applyProtection="1">
      <alignment horizontal="center" vertical="center"/>
      <protection hidden="1"/>
    </xf>
    <xf numFmtId="0" fontId="5" fillId="0" borderId="94" xfId="0" applyFont="1" applyBorder="1" applyAlignment="1" applyProtection="1">
      <alignment horizontal="center" vertical="center"/>
      <protection hidden="1"/>
    </xf>
    <xf numFmtId="0" fontId="7" fillId="2" borderId="0" xfId="0" applyFont="1" applyFill="1" applyAlignment="1" applyProtection="1">
      <alignment vertical="center"/>
      <protection hidden="1"/>
    </xf>
    <xf numFmtId="0" fontId="8" fillId="2" borderId="0" xfId="0" applyFont="1" applyFill="1" applyAlignment="1" applyProtection="1">
      <alignment vertical="center"/>
      <protection hidden="1"/>
    </xf>
    <xf numFmtId="0" fontId="6" fillId="23" borderId="0" xfId="0" applyFont="1" applyFill="1" applyAlignment="1" applyProtection="1">
      <alignment vertical="center"/>
      <protection hidden="1"/>
    </xf>
    <xf numFmtId="0" fontId="7" fillId="13" borderId="0" xfId="0" applyFont="1" applyFill="1" applyAlignment="1" applyProtection="1">
      <alignment horizontal="right" vertical="center" indent="1"/>
      <protection hidden="1"/>
    </xf>
    <xf numFmtId="0" fontId="3" fillId="0" borderId="0" xfId="0" applyFont="1" applyAlignment="1" applyProtection="1">
      <alignment vertical="center"/>
      <protection hidden="1"/>
    </xf>
    <xf numFmtId="0" fontId="4" fillId="25" borderId="0" xfId="0" applyFont="1" applyFill="1" applyAlignment="1" applyProtection="1">
      <alignment vertical="center"/>
      <protection hidden="1"/>
    </xf>
    <xf numFmtId="0" fontId="4" fillId="26" borderId="0" xfId="0" applyFont="1" applyFill="1" applyAlignment="1" applyProtection="1">
      <alignment horizontal="right" vertical="center" indent="1"/>
      <protection hidden="1"/>
    </xf>
    <xf numFmtId="0" fontId="3" fillId="26" borderId="0" xfId="0" applyFont="1" applyFill="1" applyAlignment="1">
      <alignment horizontal="center" vertical="center"/>
    </xf>
    <xf numFmtId="49" fontId="14" fillId="0" borderId="0" xfId="0" applyNumberFormat="1" applyFont="1" applyAlignment="1">
      <alignment vertical="top"/>
    </xf>
    <xf numFmtId="0" fontId="14" fillId="0" borderId="0" xfId="0" applyFont="1" applyAlignment="1">
      <alignment vertical="top"/>
    </xf>
    <xf numFmtId="0" fontId="0" fillId="27" borderId="0" xfId="0" applyFill="1"/>
    <xf numFmtId="0" fontId="0" fillId="0" borderId="0" xfId="0" applyAlignment="1">
      <alignment horizontal="left" vertical="top" wrapText="1"/>
    </xf>
    <xf numFmtId="0" fontId="14" fillId="0" borderId="0" xfId="0" applyFont="1"/>
    <xf numFmtId="0" fontId="0" fillId="0" borderId="67" xfId="0" applyBorder="1" applyProtection="1">
      <protection locked="0"/>
    </xf>
    <xf numFmtId="49" fontId="14" fillId="27" borderId="0" xfId="0" applyNumberFormat="1" applyFont="1" applyFill="1" applyAlignment="1">
      <alignment vertical="top"/>
    </xf>
    <xf numFmtId="0" fontId="14" fillId="27" borderId="0" xfId="0" applyFont="1" applyFill="1" applyAlignment="1">
      <alignment vertical="top"/>
    </xf>
    <xf numFmtId="16" fontId="6" fillId="0" borderId="0" xfId="0" applyNumberFormat="1" applyFont="1" applyAlignment="1" applyProtection="1">
      <alignment vertical="center"/>
      <protection hidden="1"/>
    </xf>
    <xf numFmtId="0" fontId="6" fillId="28" borderId="0" xfId="0" applyFont="1" applyFill="1" applyAlignment="1" applyProtection="1">
      <alignment vertical="center"/>
      <protection hidden="1"/>
    </xf>
    <xf numFmtId="0" fontId="0" fillId="0" borderId="0" xfId="0" applyAlignment="1">
      <alignment horizontal="right"/>
    </xf>
    <xf numFmtId="0" fontId="0" fillId="2" borderId="0" xfId="0" applyFill="1"/>
    <xf numFmtId="0" fontId="7" fillId="2" borderId="0" xfId="0" applyFont="1" applyFill="1" applyAlignment="1" applyProtection="1">
      <alignment horizontal="right" vertical="center"/>
      <protection hidden="1"/>
    </xf>
    <xf numFmtId="0" fontId="8" fillId="2" borderId="0" xfId="0" applyFont="1" applyFill="1" applyAlignment="1" applyProtection="1">
      <alignment horizontal="left" vertical="center"/>
      <protection hidden="1"/>
    </xf>
    <xf numFmtId="0" fontId="8" fillId="2" borderId="0" xfId="0" applyFont="1" applyFill="1" applyAlignment="1" applyProtection="1">
      <alignment vertical="center"/>
      <protection hidden="1"/>
    </xf>
    <xf numFmtId="0" fontId="8" fillId="2" borderId="66" xfId="0" applyFont="1" applyFill="1" applyBorder="1" applyAlignment="1" applyProtection="1">
      <alignment vertical="center"/>
      <protection hidden="1"/>
    </xf>
    <xf numFmtId="0" fontId="6" fillId="4" borderId="1" xfId="0" applyFont="1" applyFill="1" applyBorder="1" applyAlignment="1" applyProtection="1">
      <alignment horizontal="center" vertical="center"/>
      <protection locked="0"/>
    </xf>
    <xf numFmtId="0" fontId="6" fillId="4" borderId="2" xfId="0" applyFont="1" applyFill="1" applyBorder="1" applyAlignment="1" applyProtection="1">
      <alignment horizontal="center" vertical="center"/>
      <protection locked="0"/>
    </xf>
    <xf numFmtId="0" fontId="6" fillId="4" borderId="3" xfId="0" applyFont="1" applyFill="1" applyBorder="1" applyAlignment="1" applyProtection="1">
      <alignment horizontal="center" vertical="center"/>
      <protection locked="0"/>
    </xf>
    <xf numFmtId="0" fontId="7" fillId="2" borderId="0" xfId="0" applyFont="1" applyFill="1" applyAlignment="1" applyProtection="1">
      <alignment vertical="center"/>
      <protection hidden="1"/>
    </xf>
    <xf numFmtId="164" fontId="6" fillId="4" borderId="1" xfId="0" applyNumberFormat="1" applyFont="1" applyFill="1" applyBorder="1" applyAlignment="1" applyProtection="1">
      <alignment horizontal="center" vertical="center"/>
      <protection locked="0"/>
    </xf>
    <xf numFmtId="164" fontId="6" fillId="4" borderId="2" xfId="0" applyNumberFormat="1" applyFont="1" applyFill="1" applyBorder="1" applyAlignment="1" applyProtection="1">
      <alignment horizontal="center" vertical="center"/>
      <protection locked="0"/>
    </xf>
    <xf numFmtId="164" fontId="6" fillId="4" borderId="3" xfId="0" applyNumberFormat="1" applyFont="1" applyFill="1" applyBorder="1" applyAlignment="1" applyProtection="1">
      <alignment horizontal="center" vertical="center"/>
      <protection locked="0"/>
    </xf>
    <xf numFmtId="0" fontId="7" fillId="2" borderId="5" xfId="0" applyFont="1" applyFill="1" applyBorder="1" applyAlignment="1" applyProtection="1">
      <alignment vertical="center"/>
      <protection hidden="1"/>
    </xf>
    <xf numFmtId="165" fontId="6" fillId="4" borderId="1" xfId="0" applyNumberFormat="1" applyFont="1" applyFill="1" applyBorder="1" applyAlignment="1" applyProtection="1">
      <alignment horizontal="center" vertical="center"/>
      <protection locked="0"/>
    </xf>
    <xf numFmtId="165" fontId="6" fillId="4" borderId="2" xfId="0" applyNumberFormat="1" applyFont="1" applyFill="1" applyBorder="1" applyAlignment="1" applyProtection="1">
      <alignment horizontal="center" vertical="center"/>
      <protection locked="0"/>
    </xf>
    <xf numFmtId="165" fontId="6" fillId="4" borderId="3" xfId="0" applyNumberFormat="1" applyFont="1" applyFill="1" applyBorder="1" applyAlignment="1" applyProtection="1">
      <alignment horizontal="center" vertical="center"/>
      <protection locked="0"/>
    </xf>
    <xf numFmtId="0" fontId="2" fillId="17" borderId="0" xfId="0" applyFont="1" applyFill="1" applyAlignment="1" applyProtection="1">
      <alignment vertical="center"/>
      <protection hidden="1"/>
    </xf>
    <xf numFmtId="0" fontId="5" fillId="0" borderId="94" xfId="0" applyFont="1" applyBorder="1" applyAlignment="1" applyProtection="1">
      <alignment vertical="center"/>
      <protection hidden="1"/>
    </xf>
    <xf numFmtId="0" fontId="6" fillId="4" borderId="1" xfId="0" applyFont="1" applyFill="1" applyBorder="1" applyAlignment="1" applyProtection="1">
      <alignment horizontal="center" vertical="center"/>
      <protection locked="0" hidden="1"/>
    </xf>
    <xf numFmtId="0" fontId="6" fillId="4" borderId="2" xfId="0" applyFont="1" applyFill="1" applyBorder="1" applyAlignment="1" applyProtection="1">
      <alignment horizontal="center" vertical="center"/>
      <protection locked="0" hidden="1"/>
    </xf>
    <xf numFmtId="0" fontId="6" fillId="4" borderId="3" xfId="0" applyFont="1" applyFill="1" applyBorder="1" applyAlignment="1" applyProtection="1">
      <alignment horizontal="center" vertical="center"/>
      <protection locked="0" hidden="1"/>
    </xf>
    <xf numFmtId="0" fontId="6" fillId="0" borderId="94" xfId="0" applyFont="1" applyBorder="1" applyAlignment="1" applyProtection="1">
      <alignment vertical="center"/>
      <protection hidden="1"/>
    </xf>
    <xf numFmtId="0" fontId="6" fillId="17" borderId="0" xfId="0" applyFont="1" applyFill="1" applyAlignment="1" applyProtection="1">
      <alignment horizontal="center" vertical="center"/>
      <protection hidden="1"/>
    </xf>
    <xf numFmtId="0" fontId="8" fillId="2" borderId="4" xfId="0" applyFont="1" applyFill="1" applyBorder="1" applyAlignment="1" applyProtection="1">
      <alignment vertical="center"/>
      <protection hidden="1"/>
    </xf>
    <xf numFmtId="0" fontId="6" fillId="11" borderId="6" xfId="0" applyFont="1" applyFill="1" applyBorder="1" applyAlignment="1" applyProtection="1">
      <alignment horizontal="center" vertical="center"/>
      <protection locked="0"/>
    </xf>
    <xf numFmtId="0" fontId="6" fillId="4" borderId="6" xfId="0" applyFont="1" applyFill="1" applyBorder="1" applyAlignment="1" applyProtection="1">
      <alignment horizontal="center" vertical="center"/>
      <protection locked="0"/>
    </xf>
    <xf numFmtId="0" fontId="7" fillId="2" borderId="0" xfId="0" applyFont="1" applyFill="1" applyAlignment="1" applyProtection="1">
      <alignment horizontal="center" vertical="center"/>
      <protection hidden="1"/>
    </xf>
    <xf numFmtId="0" fontId="7" fillId="0" borderId="12" xfId="0" applyFont="1" applyBorder="1" applyAlignment="1" applyProtection="1">
      <alignment vertical="center"/>
      <protection hidden="1"/>
    </xf>
    <xf numFmtId="0" fontId="7" fillId="0" borderId="13" xfId="0" applyFont="1" applyBorder="1" applyAlignment="1" applyProtection="1">
      <alignment vertical="center"/>
      <protection hidden="1"/>
    </xf>
    <xf numFmtId="0" fontId="7" fillId="0" borderId="14" xfId="0" applyFont="1" applyBorder="1" applyAlignment="1" applyProtection="1">
      <alignment vertical="center"/>
      <protection hidden="1"/>
    </xf>
    <xf numFmtId="0" fontId="6" fillId="4" borderId="34" xfId="0" applyFont="1" applyFill="1" applyBorder="1" applyAlignment="1" applyProtection="1">
      <alignment horizontal="center" vertical="center"/>
      <protection locked="0"/>
    </xf>
    <xf numFmtId="0" fontId="6" fillId="4" borderId="13" xfId="0" applyFont="1" applyFill="1" applyBorder="1" applyAlignment="1" applyProtection="1">
      <alignment horizontal="center" vertical="center"/>
      <protection locked="0"/>
    </xf>
    <xf numFmtId="0" fontId="6" fillId="4" borderId="14" xfId="0" applyFont="1" applyFill="1" applyBorder="1" applyAlignment="1" applyProtection="1">
      <alignment horizontal="center" vertical="center"/>
      <protection locked="0"/>
    </xf>
    <xf numFmtId="0" fontId="7" fillId="18" borderId="57" xfId="0" applyFont="1" applyFill="1" applyBorder="1" applyAlignment="1" applyProtection="1">
      <alignment horizontal="center" vertical="center"/>
      <protection hidden="1"/>
    </xf>
    <xf numFmtId="0" fontId="7" fillId="18" borderId="58" xfId="0" applyFont="1" applyFill="1" applyBorder="1" applyAlignment="1" applyProtection="1">
      <alignment horizontal="center" vertical="center"/>
      <protection hidden="1"/>
    </xf>
    <xf numFmtId="0" fontId="7" fillId="18" borderId="59" xfId="0" applyFont="1" applyFill="1" applyBorder="1" applyAlignment="1" applyProtection="1">
      <alignment horizontal="center" vertical="center"/>
      <protection hidden="1"/>
    </xf>
    <xf numFmtId="0" fontId="7" fillId="0" borderId="15" xfId="0" applyFont="1" applyBorder="1" applyAlignment="1" applyProtection="1">
      <alignment vertical="center"/>
      <protection hidden="1"/>
    </xf>
    <xf numFmtId="0" fontId="7" fillId="0" borderId="16" xfId="0" applyFont="1" applyBorder="1" applyAlignment="1" applyProtection="1">
      <alignment vertical="center"/>
      <protection hidden="1"/>
    </xf>
    <xf numFmtId="0" fontId="7" fillId="0" borderId="17" xfId="0" applyFont="1" applyBorder="1" applyAlignment="1" applyProtection="1">
      <alignment vertical="center"/>
      <protection hidden="1"/>
    </xf>
    <xf numFmtId="0" fontId="6" fillId="4" borderId="33" xfId="0" applyFont="1" applyFill="1" applyBorder="1" applyAlignment="1" applyProtection="1">
      <alignment horizontal="center" vertical="center"/>
      <protection locked="0"/>
    </xf>
    <xf numFmtId="0" fontId="6" fillId="4" borderId="16" xfId="0" applyFont="1" applyFill="1" applyBorder="1" applyAlignment="1" applyProtection="1">
      <alignment horizontal="center" vertical="center"/>
      <protection locked="0"/>
    </xf>
    <xf numFmtId="0" fontId="6" fillId="4" borderId="17" xfId="0" applyFont="1" applyFill="1" applyBorder="1" applyAlignment="1" applyProtection="1">
      <alignment horizontal="center" vertical="center"/>
      <protection locked="0"/>
    </xf>
    <xf numFmtId="0" fontId="7" fillId="2" borderId="10" xfId="0" applyFont="1" applyFill="1" applyBorder="1" applyAlignment="1" applyProtection="1">
      <alignment vertical="center"/>
      <protection hidden="1"/>
    </xf>
    <xf numFmtId="0" fontId="7" fillId="2" borderId="6" xfId="0" applyFont="1" applyFill="1" applyBorder="1" applyAlignment="1" applyProtection="1">
      <alignment vertical="center"/>
      <protection hidden="1"/>
    </xf>
    <xf numFmtId="0" fontId="7" fillId="2" borderId="11" xfId="0" applyFont="1" applyFill="1" applyBorder="1" applyAlignment="1" applyProtection="1">
      <alignment vertical="center"/>
      <protection hidden="1"/>
    </xf>
    <xf numFmtId="0" fontId="6" fillId="4" borderId="11" xfId="0" applyFont="1" applyFill="1" applyBorder="1" applyAlignment="1" applyProtection="1">
      <alignment horizontal="center" vertical="center"/>
      <protection locked="0"/>
    </xf>
    <xf numFmtId="0" fontId="7" fillId="2" borderId="0" xfId="0" applyFont="1" applyFill="1" applyAlignment="1" applyProtection="1">
      <alignment horizontal="center" vertical="center" wrapText="1"/>
      <protection hidden="1"/>
    </xf>
    <xf numFmtId="0" fontId="6" fillId="10" borderId="37" xfId="0" applyFont="1" applyFill="1" applyBorder="1" applyAlignment="1" applyProtection="1">
      <alignment horizontal="left" vertical="top" wrapText="1"/>
      <protection locked="0"/>
    </xf>
    <xf numFmtId="0" fontId="6" fillId="10" borderId="66" xfId="0" applyFont="1" applyFill="1" applyBorder="1" applyAlignment="1" applyProtection="1">
      <alignment horizontal="left" vertical="top" wrapText="1"/>
      <protection locked="0"/>
    </xf>
    <xf numFmtId="0" fontId="6" fillId="10" borderId="38" xfId="0" applyFont="1" applyFill="1" applyBorder="1" applyAlignment="1" applyProtection="1">
      <alignment horizontal="left" vertical="top" wrapText="1"/>
      <protection locked="0"/>
    </xf>
    <xf numFmtId="0" fontId="6" fillId="10" borderId="39" xfId="0" applyFont="1" applyFill="1" applyBorder="1" applyAlignment="1" applyProtection="1">
      <alignment horizontal="left" vertical="top" wrapText="1"/>
      <protection locked="0"/>
    </xf>
    <xf numFmtId="0" fontId="6" fillId="10" borderId="0" xfId="0" applyFont="1" applyFill="1" applyAlignment="1" applyProtection="1">
      <alignment horizontal="left" vertical="top" wrapText="1"/>
      <protection locked="0"/>
    </xf>
    <xf numFmtId="0" fontId="6" fillId="10" borderId="40" xfId="0" applyFont="1" applyFill="1" applyBorder="1" applyAlignment="1" applyProtection="1">
      <alignment horizontal="left" vertical="top" wrapText="1"/>
      <protection locked="0"/>
    </xf>
    <xf numFmtId="0" fontId="6" fillId="10" borderId="21" xfId="0" applyFont="1" applyFill="1" applyBorder="1" applyAlignment="1" applyProtection="1">
      <alignment horizontal="left" vertical="top" wrapText="1"/>
      <protection locked="0"/>
    </xf>
    <xf numFmtId="0" fontId="6" fillId="10" borderId="67" xfId="0" applyFont="1" applyFill="1" applyBorder="1" applyAlignment="1" applyProtection="1">
      <alignment horizontal="left" vertical="top" wrapText="1"/>
      <protection locked="0"/>
    </xf>
    <xf numFmtId="0" fontId="6" fillId="10" borderId="33" xfId="0" applyFont="1" applyFill="1" applyBorder="1" applyAlignment="1" applyProtection="1">
      <alignment horizontal="left" vertical="top" wrapText="1"/>
      <protection locked="0"/>
    </xf>
    <xf numFmtId="0" fontId="7" fillId="12" borderId="0" xfId="0" applyFont="1" applyFill="1" applyAlignment="1" applyProtection="1">
      <alignment vertical="center"/>
      <protection hidden="1"/>
    </xf>
    <xf numFmtId="0" fontId="7" fillId="2" borderId="0" xfId="0" applyFont="1" applyFill="1" applyAlignment="1" applyProtection="1">
      <alignment horizontal="justify" vertical="center" wrapText="1"/>
      <protection hidden="1"/>
    </xf>
    <xf numFmtId="0" fontId="6" fillId="4" borderId="37" xfId="0" applyFont="1" applyFill="1" applyBorder="1" applyAlignment="1" applyProtection="1">
      <alignment horizontal="left" vertical="top" wrapText="1"/>
      <protection locked="0"/>
    </xf>
    <xf numFmtId="0" fontId="6" fillId="4" borderId="66" xfId="0" applyFont="1" applyFill="1" applyBorder="1" applyAlignment="1" applyProtection="1">
      <alignment horizontal="left" vertical="top" wrapText="1"/>
      <protection locked="0"/>
    </xf>
    <xf numFmtId="0" fontId="6" fillId="4" borderId="38" xfId="0" applyFont="1" applyFill="1" applyBorder="1" applyAlignment="1" applyProtection="1">
      <alignment horizontal="left" vertical="top" wrapText="1"/>
      <protection locked="0"/>
    </xf>
    <xf numFmtId="0" fontId="6" fillId="4" borderId="39" xfId="0" applyFont="1" applyFill="1" applyBorder="1" applyAlignment="1" applyProtection="1">
      <alignment horizontal="left" vertical="top" wrapText="1"/>
      <protection locked="0"/>
    </xf>
    <xf numFmtId="0" fontId="6" fillId="4" borderId="0" xfId="0" applyFont="1" applyFill="1" applyAlignment="1" applyProtection="1">
      <alignment horizontal="left" vertical="top" wrapText="1"/>
      <protection locked="0"/>
    </xf>
    <xf numFmtId="0" fontId="6" fillId="4" borderId="40" xfId="0" applyFont="1" applyFill="1" applyBorder="1" applyAlignment="1" applyProtection="1">
      <alignment horizontal="left" vertical="top" wrapText="1"/>
      <protection locked="0"/>
    </xf>
    <xf numFmtId="0" fontId="6" fillId="4" borderId="21" xfId="0" applyFont="1" applyFill="1" applyBorder="1" applyAlignment="1" applyProtection="1">
      <alignment horizontal="left" vertical="top" wrapText="1"/>
      <protection locked="0"/>
    </xf>
    <xf numFmtId="0" fontId="6" fillId="4" borderId="67" xfId="0" applyFont="1" applyFill="1" applyBorder="1" applyAlignment="1" applyProtection="1">
      <alignment horizontal="left" vertical="top" wrapText="1"/>
      <protection locked="0"/>
    </xf>
    <xf numFmtId="0" fontId="6" fillId="4" borderId="33" xfId="0" applyFont="1" applyFill="1" applyBorder="1" applyAlignment="1" applyProtection="1">
      <alignment horizontal="left" vertical="top" wrapText="1"/>
      <protection locked="0"/>
    </xf>
    <xf numFmtId="0" fontId="7" fillId="2" borderId="0" xfId="0" applyFont="1" applyFill="1" applyAlignment="1" applyProtection="1">
      <alignment horizontal="right" vertical="center" indent="1"/>
      <protection hidden="1"/>
    </xf>
    <xf numFmtId="0" fontId="7" fillId="2" borderId="40" xfId="0" applyFont="1" applyFill="1" applyBorder="1" applyAlignment="1" applyProtection="1">
      <alignment horizontal="right" vertical="center" indent="1"/>
      <protection hidden="1"/>
    </xf>
    <xf numFmtId="0" fontId="7" fillId="2" borderId="0" xfId="0" applyFont="1" applyFill="1" applyAlignment="1" applyProtection="1">
      <alignment vertical="center" wrapText="1"/>
      <protection hidden="1"/>
    </xf>
    <xf numFmtId="0" fontId="4" fillId="17" borderId="7" xfId="0" applyFont="1" applyFill="1" applyBorder="1" applyAlignment="1" applyProtection="1">
      <alignment vertical="center"/>
      <protection hidden="1"/>
    </xf>
    <xf numFmtId="0" fontId="4" fillId="17" borderId="8" xfId="0" applyFont="1" applyFill="1" applyBorder="1" applyAlignment="1" applyProtection="1">
      <alignment vertical="center"/>
      <protection hidden="1"/>
    </xf>
    <xf numFmtId="0" fontId="4" fillId="17" borderId="9" xfId="0" applyFont="1" applyFill="1" applyBorder="1" applyAlignment="1" applyProtection="1">
      <alignment vertical="center"/>
      <protection hidden="1"/>
    </xf>
    <xf numFmtId="0" fontId="6" fillId="4" borderId="10" xfId="0" applyFont="1" applyFill="1" applyBorder="1" applyAlignment="1" applyProtection="1">
      <alignment horizontal="center" vertical="center"/>
      <protection locked="0"/>
    </xf>
    <xf numFmtId="0" fontId="7" fillId="5" borderId="41" xfId="0" applyFont="1" applyFill="1" applyBorder="1" applyAlignment="1" applyProtection="1">
      <alignment horizontal="left" vertical="center"/>
      <protection hidden="1"/>
    </xf>
    <xf numFmtId="0" fontId="7" fillId="5" borderId="54" xfId="0" applyFont="1" applyFill="1" applyBorder="1" applyAlignment="1" applyProtection="1">
      <alignment horizontal="left" vertical="center"/>
      <protection hidden="1"/>
    </xf>
    <xf numFmtId="0" fontId="7" fillId="5" borderId="42" xfId="0" applyFont="1" applyFill="1" applyBorder="1" applyAlignment="1" applyProtection="1">
      <alignment horizontal="left" vertical="center"/>
      <protection hidden="1"/>
    </xf>
    <xf numFmtId="0" fontId="7" fillId="3" borderId="62" xfId="0" applyFont="1" applyFill="1" applyBorder="1" applyAlignment="1" applyProtection="1">
      <alignment horizontal="center" vertical="center" wrapText="1"/>
      <protection hidden="1"/>
    </xf>
    <xf numFmtId="0" fontId="7" fillId="3" borderId="60" xfId="0" applyFont="1" applyFill="1" applyBorder="1" applyAlignment="1" applyProtection="1">
      <alignment horizontal="center" vertical="center" wrapText="1"/>
      <protection hidden="1"/>
    </xf>
    <xf numFmtId="0" fontId="7" fillId="3" borderId="61" xfId="0" applyFont="1" applyFill="1" applyBorder="1" applyAlignment="1" applyProtection="1">
      <alignment horizontal="center" vertical="center" wrapText="1"/>
      <protection hidden="1"/>
    </xf>
    <xf numFmtId="0" fontId="7" fillId="3" borderId="41" xfId="0" applyFont="1" applyFill="1" applyBorder="1" applyAlignment="1" applyProtection="1">
      <alignment horizontal="center" vertical="center" wrapText="1"/>
      <protection hidden="1"/>
    </xf>
    <xf numFmtId="0" fontId="7" fillId="3" borderId="54" xfId="0" applyFont="1" applyFill="1" applyBorder="1" applyAlignment="1" applyProtection="1">
      <alignment horizontal="center" vertical="center" wrapText="1"/>
      <protection hidden="1"/>
    </xf>
    <xf numFmtId="0" fontId="7" fillId="3" borderId="42" xfId="0" applyFont="1" applyFill="1" applyBorder="1" applyAlignment="1" applyProtection="1">
      <alignment horizontal="center" vertical="center" wrapText="1"/>
      <protection hidden="1"/>
    </xf>
    <xf numFmtId="0" fontId="7" fillId="0" borderId="55" xfId="0" applyFont="1" applyBorder="1" applyAlignment="1" applyProtection="1">
      <alignment horizontal="left" vertical="center"/>
      <protection hidden="1"/>
    </xf>
    <xf numFmtId="0" fontId="7" fillId="0" borderId="2" xfId="0" applyFont="1" applyBorder="1" applyAlignment="1" applyProtection="1">
      <alignment horizontal="left" vertical="center"/>
      <protection hidden="1"/>
    </xf>
    <xf numFmtId="0" fontId="7" fillId="0" borderId="56" xfId="0" applyFont="1" applyBorder="1" applyAlignment="1" applyProtection="1">
      <alignment horizontal="left" vertical="center"/>
      <protection hidden="1"/>
    </xf>
    <xf numFmtId="0" fontId="7" fillId="2" borderId="55" xfId="0" applyFont="1" applyFill="1" applyBorder="1" applyAlignment="1" applyProtection="1">
      <alignment horizontal="left" vertical="center"/>
      <protection hidden="1"/>
    </xf>
    <xf numFmtId="0" fontId="7" fillId="2" borderId="2" xfId="0" applyFont="1" applyFill="1" applyBorder="1" applyAlignment="1" applyProtection="1">
      <alignment horizontal="left" vertical="center"/>
      <protection hidden="1"/>
    </xf>
    <xf numFmtId="0" fontId="7" fillId="2" borderId="56" xfId="0" applyFont="1" applyFill="1" applyBorder="1" applyAlignment="1" applyProtection="1">
      <alignment horizontal="left" vertical="center"/>
      <protection hidden="1"/>
    </xf>
    <xf numFmtId="0" fontId="7" fillId="0" borderId="77" xfId="0" applyFont="1" applyBorder="1" applyAlignment="1" applyProtection="1">
      <alignment horizontal="left" vertical="center"/>
      <protection hidden="1"/>
    </xf>
    <xf numFmtId="0" fontId="7" fillId="0" borderId="73" xfId="0" applyFont="1" applyBorder="1" applyAlignment="1" applyProtection="1">
      <alignment horizontal="left" vertical="center"/>
      <protection hidden="1"/>
    </xf>
    <xf numFmtId="0" fontId="7" fillId="0" borderId="75" xfId="0" applyFont="1" applyBorder="1" applyAlignment="1" applyProtection="1">
      <alignment horizontal="left" vertical="center"/>
      <protection hidden="1"/>
    </xf>
    <xf numFmtId="0" fontId="7" fillId="3" borderId="7" xfId="0" applyFont="1" applyFill="1" applyBorder="1" applyAlignment="1" applyProtection="1">
      <alignment horizontal="center" vertical="center" wrapText="1"/>
      <protection hidden="1"/>
    </xf>
    <xf numFmtId="0" fontId="7" fillId="3" borderId="8" xfId="0" applyFont="1" applyFill="1" applyBorder="1" applyAlignment="1" applyProtection="1">
      <alignment horizontal="center" vertical="center" wrapText="1"/>
      <protection hidden="1"/>
    </xf>
    <xf numFmtId="0" fontId="7" fillId="3" borderId="9" xfId="0" applyFont="1" applyFill="1" applyBorder="1" applyAlignment="1" applyProtection="1">
      <alignment horizontal="center" vertical="center" wrapText="1"/>
      <protection hidden="1"/>
    </xf>
    <xf numFmtId="0" fontId="7" fillId="3" borderId="12" xfId="0" applyFont="1" applyFill="1" applyBorder="1" applyAlignment="1" applyProtection="1">
      <alignment horizontal="center" vertical="center" wrapText="1"/>
      <protection hidden="1"/>
    </xf>
    <xf numFmtId="0" fontId="7" fillId="3" borderId="13" xfId="0" applyFont="1" applyFill="1" applyBorder="1" applyAlignment="1" applyProtection="1">
      <alignment horizontal="center" vertical="center" wrapText="1"/>
      <protection hidden="1"/>
    </xf>
    <xf numFmtId="0" fontId="7" fillId="3" borderId="14" xfId="0" applyFont="1" applyFill="1" applyBorder="1" applyAlignment="1" applyProtection="1">
      <alignment horizontal="center" vertical="center" wrapText="1"/>
      <protection hidden="1"/>
    </xf>
    <xf numFmtId="0" fontId="6" fillId="5" borderId="41" xfId="0" applyFont="1" applyFill="1" applyBorder="1" applyAlignment="1" applyProtection="1">
      <alignment horizontal="center" vertical="center"/>
      <protection hidden="1"/>
    </xf>
    <xf numFmtId="0" fontId="6" fillId="5" borderId="54" xfId="0" applyFont="1" applyFill="1" applyBorder="1" applyAlignment="1" applyProtection="1">
      <alignment horizontal="center" vertical="center"/>
      <protection hidden="1"/>
    </xf>
    <xf numFmtId="0" fontId="6" fillId="5" borderId="42" xfId="0" applyFont="1" applyFill="1" applyBorder="1" applyAlignment="1" applyProtection="1">
      <alignment horizontal="center" vertical="center"/>
      <protection hidden="1"/>
    </xf>
    <xf numFmtId="0" fontId="6" fillId="4" borderId="26" xfId="0" applyFont="1" applyFill="1" applyBorder="1" applyAlignment="1" applyProtection="1">
      <alignment horizontal="center" vertical="center"/>
      <protection locked="0"/>
    </xf>
    <xf numFmtId="0" fontId="6" fillId="4" borderId="27" xfId="0" applyFont="1" applyFill="1" applyBorder="1" applyAlignment="1" applyProtection="1">
      <alignment horizontal="center" vertical="center"/>
      <protection locked="0"/>
    </xf>
    <xf numFmtId="0" fontId="6" fillId="4" borderId="29" xfId="0" applyFont="1" applyFill="1" applyBorder="1" applyAlignment="1" applyProtection="1">
      <alignment horizontal="center" vertical="center"/>
      <protection locked="0"/>
    </xf>
    <xf numFmtId="0" fontId="11" fillId="2" borderId="0" xfId="0" applyFont="1" applyFill="1" applyAlignment="1" applyProtection="1">
      <alignment horizontal="justify" vertical="center" wrapText="1"/>
      <protection hidden="1"/>
    </xf>
    <xf numFmtId="0" fontId="6" fillId="29" borderId="1" xfId="0" applyFont="1" applyFill="1" applyBorder="1" applyAlignment="1" applyProtection="1">
      <alignment horizontal="center" vertical="center"/>
      <protection locked="0"/>
    </xf>
    <xf numFmtId="0" fontId="6" fillId="29" borderId="2" xfId="0" applyFont="1" applyFill="1" applyBorder="1" applyAlignment="1" applyProtection="1">
      <alignment horizontal="center" vertical="center"/>
      <protection locked="0"/>
    </xf>
    <xf numFmtId="0" fontId="6" fillId="29" borderId="3" xfId="0" applyFont="1" applyFill="1" applyBorder="1" applyAlignment="1" applyProtection="1">
      <alignment horizontal="center" vertical="center"/>
      <protection locked="0"/>
    </xf>
    <xf numFmtId="0" fontId="11" fillId="28" borderId="0" xfId="0" applyFont="1" applyFill="1" applyAlignment="1" applyProtection="1">
      <alignment horizontal="left" vertical="center" wrapText="1"/>
      <protection hidden="1"/>
    </xf>
    <xf numFmtId="0" fontId="7" fillId="2" borderId="0" xfId="0" applyFont="1" applyFill="1" applyAlignment="1" applyProtection="1">
      <alignment horizontal="left" vertical="top" wrapText="1"/>
      <protection hidden="1"/>
    </xf>
    <xf numFmtId="10" fontId="12" fillId="9" borderId="1" xfId="2" applyNumberFormat="1" applyFont="1" applyFill="1" applyBorder="1" applyAlignment="1" applyProtection="1">
      <alignment horizontal="center" vertical="center"/>
      <protection hidden="1"/>
    </xf>
    <xf numFmtId="10" fontId="12" fillId="9" borderId="2" xfId="2" applyNumberFormat="1" applyFont="1" applyFill="1" applyBorder="1" applyAlignment="1" applyProtection="1">
      <alignment horizontal="center" vertical="center"/>
      <protection hidden="1"/>
    </xf>
    <xf numFmtId="10" fontId="12" fillId="9" borderId="3" xfId="2" applyNumberFormat="1" applyFont="1" applyFill="1" applyBorder="1" applyAlignment="1" applyProtection="1">
      <alignment horizontal="center" vertical="center"/>
      <protection hidden="1"/>
    </xf>
    <xf numFmtId="10" fontId="12" fillId="9" borderId="62" xfId="2" applyNumberFormat="1" applyFont="1" applyFill="1" applyBorder="1" applyAlignment="1" applyProtection="1">
      <alignment horizontal="center" vertical="center" wrapText="1"/>
      <protection hidden="1"/>
    </xf>
    <xf numFmtId="10" fontId="12" fillId="9" borderId="60" xfId="2" applyNumberFormat="1" applyFont="1" applyFill="1" applyBorder="1" applyAlignment="1" applyProtection="1">
      <alignment horizontal="center" vertical="center" wrapText="1"/>
      <protection hidden="1"/>
    </xf>
    <xf numFmtId="10" fontId="12" fillId="9" borderId="61" xfId="2" applyNumberFormat="1" applyFont="1" applyFill="1" applyBorder="1" applyAlignment="1" applyProtection="1">
      <alignment horizontal="center" vertical="center" wrapText="1"/>
      <protection hidden="1"/>
    </xf>
    <xf numFmtId="10" fontId="12" fillId="9" borderId="41" xfId="2" applyNumberFormat="1" applyFont="1" applyFill="1" applyBorder="1" applyAlignment="1" applyProtection="1">
      <alignment horizontal="center" vertical="center" wrapText="1"/>
      <protection hidden="1"/>
    </xf>
    <xf numFmtId="10" fontId="12" fillId="9" borderId="54" xfId="2" applyNumberFormat="1" applyFont="1" applyFill="1" applyBorder="1" applyAlignment="1" applyProtection="1">
      <alignment horizontal="center" vertical="center" wrapText="1"/>
      <protection hidden="1"/>
    </xf>
    <xf numFmtId="10" fontId="12" fillId="9" borderId="42" xfId="2" applyNumberFormat="1" applyFont="1" applyFill="1" applyBorder="1" applyAlignment="1" applyProtection="1">
      <alignment horizontal="center" vertical="center" wrapText="1"/>
      <protection hidden="1"/>
    </xf>
    <xf numFmtId="0" fontId="7" fillId="0" borderId="62" xfId="0" applyFont="1" applyBorder="1" applyAlignment="1" applyProtection="1">
      <alignment horizontal="left" vertical="center" wrapText="1"/>
      <protection hidden="1"/>
    </xf>
    <xf numFmtId="0" fontId="7" fillId="0" borderId="60" xfId="0" applyFont="1" applyBorder="1" applyAlignment="1" applyProtection="1">
      <alignment horizontal="left" vertical="center" wrapText="1"/>
      <protection hidden="1"/>
    </xf>
    <xf numFmtId="0" fontId="7" fillId="0" borderId="61" xfId="0" applyFont="1" applyBorder="1" applyAlignment="1" applyProtection="1">
      <alignment horizontal="left" vertical="center" wrapText="1"/>
      <protection hidden="1"/>
    </xf>
    <xf numFmtId="0" fontId="7" fillId="0" borderId="41" xfId="0" applyFont="1" applyBorder="1" applyAlignment="1" applyProtection="1">
      <alignment horizontal="left" vertical="center" wrapText="1"/>
      <protection hidden="1"/>
    </xf>
    <xf numFmtId="0" fontId="7" fillId="0" borderId="54" xfId="0" applyFont="1" applyBorder="1" applyAlignment="1" applyProtection="1">
      <alignment horizontal="left" vertical="center" wrapText="1"/>
      <protection hidden="1"/>
    </xf>
    <xf numFmtId="0" fontId="7" fillId="0" borderId="42" xfId="0" applyFont="1" applyBorder="1" applyAlignment="1" applyProtection="1">
      <alignment horizontal="left" vertical="center" wrapText="1"/>
      <protection hidden="1"/>
    </xf>
    <xf numFmtId="0" fontId="6" fillId="4" borderId="7" xfId="0" applyFont="1" applyFill="1" applyBorder="1" applyAlignment="1" applyProtection="1">
      <alignment vertical="center" wrapText="1"/>
      <protection locked="0"/>
    </xf>
    <xf numFmtId="0" fontId="6" fillId="4" borderId="8" xfId="0" applyFont="1" applyFill="1" applyBorder="1" applyAlignment="1" applyProtection="1">
      <alignment vertical="center" wrapText="1"/>
      <protection locked="0"/>
    </xf>
    <xf numFmtId="0" fontId="6" fillId="4" borderId="9" xfId="0" applyFont="1" applyFill="1" applyBorder="1" applyAlignment="1" applyProtection="1">
      <alignment vertical="center" wrapText="1"/>
      <protection locked="0"/>
    </xf>
    <xf numFmtId="0" fontId="6" fillId="4" borderId="10" xfId="0" applyFont="1" applyFill="1" applyBorder="1" applyAlignment="1" applyProtection="1">
      <alignment vertical="center" wrapText="1"/>
      <protection locked="0"/>
    </xf>
    <xf numFmtId="0" fontId="6" fillId="4" borderId="6" xfId="0" applyFont="1" applyFill="1" applyBorder="1" applyAlignment="1" applyProtection="1">
      <alignment vertical="center" wrapText="1"/>
      <protection locked="0"/>
    </xf>
    <xf numFmtId="0" fontId="6" fillId="4" borderId="11" xfId="0" applyFont="1" applyFill="1" applyBorder="1" applyAlignment="1" applyProtection="1">
      <alignment vertical="center" wrapText="1"/>
      <protection locked="0"/>
    </xf>
    <xf numFmtId="14" fontId="6" fillId="4" borderId="27" xfId="0" applyNumberFormat="1" applyFont="1" applyFill="1" applyBorder="1" applyAlignment="1" applyProtection="1">
      <alignment horizontal="center" vertical="center"/>
      <protection locked="0"/>
    </xf>
    <xf numFmtId="0" fontId="6" fillId="19" borderId="23" xfId="0" applyFont="1" applyFill="1" applyBorder="1" applyAlignment="1" applyProtection="1">
      <alignment horizontal="center" vertical="center"/>
      <protection hidden="1"/>
    </xf>
    <xf numFmtId="44" fontId="6" fillId="4" borderId="3" xfId="1" applyFont="1" applyFill="1" applyBorder="1" applyAlignment="1" applyProtection="1">
      <alignment vertical="center"/>
      <protection locked="0"/>
    </xf>
    <xf numFmtId="44" fontId="6" fillId="4" borderId="6" xfId="1" applyFont="1" applyFill="1" applyBorder="1" applyAlignment="1" applyProtection="1">
      <alignment vertical="center"/>
      <protection locked="0"/>
    </xf>
    <xf numFmtId="44" fontId="6" fillId="4" borderId="33" xfId="1" applyFont="1" applyFill="1" applyBorder="1" applyAlignment="1" applyProtection="1">
      <alignment vertical="center"/>
      <protection locked="0"/>
    </xf>
    <xf numFmtId="44" fontId="6" fillId="4" borderId="16" xfId="1" applyFont="1" applyFill="1" applyBorder="1" applyAlignment="1" applyProtection="1">
      <alignment vertical="center"/>
      <protection locked="0"/>
    </xf>
    <xf numFmtId="0" fontId="6" fillId="4" borderId="7" xfId="0" applyFont="1" applyFill="1" applyBorder="1" applyAlignment="1" applyProtection="1">
      <alignment vertical="center"/>
      <protection locked="0"/>
    </xf>
    <xf numFmtId="0" fontId="6" fillId="4" borderId="8" xfId="0" applyFont="1" applyFill="1" applyBorder="1" applyAlignment="1" applyProtection="1">
      <alignment vertical="center"/>
      <protection locked="0"/>
    </xf>
    <xf numFmtId="0" fontId="6" fillId="4" borderId="9" xfId="0" applyFont="1" applyFill="1" applyBorder="1" applyAlignment="1" applyProtection="1">
      <alignment vertical="center"/>
      <protection locked="0"/>
    </xf>
    <xf numFmtId="0" fontId="6" fillId="4" borderId="10" xfId="0" applyFont="1" applyFill="1" applyBorder="1" applyAlignment="1" applyProtection="1">
      <alignment vertical="center"/>
      <protection locked="0"/>
    </xf>
    <xf numFmtId="0" fontId="6" fillId="4" borderId="6" xfId="0" applyFont="1" applyFill="1" applyBorder="1" applyAlignment="1" applyProtection="1">
      <alignment vertical="center"/>
      <protection locked="0"/>
    </xf>
    <xf numFmtId="0" fontId="6" fillId="4" borderId="11" xfId="0" applyFont="1" applyFill="1" applyBorder="1" applyAlignment="1" applyProtection="1">
      <alignment vertical="center"/>
      <protection locked="0"/>
    </xf>
    <xf numFmtId="14" fontId="6" fillId="4" borderId="6" xfId="0" applyNumberFormat="1" applyFont="1" applyFill="1" applyBorder="1" applyAlignment="1" applyProtection="1">
      <alignment horizontal="center" vertical="center"/>
      <protection locked="0"/>
    </xf>
    <xf numFmtId="14" fontId="6" fillId="4" borderId="11" xfId="0" applyNumberFormat="1" applyFont="1" applyFill="1" applyBorder="1" applyAlignment="1" applyProtection="1">
      <alignment horizontal="center" vertical="center"/>
      <protection locked="0"/>
    </xf>
    <xf numFmtId="0" fontId="7" fillId="3" borderId="48" xfId="0" applyFont="1" applyFill="1" applyBorder="1" applyAlignment="1" applyProtection="1">
      <alignment horizontal="center" vertical="center" wrapText="1"/>
      <protection hidden="1"/>
    </xf>
    <xf numFmtId="0" fontId="7" fillId="3" borderId="34" xfId="0" applyFont="1" applyFill="1" applyBorder="1" applyAlignment="1" applyProtection="1">
      <alignment horizontal="center" vertical="center" wrapText="1"/>
      <protection hidden="1"/>
    </xf>
    <xf numFmtId="0" fontId="6" fillId="4" borderId="26" xfId="0" applyFont="1" applyFill="1" applyBorder="1" applyAlignment="1" applyProtection="1">
      <alignment vertical="center"/>
      <protection locked="0"/>
    </xf>
    <xf numFmtId="0" fontId="6" fillId="4" borderId="27" xfId="0" applyFont="1" applyFill="1" applyBorder="1" applyAlignment="1" applyProtection="1">
      <alignment vertical="center"/>
      <protection locked="0"/>
    </xf>
    <xf numFmtId="0" fontId="6" fillId="4" borderId="29" xfId="0" applyFont="1" applyFill="1" applyBorder="1" applyAlignment="1" applyProtection="1">
      <alignment vertical="center"/>
      <protection locked="0"/>
    </xf>
    <xf numFmtId="0" fontId="7" fillId="5" borderId="22" xfId="0" applyFont="1" applyFill="1" applyBorder="1" applyAlignment="1" applyProtection="1">
      <alignment vertical="center"/>
      <protection hidden="1"/>
    </xf>
    <xf numFmtId="0" fontId="7" fillId="5" borderId="23" xfId="0" applyFont="1" applyFill="1" applyBorder="1" applyAlignment="1" applyProtection="1">
      <alignment vertical="center"/>
      <protection hidden="1"/>
    </xf>
    <xf numFmtId="0" fontId="7" fillId="5" borderId="25" xfId="0" applyFont="1" applyFill="1" applyBorder="1" applyAlignment="1" applyProtection="1">
      <alignment vertical="center"/>
      <protection hidden="1"/>
    </xf>
    <xf numFmtId="0" fontId="7" fillId="3" borderId="62" xfId="0" applyFont="1" applyFill="1" applyBorder="1" applyAlignment="1" applyProtection="1">
      <alignment horizontal="center" vertical="center"/>
      <protection hidden="1"/>
    </xf>
    <xf numFmtId="0" fontId="7" fillId="3" borderId="60" xfId="0" applyFont="1" applyFill="1" applyBorder="1" applyAlignment="1" applyProtection="1">
      <alignment horizontal="center" vertical="center"/>
      <protection hidden="1"/>
    </xf>
    <xf numFmtId="0" fontId="7" fillId="3" borderId="61" xfId="0" applyFont="1" applyFill="1" applyBorder="1" applyAlignment="1" applyProtection="1">
      <alignment horizontal="center" vertical="center"/>
      <protection hidden="1"/>
    </xf>
    <xf numFmtId="0" fontId="7" fillId="3" borderId="76" xfId="0" applyFont="1" applyFill="1" applyBorder="1" applyAlignment="1" applyProtection="1">
      <alignment horizontal="center" vertical="center"/>
      <protection hidden="1"/>
    </xf>
    <xf numFmtId="0" fontId="7" fillId="3" borderId="0" xfId="0" applyFont="1" applyFill="1" applyAlignment="1" applyProtection="1">
      <alignment horizontal="center" vertical="center"/>
      <protection hidden="1"/>
    </xf>
    <xf numFmtId="0" fontId="7" fillId="3" borderId="63" xfId="0" applyFont="1" applyFill="1" applyBorder="1" applyAlignment="1" applyProtection="1">
      <alignment horizontal="center" vertical="center"/>
      <protection hidden="1"/>
    </xf>
    <xf numFmtId="44" fontId="6" fillId="4" borderId="36" xfId="1" applyFont="1" applyFill="1" applyBorder="1" applyAlignment="1" applyProtection="1">
      <alignment vertical="center"/>
      <protection locked="0"/>
    </xf>
    <xf numFmtId="44" fontId="6" fillId="4" borderId="27" xfId="1" applyFont="1" applyFill="1" applyBorder="1" applyAlignment="1" applyProtection="1">
      <alignment vertical="center"/>
      <protection locked="0"/>
    </xf>
    <xf numFmtId="44" fontId="6" fillId="5" borderId="35" xfId="1" applyFont="1" applyFill="1" applyBorder="1" applyAlignment="1" applyProtection="1">
      <alignment vertical="center"/>
      <protection hidden="1"/>
    </xf>
    <xf numFmtId="44" fontId="6" fillId="5" borderId="23" xfId="1" applyFont="1" applyFill="1" applyBorder="1" applyAlignment="1" applyProtection="1">
      <alignment vertical="center"/>
      <protection hidden="1"/>
    </xf>
    <xf numFmtId="14" fontId="6" fillId="4" borderId="29" xfId="0" applyNumberFormat="1" applyFont="1" applyFill="1" applyBorder="1" applyAlignment="1" applyProtection="1">
      <alignment horizontal="center" vertical="center"/>
      <protection locked="0"/>
    </xf>
    <xf numFmtId="0" fontId="6" fillId="5" borderId="23" xfId="0" applyFont="1" applyFill="1" applyBorder="1" applyAlignment="1" applyProtection="1">
      <alignment horizontal="center" vertical="center"/>
      <protection hidden="1"/>
    </xf>
    <xf numFmtId="0" fontId="6" fillId="5" borderId="25" xfId="0" applyFont="1" applyFill="1" applyBorder="1" applyAlignment="1" applyProtection="1">
      <alignment horizontal="center" vertical="center"/>
      <protection hidden="1"/>
    </xf>
    <xf numFmtId="0" fontId="6" fillId="4" borderId="27" xfId="0" applyFont="1" applyFill="1" applyBorder="1" applyAlignment="1" applyProtection="1">
      <alignment horizontal="center" vertical="center" wrapText="1"/>
      <protection locked="0"/>
    </xf>
    <xf numFmtId="0" fontId="6" fillId="4" borderId="29" xfId="0" applyFont="1" applyFill="1" applyBorder="1" applyAlignment="1" applyProtection="1">
      <alignment horizontal="center" vertical="center" wrapText="1"/>
      <protection locked="0"/>
    </xf>
    <xf numFmtId="0" fontId="6" fillId="5" borderId="23" xfId="0" applyFont="1" applyFill="1" applyBorder="1" applyAlignment="1" applyProtection="1">
      <alignment horizontal="center" vertical="center" wrapText="1"/>
      <protection hidden="1"/>
    </xf>
    <xf numFmtId="0" fontId="6" fillId="5" borderId="25" xfId="0" applyFont="1" applyFill="1" applyBorder="1" applyAlignment="1" applyProtection="1">
      <alignment horizontal="center" vertical="center" wrapText="1"/>
      <protection hidden="1"/>
    </xf>
    <xf numFmtId="44" fontId="6" fillId="5" borderId="8" xfId="1" applyFont="1" applyFill="1" applyBorder="1" applyAlignment="1" applyProtection="1">
      <alignment horizontal="center" vertical="center" wrapText="1"/>
      <protection hidden="1"/>
    </xf>
    <xf numFmtId="44" fontId="6" fillId="5" borderId="1" xfId="1" applyFont="1" applyFill="1" applyBorder="1" applyAlignment="1" applyProtection="1">
      <alignment horizontal="center" vertical="center" wrapText="1"/>
      <protection hidden="1"/>
    </xf>
    <xf numFmtId="44" fontId="6" fillId="5" borderId="2" xfId="1" applyFont="1" applyFill="1" applyBorder="1" applyAlignment="1" applyProtection="1">
      <alignment horizontal="center" vertical="center" wrapText="1"/>
      <protection hidden="1"/>
    </xf>
    <xf numFmtId="44" fontId="6" fillId="5" borderId="3" xfId="1" applyFont="1" applyFill="1" applyBorder="1" applyAlignment="1" applyProtection="1">
      <alignment horizontal="center" vertical="center" wrapText="1"/>
      <protection hidden="1"/>
    </xf>
    <xf numFmtId="44" fontId="6" fillId="4" borderId="27" xfId="1" applyFont="1" applyFill="1" applyBorder="1" applyAlignment="1" applyProtection="1">
      <alignment horizontal="center" vertical="center" wrapText="1"/>
      <protection locked="0"/>
    </xf>
    <xf numFmtId="44" fontId="6" fillId="19" borderId="23" xfId="1" applyFont="1" applyFill="1" applyBorder="1" applyAlignment="1" applyProtection="1">
      <alignment horizontal="center" vertical="center" wrapText="1"/>
      <protection hidden="1"/>
    </xf>
    <xf numFmtId="44" fontId="6" fillId="4" borderId="8" xfId="1" applyFont="1" applyFill="1" applyBorder="1" applyAlignment="1" applyProtection="1">
      <alignment horizontal="center" vertical="center" wrapText="1"/>
      <protection locked="0"/>
    </xf>
    <xf numFmtId="44" fontId="6" fillId="4" borderId="6" xfId="1" applyFont="1" applyFill="1" applyBorder="1" applyAlignment="1" applyProtection="1">
      <alignment horizontal="center" vertical="center" wrapText="1"/>
      <protection locked="0"/>
    </xf>
    <xf numFmtId="0" fontId="6" fillId="4" borderId="26" xfId="0" applyFont="1" applyFill="1" applyBorder="1" applyAlignment="1" applyProtection="1">
      <alignment vertical="center" wrapText="1"/>
      <protection locked="0"/>
    </xf>
    <xf numFmtId="0" fontId="6" fillId="4" borderId="27" xfId="0" applyFont="1" applyFill="1" applyBorder="1" applyAlignment="1" applyProtection="1">
      <alignment vertical="center" wrapText="1"/>
      <protection locked="0"/>
    </xf>
    <xf numFmtId="0" fontId="6" fillId="4" borderId="29" xfId="0" applyFont="1" applyFill="1" applyBorder="1" applyAlignment="1" applyProtection="1">
      <alignment vertical="center" wrapText="1"/>
      <protection locked="0"/>
    </xf>
    <xf numFmtId="0" fontId="7" fillId="5" borderId="22" xfId="0" applyFont="1" applyFill="1" applyBorder="1" applyAlignment="1" applyProtection="1">
      <alignment vertical="center" wrapText="1"/>
      <protection hidden="1"/>
    </xf>
    <xf numFmtId="0" fontId="7" fillId="5" borderId="23" xfId="0" applyFont="1" applyFill="1" applyBorder="1" applyAlignment="1" applyProtection="1">
      <alignment vertical="center" wrapText="1"/>
      <protection hidden="1"/>
    </xf>
    <xf numFmtId="0" fontId="7" fillId="5" borderId="25" xfId="0" applyFont="1" applyFill="1" applyBorder="1" applyAlignment="1" applyProtection="1">
      <alignment vertical="center" wrapText="1"/>
      <protection hidden="1"/>
    </xf>
    <xf numFmtId="1" fontId="6" fillId="4" borderId="48" xfId="0" applyNumberFormat="1" applyFont="1" applyFill="1" applyBorder="1" applyAlignment="1" applyProtection="1">
      <alignment horizontal="center" vertical="center" wrapText="1"/>
      <protection locked="0"/>
    </xf>
    <xf numFmtId="1" fontId="6" fillId="4" borderId="8" xfId="0" applyNumberFormat="1" applyFont="1" applyFill="1" applyBorder="1" applyAlignment="1" applyProtection="1">
      <alignment horizontal="center" vertical="center" wrapText="1"/>
      <protection locked="0"/>
    </xf>
    <xf numFmtId="1" fontId="6" fillId="4" borderId="3" xfId="0" applyNumberFormat="1" applyFont="1" applyFill="1" applyBorder="1" applyAlignment="1" applyProtection="1">
      <alignment horizontal="center" vertical="center" wrapText="1"/>
      <protection locked="0"/>
    </xf>
    <xf numFmtId="1" fontId="6" fillId="4" borderId="6" xfId="0" applyNumberFormat="1" applyFont="1" applyFill="1" applyBorder="1" applyAlignment="1" applyProtection="1">
      <alignment horizontal="center" vertical="center" wrapText="1"/>
      <protection locked="0"/>
    </xf>
    <xf numFmtId="1" fontId="6" fillId="4" borderId="36" xfId="0" applyNumberFormat="1" applyFont="1" applyFill="1" applyBorder="1" applyAlignment="1" applyProtection="1">
      <alignment horizontal="center" vertical="center" wrapText="1"/>
      <protection locked="0"/>
    </xf>
    <xf numFmtId="1" fontId="6" fillId="4" borderId="27" xfId="0" applyNumberFormat="1" applyFont="1" applyFill="1" applyBorder="1" applyAlignment="1" applyProtection="1">
      <alignment horizontal="center" vertical="center" wrapText="1"/>
      <protection locked="0"/>
    </xf>
    <xf numFmtId="0" fontId="6" fillId="19" borderId="35" xfId="0" applyFont="1" applyFill="1" applyBorder="1" applyAlignment="1" applyProtection="1">
      <alignment horizontal="center" vertical="center" wrapText="1"/>
      <protection hidden="1"/>
    </xf>
    <xf numFmtId="0" fontId="6" fillId="19" borderId="23" xfId="0" applyFont="1" applyFill="1" applyBorder="1" applyAlignment="1" applyProtection="1">
      <alignment horizontal="center" vertical="center" wrapText="1"/>
      <protection hidden="1"/>
    </xf>
    <xf numFmtId="44" fontId="6" fillId="5" borderId="10" xfId="1" applyFont="1" applyFill="1" applyBorder="1" applyAlignment="1" applyProtection="1">
      <alignment vertical="center"/>
      <protection hidden="1"/>
    </xf>
    <xf numFmtId="44" fontId="6" fillId="5" borderId="6" xfId="1" applyFont="1" applyFill="1" applyBorder="1" applyAlignment="1" applyProtection="1">
      <alignment vertical="center"/>
      <protection hidden="1"/>
    </xf>
    <xf numFmtId="44" fontId="6" fillId="5" borderId="11" xfId="1" applyFont="1" applyFill="1" applyBorder="1" applyAlignment="1" applyProtection="1">
      <alignment vertical="center"/>
      <protection hidden="1"/>
    </xf>
    <xf numFmtId="44" fontId="6" fillId="5" borderId="26" xfId="1" applyFont="1" applyFill="1" applyBorder="1" applyAlignment="1" applyProtection="1">
      <alignment vertical="center"/>
      <protection hidden="1"/>
    </xf>
    <xf numFmtId="44" fontId="6" fillId="5" borderId="27" xfId="1" applyFont="1" applyFill="1" applyBorder="1" applyAlignment="1" applyProtection="1">
      <alignment vertical="center"/>
      <protection hidden="1"/>
    </xf>
    <xf numFmtId="44" fontId="6" fillId="5" borderId="29" xfId="1" applyFont="1" applyFill="1" applyBorder="1" applyAlignment="1" applyProtection="1">
      <alignment vertical="center"/>
      <protection hidden="1"/>
    </xf>
    <xf numFmtId="44" fontId="6" fillId="5" borderId="22" xfId="1" applyFont="1" applyFill="1" applyBorder="1" applyAlignment="1" applyProtection="1">
      <alignment vertical="center"/>
      <protection hidden="1"/>
    </xf>
    <xf numFmtId="44" fontId="6" fillId="5" borderId="25" xfId="1" applyFont="1" applyFill="1" applyBorder="1" applyAlignment="1" applyProtection="1">
      <alignment vertical="center"/>
      <protection hidden="1"/>
    </xf>
    <xf numFmtId="0" fontId="7" fillId="3" borderId="18" xfId="0" applyFont="1" applyFill="1" applyBorder="1" applyAlignment="1" applyProtection="1">
      <alignment horizontal="center" vertical="center"/>
      <protection hidden="1"/>
    </xf>
    <xf numFmtId="0" fontId="7" fillId="3" borderId="19" xfId="0" applyFont="1" applyFill="1" applyBorder="1" applyAlignment="1" applyProtection="1">
      <alignment horizontal="center" vertical="center"/>
      <protection hidden="1"/>
    </xf>
    <xf numFmtId="0" fontId="7" fillId="3" borderId="31" xfId="0" applyFont="1" applyFill="1" applyBorder="1" applyAlignment="1" applyProtection="1">
      <alignment horizontal="center" vertical="center"/>
      <protection hidden="1"/>
    </xf>
    <xf numFmtId="0" fontId="7" fillId="0" borderId="21" xfId="0" applyFont="1" applyBorder="1" applyAlignment="1" applyProtection="1">
      <alignment vertical="center"/>
      <protection hidden="1"/>
    </xf>
    <xf numFmtId="0" fontId="7" fillId="0" borderId="10" xfId="0" applyFont="1" applyBorder="1" applyAlignment="1" applyProtection="1">
      <alignment vertical="center"/>
      <protection hidden="1"/>
    </xf>
    <xf numFmtId="0" fontId="7" fillId="0" borderId="6" xfId="0" applyFont="1" applyBorder="1" applyAlignment="1" applyProtection="1">
      <alignment vertical="center"/>
      <protection hidden="1"/>
    </xf>
    <xf numFmtId="0" fontId="7" fillId="0" borderId="1" xfId="0" applyFont="1" applyBorder="1" applyAlignment="1" applyProtection="1">
      <alignment vertical="center"/>
      <protection hidden="1"/>
    </xf>
    <xf numFmtId="0" fontId="7" fillId="2" borderId="26" xfId="0" applyFont="1" applyFill="1" applyBorder="1" applyAlignment="1" applyProtection="1">
      <alignment vertical="center"/>
      <protection hidden="1"/>
    </xf>
    <xf numFmtId="0" fontId="7" fillId="2" borderId="27" xfId="0" applyFont="1" applyFill="1" applyBorder="1" applyAlignment="1" applyProtection="1">
      <alignment vertical="center"/>
      <protection hidden="1"/>
    </xf>
    <xf numFmtId="0" fontId="7" fillId="2" borderId="28" xfId="0" applyFont="1" applyFill="1" applyBorder="1" applyAlignment="1" applyProtection="1">
      <alignment vertical="center"/>
      <protection hidden="1"/>
    </xf>
    <xf numFmtId="0" fontId="7" fillId="5" borderId="24" xfId="0" applyFont="1" applyFill="1" applyBorder="1" applyAlignment="1" applyProtection="1">
      <alignment vertical="center"/>
      <protection hidden="1"/>
    </xf>
    <xf numFmtId="44" fontId="6" fillId="5" borderId="28" xfId="1" applyFont="1" applyFill="1" applyBorder="1" applyAlignment="1" applyProtection="1">
      <alignment horizontal="center" vertical="center" wrapText="1"/>
      <protection hidden="1"/>
    </xf>
    <xf numFmtId="44" fontId="6" fillId="5" borderId="73" xfId="1" applyFont="1" applyFill="1" applyBorder="1" applyAlignment="1" applyProtection="1">
      <alignment horizontal="center" vertical="center" wrapText="1"/>
      <protection hidden="1"/>
    </xf>
    <xf numFmtId="44" fontId="6" fillId="5" borderId="36" xfId="1" applyFont="1" applyFill="1" applyBorder="1" applyAlignment="1" applyProtection="1">
      <alignment horizontal="center" vertical="center" wrapText="1"/>
      <protection hidden="1"/>
    </xf>
    <xf numFmtId="0" fontId="7" fillId="2" borderId="1" xfId="0" applyFont="1" applyFill="1" applyBorder="1" applyAlignment="1" applyProtection="1">
      <alignment vertical="center"/>
      <protection hidden="1"/>
    </xf>
    <xf numFmtId="0" fontId="11" fillId="3" borderId="48" xfId="0" applyFont="1" applyFill="1" applyBorder="1" applyAlignment="1" applyProtection="1">
      <alignment horizontal="center" vertical="center" wrapText="1"/>
      <protection hidden="1"/>
    </xf>
    <xf numFmtId="0" fontId="11" fillId="3" borderId="8" xfId="0" applyFont="1" applyFill="1" applyBorder="1" applyAlignment="1" applyProtection="1">
      <alignment horizontal="center" vertical="center" wrapText="1"/>
      <protection hidden="1"/>
    </xf>
    <xf numFmtId="0" fontId="11" fillId="3" borderId="9" xfId="0" applyFont="1" applyFill="1" applyBorder="1" applyAlignment="1" applyProtection="1">
      <alignment horizontal="center" vertical="center" wrapText="1"/>
      <protection hidden="1"/>
    </xf>
    <xf numFmtId="0" fontId="11" fillId="3" borderId="34" xfId="0" applyFont="1" applyFill="1" applyBorder="1" applyAlignment="1" applyProtection="1">
      <alignment horizontal="center" vertical="center" wrapText="1"/>
      <protection hidden="1"/>
    </xf>
    <xf numFmtId="0" fontId="11" fillId="3" borderId="13" xfId="0" applyFont="1" applyFill="1" applyBorder="1" applyAlignment="1" applyProtection="1">
      <alignment horizontal="center" vertical="center" wrapText="1"/>
      <protection hidden="1"/>
    </xf>
    <xf numFmtId="0" fontId="11" fillId="3" borderId="14" xfId="0" applyFont="1" applyFill="1" applyBorder="1" applyAlignment="1" applyProtection="1">
      <alignment horizontal="center" vertical="center" wrapText="1"/>
      <protection hidden="1"/>
    </xf>
    <xf numFmtId="0" fontId="11" fillId="3" borderId="7" xfId="0" applyFont="1" applyFill="1" applyBorder="1" applyAlignment="1" applyProtection="1">
      <alignment horizontal="center" vertical="center" wrapText="1"/>
      <protection hidden="1"/>
    </xf>
    <xf numFmtId="0" fontId="11" fillId="3" borderId="12" xfId="0" applyFont="1" applyFill="1" applyBorder="1" applyAlignment="1" applyProtection="1">
      <alignment horizontal="center" vertical="center" wrapText="1"/>
      <protection hidden="1"/>
    </xf>
    <xf numFmtId="44" fontId="0" fillId="4" borderId="32" xfId="1" applyFont="1" applyFill="1" applyBorder="1" applyAlignment="1" applyProtection="1">
      <alignment horizontal="center" vertical="center"/>
      <protection locked="0"/>
    </xf>
    <xf numFmtId="44" fontId="0" fillId="4" borderId="19" xfId="1" applyFont="1" applyFill="1" applyBorder="1" applyAlignment="1" applyProtection="1">
      <alignment horizontal="center" vertical="center"/>
      <protection locked="0"/>
    </xf>
    <xf numFmtId="44" fontId="0" fillId="4" borderId="20" xfId="1" applyFont="1" applyFill="1" applyBorder="1" applyAlignment="1" applyProtection="1">
      <alignment horizontal="center" vertical="center"/>
      <protection locked="0"/>
    </xf>
    <xf numFmtId="44" fontId="0" fillId="0" borderId="18" xfId="1" applyFont="1" applyBorder="1" applyAlignment="1" applyProtection="1">
      <alignment horizontal="center" vertical="center"/>
      <protection hidden="1"/>
    </xf>
    <xf numFmtId="44" fontId="0" fillId="0" borderId="19" xfId="1" applyFont="1" applyBorder="1" applyAlignment="1" applyProtection="1">
      <alignment horizontal="center" vertical="center"/>
      <protection hidden="1"/>
    </xf>
    <xf numFmtId="44" fontId="0" fillId="0" borderId="20" xfId="1" applyFont="1" applyBorder="1" applyAlignment="1" applyProtection="1">
      <alignment horizontal="center" vertical="center"/>
      <protection hidden="1"/>
    </xf>
    <xf numFmtId="44" fontId="7" fillId="4" borderId="1" xfId="1" applyFont="1" applyFill="1" applyBorder="1" applyAlignment="1" applyProtection="1">
      <alignment horizontal="center" vertical="center"/>
      <protection locked="0"/>
    </xf>
    <xf numFmtId="44" fontId="7" fillId="4" borderId="2" xfId="1" applyFont="1" applyFill="1" applyBorder="1" applyAlignment="1" applyProtection="1">
      <alignment horizontal="center" vertical="center"/>
      <protection locked="0"/>
    </xf>
    <xf numFmtId="44" fontId="7" fillId="4" borderId="3" xfId="1" applyFont="1" applyFill="1" applyBorder="1" applyAlignment="1" applyProtection="1">
      <alignment horizontal="center" vertical="center"/>
      <protection locked="0"/>
    </xf>
    <xf numFmtId="0" fontId="11" fillId="3" borderId="30" xfId="0" applyFont="1" applyFill="1" applyBorder="1" applyAlignment="1" applyProtection="1">
      <alignment horizontal="center" vertical="center" wrapText="1"/>
      <protection hidden="1"/>
    </xf>
    <xf numFmtId="0" fontId="11" fillId="3" borderId="47" xfId="0" applyFont="1" applyFill="1" applyBorder="1" applyAlignment="1" applyProtection="1">
      <alignment horizontal="center" vertical="center" wrapText="1"/>
      <protection hidden="1"/>
    </xf>
    <xf numFmtId="0" fontId="11" fillId="0" borderId="18" xfId="0" applyFont="1" applyBorder="1" applyAlignment="1" applyProtection="1">
      <alignment vertical="center"/>
      <protection hidden="1"/>
    </xf>
    <xf numFmtId="0" fontId="11" fillId="0" borderId="19" xfId="0" applyFont="1" applyBorder="1" applyAlignment="1" applyProtection="1">
      <alignment vertical="center"/>
      <protection hidden="1"/>
    </xf>
    <xf numFmtId="0" fontId="11" fillId="0" borderId="31" xfId="0" applyFont="1" applyBorder="1" applyAlignment="1" applyProtection="1">
      <alignment vertical="center"/>
      <protection hidden="1"/>
    </xf>
    <xf numFmtId="0" fontId="7" fillId="3" borderId="20" xfId="0" applyFont="1" applyFill="1" applyBorder="1" applyAlignment="1" applyProtection="1">
      <alignment horizontal="center" vertical="center"/>
      <protection hidden="1"/>
    </xf>
    <xf numFmtId="44" fontId="6" fillId="5" borderId="15" xfId="1" applyFont="1" applyFill="1" applyBorder="1" applyAlignment="1" applyProtection="1">
      <alignment vertical="center"/>
      <protection hidden="1"/>
    </xf>
    <xf numFmtId="44" fontId="6" fillId="5" borderId="16" xfId="1" applyFont="1" applyFill="1" applyBorder="1" applyAlignment="1" applyProtection="1">
      <alignment vertical="center"/>
      <protection hidden="1"/>
    </xf>
    <xf numFmtId="44" fontId="6" fillId="5" borderId="17" xfId="1" applyFont="1" applyFill="1" applyBorder="1" applyAlignment="1" applyProtection="1">
      <alignment vertical="center"/>
      <protection hidden="1"/>
    </xf>
    <xf numFmtId="44" fontId="6" fillId="5" borderId="23" xfId="1" applyFont="1" applyFill="1" applyBorder="1" applyAlignment="1" applyProtection="1">
      <alignment horizontal="center" vertical="center" wrapText="1"/>
      <protection hidden="1"/>
    </xf>
    <xf numFmtId="0" fontId="6" fillId="4" borderId="8" xfId="0" applyFont="1" applyFill="1" applyBorder="1" applyAlignment="1" applyProtection="1">
      <alignment horizontal="center" vertical="center" wrapText="1"/>
      <protection locked="0"/>
    </xf>
    <xf numFmtId="0" fontId="6" fillId="4" borderId="9" xfId="0" applyFont="1" applyFill="1" applyBorder="1" applyAlignment="1" applyProtection="1">
      <alignment horizontal="center" vertical="center" wrapText="1"/>
      <protection locked="0"/>
    </xf>
    <xf numFmtId="0" fontId="6" fillId="4" borderId="6" xfId="0" applyFont="1" applyFill="1" applyBorder="1" applyAlignment="1" applyProtection="1">
      <alignment horizontal="center" vertical="center" wrapText="1"/>
      <protection locked="0"/>
    </xf>
    <xf numFmtId="0" fontId="6" fillId="4" borderId="11" xfId="0" applyFont="1" applyFill="1" applyBorder="1" applyAlignment="1" applyProtection="1">
      <alignment horizontal="center" vertical="center" wrapText="1"/>
      <protection locked="0"/>
    </xf>
    <xf numFmtId="44" fontId="6" fillId="4" borderId="55" xfId="1" applyFont="1" applyFill="1" applyBorder="1" applyAlignment="1" applyProtection="1">
      <alignment vertical="center"/>
      <protection locked="0"/>
    </xf>
    <xf numFmtId="44" fontId="6" fillId="4" borderId="2" xfId="1" applyFont="1" applyFill="1" applyBorder="1" applyAlignment="1" applyProtection="1">
      <alignment vertical="center"/>
      <protection locked="0"/>
    </xf>
    <xf numFmtId="44" fontId="6" fillId="4" borderId="1" xfId="1" applyFont="1" applyFill="1" applyBorder="1" applyAlignment="1" applyProtection="1">
      <alignment vertical="center"/>
      <protection locked="0"/>
    </xf>
    <xf numFmtId="44" fontId="6" fillId="4" borderId="56" xfId="1" applyFont="1" applyFill="1" applyBorder="1" applyAlignment="1" applyProtection="1">
      <alignment vertical="center"/>
      <protection locked="0"/>
    </xf>
    <xf numFmtId="44" fontId="6" fillId="5" borderId="55" xfId="1" applyFont="1" applyFill="1" applyBorder="1" applyAlignment="1" applyProtection="1">
      <alignment vertical="center"/>
      <protection hidden="1"/>
    </xf>
    <xf numFmtId="44" fontId="6" fillId="5" borderId="2" xfId="1" applyFont="1" applyFill="1" applyBorder="1" applyAlignment="1" applyProtection="1">
      <alignment vertical="center"/>
      <protection hidden="1"/>
    </xf>
    <xf numFmtId="44" fontId="6" fillId="5" borderId="56" xfId="1" applyFont="1" applyFill="1" applyBorder="1" applyAlignment="1" applyProtection="1">
      <alignment vertical="center"/>
      <protection hidden="1"/>
    </xf>
    <xf numFmtId="0" fontId="6" fillId="3" borderId="62" xfId="0" applyFont="1" applyFill="1" applyBorder="1" applyAlignment="1" applyProtection="1">
      <alignment vertical="center"/>
      <protection hidden="1"/>
    </xf>
    <xf numFmtId="0" fontId="6" fillId="3" borderId="60" xfId="0" applyFont="1" applyFill="1" applyBorder="1" applyAlignment="1" applyProtection="1">
      <alignment vertical="center"/>
      <protection hidden="1"/>
    </xf>
    <xf numFmtId="0" fontId="6" fillId="3" borderId="41" xfId="0" applyFont="1" applyFill="1" applyBorder="1" applyAlignment="1" applyProtection="1">
      <alignment vertical="center"/>
      <protection hidden="1"/>
    </xf>
    <xf numFmtId="0" fontId="6" fillId="3" borderId="54" xfId="0" applyFont="1" applyFill="1" applyBorder="1" applyAlignment="1" applyProtection="1">
      <alignment vertical="center"/>
      <protection hidden="1"/>
    </xf>
    <xf numFmtId="0" fontId="7" fillId="3" borderId="65" xfId="0" applyFont="1" applyFill="1" applyBorder="1" applyAlignment="1" applyProtection="1">
      <alignment horizontal="center" vertical="center"/>
      <protection hidden="1"/>
    </xf>
    <xf numFmtId="0" fontId="7" fillId="3" borderId="41" xfId="0" applyFont="1" applyFill="1" applyBorder="1" applyAlignment="1" applyProtection="1">
      <alignment horizontal="center" vertical="center"/>
      <protection hidden="1"/>
    </xf>
    <xf numFmtId="0" fontId="7" fillId="3" borderId="54" xfId="0" applyFont="1" applyFill="1" applyBorder="1" applyAlignment="1" applyProtection="1">
      <alignment horizontal="center" vertical="center"/>
      <protection hidden="1"/>
    </xf>
    <xf numFmtId="0" fontId="7" fillId="3" borderId="35" xfId="0" applyFont="1" applyFill="1" applyBorder="1" applyAlignment="1" applyProtection="1">
      <alignment horizontal="center" vertical="center"/>
      <protection hidden="1"/>
    </xf>
    <xf numFmtId="0" fontId="7" fillId="0" borderId="76" xfId="0" applyFont="1" applyBorder="1" applyAlignment="1" applyProtection="1">
      <alignment horizontal="left" vertical="center" wrapText="1"/>
      <protection hidden="1"/>
    </xf>
    <xf numFmtId="0" fontId="7" fillId="0" borderId="0" xfId="0" applyFont="1" applyAlignment="1" applyProtection="1">
      <alignment horizontal="left" vertical="center" wrapText="1"/>
      <protection hidden="1"/>
    </xf>
    <xf numFmtId="44" fontId="6" fillId="5" borderId="62" xfId="1" applyFont="1" applyFill="1" applyBorder="1" applyAlignment="1" applyProtection="1">
      <alignment horizontal="center" vertical="center"/>
      <protection hidden="1"/>
    </xf>
    <xf numFmtId="44" fontId="6" fillId="5" borderId="60" xfId="1" applyFont="1" applyFill="1" applyBorder="1" applyAlignment="1" applyProtection="1">
      <alignment horizontal="center" vertical="center"/>
      <protection hidden="1"/>
    </xf>
    <xf numFmtId="44" fontId="6" fillId="5" borderId="65" xfId="1" applyFont="1" applyFill="1" applyBorder="1" applyAlignment="1" applyProtection="1">
      <alignment horizontal="center" vertical="center"/>
      <protection hidden="1"/>
    </xf>
    <xf numFmtId="44" fontId="6" fillId="5" borderId="76" xfId="1" applyFont="1" applyFill="1" applyBorder="1" applyAlignment="1" applyProtection="1">
      <alignment horizontal="center" vertical="center"/>
      <protection hidden="1"/>
    </xf>
    <xf numFmtId="44" fontId="6" fillId="5" borderId="0" xfId="1" applyFont="1" applyFill="1" applyBorder="1" applyAlignment="1" applyProtection="1">
      <alignment horizontal="center" vertical="center"/>
      <protection hidden="1"/>
    </xf>
    <xf numFmtId="44" fontId="6" fillId="5" borderId="40" xfId="1" applyFont="1" applyFill="1" applyBorder="1" applyAlignment="1" applyProtection="1">
      <alignment horizontal="center" vertical="center"/>
      <protection hidden="1"/>
    </xf>
    <xf numFmtId="44" fontId="6" fillId="5" borderId="41" xfId="1" applyFont="1" applyFill="1" applyBorder="1" applyAlignment="1" applyProtection="1">
      <alignment horizontal="center" vertical="center"/>
      <protection hidden="1"/>
    </xf>
    <xf numFmtId="44" fontId="6" fillId="5" borderId="54" xfId="1" applyFont="1" applyFill="1" applyBorder="1" applyAlignment="1" applyProtection="1">
      <alignment horizontal="center" vertical="center"/>
      <protection hidden="1"/>
    </xf>
    <xf numFmtId="44" fontId="6" fillId="5" borderId="35" xfId="1" applyFont="1" applyFill="1" applyBorder="1" applyAlignment="1" applyProtection="1">
      <alignment horizontal="center" vertical="center"/>
      <protection hidden="1"/>
    </xf>
    <xf numFmtId="0" fontId="7" fillId="3" borderId="64" xfId="0" applyFont="1" applyFill="1" applyBorder="1" applyAlignment="1" applyProtection="1">
      <alignment horizontal="center" vertical="center"/>
      <protection hidden="1"/>
    </xf>
    <xf numFmtId="0" fontId="7" fillId="3" borderId="24" xfId="0" applyFont="1" applyFill="1" applyBorder="1" applyAlignment="1" applyProtection="1">
      <alignment horizontal="center" vertical="center"/>
      <protection hidden="1"/>
    </xf>
    <xf numFmtId="1" fontId="6" fillId="5" borderId="64" xfId="0" applyNumberFormat="1" applyFont="1" applyFill="1" applyBorder="1" applyAlignment="1" applyProtection="1">
      <alignment horizontal="center" vertical="center"/>
      <protection hidden="1"/>
    </xf>
    <xf numFmtId="1" fontId="6" fillId="5" borderId="60" xfId="0" applyNumberFormat="1" applyFont="1" applyFill="1" applyBorder="1" applyAlignment="1" applyProtection="1">
      <alignment horizontal="center" vertical="center"/>
      <protection hidden="1"/>
    </xf>
    <xf numFmtId="1" fontId="6" fillId="5" borderId="65" xfId="0" applyNumberFormat="1" applyFont="1" applyFill="1" applyBorder="1" applyAlignment="1" applyProtection="1">
      <alignment horizontal="center" vertical="center"/>
      <protection hidden="1"/>
    </xf>
    <xf numFmtId="1" fontId="6" fillId="5" borderId="39" xfId="0" applyNumberFormat="1" applyFont="1" applyFill="1" applyBorder="1" applyAlignment="1" applyProtection="1">
      <alignment horizontal="center" vertical="center"/>
      <protection hidden="1"/>
    </xf>
    <xf numFmtId="1" fontId="6" fillId="5" borderId="0" xfId="0" applyNumberFormat="1" applyFont="1" applyFill="1" applyAlignment="1" applyProtection="1">
      <alignment horizontal="center" vertical="center"/>
      <protection hidden="1"/>
    </xf>
    <xf numFmtId="1" fontId="6" fillId="5" borderId="40" xfId="0" applyNumberFormat="1" applyFont="1" applyFill="1" applyBorder="1" applyAlignment="1" applyProtection="1">
      <alignment horizontal="center" vertical="center"/>
      <protection hidden="1"/>
    </xf>
    <xf numFmtId="1" fontId="6" fillId="5" borderId="24" xfId="0" applyNumberFormat="1" applyFont="1" applyFill="1" applyBorder="1" applyAlignment="1" applyProtection="1">
      <alignment horizontal="center" vertical="center"/>
      <protection hidden="1"/>
    </xf>
    <xf numFmtId="1" fontId="6" fillId="5" borderId="54" xfId="0" applyNumberFormat="1" applyFont="1" applyFill="1" applyBorder="1" applyAlignment="1" applyProtection="1">
      <alignment horizontal="center" vertical="center"/>
      <protection hidden="1"/>
    </xf>
    <xf numFmtId="1" fontId="6" fillId="5" borderId="35" xfId="0" applyNumberFormat="1" applyFont="1" applyFill="1" applyBorder="1" applyAlignment="1" applyProtection="1">
      <alignment horizontal="center" vertical="center"/>
      <protection hidden="1"/>
    </xf>
    <xf numFmtId="0" fontId="7" fillId="3" borderId="6" xfId="0" applyFont="1" applyFill="1" applyBorder="1" applyAlignment="1" applyProtection="1">
      <alignment horizontal="center" vertical="center" wrapText="1"/>
      <protection hidden="1"/>
    </xf>
    <xf numFmtId="0" fontId="7" fillId="3" borderId="11" xfId="0" applyFont="1" applyFill="1" applyBorder="1" applyAlignment="1" applyProtection="1">
      <alignment horizontal="center" vertical="center" wrapText="1"/>
      <protection hidden="1"/>
    </xf>
    <xf numFmtId="0" fontId="7" fillId="3" borderId="3" xfId="0" applyFont="1" applyFill="1" applyBorder="1" applyAlignment="1" applyProtection="1">
      <alignment horizontal="center" vertical="center" wrapText="1"/>
      <protection hidden="1"/>
    </xf>
    <xf numFmtId="0" fontId="7" fillId="0" borderId="11" xfId="0" applyFont="1" applyBorder="1" applyAlignment="1" applyProtection="1">
      <alignment vertical="center"/>
      <protection hidden="1"/>
    </xf>
    <xf numFmtId="44" fontId="6" fillId="5" borderId="7" xfId="1" applyFont="1" applyFill="1" applyBorder="1" applyAlignment="1" applyProtection="1">
      <alignment horizontal="center" vertical="center"/>
      <protection hidden="1"/>
    </xf>
    <xf numFmtId="44" fontId="6" fillId="5" borderId="8" xfId="1" applyFont="1" applyFill="1" applyBorder="1" applyAlignment="1" applyProtection="1">
      <alignment horizontal="center" vertical="center"/>
      <protection hidden="1"/>
    </xf>
    <xf numFmtId="44" fontId="6" fillId="5" borderId="9" xfId="1" applyFont="1" applyFill="1" applyBorder="1" applyAlignment="1" applyProtection="1">
      <alignment horizontal="center" vertical="center"/>
      <protection hidden="1"/>
    </xf>
    <xf numFmtId="44" fontId="6" fillId="5" borderId="26" xfId="1" applyFont="1" applyFill="1" applyBorder="1" applyAlignment="1" applyProtection="1">
      <alignment horizontal="center" vertical="center"/>
      <protection hidden="1"/>
    </xf>
    <xf numFmtId="44" fontId="6" fillId="5" borderId="27" xfId="1" applyFont="1" applyFill="1" applyBorder="1" applyAlignment="1" applyProtection="1">
      <alignment horizontal="center" vertical="center"/>
      <protection hidden="1"/>
    </xf>
    <xf numFmtId="44" fontId="6" fillId="5" borderId="70" xfId="1" applyFont="1" applyFill="1" applyBorder="1" applyAlignment="1" applyProtection="1">
      <alignment vertical="center"/>
      <protection hidden="1"/>
    </xf>
    <xf numFmtId="44" fontId="6" fillId="5" borderId="71" xfId="1" applyFont="1" applyFill="1" applyBorder="1" applyAlignment="1" applyProtection="1">
      <alignment vertical="center"/>
      <protection hidden="1"/>
    </xf>
    <xf numFmtId="44" fontId="6" fillId="5" borderId="72" xfId="1" applyFont="1" applyFill="1" applyBorder="1" applyAlignment="1" applyProtection="1">
      <alignment vertical="center"/>
      <protection hidden="1"/>
    </xf>
    <xf numFmtId="44" fontId="6" fillId="5" borderId="83" xfId="1" applyFont="1" applyFill="1" applyBorder="1" applyAlignment="1" applyProtection="1">
      <alignment vertical="center"/>
      <protection hidden="1"/>
    </xf>
    <xf numFmtId="44" fontId="6" fillId="6" borderId="31" xfId="1" applyFont="1" applyFill="1" applyBorder="1" applyAlignment="1" applyProtection="1">
      <alignment vertical="center"/>
      <protection hidden="1"/>
    </xf>
    <xf numFmtId="44" fontId="6" fillId="6" borderId="58" xfId="1" applyFont="1" applyFill="1" applyBorder="1" applyAlignment="1" applyProtection="1">
      <alignment vertical="center"/>
      <protection hidden="1"/>
    </xf>
    <xf numFmtId="44" fontId="6" fillId="6" borderId="32" xfId="1" applyFont="1" applyFill="1" applyBorder="1" applyAlignment="1" applyProtection="1">
      <alignment vertical="center"/>
      <protection hidden="1"/>
    </xf>
    <xf numFmtId="44" fontId="6" fillId="6" borderId="59" xfId="1" applyFont="1" applyFill="1" applyBorder="1" applyAlignment="1" applyProtection="1">
      <alignment vertical="center"/>
      <protection hidden="1"/>
    </xf>
    <xf numFmtId="44" fontId="6" fillId="6" borderId="57" xfId="1" applyFont="1" applyFill="1" applyBorder="1" applyAlignment="1" applyProtection="1">
      <alignment vertical="center"/>
      <protection hidden="1"/>
    </xf>
    <xf numFmtId="0" fontId="4" fillId="17" borderId="10" xfId="0" applyFont="1" applyFill="1" applyBorder="1" applyAlignment="1" applyProtection="1">
      <alignment vertical="center"/>
      <protection hidden="1"/>
    </xf>
    <xf numFmtId="0" fontId="4" fillId="17" borderId="6" xfId="0" applyFont="1" applyFill="1" applyBorder="1" applyAlignment="1" applyProtection="1">
      <alignment vertical="center"/>
      <protection hidden="1"/>
    </xf>
    <xf numFmtId="0" fontId="4" fillId="17" borderId="11" xfId="0" applyFont="1" applyFill="1" applyBorder="1" applyAlignment="1" applyProtection="1">
      <alignment vertical="center"/>
      <protection hidden="1"/>
    </xf>
    <xf numFmtId="0" fontId="7" fillId="6" borderId="18" xfId="0" applyFont="1" applyFill="1" applyBorder="1" applyAlignment="1" applyProtection="1">
      <alignment horizontal="right" vertical="center" indent="1"/>
      <protection hidden="1"/>
    </xf>
    <xf numFmtId="0" fontId="7" fillId="6" borderId="19" xfId="0" applyFont="1" applyFill="1" applyBorder="1" applyAlignment="1" applyProtection="1">
      <alignment horizontal="right" vertical="center" indent="1"/>
      <protection hidden="1"/>
    </xf>
    <xf numFmtId="0" fontId="7" fillId="6" borderId="20" xfId="0" applyFont="1" applyFill="1" applyBorder="1" applyAlignment="1" applyProtection="1">
      <alignment horizontal="right" vertical="center" indent="1"/>
      <protection hidden="1"/>
    </xf>
    <xf numFmtId="0" fontId="7" fillId="3" borderId="30" xfId="0" applyFont="1" applyFill="1" applyBorder="1" applyAlignment="1" applyProtection="1">
      <alignment horizontal="center" vertical="center" wrapText="1"/>
      <protection hidden="1"/>
    </xf>
    <xf numFmtId="0" fontId="7" fillId="3" borderId="10" xfId="0" applyFont="1" applyFill="1" applyBorder="1" applyAlignment="1" applyProtection="1">
      <alignment horizontal="center" vertical="center" wrapText="1"/>
      <protection hidden="1"/>
    </xf>
    <xf numFmtId="0" fontId="7" fillId="3" borderId="1" xfId="0" applyFont="1" applyFill="1" applyBorder="1" applyAlignment="1" applyProtection="1">
      <alignment horizontal="center" vertical="center" wrapText="1"/>
      <protection hidden="1"/>
    </xf>
    <xf numFmtId="0" fontId="7" fillId="3" borderId="47" xfId="0" applyFont="1" applyFill="1" applyBorder="1" applyAlignment="1" applyProtection="1">
      <alignment horizontal="center" vertical="center" wrapText="1"/>
      <protection hidden="1"/>
    </xf>
    <xf numFmtId="44" fontId="6" fillId="5" borderId="82" xfId="1" applyFont="1" applyFill="1" applyBorder="1" applyAlignment="1" applyProtection="1">
      <alignment vertical="center"/>
      <protection hidden="1"/>
    </xf>
    <xf numFmtId="44" fontId="6" fillId="5" borderId="79" xfId="1" applyFont="1" applyFill="1" applyBorder="1" applyAlignment="1" applyProtection="1">
      <alignment vertical="center"/>
      <protection hidden="1"/>
    </xf>
    <xf numFmtId="44" fontId="6" fillId="5" borderId="80" xfId="1" applyFont="1" applyFill="1" applyBorder="1" applyAlignment="1" applyProtection="1">
      <alignment vertical="center"/>
      <protection hidden="1"/>
    </xf>
    <xf numFmtId="0" fontId="7" fillId="3" borderId="48" xfId="0" applyFont="1" applyFill="1" applyBorder="1" applyAlignment="1" applyProtection="1">
      <alignment horizontal="center" vertical="center"/>
      <protection hidden="1"/>
    </xf>
    <xf numFmtId="0" fontId="7" fillId="3" borderId="8" xfId="0" applyFont="1" applyFill="1" applyBorder="1" applyAlignment="1" applyProtection="1">
      <alignment horizontal="center" vertical="center"/>
      <protection hidden="1"/>
    </xf>
    <xf numFmtId="0" fontId="7" fillId="3" borderId="30" xfId="0" applyFont="1" applyFill="1" applyBorder="1" applyAlignment="1" applyProtection="1">
      <alignment horizontal="center" vertical="center"/>
      <protection hidden="1"/>
    </xf>
    <xf numFmtId="44" fontId="6" fillId="5" borderId="78" xfId="1" applyFont="1" applyFill="1" applyBorder="1" applyAlignment="1" applyProtection="1">
      <alignment vertical="center"/>
      <protection hidden="1"/>
    </xf>
    <xf numFmtId="0" fontId="4" fillId="17" borderId="15" xfId="0" applyFont="1" applyFill="1" applyBorder="1" applyAlignment="1" applyProtection="1">
      <alignment vertical="center"/>
      <protection hidden="1"/>
    </xf>
    <xf numFmtId="0" fontId="4" fillId="17" borderId="16" xfId="0" applyFont="1" applyFill="1" applyBorder="1" applyAlignment="1" applyProtection="1">
      <alignment vertical="center"/>
      <protection hidden="1"/>
    </xf>
    <xf numFmtId="0" fontId="4" fillId="17" borderId="17" xfId="0" applyFont="1" applyFill="1" applyBorder="1" applyAlignment="1" applyProtection="1">
      <alignment vertical="center"/>
      <protection hidden="1"/>
    </xf>
    <xf numFmtId="0" fontId="7" fillId="0" borderId="26" xfId="0" applyFont="1" applyBorder="1" applyAlignment="1" applyProtection="1">
      <alignment vertical="center"/>
      <protection hidden="1"/>
    </xf>
    <xf numFmtId="0" fontId="7" fillId="0" borderId="27" xfId="0" applyFont="1" applyBorder="1" applyAlignment="1" applyProtection="1">
      <alignment vertical="center"/>
      <protection hidden="1"/>
    </xf>
    <xf numFmtId="0" fontId="7" fillId="0" borderId="29" xfId="0" applyFont="1" applyBorder="1" applyAlignment="1" applyProtection="1">
      <alignment vertical="center"/>
      <protection hidden="1"/>
    </xf>
    <xf numFmtId="44" fontId="6" fillId="4" borderId="28" xfId="1" applyFont="1" applyFill="1" applyBorder="1" applyAlignment="1" applyProtection="1">
      <alignment vertical="center"/>
      <protection locked="0"/>
    </xf>
    <xf numFmtId="0" fontId="7" fillId="5" borderId="15" xfId="0" applyFont="1" applyFill="1" applyBorder="1" applyAlignment="1" applyProtection="1">
      <alignment horizontal="right" vertical="center" indent="1"/>
      <protection hidden="1"/>
    </xf>
    <xf numFmtId="0" fontId="7" fillId="5" borderId="16" xfId="0" applyFont="1" applyFill="1" applyBorder="1" applyAlignment="1" applyProtection="1">
      <alignment horizontal="right" vertical="center" indent="1"/>
      <protection hidden="1"/>
    </xf>
    <xf numFmtId="0" fontId="7" fillId="5" borderId="17" xfId="0" applyFont="1" applyFill="1" applyBorder="1" applyAlignment="1" applyProtection="1">
      <alignment horizontal="right" vertical="center" indent="1"/>
      <protection hidden="1"/>
    </xf>
    <xf numFmtId="44" fontId="6" fillId="5" borderId="33" xfId="1" applyFont="1" applyFill="1" applyBorder="1" applyAlignment="1" applyProtection="1">
      <alignment vertical="center"/>
      <protection hidden="1"/>
    </xf>
    <xf numFmtId="44" fontId="6" fillId="5" borderId="81" xfId="1" applyFont="1" applyFill="1" applyBorder="1" applyAlignment="1" applyProtection="1">
      <alignment vertical="center"/>
      <protection hidden="1"/>
    </xf>
    <xf numFmtId="10" fontId="6" fillId="9" borderId="15" xfId="2" applyNumberFormat="1" applyFont="1" applyFill="1" applyBorder="1" applyAlignment="1" applyProtection="1">
      <alignment horizontal="center" vertical="center"/>
      <protection hidden="1"/>
    </xf>
    <xf numFmtId="10" fontId="6" fillId="9" borderId="16" xfId="2" applyNumberFormat="1" applyFont="1" applyFill="1" applyBorder="1" applyAlignment="1" applyProtection="1">
      <alignment horizontal="center" vertical="center"/>
      <protection hidden="1"/>
    </xf>
    <xf numFmtId="10" fontId="6" fillId="9" borderId="17" xfId="2" applyNumberFormat="1" applyFont="1" applyFill="1" applyBorder="1" applyAlignment="1" applyProtection="1">
      <alignment horizontal="center" vertical="center"/>
      <protection hidden="1"/>
    </xf>
    <xf numFmtId="10" fontId="6" fillId="9" borderId="12" xfId="2" applyNumberFormat="1" applyFont="1" applyFill="1" applyBorder="1" applyAlignment="1" applyProtection="1">
      <alignment horizontal="center" vertical="center"/>
      <protection hidden="1"/>
    </xf>
    <xf numFmtId="10" fontId="6" fillId="9" borderId="13" xfId="2" applyNumberFormat="1" applyFont="1" applyFill="1" applyBorder="1" applyAlignment="1" applyProtection="1">
      <alignment horizontal="center" vertical="center"/>
      <protection hidden="1"/>
    </xf>
    <xf numFmtId="10" fontId="6" fillId="9" borderId="14" xfId="2" applyNumberFormat="1" applyFont="1" applyFill="1" applyBorder="1" applyAlignment="1" applyProtection="1">
      <alignment horizontal="center" vertical="center"/>
      <protection hidden="1"/>
    </xf>
    <xf numFmtId="44" fontId="6" fillId="5" borderId="15" xfId="1" applyFont="1" applyFill="1" applyBorder="1" applyAlignment="1" applyProtection="1">
      <alignment horizontal="center" vertical="center"/>
      <protection hidden="1"/>
    </xf>
    <xf numFmtId="44" fontId="6" fillId="5" borderId="16" xfId="1" applyFont="1" applyFill="1" applyBorder="1" applyAlignment="1" applyProtection="1">
      <alignment horizontal="center" vertical="center"/>
      <protection hidden="1"/>
    </xf>
    <xf numFmtId="44" fontId="6" fillId="5" borderId="12" xfId="1" applyFont="1" applyFill="1" applyBorder="1" applyAlignment="1" applyProtection="1">
      <alignment horizontal="center" vertical="center"/>
      <protection hidden="1"/>
    </xf>
    <xf numFmtId="44" fontId="6" fillId="5" borderId="13" xfId="1" applyFont="1" applyFill="1" applyBorder="1" applyAlignment="1" applyProtection="1">
      <alignment horizontal="center" vertical="center"/>
      <protection hidden="1"/>
    </xf>
    <xf numFmtId="44" fontId="6" fillId="5" borderId="21" xfId="1" applyFont="1" applyFill="1" applyBorder="1" applyAlignment="1" applyProtection="1">
      <alignment horizontal="center" vertical="center"/>
      <protection hidden="1"/>
    </xf>
    <xf numFmtId="44" fontId="6" fillId="5" borderId="47" xfId="1" applyFont="1" applyFill="1" applyBorder="1" applyAlignment="1" applyProtection="1">
      <alignment horizontal="center" vertical="center"/>
      <protection hidden="1"/>
    </xf>
    <xf numFmtId="9" fontId="6" fillId="0" borderId="16" xfId="2" applyFont="1" applyFill="1" applyBorder="1" applyAlignment="1" applyProtection="1">
      <alignment horizontal="center" vertical="center"/>
      <protection hidden="1"/>
    </xf>
    <xf numFmtId="9" fontId="6" fillId="0" borderId="17" xfId="2" applyFont="1" applyFill="1" applyBorder="1" applyAlignment="1" applyProtection="1">
      <alignment horizontal="center" vertical="center"/>
      <protection hidden="1"/>
    </xf>
    <xf numFmtId="9" fontId="6" fillId="0" borderId="13" xfId="2" applyFont="1" applyFill="1" applyBorder="1" applyAlignment="1" applyProtection="1">
      <alignment horizontal="center" vertical="center"/>
      <protection hidden="1"/>
    </xf>
    <xf numFmtId="9" fontId="6" fillId="0" borderId="14" xfId="2" applyFont="1" applyFill="1" applyBorder="1" applyAlignment="1" applyProtection="1">
      <alignment horizontal="center" vertical="center"/>
      <protection hidden="1"/>
    </xf>
    <xf numFmtId="0" fontId="7" fillId="0" borderId="7" xfId="0" applyFont="1" applyBorder="1" applyAlignment="1" applyProtection="1">
      <alignment vertical="center"/>
      <protection hidden="1"/>
    </xf>
    <xf numFmtId="0" fontId="7" fillId="0" borderId="8" xfId="0" applyFont="1" applyBorder="1" applyAlignment="1" applyProtection="1">
      <alignment vertical="center"/>
      <protection hidden="1"/>
    </xf>
    <xf numFmtId="0" fontId="7" fillId="0" borderId="30" xfId="0" applyFont="1" applyBorder="1" applyAlignment="1" applyProtection="1">
      <alignment vertical="center"/>
      <protection hidden="1"/>
    </xf>
    <xf numFmtId="0" fontId="7" fillId="0" borderId="28" xfId="0" applyFont="1" applyBorder="1" applyAlignment="1" applyProtection="1">
      <alignment vertical="center"/>
      <protection hidden="1"/>
    </xf>
    <xf numFmtId="44" fontId="6" fillId="9" borderId="70" xfId="1" applyFont="1" applyFill="1" applyBorder="1" applyAlignment="1" applyProtection="1">
      <alignment horizontal="center" vertical="center"/>
      <protection hidden="1"/>
    </xf>
    <xf numFmtId="44" fontId="6" fillId="9" borderId="71" xfId="1" applyFont="1" applyFill="1" applyBorder="1" applyAlignment="1" applyProtection="1">
      <alignment horizontal="center" vertical="center"/>
      <protection hidden="1"/>
    </xf>
    <xf numFmtId="44" fontId="6" fillId="9" borderId="72" xfId="1" applyFont="1" applyFill="1" applyBorder="1" applyAlignment="1" applyProtection="1">
      <alignment horizontal="center" vertical="center"/>
      <protection hidden="1"/>
    </xf>
    <xf numFmtId="44" fontId="6" fillId="5" borderId="29" xfId="1" applyFont="1" applyFill="1" applyBorder="1" applyAlignment="1" applyProtection="1">
      <alignment horizontal="center" vertical="center"/>
      <protection hidden="1"/>
    </xf>
    <xf numFmtId="44" fontId="6" fillId="9" borderId="22" xfId="1" applyFont="1" applyFill="1" applyBorder="1" applyAlignment="1" applyProtection="1">
      <alignment horizontal="center" vertical="center"/>
      <protection hidden="1"/>
    </xf>
    <xf numFmtId="44" fontId="6" fillId="9" borderId="23" xfId="1" applyFont="1" applyFill="1" applyBorder="1" applyAlignment="1" applyProtection="1">
      <alignment horizontal="center" vertical="center"/>
      <protection hidden="1"/>
    </xf>
    <xf numFmtId="44" fontId="6" fillId="9" borderId="74" xfId="1" applyFont="1" applyFill="1" applyBorder="1" applyAlignment="1" applyProtection="1">
      <alignment horizontal="center" vertical="center"/>
      <protection hidden="1"/>
    </xf>
    <xf numFmtId="44" fontId="6" fillId="5" borderId="48" xfId="1" applyFont="1" applyFill="1" applyBorder="1" applyAlignment="1" applyProtection="1">
      <alignment horizontal="center" vertical="center"/>
      <protection hidden="1"/>
    </xf>
    <xf numFmtId="44" fontId="6" fillId="5" borderId="36" xfId="1" applyFont="1" applyFill="1" applyBorder="1" applyAlignment="1" applyProtection="1">
      <alignment horizontal="center" vertical="center"/>
      <protection hidden="1"/>
    </xf>
    <xf numFmtId="44" fontId="6" fillId="9" borderId="35" xfId="1" applyFont="1" applyFill="1" applyBorder="1" applyAlignment="1" applyProtection="1">
      <alignment horizontal="center" vertical="center"/>
      <protection hidden="1"/>
    </xf>
    <xf numFmtId="44" fontId="6" fillId="9" borderId="25" xfId="1" applyFont="1" applyFill="1" applyBorder="1" applyAlignment="1" applyProtection="1">
      <alignment horizontal="center" vertical="center"/>
      <protection hidden="1"/>
    </xf>
    <xf numFmtId="44" fontId="6" fillId="0" borderId="64" xfId="1" applyFont="1" applyBorder="1" applyAlignment="1" applyProtection="1">
      <alignment horizontal="center" vertical="center"/>
      <protection hidden="1"/>
    </xf>
    <xf numFmtId="44" fontId="6" fillId="0" borderId="60" xfId="1" applyFont="1" applyBorder="1" applyAlignment="1" applyProtection="1">
      <alignment horizontal="center" vertical="center"/>
      <protection hidden="1"/>
    </xf>
    <xf numFmtId="44" fontId="6" fillId="0" borderId="39" xfId="1" applyFont="1" applyBorder="1" applyAlignment="1" applyProtection="1">
      <alignment horizontal="center" vertical="center"/>
      <protection hidden="1"/>
    </xf>
    <xf numFmtId="44" fontId="6" fillId="0" borderId="0" xfId="1" applyFont="1" applyBorder="1" applyAlignment="1" applyProtection="1">
      <alignment horizontal="center" vertical="center"/>
      <protection hidden="1"/>
    </xf>
    <xf numFmtId="44" fontId="6" fillId="0" borderId="24" xfId="1" applyFont="1" applyBorder="1" applyAlignment="1" applyProtection="1">
      <alignment horizontal="center" vertical="center"/>
      <protection hidden="1"/>
    </xf>
    <xf numFmtId="44" fontId="6" fillId="0" borderId="54" xfId="1" applyFont="1" applyBorder="1" applyAlignment="1" applyProtection="1">
      <alignment horizontal="center" vertical="center"/>
      <protection hidden="1"/>
    </xf>
    <xf numFmtId="44" fontId="6" fillId="6" borderId="19" xfId="1" applyFont="1" applyFill="1" applyBorder="1" applyAlignment="1" applyProtection="1">
      <alignment vertical="center"/>
      <protection hidden="1"/>
    </xf>
    <xf numFmtId="44" fontId="6" fillId="5" borderId="77" xfId="1" applyFont="1" applyFill="1" applyBorder="1" applyAlignment="1" applyProtection="1">
      <alignment vertical="center"/>
      <protection hidden="1"/>
    </xf>
    <xf numFmtId="44" fontId="6" fillId="5" borderId="73" xfId="1" applyFont="1" applyFill="1" applyBorder="1" applyAlignment="1" applyProtection="1">
      <alignment vertical="center"/>
      <protection hidden="1"/>
    </xf>
    <xf numFmtId="44" fontId="6" fillId="5" borderId="75" xfId="1" applyFont="1" applyFill="1" applyBorder="1" applyAlignment="1" applyProtection="1">
      <alignment vertical="center"/>
      <protection hidden="1"/>
    </xf>
    <xf numFmtId="0" fontId="7" fillId="5" borderId="49" xfId="0" applyFont="1" applyFill="1" applyBorder="1" applyAlignment="1" applyProtection="1">
      <alignment horizontal="right" vertical="center" indent="1"/>
      <protection hidden="1"/>
    </xf>
    <xf numFmtId="0" fontId="7" fillId="5" borderId="50" xfId="0" applyFont="1" applyFill="1" applyBorder="1" applyAlignment="1" applyProtection="1">
      <alignment horizontal="right" vertical="center" indent="1"/>
      <protection hidden="1"/>
    </xf>
    <xf numFmtId="0" fontId="7" fillId="5" borderId="51" xfId="0" applyFont="1" applyFill="1" applyBorder="1" applyAlignment="1" applyProtection="1">
      <alignment horizontal="right" vertical="center" indent="1"/>
      <protection hidden="1"/>
    </xf>
    <xf numFmtId="44" fontId="6" fillId="5" borderId="40" xfId="1" applyFont="1" applyFill="1" applyBorder="1" applyAlignment="1" applyProtection="1">
      <alignment vertical="center"/>
      <protection hidden="1"/>
    </xf>
    <xf numFmtId="44" fontId="6" fillId="5" borderId="50" xfId="1" applyFont="1" applyFill="1" applyBorder="1" applyAlignment="1" applyProtection="1">
      <alignment vertical="center"/>
      <protection hidden="1"/>
    </xf>
    <xf numFmtId="44" fontId="6" fillId="5" borderId="74" xfId="1" applyFont="1" applyFill="1" applyBorder="1" applyAlignment="1" applyProtection="1">
      <alignment vertical="center"/>
      <protection hidden="1"/>
    </xf>
    <xf numFmtId="44" fontId="6" fillId="9" borderId="10" xfId="1" applyFont="1" applyFill="1" applyBorder="1" applyAlignment="1" applyProtection="1">
      <alignment horizontal="center" vertical="center"/>
      <protection hidden="1"/>
    </xf>
    <xf numFmtId="44" fontId="6" fillId="9" borderId="6" xfId="1" applyFont="1" applyFill="1" applyBorder="1" applyAlignment="1" applyProtection="1">
      <alignment horizontal="center" vertical="center"/>
      <protection hidden="1"/>
    </xf>
    <xf numFmtId="44" fontId="6" fillId="9" borderId="11" xfId="1" applyFont="1" applyFill="1" applyBorder="1" applyAlignment="1" applyProtection="1">
      <alignment horizontal="center" vertical="center"/>
      <protection hidden="1"/>
    </xf>
    <xf numFmtId="44" fontId="6" fillId="9" borderId="44" xfId="1" applyFont="1" applyFill="1" applyBorder="1" applyAlignment="1" applyProtection="1">
      <alignment horizontal="center" vertical="center"/>
      <protection hidden="1"/>
    </xf>
    <xf numFmtId="44" fontId="6" fillId="9" borderId="45" xfId="1" applyFont="1" applyFill="1" applyBorder="1" applyAlignment="1" applyProtection="1">
      <alignment horizontal="center" vertical="center"/>
      <protection hidden="1"/>
    </xf>
    <xf numFmtId="44" fontId="6" fillId="9" borderId="46" xfId="1" applyFont="1" applyFill="1" applyBorder="1" applyAlignment="1" applyProtection="1">
      <alignment horizontal="center" vertical="center"/>
      <protection hidden="1"/>
    </xf>
    <xf numFmtId="44" fontId="6" fillId="9" borderId="12" xfId="1" applyFont="1" applyFill="1" applyBorder="1" applyAlignment="1" applyProtection="1">
      <alignment horizontal="center" vertical="center"/>
      <protection hidden="1"/>
    </xf>
    <xf numFmtId="44" fontId="6" fillId="9" borderId="13" xfId="1" applyFont="1" applyFill="1" applyBorder="1" applyAlignment="1" applyProtection="1">
      <alignment horizontal="center" vertical="center"/>
      <protection hidden="1"/>
    </xf>
    <xf numFmtId="44" fontId="6" fillId="9" borderId="14" xfId="1" applyFont="1" applyFill="1" applyBorder="1" applyAlignment="1" applyProtection="1">
      <alignment horizontal="center" vertical="center"/>
      <protection hidden="1"/>
    </xf>
    <xf numFmtId="0" fontId="7" fillId="2" borderId="40" xfId="0" applyFont="1" applyFill="1" applyBorder="1" applyAlignment="1" applyProtection="1">
      <alignment horizontal="center" vertical="center"/>
      <protection hidden="1"/>
    </xf>
    <xf numFmtId="0" fontId="7" fillId="13" borderId="0" xfId="0" applyFont="1" applyFill="1" applyAlignment="1" applyProtection="1">
      <alignment horizontal="justify" vertical="center" wrapText="1"/>
      <protection hidden="1"/>
    </xf>
    <xf numFmtId="0" fontId="7" fillId="13" borderId="0" xfId="0" applyFont="1" applyFill="1" applyAlignment="1" applyProtection="1">
      <alignment horizontal="right" vertical="center" indent="1"/>
      <protection hidden="1"/>
    </xf>
    <xf numFmtId="0" fontId="7" fillId="2" borderId="0" xfId="0" applyFont="1" applyFill="1" applyAlignment="1" applyProtection="1">
      <alignment horizontal="left" vertical="center" wrapText="1"/>
      <protection hidden="1"/>
    </xf>
    <xf numFmtId="0" fontId="7" fillId="2" borderId="40" xfId="0" applyFont="1" applyFill="1" applyBorder="1" applyAlignment="1" applyProtection="1">
      <alignment vertical="center" wrapText="1"/>
      <protection hidden="1"/>
    </xf>
    <xf numFmtId="0" fontId="6" fillId="14" borderId="6" xfId="0" applyFont="1" applyFill="1" applyBorder="1" applyAlignment="1" applyProtection="1">
      <alignment horizontal="center" vertical="center"/>
      <protection locked="0"/>
    </xf>
    <xf numFmtId="0" fontId="6" fillId="14" borderId="1" xfId="0" applyFont="1" applyFill="1" applyBorder="1" applyAlignment="1" applyProtection="1">
      <alignment horizontal="center" vertical="center"/>
      <protection locked="0"/>
    </xf>
    <xf numFmtId="0" fontId="6" fillId="14" borderId="2" xfId="0" applyFont="1" applyFill="1" applyBorder="1" applyAlignment="1" applyProtection="1">
      <alignment horizontal="center" vertical="center"/>
      <protection locked="0"/>
    </xf>
    <xf numFmtId="0" fontId="6" fillId="14" borderId="3" xfId="0" applyFont="1" applyFill="1" applyBorder="1" applyAlignment="1" applyProtection="1">
      <alignment horizontal="center" vertical="center"/>
      <protection locked="0"/>
    </xf>
    <xf numFmtId="0" fontId="7" fillId="13" borderId="0" xfId="0" applyFont="1" applyFill="1" applyAlignment="1" applyProtection="1">
      <alignment horizontal="left" vertical="center" wrapText="1"/>
      <protection hidden="1"/>
    </xf>
    <xf numFmtId="0" fontId="6" fillId="5" borderId="6" xfId="0" applyFont="1" applyFill="1" applyBorder="1" applyAlignment="1" applyProtection="1">
      <alignment horizontal="center" vertical="center"/>
      <protection hidden="1"/>
    </xf>
    <xf numFmtId="0" fontId="7" fillId="30" borderId="87" xfId="0" applyFont="1" applyFill="1" applyBorder="1" applyAlignment="1" applyProtection="1">
      <alignment horizontal="center" vertical="center"/>
      <protection hidden="1"/>
    </xf>
    <xf numFmtId="0" fontId="7" fillId="30" borderId="68" xfId="0" applyFont="1" applyFill="1" applyBorder="1" applyAlignment="1" applyProtection="1">
      <alignment horizontal="center" vertical="center"/>
      <protection hidden="1"/>
    </xf>
    <xf numFmtId="0" fontId="7" fillId="30" borderId="88" xfId="0" applyFont="1" applyFill="1" applyBorder="1" applyAlignment="1" applyProtection="1">
      <alignment horizontal="center" vertical="center"/>
      <protection hidden="1"/>
    </xf>
    <xf numFmtId="0" fontId="7" fillId="30" borderId="69" xfId="0" applyFont="1" applyFill="1" applyBorder="1" applyAlignment="1" applyProtection="1">
      <alignment horizontal="center" vertical="center"/>
      <protection hidden="1"/>
    </xf>
    <xf numFmtId="0" fontId="7" fillId="0" borderId="3" xfId="0" applyFont="1" applyBorder="1" applyAlignment="1" applyProtection="1">
      <alignment horizontal="left" vertical="center" wrapText="1"/>
      <protection hidden="1"/>
    </xf>
    <xf numFmtId="0" fontId="7" fillId="0" borderId="6" xfId="0" applyFont="1" applyBorder="1" applyAlignment="1" applyProtection="1">
      <alignment horizontal="left" vertical="center" wrapText="1"/>
      <protection hidden="1"/>
    </xf>
    <xf numFmtId="0" fontId="6" fillId="0" borderId="16" xfId="0" applyFont="1" applyBorder="1" applyAlignment="1" applyProtection="1">
      <alignment horizontal="center" vertical="center"/>
      <protection hidden="1"/>
    </xf>
    <xf numFmtId="0" fontId="6" fillId="0" borderId="13" xfId="0" applyFont="1" applyBorder="1" applyAlignment="1" applyProtection="1">
      <alignment horizontal="center" vertical="center"/>
      <protection hidden="1"/>
    </xf>
    <xf numFmtId="0" fontId="7" fillId="2" borderId="15" xfId="0" applyFont="1" applyFill="1" applyBorder="1" applyAlignment="1" applyProtection="1">
      <alignment horizontal="center" vertical="center"/>
      <protection hidden="1"/>
    </xf>
    <xf numFmtId="0" fontId="7" fillId="2" borderId="17" xfId="0" applyFont="1" applyFill="1" applyBorder="1" applyAlignment="1" applyProtection="1">
      <alignment horizontal="center" vertical="center"/>
      <protection hidden="1"/>
    </xf>
    <xf numFmtId="0" fontId="7" fillId="2" borderId="10" xfId="0" applyFont="1" applyFill="1" applyBorder="1" applyAlignment="1" applyProtection="1">
      <alignment horizontal="center" vertical="center"/>
      <protection hidden="1"/>
    </xf>
    <xf numFmtId="0" fontId="7" fillId="2" borderId="11" xfId="0" applyFont="1" applyFill="1" applyBorder="1" applyAlignment="1" applyProtection="1">
      <alignment horizontal="center" vertical="center"/>
      <protection hidden="1"/>
    </xf>
    <xf numFmtId="0" fontId="6" fillId="4" borderId="16" xfId="0" applyFont="1" applyFill="1" applyBorder="1" applyAlignment="1" applyProtection="1">
      <alignment horizontal="left" vertical="center" wrapText="1"/>
      <protection locked="0"/>
    </xf>
    <xf numFmtId="0" fontId="6" fillId="4" borderId="13" xfId="0" applyFont="1" applyFill="1" applyBorder="1" applyAlignment="1" applyProtection="1">
      <alignment horizontal="left" vertical="center" wrapText="1"/>
      <protection locked="0"/>
    </xf>
    <xf numFmtId="0" fontId="6" fillId="0" borderId="16" xfId="0" applyFont="1" applyBorder="1" applyAlignment="1" applyProtection="1">
      <alignment horizontal="left" vertical="center" wrapText="1"/>
      <protection hidden="1"/>
    </xf>
    <xf numFmtId="0" fontId="6" fillId="0" borderId="17" xfId="0" applyFont="1" applyBorder="1" applyAlignment="1" applyProtection="1">
      <alignment horizontal="left" vertical="center" wrapText="1"/>
      <protection hidden="1"/>
    </xf>
    <xf numFmtId="0" fontId="6" fillId="0" borderId="13" xfId="0" applyFont="1" applyBorder="1" applyAlignment="1" applyProtection="1">
      <alignment horizontal="left" vertical="center" wrapText="1"/>
      <protection hidden="1"/>
    </xf>
    <xf numFmtId="0" fontId="6" fillId="0" borderId="14" xfId="0" applyFont="1" applyBorder="1" applyAlignment="1" applyProtection="1">
      <alignment horizontal="left" vertical="center" wrapText="1"/>
      <protection hidden="1"/>
    </xf>
    <xf numFmtId="0" fontId="7" fillId="0" borderId="10" xfId="0" applyFont="1" applyBorder="1" applyAlignment="1" applyProtection="1">
      <alignment horizontal="center" vertical="center"/>
      <protection hidden="1"/>
    </xf>
    <xf numFmtId="0" fontId="7" fillId="0" borderId="11" xfId="0" applyFont="1" applyBorder="1" applyAlignment="1" applyProtection="1">
      <alignment horizontal="center" vertical="center"/>
      <protection hidden="1"/>
    </xf>
    <xf numFmtId="0" fontId="6" fillId="0" borderId="6" xfId="0" applyFont="1" applyBorder="1" applyAlignment="1" applyProtection="1">
      <alignment horizontal="center" vertical="center"/>
      <protection hidden="1"/>
    </xf>
    <xf numFmtId="0" fontId="6" fillId="4" borderId="6" xfId="0" applyFont="1" applyFill="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hidden="1"/>
    </xf>
    <xf numFmtId="0" fontId="6" fillId="0" borderId="11" xfId="0" applyFont="1" applyBorder="1" applyAlignment="1" applyProtection="1">
      <alignment horizontal="left" vertical="center" wrapText="1"/>
      <protection hidden="1"/>
    </xf>
    <xf numFmtId="0" fontId="6" fillId="5" borderId="16" xfId="0" applyFont="1" applyFill="1" applyBorder="1" applyAlignment="1" applyProtection="1">
      <alignment horizontal="center" vertical="center"/>
      <protection hidden="1"/>
    </xf>
    <xf numFmtId="0" fontId="7" fillId="2" borderId="33" xfId="0" applyFont="1" applyFill="1" applyBorder="1" applyAlignment="1" applyProtection="1">
      <alignment horizontal="left" vertical="center" wrapText="1"/>
      <protection hidden="1"/>
    </xf>
    <xf numFmtId="0" fontId="7" fillId="2" borderId="16" xfId="0" applyFont="1" applyFill="1" applyBorder="1" applyAlignment="1" applyProtection="1">
      <alignment horizontal="left" vertical="center" wrapText="1"/>
      <protection hidden="1"/>
    </xf>
    <xf numFmtId="0" fontId="7" fillId="2" borderId="3" xfId="0" applyFont="1" applyFill="1" applyBorder="1" applyAlignment="1" applyProtection="1">
      <alignment horizontal="left" vertical="center" wrapText="1"/>
      <protection hidden="1"/>
    </xf>
    <xf numFmtId="0" fontId="7" fillId="2" borderId="6" xfId="0" applyFont="1" applyFill="1" applyBorder="1" applyAlignment="1" applyProtection="1">
      <alignment horizontal="left" vertical="center" wrapText="1"/>
      <protection hidden="1"/>
    </xf>
    <xf numFmtId="0" fontId="7" fillId="0" borderId="33" xfId="0" applyFont="1" applyBorder="1" applyAlignment="1" applyProtection="1">
      <alignment horizontal="left" vertical="center" wrapText="1"/>
      <protection hidden="1"/>
    </xf>
    <xf numFmtId="0" fontId="7" fillId="0" borderId="16" xfId="0" applyFont="1" applyBorder="1" applyAlignment="1" applyProtection="1">
      <alignment horizontal="left" vertical="center" wrapText="1"/>
      <protection hidden="1"/>
    </xf>
    <xf numFmtId="0" fontId="7" fillId="2" borderId="87" xfId="0" applyFont="1" applyFill="1" applyBorder="1" applyAlignment="1" applyProtection="1">
      <alignment horizontal="left" vertical="center" wrapText="1"/>
      <protection hidden="1"/>
    </xf>
    <xf numFmtId="0" fontId="7" fillId="2" borderId="66" xfId="0" applyFont="1" applyFill="1" applyBorder="1" applyAlignment="1" applyProtection="1">
      <alignment horizontal="left" vertical="center" wrapText="1"/>
      <protection hidden="1"/>
    </xf>
    <xf numFmtId="0" fontId="7" fillId="2" borderId="38" xfId="0" applyFont="1" applyFill="1" applyBorder="1" applyAlignment="1" applyProtection="1">
      <alignment horizontal="left" vertical="center" wrapText="1"/>
      <protection hidden="1"/>
    </xf>
    <xf numFmtId="0" fontId="7" fillId="2" borderId="88" xfId="0" applyFont="1" applyFill="1" applyBorder="1" applyAlignment="1" applyProtection="1">
      <alignment horizontal="left" vertical="center" wrapText="1"/>
      <protection hidden="1"/>
    </xf>
    <xf numFmtId="0" fontId="7" fillId="2" borderId="67" xfId="0" applyFont="1" applyFill="1" applyBorder="1" applyAlignment="1" applyProtection="1">
      <alignment horizontal="left" vertical="center" wrapText="1"/>
      <protection hidden="1"/>
    </xf>
    <xf numFmtId="0" fontId="7" fillId="2" borderId="87" xfId="0" applyFont="1" applyFill="1" applyBorder="1" applyAlignment="1" applyProtection="1">
      <alignment horizontal="center" vertical="center"/>
      <protection hidden="1"/>
    </xf>
    <xf numFmtId="0" fontId="7" fillId="2" borderId="68" xfId="0" applyFont="1" applyFill="1" applyBorder="1" applyAlignment="1" applyProtection="1">
      <alignment horizontal="center" vertical="center"/>
      <protection hidden="1"/>
    </xf>
    <xf numFmtId="0" fontId="7" fillId="2" borderId="88" xfId="0" applyFont="1" applyFill="1" applyBorder="1" applyAlignment="1" applyProtection="1">
      <alignment horizontal="center" vertical="center"/>
      <protection hidden="1"/>
    </xf>
    <xf numFmtId="0" fontId="7" fillId="2" borderId="69" xfId="0" applyFont="1" applyFill="1" applyBorder="1" applyAlignment="1" applyProtection="1">
      <alignment horizontal="center" vertical="center"/>
      <protection hidden="1"/>
    </xf>
    <xf numFmtId="0" fontId="7" fillId="12" borderId="87" xfId="0" applyFont="1" applyFill="1" applyBorder="1" applyAlignment="1" applyProtection="1">
      <alignment horizontal="center" vertical="center"/>
      <protection hidden="1"/>
    </xf>
    <xf numFmtId="0" fontId="7" fillId="12" borderId="68" xfId="0" applyFont="1" applyFill="1" applyBorder="1" applyAlignment="1" applyProtection="1">
      <alignment horizontal="center" vertical="center"/>
      <protection hidden="1"/>
    </xf>
    <xf numFmtId="0" fontId="7" fillId="12" borderId="88" xfId="0" applyFont="1" applyFill="1" applyBorder="1" applyAlignment="1" applyProtection="1">
      <alignment horizontal="center" vertical="center"/>
      <protection hidden="1"/>
    </xf>
    <xf numFmtId="0" fontId="7" fillId="12" borderId="69" xfId="0" applyFont="1" applyFill="1" applyBorder="1" applyAlignment="1" applyProtection="1">
      <alignment horizontal="center" vertical="center"/>
      <protection hidden="1"/>
    </xf>
    <xf numFmtId="0" fontId="7" fillId="2" borderId="34" xfId="0" applyFont="1" applyFill="1" applyBorder="1" applyAlignment="1" applyProtection="1">
      <alignment horizontal="left" vertical="center" wrapText="1"/>
      <protection hidden="1"/>
    </xf>
    <xf numFmtId="0" fontId="7" fillId="2" borderId="13" xfId="0" applyFont="1" applyFill="1" applyBorder="1" applyAlignment="1" applyProtection="1">
      <alignment horizontal="left" vertical="center" wrapText="1"/>
      <protection hidden="1"/>
    </xf>
    <xf numFmtId="0" fontId="6" fillId="5" borderId="13" xfId="0" applyFont="1" applyFill="1" applyBorder="1" applyAlignment="1" applyProtection="1">
      <alignment horizontal="center" vertical="center"/>
      <protection hidden="1"/>
    </xf>
    <xf numFmtId="0" fontId="7" fillId="20" borderId="10" xfId="0" applyFont="1" applyFill="1" applyBorder="1" applyAlignment="1" applyProtection="1">
      <alignment horizontal="center" vertical="center"/>
      <protection hidden="1"/>
    </xf>
    <xf numFmtId="0" fontId="7" fillId="20" borderId="11" xfId="0" applyFont="1" applyFill="1" applyBorder="1" applyAlignment="1" applyProtection="1">
      <alignment horizontal="center" vertical="center"/>
      <protection hidden="1"/>
    </xf>
    <xf numFmtId="0" fontId="7" fillId="0" borderId="15" xfId="0" applyFont="1" applyBorder="1" applyAlignment="1" applyProtection="1">
      <alignment horizontal="center" vertical="center"/>
      <protection hidden="1"/>
    </xf>
    <xf numFmtId="0" fontId="7" fillId="0" borderId="17" xfId="0" applyFont="1" applyBorder="1" applyAlignment="1" applyProtection="1">
      <alignment horizontal="center" vertical="center"/>
      <protection hidden="1"/>
    </xf>
    <xf numFmtId="0" fontId="6" fillId="0" borderId="37" xfId="0" applyFont="1" applyBorder="1" applyAlignment="1" applyProtection="1">
      <alignment horizontal="center" vertical="center"/>
      <protection hidden="1"/>
    </xf>
    <xf numFmtId="0" fontId="6" fillId="0" borderId="66" xfId="0" applyFont="1" applyBorder="1" applyAlignment="1" applyProtection="1">
      <alignment horizontal="center" vertical="center"/>
      <protection hidden="1"/>
    </xf>
    <xf numFmtId="0" fontId="6" fillId="0" borderId="38" xfId="0" applyFont="1" applyBorder="1" applyAlignment="1" applyProtection="1">
      <alignment horizontal="center" vertical="center"/>
      <protection hidden="1"/>
    </xf>
    <xf numFmtId="0" fontId="6" fillId="0" borderId="21" xfId="0" applyFont="1" applyBorder="1" applyAlignment="1" applyProtection="1">
      <alignment horizontal="center" vertical="center"/>
      <protection hidden="1"/>
    </xf>
    <xf numFmtId="0" fontId="6" fillId="0" borderId="67" xfId="0" applyFont="1" applyBorder="1" applyAlignment="1" applyProtection="1">
      <alignment horizontal="center" vertical="center"/>
      <protection hidden="1"/>
    </xf>
    <xf numFmtId="0" fontId="6" fillId="0" borderId="33" xfId="0" applyFont="1" applyBorder="1" applyAlignment="1" applyProtection="1">
      <alignment horizontal="center" vertical="center"/>
      <protection hidden="1"/>
    </xf>
    <xf numFmtId="0" fontId="2" fillId="17" borderId="0" xfId="0" applyFont="1" applyFill="1" applyAlignment="1" applyProtection="1">
      <alignment horizontal="left" vertical="center"/>
      <protection hidden="1"/>
    </xf>
    <xf numFmtId="0" fontId="6" fillId="4" borderId="37" xfId="0" applyFont="1" applyFill="1" applyBorder="1" applyAlignment="1" applyProtection="1">
      <alignment horizontal="left" vertical="center" wrapText="1"/>
      <protection locked="0"/>
    </xf>
    <xf numFmtId="0" fontId="6" fillId="4" borderId="66" xfId="0" applyFont="1" applyFill="1" applyBorder="1" applyAlignment="1" applyProtection="1">
      <alignment horizontal="left" vertical="center" wrapText="1"/>
      <protection locked="0"/>
    </xf>
    <xf numFmtId="0" fontId="6" fillId="4" borderId="38" xfId="0" applyFont="1" applyFill="1" applyBorder="1" applyAlignment="1" applyProtection="1">
      <alignment horizontal="left" vertical="center" wrapText="1"/>
      <protection locked="0"/>
    </xf>
    <xf numFmtId="0" fontId="6" fillId="4" borderId="21" xfId="0" applyFont="1" applyFill="1" applyBorder="1" applyAlignment="1" applyProtection="1">
      <alignment horizontal="left" vertical="center" wrapText="1"/>
      <protection locked="0"/>
    </xf>
    <xf numFmtId="0" fontId="6" fillId="4" borderId="67" xfId="0" applyFont="1" applyFill="1" applyBorder="1" applyAlignment="1" applyProtection="1">
      <alignment horizontal="left" vertical="center" wrapText="1"/>
      <protection locked="0"/>
    </xf>
    <xf numFmtId="0" fontId="6" fillId="4" borderId="33" xfId="0" applyFont="1" applyFill="1" applyBorder="1" applyAlignment="1" applyProtection="1">
      <alignment horizontal="left" vertical="center" wrapText="1"/>
      <protection locked="0"/>
    </xf>
    <xf numFmtId="0" fontId="6" fillId="0" borderId="37" xfId="0" applyFont="1" applyBorder="1" applyAlignment="1" applyProtection="1">
      <alignment horizontal="left" vertical="center" wrapText="1"/>
      <protection hidden="1"/>
    </xf>
    <xf numFmtId="0" fontId="6" fillId="0" borderId="66" xfId="0" applyFont="1" applyBorder="1" applyAlignment="1" applyProtection="1">
      <alignment horizontal="left" vertical="center" wrapText="1"/>
      <protection hidden="1"/>
    </xf>
    <xf numFmtId="0" fontId="6" fillId="0" borderId="68" xfId="0" applyFont="1" applyBorder="1" applyAlignment="1" applyProtection="1">
      <alignment horizontal="left" vertical="center" wrapText="1"/>
      <protection hidden="1"/>
    </xf>
    <xf numFmtId="0" fontId="6" fillId="0" borderId="21" xfId="0" applyFont="1" applyBorder="1" applyAlignment="1" applyProtection="1">
      <alignment horizontal="left" vertical="center" wrapText="1"/>
      <protection hidden="1"/>
    </xf>
    <xf numFmtId="0" fontId="6" fillId="0" borderId="67" xfId="0" applyFont="1" applyBorder="1" applyAlignment="1" applyProtection="1">
      <alignment horizontal="left" vertical="center" wrapText="1"/>
      <protection hidden="1"/>
    </xf>
    <xf numFmtId="0" fontId="6" fillId="0" borderId="69" xfId="0" applyFont="1" applyBorder="1" applyAlignment="1" applyProtection="1">
      <alignment horizontal="left" vertical="center" wrapText="1"/>
      <protection hidden="1"/>
    </xf>
    <xf numFmtId="0" fontId="6" fillId="5" borderId="37" xfId="0" applyFont="1" applyFill="1" applyBorder="1" applyAlignment="1" applyProtection="1">
      <alignment horizontal="center" vertical="center"/>
      <protection hidden="1"/>
    </xf>
    <xf numFmtId="0" fontId="6" fillId="5" borderId="66" xfId="0" applyFont="1" applyFill="1" applyBorder="1" applyAlignment="1" applyProtection="1">
      <alignment horizontal="center" vertical="center"/>
      <protection hidden="1"/>
    </xf>
    <xf numFmtId="0" fontId="6" fillId="5" borderId="38" xfId="0" applyFont="1" applyFill="1" applyBorder="1" applyAlignment="1" applyProtection="1">
      <alignment horizontal="center" vertical="center"/>
      <protection hidden="1"/>
    </xf>
    <xf numFmtId="0" fontId="6" fillId="5" borderId="21" xfId="0" applyFont="1" applyFill="1" applyBorder="1" applyAlignment="1" applyProtection="1">
      <alignment horizontal="center" vertical="center"/>
      <protection hidden="1"/>
    </xf>
    <xf numFmtId="0" fontId="6" fillId="5" borderId="67" xfId="0" applyFont="1" applyFill="1" applyBorder="1" applyAlignment="1" applyProtection="1">
      <alignment horizontal="center" vertical="center"/>
      <protection hidden="1"/>
    </xf>
    <xf numFmtId="0" fontId="6" fillId="5" borderId="33" xfId="0" applyFont="1" applyFill="1" applyBorder="1" applyAlignment="1" applyProtection="1">
      <alignment horizontal="center" vertical="center"/>
      <protection hidden="1"/>
    </xf>
    <xf numFmtId="0" fontId="6" fillId="4" borderId="37" xfId="0" applyFont="1" applyFill="1" applyBorder="1" applyAlignment="1" applyProtection="1">
      <alignment horizontal="center" vertical="center" wrapText="1"/>
      <protection locked="0"/>
    </xf>
    <xf numFmtId="0" fontId="6" fillId="4" borderId="66" xfId="0" applyFont="1" applyFill="1" applyBorder="1" applyAlignment="1" applyProtection="1">
      <alignment horizontal="center" vertical="center" wrapText="1"/>
      <protection locked="0"/>
    </xf>
    <xf numFmtId="0" fontId="6" fillId="4" borderId="38" xfId="0" applyFont="1" applyFill="1" applyBorder="1" applyAlignment="1" applyProtection="1">
      <alignment horizontal="center" vertical="center" wrapText="1"/>
      <protection locked="0"/>
    </xf>
    <xf numFmtId="0" fontId="6" fillId="4" borderId="21" xfId="0" applyFont="1" applyFill="1" applyBorder="1" applyAlignment="1" applyProtection="1">
      <alignment horizontal="center" vertical="center" wrapText="1"/>
      <protection locked="0"/>
    </xf>
    <xf numFmtId="0" fontId="6" fillId="4" borderId="67" xfId="0" applyFont="1" applyFill="1" applyBorder="1" applyAlignment="1" applyProtection="1">
      <alignment horizontal="center" vertical="center" wrapText="1"/>
      <protection locked="0"/>
    </xf>
    <xf numFmtId="0" fontId="6" fillId="4" borderId="33" xfId="0" applyFont="1" applyFill="1" applyBorder="1" applyAlignment="1" applyProtection="1">
      <alignment horizontal="center" vertical="center" wrapText="1"/>
      <protection locked="0"/>
    </xf>
    <xf numFmtId="0" fontId="6" fillId="0" borderId="37" xfId="0" applyFont="1" applyBorder="1" applyAlignment="1" applyProtection="1">
      <alignment horizontal="center" vertical="center" wrapText="1"/>
      <protection hidden="1"/>
    </xf>
    <xf numFmtId="0" fontId="6" fillId="0" borderId="66" xfId="0" applyFont="1" applyBorder="1" applyAlignment="1" applyProtection="1">
      <alignment horizontal="center" vertical="center" wrapText="1"/>
      <protection hidden="1"/>
    </xf>
    <xf numFmtId="0" fontId="6" fillId="0" borderId="68" xfId="0" applyFont="1" applyBorder="1" applyAlignment="1" applyProtection="1">
      <alignment horizontal="center" vertical="center" wrapText="1"/>
      <protection hidden="1"/>
    </xf>
    <xf numFmtId="0" fontId="6" fillId="0" borderId="21" xfId="0" applyFont="1" applyBorder="1" applyAlignment="1" applyProtection="1">
      <alignment horizontal="center" vertical="center" wrapText="1"/>
      <protection hidden="1"/>
    </xf>
    <xf numFmtId="0" fontId="6" fillId="0" borderId="67" xfId="0" applyFont="1" applyBorder="1" applyAlignment="1" applyProtection="1">
      <alignment horizontal="center" vertical="center" wrapText="1"/>
      <protection hidden="1"/>
    </xf>
    <xf numFmtId="0" fontId="6" fillId="0" borderId="69" xfId="0" applyFont="1" applyBorder="1" applyAlignment="1" applyProtection="1">
      <alignment horizontal="center" vertical="center" wrapText="1"/>
      <protection hidden="1"/>
    </xf>
    <xf numFmtId="0" fontId="6" fillId="0" borderId="93" xfId="0" applyFont="1" applyBorder="1" applyAlignment="1" applyProtection="1">
      <alignment horizontal="center" vertical="center"/>
      <protection hidden="1"/>
    </xf>
    <xf numFmtId="0" fontId="6" fillId="0" borderId="90" xfId="0" applyFont="1" applyBorder="1" applyAlignment="1" applyProtection="1">
      <alignment horizontal="center" vertical="center"/>
      <protection hidden="1"/>
    </xf>
    <xf numFmtId="0" fontId="6" fillId="0" borderId="91" xfId="0" applyFont="1" applyBorder="1" applyAlignment="1" applyProtection="1">
      <alignment horizontal="center" vertical="center"/>
      <protection hidden="1"/>
    </xf>
    <xf numFmtId="0" fontId="6" fillId="5" borderId="52" xfId="0" applyFont="1" applyFill="1" applyBorder="1" applyAlignment="1" applyProtection="1">
      <alignment horizontal="center" vertical="center"/>
      <protection hidden="1"/>
    </xf>
    <xf numFmtId="0" fontId="6" fillId="5" borderId="43" xfId="0" applyFont="1" applyFill="1" applyBorder="1" applyAlignment="1" applyProtection="1">
      <alignment horizontal="center" vertical="center"/>
      <protection hidden="1"/>
    </xf>
    <xf numFmtId="0" fontId="6" fillId="5" borderId="53" xfId="0" applyFont="1" applyFill="1" applyBorder="1" applyAlignment="1" applyProtection="1">
      <alignment horizontal="center" vertical="center"/>
      <protection hidden="1"/>
    </xf>
    <xf numFmtId="0" fontId="6" fillId="5" borderId="77" xfId="0" applyFont="1" applyFill="1" applyBorder="1" applyAlignment="1" applyProtection="1">
      <alignment horizontal="center" vertical="center"/>
      <protection hidden="1"/>
    </xf>
    <xf numFmtId="0" fontId="6" fillId="5" borderId="73" xfId="0" applyFont="1" applyFill="1" applyBorder="1" applyAlignment="1" applyProtection="1">
      <alignment horizontal="center" vertical="center"/>
      <protection hidden="1"/>
    </xf>
    <xf numFmtId="0" fontId="6" fillId="5" borderId="75" xfId="0" applyFont="1" applyFill="1" applyBorder="1" applyAlignment="1" applyProtection="1">
      <alignment horizontal="center" vertical="center"/>
      <protection hidden="1"/>
    </xf>
    <xf numFmtId="0" fontId="6" fillId="5" borderId="35" xfId="0" applyFont="1" applyFill="1" applyBorder="1" applyAlignment="1" applyProtection="1">
      <alignment horizontal="center" vertical="center"/>
      <protection hidden="1"/>
    </xf>
    <xf numFmtId="10" fontId="6" fillId="5" borderId="16" xfId="2" applyNumberFormat="1" applyFont="1" applyFill="1" applyBorder="1" applyAlignment="1" applyProtection="1">
      <alignment horizontal="center" vertical="center"/>
      <protection hidden="1"/>
    </xf>
    <xf numFmtId="0" fontId="6" fillId="5" borderId="27" xfId="0" applyFont="1" applyFill="1" applyBorder="1" applyAlignment="1" applyProtection="1">
      <alignment horizontal="center" vertical="center"/>
      <protection hidden="1"/>
    </xf>
    <xf numFmtId="10" fontId="6" fillId="5" borderId="27" xfId="2" applyNumberFormat="1" applyFont="1" applyFill="1" applyBorder="1" applyAlignment="1" applyProtection="1">
      <alignment horizontal="center" vertical="center"/>
      <protection hidden="1"/>
    </xf>
    <xf numFmtId="0" fontId="6" fillId="5" borderId="15" xfId="0" applyFont="1" applyFill="1" applyBorder="1" applyAlignment="1" applyProtection="1">
      <alignment horizontal="center" vertical="center"/>
      <protection hidden="1"/>
    </xf>
    <xf numFmtId="0" fontId="6" fillId="5" borderId="26" xfId="0" applyFont="1" applyFill="1" applyBorder="1" applyAlignment="1" applyProtection="1">
      <alignment horizontal="center" vertical="center"/>
      <protection hidden="1"/>
    </xf>
    <xf numFmtId="0" fontId="6" fillId="19" borderId="22" xfId="0" applyFont="1" applyFill="1" applyBorder="1" applyAlignment="1" applyProtection="1">
      <alignment horizontal="center" vertical="center"/>
      <protection hidden="1"/>
    </xf>
    <xf numFmtId="0" fontId="6" fillId="0" borderId="30" xfId="0" applyFont="1" applyBorder="1" applyAlignment="1" applyProtection="1">
      <alignment horizontal="center" vertical="center"/>
      <protection hidden="1"/>
    </xf>
    <xf numFmtId="0" fontId="6" fillId="0" borderId="43" xfId="0" applyFont="1" applyBorder="1" applyAlignment="1" applyProtection="1">
      <alignment horizontal="center" vertical="center"/>
      <protection hidden="1"/>
    </xf>
    <xf numFmtId="0" fontId="6" fillId="0" borderId="53" xfId="0" applyFont="1" applyBorder="1" applyAlignment="1" applyProtection="1">
      <alignment horizontal="center" vertical="center"/>
      <protection hidden="1"/>
    </xf>
    <xf numFmtId="0" fontId="6" fillId="5" borderId="8" xfId="0" applyFont="1" applyFill="1" applyBorder="1" applyAlignment="1" applyProtection="1">
      <alignment horizontal="center" vertical="center"/>
      <protection hidden="1"/>
    </xf>
    <xf numFmtId="0" fontId="6" fillId="5" borderId="9" xfId="0" applyFont="1" applyFill="1" applyBorder="1" applyAlignment="1" applyProtection="1">
      <alignment horizontal="center" vertical="center"/>
      <protection hidden="1"/>
    </xf>
    <xf numFmtId="0" fontId="6" fillId="5" borderId="14" xfId="0" applyFont="1" applyFill="1" applyBorder="1" applyAlignment="1" applyProtection="1">
      <alignment horizontal="center" vertical="center"/>
      <protection hidden="1"/>
    </xf>
    <xf numFmtId="0" fontId="6" fillId="4" borderId="48" xfId="0" applyFont="1" applyFill="1" applyBorder="1" applyAlignment="1" applyProtection="1">
      <alignment horizontal="center" vertical="center"/>
      <protection locked="0"/>
    </xf>
    <xf numFmtId="0" fontId="6" fillId="4" borderId="8" xfId="0" applyFont="1" applyFill="1" applyBorder="1" applyAlignment="1" applyProtection="1">
      <alignment horizontal="center" vertical="center"/>
      <protection locked="0"/>
    </xf>
    <xf numFmtId="10" fontId="6" fillId="5" borderId="8" xfId="2" applyNumberFormat="1" applyFont="1" applyFill="1" applyBorder="1" applyAlignment="1" applyProtection="1">
      <alignment horizontal="center" vertical="center"/>
      <protection hidden="1"/>
    </xf>
    <xf numFmtId="10" fontId="6" fillId="5" borderId="13" xfId="2" applyNumberFormat="1" applyFont="1" applyFill="1" applyBorder="1" applyAlignment="1" applyProtection="1">
      <alignment horizontal="center" vertical="center"/>
      <protection hidden="1"/>
    </xf>
    <xf numFmtId="0" fontId="6" fillId="5" borderId="48" xfId="0" applyFont="1" applyFill="1" applyBorder="1" applyAlignment="1" applyProtection="1">
      <alignment horizontal="center" vertical="center"/>
      <protection hidden="1"/>
    </xf>
    <xf numFmtId="0" fontId="6" fillId="5" borderId="34" xfId="0" applyFont="1" applyFill="1" applyBorder="1" applyAlignment="1" applyProtection="1">
      <alignment horizontal="center" vertical="center"/>
      <protection hidden="1"/>
    </xf>
    <xf numFmtId="0" fontId="6" fillId="4" borderId="64" xfId="0" applyFont="1" applyFill="1" applyBorder="1" applyAlignment="1" applyProtection="1">
      <alignment horizontal="center" vertical="center"/>
      <protection locked="0"/>
    </xf>
    <xf numFmtId="0" fontId="6" fillId="4" borderId="60" xfId="0" applyFont="1" applyFill="1" applyBorder="1" applyAlignment="1" applyProtection="1">
      <alignment horizontal="center" vertical="center"/>
      <protection locked="0"/>
    </xf>
    <xf numFmtId="0" fontId="6" fillId="4" borderId="65" xfId="0" applyFont="1" applyFill="1" applyBorder="1" applyAlignment="1" applyProtection="1">
      <alignment horizontal="center" vertical="center"/>
      <protection locked="0"/>
    </xf>
    <xf numFmtId="0" fontId="6" fillId="4" borderId="24" xfId="0" applyFont="1" applyFill="1" applyBorder="1" applyAlignment="1" applyProtection="1">
      <alignment horizontal="center" vertical="center"/>
      <protection locked="0"/>
    </xf>
    <xf numFmtId="0" fontId="6" fillId="4" borderId="54" xfId="0" applyFont="1" applyFill="1" applyBorder="1" applyAlignment="1" applyProtection="1">
      <alignment horizontal="center" vertical="center"/>
      <protection locked="0"/>
    </xf>
    <xf numFmtId="0" fontId="6" fillId="4" borderId="35" xfId="0" applyFont="1" applyFill="1" applyBorder="1" applyAlignment="1" applyProtection="1">
      <alignment horizontal="center" vertical="center"/>
      <protection locked="0"/>
    </xf>
    <xf numFmtId="0" fontId="6" fillId="4" borderId="62" xfId="0" applyFont="1" applyFill="1" applyBorder="1" applyAlignment="1" applyProtection="1">
      <alignment horizontal="center" vertical="center"/>
      <protection locked="0"/>
    </xf>
    <xf numFmtId="0" fontId="6" fillId="4" borderId="41" xfId="0" applyFont="1" applyFill="1" applyBorder="1" applyAlignment="1" applyProtection="1">
      <alignment horizontal="center" vertical="center"/>
      <protection locked="0"/>
    </xf>
    <xf numFmtId="9" fontId="7" fillId="0" borderId="67" xfId="0" applyNumberFormat="1" applyFont="1" applyBorder="1" applyAlignment="1" applyProtection="1">
      <alignment horizontal="center" vertical="center"/>
      <protection hidden="1"/>
    </xf>
    <xf numFmtId="0" fontId="7" fillId="0" borderId="67" xfId="0" applyFont="1" applyBorder="1" applyAlignment="1" applyProtection="1">
      <alignment horizontal="center" vertical="center"/>
      <protection hidden="1"/>
    </xf>
    <xf numFmtId="0" fontId="7" fillId="0" borderId="69" xfId="0" applyFont="1" applyBorder="1" applyAlignment="1" applyProtection="1">
      <alignment horizontal="center" vertical="center"/>
      <protection hidden="1"/>
    </xf>
    <xf numFmtId="0" fontId="7" fillId="3" borderId="7" xfId="0" applyFont="1" applyFill="1" applyBorder="1" applyAlignment="1" applyProtection="1">
      <alignment horizontal="center" vertical="center"/>
      <protection hidden="1"/>
    </xf>
    <xf numFmtId="0" fontId="7" fillId="0" borderId="85" xfId="0" applyFont="1" applyBorder="1" applyAlignment="1" applyProtection="1">
      <alignment horizontal="center" vertical="center"/>
      <protection hidden="1"/>
    </xf>
    <xf numFmtId="0" fontId="7" fillId="0" borderId="86" xfId="0" applyFont="1" applyBorder="1" applyAlignment="1" applyProtection="1">
      <alignment horizontal="center" vertical="center"/>
      <protection hidden="1"/>
    </xf>
    <xf numFmtId="0" fontId="7" fillId="3" borderId="9" xfId="0" applyFont="1" applyFill="1" applyBorder="1" applyAlignment="1" applyProtection="1">
      <alignment horizontal="center" vertical="center"/>
      <protection hidden="1"/>
    </xf>
    <xf numFmtId="0" fontId="7" fillId="3" borderId="12" xfId="0" applyFont="1" applyFill="1" applyBorder="1" applyAlignment="1" applyProtection="1">
      <alignment horizontal="center" vertical="center"/>
      <protection hidden="1"/>
    </xf>
    <xf numFmtId="0" fontId="7" fillId="3" borderId="13" xfId="0" applyFont="1" applyFill="1" applyBorder="1" applyAlignment="1" applyProtection="1">
      <alignment horizontal="center" vertical="center"/>
      <protection hidden="1"/>
    </xf>
    <xf numFmtId="0" fontId="7" fillId="3" borderId="14" xfId="0" applyFont="1" applyFill="1" applyBorder="1" applyAlignment="1" applyProtection="1">
      <alignment horizontal="center" vertical="center"/>
      <protection hidden="1"/>
    </xf>
    <xf numFmtId="0" fontId="7" fillId="5" borderId="15" xfId="0" applyFont="1" applyFill="1" applyBorder="1" applyAlignment="1" applyProtection="1">
      <alignment horizontal="center" vertical="center"/>
      <protection hidden="1"/>
    </xf>
    <xf numFmtId="0" fontId="7" fillId="5" borderId="16" xfId="0" applyFont="1" applyFill="1" applyBorder="1" applyAlignment="1" applyProtection="1">
      <alignment horizontal="center" vertical="center"/>
      <protection hidden="1"/>
    </xf>
    <xf numFmtId="0" fontId="7" fillId="5" borderId="17" xfId="0" applyFont="1" applyFill="1" applyBorder="1" applyAlignment="1" applyProtection="1">
      <alignment horizontal="center" vertical="center"/>
      <protection hidden="1"/>
    </xf>
    <xf numFmtId="0" fontId="7" fillId="5" borderId="10" xfId="0" applyFont="1" applyFill="1" applyBorder="1" applyAlignment="1" applyProtection="1">
      <alignment horizontal="center" vertical="center"/>
      <protection hidden="1"/>
    </xf>
    <xf numFmtId="0" fontId="7" fillId="5" borderId="6" xfId="0" applyFont="1" applyFill="1" applyBorder="1" applyAlignment="1" applyProtection="1">
      <alignment horizontal="center" vertical="center"/>
      <protection hidden="1"/>
    </xf>
    <xf numFmtId="0" fontId="7" fillId="5" borderId="11" xfId="0" applyFont="1" applyFill="1" applyBorder="1" applyAlignment="1" applyProtection="1">
      <alignment horizontal="center" vertical="center"/>
      <protection hidden="1"/>
    </xf>
    <xf numFmtId="0" fontId="7" fillId="5" borderId="12" xfId="0" applyFont="1" applyFill="1" applyBorder="1" applyAlignment="1" applyProtection="1">
      <alignment horizontal="center" vertical="center"/>
      <protection hidden="1"/>
    </xf>
    <xf numFmtId="0" fontId="7" fillId="5" borderId="13" xfId="0" applyFont="1" applyFill="1" applyBorder="1" applyAlignment="1" applyProtection="1">
      <alignment horizontal="center" vertical="center"/>
      <protection hidden="1"/>
    </xf>
    <xf numFmtId="0" fontId="7" fillId="5" borderId="14" xfId="0" applyFont="1" applyFill="1" applyBorder="1" applyAlignment="1" applyProtection="1">
      <alignment horizontal="center" vertical="center"/>
      <protection hidden="1"/>
    </xf>
    <xf numFmtId="9" fontId="7" fillId="2" borderId="55" xfId="0" applyNumberFormat="1" applyFont="1" applyFill="1" applyBorder="1" applyAlignment="1" applyProtection="1">
      <alignment horizontal="center" vertical="center"/>
      <protection hidden="1"/>
    </xf>
    <xf numFmtId="0" fontId="7" fillId="2" borderId="2" xfId="0" applyFont="1" applyFill="1" applyBorder="1" applyAlignment="1" applyProtection="1">
      <alignment horizontal="center" vertical="center"/>
      <protection hidden="1"/>
    </xf>
    <xf numFmtId="0" fontId="7" fillId="3" borderId="65" xfId="0" applyFont="1" applyFill="1" applyBorder="1" applyAlignment="1" applyProtection="1">
      <alignment horizontal="center" vertical="center" wrapText="1"/>
      <protection hidden="1"/>
    </xf>
    <xf numFmtId="0" fontId="7" fillId="3" borderId="35" xfId="0" applyFont="1" applyFill="1" applyBorder="1" applyAlignment="1" applyProtection="1">
      <alignment horizontal="center" vertical="center" wrapText="1"/>
      <protection hidden="1"/>
    </xf>
    <xf numFmtId="9" fontId="7" fillId="2" borderId="2" xfId="0" applyNumberFormat="1" applyFont="1" applyFill="1" applyBorder="1" applyAlignment="1" applyProtection="1">
      <alignment horizontal="center" vertical="center"/>
      <protection hidden="1"/>
    </xf>
    <xf numFmtId="0" fontId="7" fillId="2" borderId="56" xfId="0" applyFont="1" applyFill="1" applyBorder="1" applyAlignment="1" applyProtection="1">
      <alignment horizontal="center" vertical="center"/>
      <protection hidden="1"/>
    </xf>
    <xf numFmtId="9" fontId="7" fillId="0" borderId="84" xfId="0" applyNumberFormat="1" applyFont="1" applyBorder="1" applyAlignment="1" applyProtection="1">
      <alignment horizontal="center" vertical="center"/>
      <protection hidden="1"/>
    </xf>
    <xf numFmtId="0" fontId="7" fillId="3" borderId="84" xfId="0" applyFont="1" applyFill="1" applyBorder="1" applyAlignment="1" applyProtection="1">
      <alignment horizontal="center" vertical="center"/>
      <protection hidden="1"/>
    </xf>
    <xf numFmtId="0" fontId="7" fillId="3" borderId="85" xfId="0" applyFont="1" applyFill="1" applyBorder="1" applyAlignment="1" applyProtection="1">
      <alignment horizontal="center" vertical="center"/>
      <protection hidden="1"/>
    </xf>
    <xf numFmtId="0" fontId="7" fillId="3" borderId="86" xfId="0" applyFont="1" applyFill="1" applyBorder="1" applyAlignment="1" applyProtection="1">
      <alignment horizontal="center" vertical="center"/>
      <protection hidden="1"/>
    </xf>
    <xf numFmtId="9" fontId="7" fillId="0" borderId="88" xfId="0" applyNumberFormat="1" applyFont="1" applyBorder="1" applyAlignment="1" applyProtection="1">
      <alignment horizontal="center" vertical="center"/>
      <protection hidden="1"/>
    </xf>
    <xf numFmtId="0" fontId="6" fillId="16" borderId="10" xfId="0" applyFont="1" applyFill="1" applyBorder="1" applyAlignment="1" applyProtection="1">
      <alignment horizontal="center" vertical="center"/>
      <protection hidden="1"/>
    </xf>
    <xf numFmtId="0" fontId="6" fillId="16" borderId="6" xfId="0" applyFont="1" applyFill="1" applyBorder="1" applyAlignment="1" applyProtection="1">
      <alignment horizontal="center" vertical="center"/>
      <protection hidden="1"/>
    </xf>
    <xf numFmtId="0" fontId="6" fillId="16" borderId="11" xfId="0" applyFont="1" applyFill="1" applyBorder="1" applyAlignment="1" applyProtection="1">
      <alignment horizontal="center" vertical="center"/>
      <protection hidden="1"/>
    </xf>
    <xf numFmtId="0" fontId="6" fillId="16" borderId="44" xfId="0" applyFont="1" applyFill="1" applyBorder="1" applyAlignment="1" applyProtection="1">
      <alignment horizontal="center" vertical="center"/>
      <protection hidden="1"/>
    </xf>
    <xf numFmtId="0" fontId="6" fillId="16" borderId="45" xfId="0" applyFont="1" applyFill="1" applyBorder="1" applyAlignment="1" applyProtection="1">
      <alignment horizontal="center" vertical="center"/>
      <protection hidden="1"/>
    </xf>
    <xf numFmtId="0" fontId="6" fillId="16" borderId="46" xfId="0" applyFont="1" applyFill="1" applyBorder="1" applyAlignment="1" applyProtection="1">
      <alignment horizontal="center" vertical="center"/>
      <protection hidden="1"/>
    </xf>
    <xf numFmtId="0" fontId="6" fillId="16" borderId="26" xfId="0" applyFont="1" applyFill="1" applyBorder="1" applyAlignment="1" applyProtection="1">
      <alignment horizontal="center" vertical="center"/>
      <protection hidden="1"/>
    </xf>
    <xf numFmtId="0" fontId="6" fillId="16" borderId="27" xfId="0" applyFont="1" applyFill="1" applyBorder="1" applyAlignment="1" applyProtection="1">
      <alignment horizontal="center" vertical="center"/>
      <protection hidden="1"/>
    </xf>
    <xf numFmtId="0" fontId="6" fillId="16" borderId="29" xfId="0" applyFont="1" applyFill="1" applyBorder="1" applyAlignment="1" applyProtection="1">
      <alignment horizontal="center" vertical="center"/>
      <protection hidden="1"/>
    </xf>
    <xf numFmtId="0" fontId="7" fillId="0" borderId="62" xfId="0" applyFont="1" applyBorder="1" applyAlignment="1" applyProtection="1">
      <alignment vertical="center" wrapText="1"/>
      <protection hidden="1"/>
    </xf>
    <xf numFmtId="0" fontId="7" fillId="0" borderId="60" xfId="0" applyFont="1" applyBorder="1" applyAlignment="1" applyProtection="1">
      <alignment vertical="center" wrapText="1"/>
      <protection hidden="1"/>
    </xf>
    <xf numFmtId="0" fontId="7" fillId="0" borderId="61" xfId="0" applyFont="1" applyBorder="1" applyAlignment="1" applyProtection="1">
      <alignment vertical="center" wrapText="1"/>
      <protection hidden="1"/>
    </xf>
    <xf numFmtId="0" fontId="7" fillId="0" borderId="88" xfId="0" applyFont="1" applyBorder="1" applyAlignment="1" applyProtection="1">
      <alignment vertical="center" wrapText="1"/>
      <protection hidden="1"/>
    </xf>
    <xf numFmtId="0" fontId="7" fillId="0" borderId="67" xfId="0" applyFont="1" applyBorder="1" applyAlignment="1" applyProtection="1">
      <alignment vertical="center" wrapText="1"/>
      <protection hidden="1"/>
    </xf>
    <xf numFmtId="0" fontId="7" fillId="0" borderId="69" xfId="0" applyFont="1" applyBorder="1" applyAlignment="1" applyProtection="1">
      <alignment vertical="center" wrapText="1"/>
      <protection hidden="1"/>
    </xf>
    <xf numFmtId="0" fontId="7" fillId="15" borderId="87" xfId="0" applyFont="1" applyFill="1" applyBorder="1" applyAlignment="1" applyProtection="1">
      <alignment horizontal="justify" vertical="center" wrapText="1"/>
      <protection hidden="1"/>
    </xf>
    <xf numFmtId="0" fontId="7" fillId="15" borderId="66" xfId="0" applyFont="1" applyFill="1" applyBorder="1" applyAlignment="1" applyProtection="1">
      <alignment horizontal="justify" vertical="center" wrapText="1"/>
      <protection hidden="1"/>
    </xf>
    <xf numFmtId="0" fontId="7" fillId="15" borderId="68" xfId="0" applyFont="1" applyFill="1" applyBorder="1" applyAlignment="1" applyProtection="1">
      <alignment horizontal="justify" vertical="center" wrapText="1"/>
      <protection hidden="1"/>
    </xf>
    <xf numFmtId="0" fontId="7" fillId="15" borderId="76" xfId="0" applyFont="1" applyFill="1" applyBorder="1" applyAlignment="1" applyProtection="1">
      <alignment horizontal="justify" vertical="center" wrapText="1"/>
      <protection hidden="1"/>
    </xf>
    <xf numFmtId="0" fontId="7" fillId="15" borderId="0" xfId="0" applyFont="1" applyFill="1" applyAlignment="1" applyProtection="1">
      <alignment horizontal="justify" vertical="center" wrapText="1"/>
      <protection hidden="1"/>
    </xf>
    <xf numFmtId="0" fontId="7" fillId="15" borderId="63" xfId="0" applyFont="1" applyFill="1" applyBorder="1" applyAlignment="1" applyProtection="1">
      <alignment horizontal="justify" vertical="center" wrapText="1"/>
      <protection hidden="1"/>
    </xf>
    <xf numFmtId="0" fontId="7" fillId="15" borderId="89" xfId="0" applyFont="1" applyFill="1" applyBorder="1" applyAlignment="1" applyProtection="1">
      <alignment horizontal="justify" vertical="center" wrapText="1"/>
      <protection hidden="1"/>
    </xf>
    <xf numFmtId="0" fontId="7" fillId="15" borderId="90" xfId="0" applyFont="1" applyFill="1" applyBorder="1" applyAlignment="1" applyProtection="1">
      <alignment horizontal="justify" vertical="center" wrapText="1"/>
      <protection hidden="1"/>
    </xf>
    <xf numFmtId="0" fontId="7" fillId="15" borderId="91" xfId="0" applyFont="1" applyFill="1" applyBorder="1" applyAlignment="1" applyProtection="1">
      <alignment horizontal="justify" vertical="center" wrapText="1"/>
      <protection hidden="1"/>
    </xf>
    <xf numFmtId="0" fontId="6" fillId="11" borderId="64" xfId="0" applyFont="1" applyFill="1" applyBorder="1" applyAlignment="1" applyProtection="1">
      <alignment horizontal="center" vertical="center"/>
      <protection hidden="1"/>
    </xf>
    <xf numFmtId="0" fontId="6" fillId="11" borderId="60" xfId="0" applyFont="1" applyFill="1" applyBorder="1" applyAlignment="1" applyProtection="1">
      <alignment horizontal="center" vertical="center"/>
      <protection hidden="1"/>
    </xf>
    <xf numFmtId="0" fontId="6" fillId="11" borderId="65" xfId="0" applyFont="1" applyFill="1" applyBorder="1" applyAlignment="1" applyProtection="1">
      <alignment horizontal="center" vertical="center"/>
      <protection hidden="1"/>
    </xf>
    <xf numFmtId="0" fontId="6" fillId="11" borderId="39" xfId="0" applyFont="1" applyFill="1" applyBorder="1" applyAlignment="1" applyProtection="1">
      <alignment horizontal="center" vertical="center"/>
      <protection hidden="1"/>
    </xf>
    <xf numFmtId="0" fontId="6" fillId="11" borderId="0" xfId="0" applyFont="1" applyFill="1" applyAlignment="1" applyProtection="1">
      <alignment horizontal="center" vertical="center"/>
      <protection hidden="1"/>
    </xf>
    <xf numFmtId="0" fontId="6" fillId="11" borderId="40" xfId="0" applyFont="1" applyFill="1" applyBorder="1" applyAlignment="1" applyProtection="1">
      <alignment horizontal="center" vertical="center"/>
      <protection hidden="1"/>
    </xf>
    <xf numFmtId="0" fontId="6" fillId="4" borderId="37" xfId="0" applyFont="1" applyFill="1" applyBorder="1" applyAlignment="1" applyProtection="1">
      <alignment horizontal="center" vertical="center"/>
      <protection locked="0"/>
    </xf>
    <xf numFmtId="0" fontId="6" fillId="4" borderId="66" xfId="0" applyFont="1" applyFill="1" applyBorder="1" applyAlignment="1" applyProtection="1">
      <alignment horizontal="center" vertical="center"/>
      <protection locked="0"/>
    </xf>
    <xf numFmtId="0" fontId="6" fillId="4" borderId="38" xfId="0" applyFont="1" applyFill="1" applyBorder="1" applyAlignment="1" applyProtection="1">
      <alignment horizontal="center" vertical="center"/>
      <protection locked="0"/>
    </xf>
    <xf numFmtId="0" fontId="6" fillId="4" borderId="39" xfId="0" applyFont="1" applyFill="1" applyBorder="1" applyAlignment="1" applyProtection="1">
      <alignment horizontal="center" vertical="center"/>
      <protection locked="0"/>
    </xf>
    <xf numFmtId="0" fontId="6" fillId="4" borderId="0" xfId="0" applyFont="1" applyFill="1" applyAlignment="1" applyProtection="1">
      <alignment horizontal="center" vertical="center"/>
      <protection locked="0"/>
    </xf>
    <xf numFmtId="0" fontId="6" fillId="4" borderId="40" xfId="0" applyFont="1" applyFill="1" applyBorder="1" applyAlignment="1" applyProtection="1">
      <alignment horizontal="center" vertical="center"/>
      <protection locked="0"/>
    </xf>
    <xf numFmtId="0" fontId="6" fillId="4" borderId="93" xfId="0" applyFont="1" applyFill="1" applyBorder="1" applyAlignment="1" applyProtection="1">
      <alignment horizontal="center" vertical="center"/>
      <protection locked="0"/>
    </xf>
    <xf numFmtId="0" fontId="6" fillId="4" borderId="90" xfId="0" applyFont="1" applyFill="1" applyBorder="1" applyAlignment="1" applyProtection="1">
      <alignment horizontal="center" vertical="center"/>
      <protection locked="0"/>
    </xf>
    <xf numFmtId="0" fontId="6" fillId="4" borderId="92" xfId="0" applyFont="1" applyFill="1" applyBorder="1" applyAlignment="1" applyProtection="1">
      <alignment horizontal="center" vertical="center"/>
      <protection locked="0"/>
    </xf>
    <xf numFmtId="0" fontId="6" fillId="15" borderId="6" xfId="0" applyFont="1" applyFill="1" applyBorder="1" applyAlignment="1" applyProtection="1">
      <alignment horizontal="center" vertical="center"/>
      <protection hidden="1"/>
    </xf>
    <xf numFmtId="0" fontId="6" fillId="15" borderId="1" xfId="0" applyFont="1" applyFill="1" applyBorder="1" applyAlignment="1" applyProtection="1">
      <alignment horizontal="center" vertical="center"/>
      <protection hidden="1"/>
    </xf>
    <xf numFmtId="0" fontId="6" fillId="15" borderId="45" xfId="0" applyFont="1" applyFill="1" applyBorder="1" applyAlignment="1" applyProtection="1">
      <alignment horizontal="center" vertical="center"/>
      <protection hidden="1"/>
    </xf>
    <xf numFmtId="0" fontId="6" fillId="15" borderId="37" xfId="0" applyFont="1" applyFill="1" applyBorder="1" applyAlignment="1" applyProtection="1">
      <alignment horizontal="center" vertical="center"/>
      <protection hidden="1"/>
    </xf>
    <xf numFmtId="0" fontId="6" fillId="15" borderId="27" xfId="0" applyFont="1" applyFill="1" applyBorder="1" applyAlignment="1" applyProtection="1">
      <alignment horizontal="center" vertical="center"/>
      <protection hidden="1"/>
    </xf>
    <xf numFmtId="0" fontId="6" fillId="15" borderId="28" xfId="0" applyFont="1" applyFill="1" applyBorder="1" applyAlignment="1" applyProtection="1">
      <alignment horizontal="center" vertical="center"/>
      <protection hidden="1"/>
    </xf>
    <xf numFmtId="0" fontId="6" fillId="11" borderId="6" xfId="0" applyFont="1" applyFill="1" applyBorder="1" applyAlignment="1" applyProtection="1">
      <alignment horizontal="center" vertical="center"/>
      <protection hidden="1"/>
    </xf>
    <xf numFmtId="0" fontId="6" fillId="11" borderId="45" xfId="0" applyFont="1" applyFill="1" applyBorder="1" applyAlignment="1" applyProtection="1">
      <alignment horizontal="center" vertical="center"/>
      <protection hidden="1"/>
    </xf>
    <xf numFmtId="0" fontId="6" fillId="11" borderId="27" xfId="0" applyFont="1" applyFill="1" applyBorder="1" applyAlignment="1" applyProtection="1">
      <alignment horizontal="center" vertical="center"/>
      <protection hidden="1"/>
    </xf>
    <xf numFmtId="0" fontId="6" fillId="14" borderId="38" xfId="0" applyFont="1" applyFill="1" applyBorder="1" applyAlignment="1" applyProtection="1">
      <alignment horizontal="center" vertical="center"/>
      <protection locked="0"/>
    </xf>
    <xf numFmtId="0" fontId="6" fillId="14" borderId="45" xfId="0" applyFont="1" applyFill="1" applyBorder="1" applyAlignment="1" applyProtection="1">
      <alignment horizontal="center" vertical="center"/>
      <protection locked="0"/>
    </xf>
    <xf numFmtId="0" fontId="6" fillId="14" borderId="36" xfId="0" applyFont="1" applyFill="1" applyBorder="1" applyAlignment="1" applyProtection="1">
      <alignment horizontal="center" vertical="center"/>
      <protection locked="0"/>
    </xf>
    <xf numFmtId="0" fontId="6" fillId="14" borderId="27" xfId="0" applyFont="1" applyFill="1" applyBorder="1" applyAlignment="1" applyProtection="1">
      <alignment horizontal="center" vertical="center"/>
      <protection locked="0"/>
    </xf>
    <xf numFmtId="0" fontId="6" fillId="0" borderId="1" xfId="0" applyFont="1" applyBorder="1" applyAlignment="1" applyProtection="1">
      <alignment horizontal="center" vertical="center"/>
      <protection hidden="1"/>
    </xf>
    <xf numFmtId="0" fontId="6" fillId="4" borderId="21" xfId="0" applyFont="1" applyFill="1" applyBorder="1" applyAlignment="1" applyProtection="1">
      <alignment horizontal="center" vertical="center"/>
      <protection locked="0"/>
    </xf>
    <xf numFmtId="0" fontId="6" fillId="4" borderId="67" xfId="0" applyFont="1" applyFill="1" applyBorder="1" applyAlignment="1" applyProtection="1">
      <alignment horizontal="center" vertical="center"/>
      <protection locked="0"/>
    </xf>
    <xf numFmtId="0" fontId="6" fillId="5" borderId="1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hidden="1"/>
    </xf>
    <xf numFmtId="0" fontId="6" fillId="5" borderId="22" xfId="0" applyFont="1" applyFill="1" applyBorder="1" applyAlignment="1" applyProtection="1">
      <alignment horizontal="center" vertical="center"/>
      <protection hidden="1"/>
    </xf>
    <xf numFmtId="0" fontId="6" fillId="19" borderId="35" xfId="0" applyFont="1" applyFill="1" applyBorder="1" applyAlignment="1" applyProtection="1">
      <alignment horizontal="center" vertical="center"/>
      <protection hidden="1"/>
    </xf>
    <xf numFmtId="0" fontId="6" fillId="5" borderId="24" xfId="0" applyFont="1" applyFill="1" applyBorder="1" applyAlignment="1" applyProtection="1">
      <alignment horizontal="center" vertical="center"/>
      <protection hidden="1"/>
    </xf>
    <xf numFmtId="0" fontId="7" fillId="5" borderId="83" xfId="0" applyFont="1" applyFill="1" applyBorder="1" applyAlignment="1" applyProtection="1">
      <alignment vertical="center"/>
      <protection hidden="1"/>
    </xf>
    <xf numFmtId="0" fontId="7" fillId="5" borderId="71" xfId="0" applyFont="1" applyFill="1" applyBorder="1" applyAlignment="1" applyProtection="1">
      <alignment vertical="center"/>
      <protection hidden="1"/>
    </xf>
    <xf numFmtId="0" fontId="7" fillId="5" borderId="72" xfId="0" applyFont="1" applyFill="1" applyBorder="1" applyAlignment="1" applyProtection="1">
      <alignment vertical="center"/>
      <protection hidden="1"/>
    </xf>
    <xf numFmtId="0" fontId="6" fillId="19" borderId="70" xfId="0" applyFont="1" applyFill="1" applyBorder="1" applyAlignment="1" applyProtection="1">
      <alignment horizontal="center" vertical="center"/>
      <protection hidden="1"/>
    </xf>
    <xf numFmtId="0" fontId="6" fillId="19" borderId="71" xfId="0" applyFont="1" applyFill="1" applyBorder="1" applyAlignment="1" applyProtection="1">
      <alignment horizontal="center" vertical="center"/>
      <protection hidden="1"/>
    </xf>
    <xf numFmtId="0" fontId="6" fillId="19" borderId="74" xfId="0" applyFont="1" applyFill="1" applyBorder="1" applyAlignment="1" applyProtection="1">
      <alignment horizontal="center" vertical="center"/>
      <protection hidden="1"/>
    </xf>
    <xf numFmtId="0" fontId="7" fillId="3" borderId="34" xfId="0" applyFont="1" applyFill="1" applyBorder="1" applyAlignment="1" applyProtection="1">
      <alignment horizontal="center" vertical="center"/>
      <protection hidden="1"/>
    </xf>
    <xf numFmtId="0" fontId="7" fillId="3" borderId="64" xfId="0" applyFont="1" applyFill="1" applyBorder="1" applyAlignment="1" applyProtection="1">
      <alignment horizontal="center" vertical="center" wrapText="1"/>
      <protection hidden="1"/>
    </xf>
    <xf numFmtId="0" fontId="7" fillId="3" borderId="24" xfId="0" applyFont="1" applyFill="1" applyBorder="1" applyAlignment="1" applyProtection="1">
      <alignment horizontal="center" vertical="center" wrapText="1"/>
      <protection hidden="1"/>
    </xf>
    <xf numFmtId="0" fontId="7" fillId="3" borderId="42" xfId="0" applyFont="1" applyFill="1" applyBorder="1" applyAlignment="1" applyProtection="1">
      <alignment horizontal="center" vertical="center"/>
      <protection hidden="1"/>
    </xf>
    <xf numFmtId="10" fontId="7" fillId="2" borderId="2" xfId="2" applyNumberFormat="1" applyFont="1" applyFill="1" applyBorder="1" applyAlignment="1" applyProtection="1">
      <alignment horizontal="center" vertical="center"/>
      <protection hidden="1"/>
    </xf>
    <xf numFmtId="10" fontId="7" fillId="2" borderId="56" xfId="2" applyNumberFormat="1" applyFont="1" applyFill="1" applyBorder="1" applyAlignment="1" applyProtection="1">
      <alignment horizontal="center" vertical="center"/>
      <protection hidden="1"/>
    </xf>
    <xf numFmtId="10" fontId="7" fillId="0" borderId="85" xfId="2" applyNumberFormat="1" applyFont="1" applyFill="1" applyBorder="1" applyAlignment="1" applyProtection="1">
      <alignment horizontal="center" vertical="center"/>
      <protection hidden="1"/>
    </xf>
    <xf numFmtId="10" fontId="7" fillId="0" borderId="86" xfId="2" applyNumberFormat="1" applyFont="1" applyFill="1" applyBorder="1" applyAlignment="1" applyProtection="1">
      <alignment horizontal="center" vertical="center"/>
      <protection hidden="1"/>
    </xf>
    <xf numFmtId="0" fontId="7" fillId="3" borderId="52" xfId="0" applyFont="1" applyFill="1" applyBorder="1" applyAlignment="1" applyProtection="1">
      <alignment horizontal="center" vertical="center"/>
      <protection hidden="1"/>
    </xf>
    <xf numFmtId="0" fontId="7" fillId="3" borderId="43" xfId="0" applyFont="1" applyFill="1" applyBorder="1" applyAlignment="1" applyProtection="1">
      <alignment horizontal="center" vertical="center"/>
      <protection hidden="1"/>
    </xf>
    <xf numFmtId="0" fontId="7" fillId="3" borderId="53" xfId="0" applyFont="1" applyFill="1" applyBorder="1" applyAlignment="1" applyProtection="1">
      <alignment horizontal="center" vertical="center"/>
      <protection hidden="1"/>
    </xf>
    <xf numFmtId="10" fontId="7" fillId="2" borderId="55" xfId="2" applyNumberFormat="1" applyFont="1" applyFill="1" applyBorder="1" applyAlignment="1" applyProtection="1">
      <alignment horizontal="center" vertical="center"/>
      <protection hidden="1"/>
    </xf>
    <xf numFmtId="10" fontId="7" fillId="0" borderId="84" xfId="2" applyNumberFormat="1" applyFont="1" applyFill="1" applyBorder="1" applyAlignment="1" applyProtection="1">
      <alignment horizontal="center" vertical="center"/>
      <protection hidden="1"/>
    </xf>
    <xf numFmtId="0" fontId="6" fillId="4" borderId="10" xfId="0" applyFont="1" applyFill="1" applyBorder="1" applyAlignment="1" applyProtection="1">
      <alignment horizontal="left" vertical="center" wrapText="1"/>
      <protection locked="0"/>
    </xf>
    <xf numFmtId="0" fontId="6" fillId="4" borderId="11" xfId="0" applyFont="1" applyFill="1" applyBorder="1" applyAlignment="1" applyProtection="1">
      <alignment horizontal="left" vertical="center" wrapText="1"/>
      <protection locked="0"/>
    </xf>
    <xf numFmtId="0" fontId="6" fillId="4" borderId="26" xfId="0" applyFont="1" applyFill="1" applyBorder="1" applyAlignment="1" applyProtection="1">
      <alignment horizontal="left" vertical="center" wrapText="1"/>
      <protection locked="0"/>
    </xf>
    <xf numFmtId="0" fontId="6" fillId="4" borderId="27" xfId="0" applyFont="1" applyFill="1" applyBorder="1" applyAlignment="1" applyProtection="1">
      <alignment horizontal="left" vertical="center" wrapText="1"/>
      <protection locked="0"/>
    </xf>
    <xf numFmtId="0" fontId="6" fillId="4" borderId="29" xfId="0" applyFont="1" applyFill="1" applyBorder="1" applyAlignment="1" applyProtection="1">
      <alignment horizontal="left" vertical="center" wrapText="1"/>
      <protection locked="0"/>
    </xf>
    <xf numFmtId="0" fontId="6" fillId="19" borderId="3" xfId="0" applyFont="1" applyFill="1" applyBorder="1" applyAlignment="1" applyProtection="1">
      <alignment horizontal="center" vertical="center"/>
      <protection hidden="1"/>
    </xf>
    <xf numFmtId="0" fontId="6" fillId="19" borderId="6" xfId="0" applyFont="1" applyFill="1" applyBorder="1" applyAlignment="1" applyProtection="1">
      <alignment horizontal="center" vertical="center"/>
      <protection hidden="1"/>
    </xf>
    <xf numFmtId="0" fontId="6" fillId="19" borderId="11" xfId="0" applyFont="1" applyFill="1" applyBorder="1" applyAlignment="1" applyProtection="1">
      <alignment horizontal="center" vertical="center"/>
      <protection hidden="1"/>
    </xf>
    <xf numFmtId="0" fontId="6" fillId="19" borderId="36" xfId="0" applyFont="1" applyFill="1" applyBorder="1" applyAlignment="1" applyProtection="1">
      <alignment horizontal="center" vertical="center"/>
      <protection hidden="1"/>
    </xf>
    <xf numFmtId="0" fontId="6" fillId="19" borderId="27" xfId="0" applyFont="1" applyFill="1" applyBorder="1" applyAlignment="1" applyProtection="1">
      <alignment horizontal="center" vertical="center"/>
      <protection hidden="1"/>
    </xf>
    <xf numFmtId="0" fontId="6" fillId="19" borderId="29" xfId="0" applyFont="1" applyFill="1" applyBorder="1" applyAlignment="1" applyProtection="1">
      <alignment horizontal="center" vertical="center"/>
      <protection hidden="1"/>
    </xf>
    <xf numFmtId="44" fontId="6" fillId="5" borderId="23" xfId="1" applyFont="1" applyFill="1" applyBorder="1" applyAlignment="1" applyProtection="1">
      <alignment horizontal="center" vertical="center"/>
      <protection hidden="1"/>
    </xf>
    <xf numFmtId="10" fontId="6" fillId="5" borderId="23" xfId="2" applyNumberFormat="1" applyFont="1" applyFill="1" applyBorder="1" applyAlignment="1" applyProtection="1">
      <alignment horizontal="center" vertical="center"/>
      <protection hidden="1"/>
    </xf>
    <xf numFmtId="44" fontId="6" fillId="4" borderId="3" xfId="1" applyFont="1" applyFill="1" applyBorder="1" applyAlignment="1" applyProtection="1">
      <alignment horizontal="center" vertical="center"/>
      <protection locked="0"/>
    </xf>
    <xf numFmtId="44" fontId="6" fillId="4" borderId="6" xfId="1" applyFont="1" applyFill="1" applyBorder="1" applyAlignment="1" applyProtection="1">
      <alignment horizontal="center" vertical="center"/>
      <protection locked="0"/>
    </xf>
    <xf numFmtId="44" fontId="6" fillId="4" borderId="36" xfId="1" applyFont="1" applyFill="1" applyBorder="1" applyAlignment="1" applyProtection="1">
      <alignment horizontal="center" vertical="center"/>
      <protection locked="0"/>
    </xf>
    <xf numFmtId="44" fontId="6" fillId="4" borderId="27" xfId="1" applyFont="1" applyFill="1" applyBorder="1" applyAlignment="1" applyProtection="1">
      <alignment horizontal="center" vertical="center"/>
      <protection locked="0"/>
    </xf>
    <xf numFmtId="44" fontId="6" fillId="19" borderId="37" xfId="1" applyFont="1" applyFill="1" applyBorder="1" applyAlignment="1" applyProtection="1">
      <alignment horizontal="center" vertical="center"/>
      <protection hidden="1"/>
    </xf>
    <xf numFmtId="44" fontId="6" fillId="19" borderId="66" xfId="1" applyFont="1" applyFill="1" applyBorder="1" applyAlignment="1" applyProtection="1">
      <alignment horizontal="center" vertical="center"/>
      <protection hidden="1"/>
    </xf>
    <xf numFmtId="44" fontId="6" fillId="19" borderId="38" xfId="1" applyFont="1" applyFill="1" applyBorder="1" applyAlignment="1" applyProtection="1">
      <alignment horizontal="center" vertical="center"/>
      <protection hidden="1"/>
    </xf>
    <xf numFmtId="44" fontId="6" fillId="19" borderId="93" xfId="1" applyFont="1" applyFill="1" applyBorder="1" applyAlignment="1" applyProtection="1">
      <alignment horizontal="center" vertical="center"/>
      <protection hidden="1"/>
    </xf>
    <xf numFmtId="44" fontId="6" fillId="19" borderId="90" xfId="1" applyFont="1" applyFill="1" applyBorder="1" applyAlignment="1" applyProtection="1">
      <alignment horizontal="center" vertical="center"/>
      <protection hidden="1"/>
    </xf>
    <xf numFmtId="44" fontId="6" fillId="19" borderId="92" xfId="1" applyFont="1" applyFill="1" applyBorder="1" applyAlignment="1" applyProtection="1">
      <alignment horizontal="center" vertical="center"/>
      <protection hidden="1"/>
    </xf>
    <xf numFmtId="10" fontId="6" fillId="24" borderId="6" xfId="2" applyNumberFormat="1" applyFont="1" applyFill="1" applyBorder="1" applyAlignment="1" applyProtection="1">
      <alignment horizontal="center" vertical="center"/>
      <protection hidden="1"/>
    </xf>
    <xf numFmtId="10" fontId="6" fillId="24" borderId="27" xfId="2" applyNumberFormat="1" applyFont="1" applyFill="1" applyBorder="1" applyAlignment="1" applyProtection="1">
      <alignment horizontal="center" vertical="center"/>
      <protection hidden="1"/>
    </xf>
    <xf numFmtId="0" fontId="6" fillId="20" borderId="6" xfId="0" applyFont="1" applyFill="1" applyBorder="1" applyAlignment="1" applyProtection="1">
      <alignment horizontal="center" vertical="center"/>
      <protection hidden="1"/>
    </xf>
    <xf numFmtId="0" fontId="6" fillId="20" borderId="11" xfId="0" applyFont="1" applyFill="1" applyBorder="1" applyAlignment="1" applyProtection="1">
      <alignment horizontal="center" vertical="center"/>
      <protection hidden="1"/>
    </xf>
    <xf numFmtId="0" fontId="6" fillId="20" borderId="27" xfId="0" applyFont="1" applyFill="1" applyBorder="1" applyAlignment="1" applyProtection="1">
      <alignment horizontal="center" vertical="center"/>
      <protection hidden="1"/>
    </xf>
    <xf numFmtId="0" fontId="6" fillId="20" borderId="29" xfId="0" applyFont="1" applyFill="1" applyBorder="1" applyAlignment="1" applyProtection="1">
      <alignment horizontal="center" vertical="center"/>
      <protection hidden="1"/>
    </xf>
    <xf numFmtId="9" fontId="6" fillId="4" borderId="6" xfId="2" applyFont="1" applyFill="1" applyBorder="1" applyAlignment="1" applyProtection="1">
      <alignment horizontal="center" vertical="center"/>
      <protection locked="0"/>
    </xf>
    <xf numFmtId="9" fontId="6" fillId="4" borderId="27" xfId="2" applyFont="1" applyFill="1" applyBorder="1" applyAlignment="1" applyProtection="1">
      <alignment horizontal="center" vertical="center"/>
      <protection locked="0"/>
    </xf>
    <xf numFmtId="44" fontId="6" fillId="19" borderId="21" xfId="1" applyFont="1" applyFill="1" applyBorder="1" applyAlignment="1" applyProtection="1">
      <alignment horizontal="center" vertical="center"/>
      <protection hidden="1"/>
    </xf>
    <xf numFmtId="44" fontId="6" fillId="19" borderId="67" xfId="1" applyFont="1" applyFill="1" applyBorder="1" applyAlignment="1" applyProtection="1">
      <alignment horizontal="center" vertical="center"/>
      <protection hidden="1"/>
    </xf>
    <xf numFmtId="44" fontId="6" fillId="19" borderId="33" xfId="1" applyFont="1" applyFill="1" applyBorder="1" applyAlignment="1" applyProtection="1">
      <alignment horizontal="center" vertical="center"/>
      <protection hidden="1"/>
    </xf>
    <xf numFmtId="10" fontId="6" fillId="24" borderId="16" xfId="2" applyNumberFormat="1" applyFont="1" applyFill="1" applyBorder="1" applyAlignment="1" applyProtection="1">
      <alignment horizontal="center" vertical="center"/>
      <protection hidden="1"/>
    </xf>
    <xf numFmtId="0" fontId="6" fillId="4" borderId="15" xfId="0" applyFont="1" applyFill="1" applyBorder="1" applyAlignment="1" applyProtection="1">
      <alignment horizontal="left" vertical="center" wrapText="1"/>
      <protection locked="0"/>
    </xf>
    <xf numFmtId="0" fontId="6" fillId="4" borderId="17" xfId="0" applyFont="1" applyFill="1" applyBorder="1" applyAlignment="1" applyProtection="1">
      <alignment horizontal="left" vertical="center" wrapText="1"/>
      <protection locked="0"/>
    </xf>
    <xf numFmtId="0" fontId="6" fillId="20" borderId="16" xfId="0" applyFont="1" applyFill="1" applyBorder="1" applyAlignment="1" applyProtection="1">
      <alignment horizontal="center" vertical="center"/>
      <protection hidden="1"/>
    </xf>
    <xf numFmtId="0" fontId="6" fillId="20" borderId="17" xfId="0" applyFont="1" applyFill="1" applyBorder="1" applyAlignment="1" applyProtection="1">
      <alignment horizontal="center" vertical="center"/>
      <protection hidden="1"/>
    </xf>
    <xf numFmtId="0" fontId="6" fillId="19" borderId="33" xfId="0" applyFont="1" applyFill="1" applyBorder="1" applyAlignment="1" applyProtection="1">
      <alignment horizontal="center" vertical="center"/>
      <protection hidden="1"/>
    </xf>
    <xf numFmtId="0" fontId="6" fillId="19" borderId="16" xfId="0" applyFont="1" applyFill="1" applyBorder="1" applyAlignment="1" applyProtection="1">
      <alignment horizontal="center" vertical="center"/>
      <protection hidden="1"/>
    </xf>
    <xf numFmtId="0" fontId="6" fillId="19" borderId="17" xfId="0" applyFont="1" applyFill="1" applyBorder="1" applyAlignment="1" applyProtection="1">
      <alignment horizontal="center" vertical="center"/>
      <protection hidden="1"/>
    </xf>
    <xf numFmtId="9" fontId="6" fillId="4" borderId="16" xfId="2" applyFont="1" applyFill="1" applyBorder="1" applyAlignment="1" applyProtection="1">
      <alignment horizontal="center" vertical="center"/>
      <protection locked="0"/>
    </xf>
    <xf numFmtId="44" fontId="6" fillId="4" borderId="33" xfId="1" applyFont="1" applyFill="1" applyBorder="1" applyAlignment="1" applyProtection="1">
      <alignment horizontal="center" vertical="center"/>
      <protection locked="0"/>
    </xf>
    <xf numFmtId="44" fontId="6" fillId="4" borderId="16" xfId="1" applyFont="1" applyFill="1" applyBorder="1" applyAlignment="1" applyProtection="1">
      <alignment horizontal="center" vertical="center"/>
      <protection locked="0"/>
    </xf>
    <xf numFmtId="0" fontId="7" fillId="0" borderId="15" xfId="0" applyFont="1" applyBorder="1" applyAlignment="1" applyProtection="1">
      <alignment horizontal="left" vertical="center" wrapText="1"/>
      <protection hidden="1"/>
    </xf>
    <xf numFmtId="0" fontId="7" fillId="0" borderId="17" xfId="0" applyFont="1" applyBorder="1" applyAlignment="1" applyProtection="1">
      <alignment horizontal="left" vertical="center" wrapText="1"/>
      <protection hidden="1"/>
    </xf>
    <xf numFmtId="0" fontId="7" fillId="0" borderId="10" xfId="0" applyFont="1" applyBorder="1" applyAlignment="1" applyProtection="1">
      <alignment horizontal="left" vertical="center" wrapText="1"/>
      <protection hidden="1"/>
    </xf>
    <xf numFmtId="0" fontId="7" fillId="0" borderId="11" xfId="0" applyFont="1" applyBorder="1" applyAlignment="1" applyProtection="1">
      <alignment horizontal="left" vertical="center" wrapText="1"/>
      <protection hidden="1"/>
    </xf>
    <xf numFmtId="44" fontId="6" fillId="5" borderId="33" xfId="1" applyFont="1" applyFill="1" applyBorder="1" applyAlignment="1" applyProtection="1">
      <alignment horizontal="center" vertical="center"/>
      <protection hidden="1"/>
    </xf>
    <xf numFmtId="44" fontId="6" fillId="5" borderId="3" xfId="1" applyFont="1" applyFill="1" applyBorder="1" applyAlignment="1" applyProtection="1">
      <alignment horizontal="center" vertical="center"/>
      <protection hidden="1"/>
    </xf>
    <xf numFmtId="44" fontId="6" fillId="5" borderId="6" xfId="1" applyFont="1" applyFill="1" applyBorder="1" applyAlignment="1" applyProtection="1">
      <alignment horizontal="center" vertical="center"/>
      <protection hidden="1"/>
    </xf>
    <xf numFmtId="44" fontId="6" fillId="19" borderId="16" xfId="1" applyFont="1" applyFill="1" applyBorder="1" applyAlignment="1" applyProtection="1">
      <alignment horizontal="center" vertical="center"/>
      <protection hidden="1"/>
    </xf>
    <xf numFmtId="44" fontId="6" fillId="19" borderId="6" xfId="1" applyFont="1" applyFill="1" applyBorder="1" applyAlignment="1" applyProtection="1">
      <alignment horizontal="center" vertical="center"/>
      <protection hidden="1"/>
    </xf>
    <xf numFmtId="9" fontId="6" fillId="5" borderId="16" xfId="2" applyFont="1" applyFill="1" applyBorder="1" applyAlignment="1" applyProtection="1">
      <alignment horizontal="center" vertical="center"/>
      <protection hidden="1"/>
    </xf>
    <xf numFmtId="9" fontId="6" fillId="5" borderId="6" xfId="2" applyFont="1" applyFill="1" applyBorder="1" applyAlignment="1" applyProtection="1">
      <alignment horizontal="center" vertical="center"/>
      <protection hidden="1"/>
    </xf>
    <xf numFmtId="0" fontId="6" fillId="11" borderId="22" xfId="0" applyFont="1" applyFill="1" applyBorder="1" applyAlignment="1" applyProtection="1">
      <alignment horizontal="center" vertical="center"/>
      <protection hidden="1"/>
    </xf>
    <xf numFmtId="0" fontId="6" fillId="11" borderId="23" xfId="0" applyFont="1" applyFill="1" applyBorder="1" applyAlignment="1" applyProtection="1">
      <alignment horizontal="center" vertical="center"/>
      <protection hidden="1"/>
    </xf>
    <xf numFmtId="0" fontId="6" fillId="11" borderId="25" xfId="0" applyFont="1" applyFill="1" applyBorder="1" applyAlignment="1" applyProtection="1">
      <alignment horizontal="center" vertical="center"/>
      <protection hidden="1"/>
    </xf>
    <xf numFmtId="0" fontId="7" fillId="6" borderId="57" xfId="0" applyFont="1" applyFill="1" applyBorder="1" applyAlignment="1" applyProtection="1">
      <alignment horizontal="right" vertical="center" indent="1"/>
      <protection hidden="1"/>
    </xf>
    <xf numFmtId="0" fontId="7" fillId="6" borderId="58" xfId="0" applyFont="1" applyFill="1" applyBorder="1" applyAlignment="1" applyProtection="1">
      <alignment horizontal="right" vertical="center" indent="1"/>
      <protection hidden="1"/>
    </xf>
    <xf numFmtId="0" fontId="7" fillId="6" borderId="59" xfId="0" applyFont="1" applyFill="1" applyBorder="1" applyAlignment="1" applyProtection="1">
      <alignment horizontal="right" vertical="center" indent="1"/>
      <protection hidden="1"/>
    </xf>
    <xf numFmtId="0" fontId="5" fillId="6" borderId="57" xfId="0" applyFont="1" applyFill="1" applyBorder="1" applyAlignment="1" applyProtection="1">
      <alignment horizontal="center" vertical="center"/>
      <protection hidden="1"/>
    </xf>
    <xf numFmtId="0" fontId="5" fillId="6" borderId="58" xfId="0" applyFont="1" applyFill="1" applyBorder="1" applyAlignment="1" applyProtection="1">
      <alignment horizontal="center" vertical="center"/>
      <protection hidden="1"/>
    </xf>
    <xf numFmtId="0" fontId="5" fillId="6" borderId="32" xfId="0" applyFont="1" applyFill="1" applyBorder="1" applyAlignment="1" applyProtection="1">
      <alignment horizontal="center" vertical="center"/>
      <protection hidden="1"/>
    </xf>
    <xf numFmtId="0" fontId="5" fillId="6" borderId="31" xfId="0" applyFont="1" applyFill="1" applyBorder="1" applyAlignment="1" applyProtection="1">
      <alignment horizontal="center" vertical="center"/>
      <protection hidden="1"/>
    </xf>
    <xf numFmtId="0" fontId="5" fillId="21" borderId="31" xfId="0" applyFont="1" applyFill="1" applyBorder="1" applyAlignment="1" applyProtection="1">
      <alignment horizontal="center" vertical="center"/>
      <protection hidden="1"/>
    </xf>
    <xf numFmtId="0" fontId="5" fillId="21" borderId="58" xfId="0" applyFont="1" applyFill="1" applyBorder="1" applyAlignment="1" applyProtection="1">
      <alignment horizontal="center" vertical="center"/>
      <protection hidden="1"/>
    </xf>
    <xf numFmtId="0" fontId="5" fillId="21" borderId="59" xfId="0" applyFont="1" applyFill="1" applyBorder="1" applyAlignment="1" applyProtection="1">
      <alignment horizontal="center" vertical="center"/>
      <protection hidden="1"/>
    </xf>
    <xf numFmtId="0" fontId="6" fillId="11" borderId="41" xfId="0" applyFont="1" applyFill="1" applyBorder="1" applyAlignment="1" applyProtection="1">
      <alignment horizontal="center" vertical="center"/>
      <protection hidden="1"/>
    </xf>
    <xf numFmtId="0" fontId="6" fillId="11" borderId="54" xfId="0" applyFont="1" applyFill="1" applyBorder="1" applyAlignment="1" applyProtection="1">
      <alignment horizontal="center" vertical="center"/>
      <protection hidden="1"/>
    </xf>
    <xf numFmtId="0" fontId="6" fillId="11" borderId="42" xfId="0" applyFont="1" applyFill="1" applyBorder="1" applyAlignment="1" applyProtection="1">
      <alignment horizontal="center" vertical="center"/>
      <protection hidden="1"/>
    </xf>
    <xf numFmtId="0" fontId="7" fillId="7" borderId="22" xfId="0" applyFont="1" applyFill="1" applyBorder="1" applyAlignment="1" applyProtection="1">
      <alignment horizontal="right" vertical="center" indent="1"/>
      <protection hidden="1"/>
    </xf>
    <xf numFmtId="0" fontId="7" fillId="7" borderId="23" xfId="0" applyFont="1" applyFill="1" applyBorder="1" applyAlignment="1" applyProtection="1">
      <alignment horizontal="right" vertical="center" indent="1"/>
      <protection hidden="1"/>
    </xf>
    <xf numFmtId="0" fontId="7" fillId="7" borderId="25" xfId="0" applyFont="1" applyFill="1" applyBorder="1" applyAlignment="1" applyProtection="1">
      <alignment horizontal="right" vertical="center" indent="1"/>
      <protection hidden="1"/>
    </xf>
    <xf numFmtId="0" fontId="5" fillId="7" borderId="35" xfId="0" applyFont="1" applyFill="1" applyBorder="1" applyAlignment="1" applyProtection="1">
      <alignment horizontal="center" vertical="center"/>
      <protection hidden="1"/>
    </xf>
    <xf numFmtId="0" fontId="5" fillId="7" borderId="23" xfId="0" applyFont="1" applyFill="1" applyBorder="1" applyAlignment="1" applyProtection="1">
      <alignment horizontal="center" vertical="center"/>
      <protection hidden="1"/>
    </xf>
    <xf numFmtId="0" fontId="5" fillId="22" borderId="23" xfId="0" applyFont="1" applyFill="1" applyBorder="1" applyAlignment="1" applyProtection="1">
      <alignment horizontal="center" vertical="center"/>
      <protection hidden="1"/>
    </xf>
    <xf numFmtId="0" fontId="5" fillId="22" borderId="24" xfId="0" applyFont="1" applyFill="1" applyBorder="1" applyAlignment="1" applyProtection="1">
      <alignment horizontal="center" vertical="center"/>
      <protection hidden="1"/>
    </xf>
    <xf numFmtId="0" fontId="6" fillId="4" borderId="7" xfId="0" applyFont="1" applyFill="1" applyBorder="1" applyAlignment="1" applyProtection="1">
      <alignment horizontal="left" vertical="top" wrapText="1"/>
      <protection locked="0"/>
    </xf>
    <xf numFmtId="0" fontId="6" fillId="4" borderId="8" xfId="0" applyFont="1" applyFill="1" applyBorder="1" applyAlignment="1" applyProtection="1">
      <alignment horizontal="left" vertical="top" wrapText="1"/>
      <protection locked="0"/>
    </xf>
    <xf numFmtId="0" fontId="6" fillId="4" borderId="9" xfId="0" applyFont="1" applyFill="1" applyBorder="1" applyAlignment="1" applyProtection="1">
      <alignment horizontal="left" vertical="top" wrapText="1"/>
      <protection locked="0"/>
    </xf>
    <xf numFmtId="0" fontId="6" fillId="4" borderId="26" xfId="0" applyFont="1" applyFill="1" applyBorder="1" applyAlignment="1" applyProtection="1">
      <alignment horizontal="left" vertical="top" wrapText="1"/>
      <protection locked="0"/>
    </xf>
    <xf numFmtId="0" fontId="6" fillId="4" borderId="27" xfId="0" applyFont="1" applyFill="1" applyBorder="1" applyAlignment="1" applyProtection="1">
      <alignment horizontal="left" vertical="top" wrapText="1"/>
      <protection locked="0"/>
    </xf>
    <xf numFmtId="0" fontId="6" fillId="4" borderId="29" xfId="0" applyFont="1" applyFill="1" applyBorder="1" applyAlignment="1" applyProtection="1">
      <alignment horizontal="left" vertical="top" wrapText="1"/>
      <protection locked="0"/>
    </xf>
    <xf numFmtId="0" fontId="7" fillId="8" borderId="7" xfId="0" applyFont="1" applyFill="1" applyBorder="1" applyAlignment="1" applyProtection="1">
      <alignment horizontal="left" vertical="center" indent="1"/>
      <protection hidden="1"/>
    </xf>
    <xf numFmtId="0" fontId="7" fillId="8" borderId="8" xfId="0" applyFont="1" applyFill="1" applyBorder="1" applyAlignment="1" applyProtection="1">
      <alignment horizontal="left" vertical="center" indent="1"/>
      <protection hidden="1"/>
    </xf>
    <xf numFmtId="0" fontId="7" fillId="8" borderId="9" xfId="0" applyFont="1" applyFill="1" applyBorder="1" applyAlignment="1" applyProtection="1">
      <alignment horizontal="left" vertical="center" indent="1"/>
      <protection hidden="1"/>
    </xf>
    <xf numFmtId="0" fontId="7" fillId="0" borderId="26" xfId="0" applyFont="1" applyBorder="1" applyAlignment="1" applyProtection="1">
      <alignment horizontal="center" vertical="center"/>
      <protection hidden="1"/>
    </xf>
    <xf numFmtId="0" fontId="7" fillId="0" borderId="27" xfId="0" applyFont="1" applyBorder="1" applyAlignment="1" applyProtection="1">
      <alignment horizontal="center" vertical="center"/>
      <protection hidden="1"/>
    </xf>
    <xf numFmtId="0" fontId="7" fillId="0" borderId="29" xfId="0" applyFont="1" applyBorder="1" applyAlignment="1" applyProtection="1">
      <alignment horizontal="center" vertical="center"/>
      <protection hidden="1"/>
    </xf>
    <xf numFmtId="0" fontId="6" fillId="0" borderId="36" xfId="0" applyFont="1" applyBorder="1" applyAlignment="1" applyProtection="1">
      <alignment horizontal="center" vertical="center"/>
      <protection hidden="1"/>
    </xf>
    <xf numFmtId="0" fontId="6" fillId="0" borderId="27" xfId="0" applyFont="1" applyBorder="1" applyAlignment="1" applyProtection="1">
      <alignment horizontal="center" vertical="center"/>
      <protection hidden="1"/>
    </xf>
    <xf numFmtId="0" fontId="7" fillId="0" borderId="76" xfId="0" applyFont="1" applyBorder="1" applyAlignment="1" applyProtection="1">
      <alignment horizontal="left" vertical="center" wrapText="1" indent="2"/>
      <protection hidden="1"/>
    </xf>
    <xf numFmtId="0" fontId="7" fillId="0" borderId="0" xfId="0" applyFont="1" applyAlignment="1" applyProtection="1">
      <alignment horizontal="left" vertical="center" wrapText="1" indent="2"/>
      <protection hidden="1"/>
    </xf>
    <xf numFmtId="0" fontId="7" fillId="0" borderId="63" xfId="0" applyFont="1" applyBorder="1" applyAlignment="1" applyProtection="1">
      <alignment horizontal="left" vertical="center" wrapText="1" indent="2"/>
      <protection hidden="1"/>
    </xf>
    <xf numFmtId="0" fontId="7" fillId="0" borderId="89" xfId="0" applyFont="1" applyBorder="1" applyAlignment="1" applyProtection="1">
      <alignment horizontal="left" vertical="center" wrapText="1" indent="2"/>
      <protection hidden="1"/>
    </xf>
    <xf numFmtId="0" fontId="7" fillId="0" borderId="90" xfId="0" applyFont="1" applyBorder="1" applyAlignment="1" applyProtection="1">
      <alignment horizontal="left" vertical="center" wrapText="1" indent="2"/>
      <protection hidden="1"/>
    </xf>
    <xf numFmtId="0" fontId="7" fillId="0" borderId="91" xfId="0" applyFont="1" applyBorder="1" applyAlignment="1" applyProtection="1">
      <alignment horizontal="left" vertical="center" wrapText="1" indent="2"/>
      <protection hidden="1"/>
    </xf>
    <xf numFmtId="0" fontId="6" fillId="0" borderId="76" xfId="0" applyFont="1" applyBorder="1" applyAlignment="1" applyProtection="1">
      <alignment horizontal="center" vertical="center"/>
      <protection hidden="1"/>
    </xf>
    <xf numFmtId="0" fontId="6" fillId="0" borderId="0" xfId="0" applyFont="1" applyAlignment="1" applyProtection="1">
      <alignment horizontal="center" vertical="center"/>
      <protection hidden="1"/>
    </xf>
    <xf numFmtId="0" fontId="6" fillId="0" borderId="40" xfId="0" applyFont="1" applyBorder="1" applyAlignment="1" applyProtection="1">
      <alignment horizontal="center" vertical="center"/>
      <protection hidden="1"/>
    </xf>
    <xf numFmtId="0" fontId="6" fillId="0" borderId="89" xfId="0" applyFont="1" applyBorder="1" applyAlignment="1" applyProtection="1">
      <alignment horizontal="center" vertical="center"/>
      <protection hidden="1"/>
    </xf>
    <xf numFmtId="0" fontId="6" fillId="0" borderId="92" xfId="0" applyFont="1" applyBorder="1" applyAlignment="1" applyProtection="1">
      <alignment horizontal="center" vertical="center"/>
      <protection hidden="1"/>
    </xf>
    <xf numFmtId="0" fontId="6" fillId="5" borderId="39" xfId="0" applyFont="1" applyFill="1" applyBorder="1" applyAlignment="1" applyProtection="1">
      <alignment horizontal="center" vertical="center"/>
      <protection hidden="1"/>
    </xf>
    <xf numFmtId="0" fontId="6" fillId="5" borderId="0" xfId="0" applyFont="1" applyFill="1" applyAlignment="1" applyProtection="1">
      <alignment horizontal="center" vertical="center"/>
      <protection hidden="1"/>
    </xf>
    <xf numFmtId="0" fontId="6" fillId="5" borderId="40" xfId="0" applyFont="1" applyFill="1" applyBorder="1" applyAlignment="1" applyProtection="1">
      <alignment horizontal="center" vertical="center"/>
      <protection hidden="1"/>
    </xf>
    <xf numFmtId="0" fontId="6" fillId="5" borderId="93" xfId="0" applyFont="1" applyFill="1" applyBorder="1" applyAlignment="1" applyProtection="1">
      <alignment horizontal="center" vertical="center"/>
      <protection hidden="1"/>
    </xf>
    <xf numFmtId="0" fontId="6" fillId="5" borderId="90" xfId="0" applyFont="1" applyFill="1" applyBorder="1" applyAlignment="1" applyProtection="1">
      <alignment horizontal="center" vertical="center"/>
      <protection hidden="1"/>
    </xf>
    <xf numFmtId="0" fontId="6" fillId="5" borderId="92" xfId="0" applyFont="1" applyFill="1" applyBorder="1" applyAlignment="1" applyProtection="1">
      <alignment horizontal="center" vertical="center"/>
      <protection hidden="1"/>
    </xf>
    <xf numFmtId="0" fontId="6" fillId="0" borderId="39" xfId="0" applyFont="1" applyBorder="1" applyAlignment="1" applyProtection="1">
      <alignment horizontal="center" vertical="center"/>
      <protection hidden="1"/>
    </xf>
    <xf numFmtId="0" fontId="6" fillId="5" borderId="29" xfId="0" applyFont="1" applyFill="1" applyBorder="1" applyAlignment="1" applyProtection="1">
      <alignment horizontal="center" vertical="center"/>
      <protection hidden="1"/>
    </xf>
    <xf numFmtId="0" fontId="5" fillId="6" borderId="19" xfId="0" applyFont="1" applyFill="1" applyBorder="1" applyAlignment="1" applyProtection="1">
      <alignment horizontal="center" vertical="center"/>
      <protection hidden="1"/>
    </xf>
    <xf numFmtId="0" fontId="6" fillId="5" borderId="63" xfId="0" applyFont="1" applyFill="1" applyBorder="1" applyAlignment="1" applyProtection="1">
      <alignment horizontal="center" vertical="center"/>
      <protection hidden="1"/>
    </xf>
    <xf numFmtId="0" fontId="6" fillId="5" borderId="91" xfId="0" applyFont="1" applyFill="1" applyBorder="1" applyAlignment="1" applyProtection="1">
      <alignment horizontal="center" vertical="center"/>
      <protection hidden="1"/>
    </xf>
    <xf numFmtId="0" fontId="4" fillId="17" borderId="18" xfId="0" applyFont="1" applyFill="1" applyBorder="1" applyAlignment="1" applyProtection="1">
      <alignment vertical="center"/>
      <protection hidden="1"/>
    </xf>
    <xf numFmtId="0" fontId="4" fillId="17" borderId="19" xfId="0" applyFont="1" applyFill="1" applyBorder="1" applyAlignment="1" applyProtection="1">
      <alignment vertical="center"/>
      <protection hidden="1"/>
    </xf>
    <xf numFmtId="0" fontId="4" fillId="17" borderId="20" xfId="0" applyFont="1" applyFill="1" applyBorder="1" applyAlignment="1" applyProtection="1">
      <alignment vertical="center"/>
      <protection hidden="1"/>
    </xf>
    <xf numFmtId="0" fontId="6" fillId="11" borderId="18" xfId="0" applyFont="1" applyFill="1" applyBorder="1" applyAlignment="1" applyProtection="1">
      <alignment horizontal="center" vertical="center"/>
      <protection hidden="1"/>
    </xf>
    <xf numFmtId="0" fontId="6" fillId="11" borderId="19" xfId="0" applyFont="1" applyFill="1" applyBorder="1" applyAlignment="1" applyProtection="1">
      <alignment horizontal="center" vertical="center"/>
      <protection hidden="1"/>
    </xf>
    <xf numFmtId="0" fontId="6" fillId="11" borderId="20" xfId="0" applyFont="1" applyFill="1" applyBorder="1" applyAlignment="1" applyProtection="1">
      <alignment horizontal="center" vertical="center"/>
      <protection hidden="1"/>
    </xf>
    <xf numFmtId="0" fontId="6" fillId="4" borderId="10" xfId="0" applyFont="1" applyFill="1" applyBorder="1" applyAlignment="1" applyProtection="1">
      <alignment horizontal="left" vertical="top" wrapText="1"/>
      <protection locked="0"/>
    </xf>
    <xf numFmtId="0" fontId="6" fillId="4" borderId="6" xfId="0" applyFont="1" applyFill="1" applyBorder="1" applyAlignment="1" applyProtection="1">
      <alignment horizontal="left" vertical="top" wrapText="1"/>
      <protection locked="0"/>
    </xf>
    <xf numFmtId="0" fontId="6" fillId="4" borderId="11" xfId="0" applyFont="1" applyFill="1" applyBorder="1" applyAlignment="1" applyProtection="1">
      <alignment horizontal="left" vertical="top" wrapText="1"/>
      <protection locked="0"/>
    </xf>
    <xf numFmtId="0" fontId="6" fillId="4" borderId="44" xfId="0" applyFont="1" applyFill="1" applyBorder="1" applyAlignment="1" applyProtection="1">
      <alignment horizontal="left" vertical="top" wrapText="1"/>
      <protection locked="0"/>
    </xf>
    <xf numFmtId="0" fontId="6" fillId="4" borderId="45" xfId="0" applyFont="1" applyFill="1" applyBorder="1" applyAlignment="1" applyProtection="1">
      <alignment horizontal="left" vertical="top" wrapText="1"/>
      <protection locked="0"/>
    </xf>
    <xf numFmtId="0" fontId="6" fillId="4" borderId="46" xfId="0" applyFont="1" applyFill="1" applyBorder="1" applyAlignment="1" applyProtection="1">
      <alignment horizontal="left" vertical="top" wrapText="1"/>
      <protection locked="0"/>
    </xf>
    <xf numFmtId="0" fontId="7" fillId="0" borderId="10" xfId="0" applyFont="1" applyBorder="1" applyAlignment="1" applyProtection="1">
      <alignment horizontal="left" vertical="center" wrapText="1" indent="2"/>
      <protection hidden="1"/>
    </xf>
    <xf numFmtId="0" fontId="7" fillId="0" borderId="6" xfId="0" applyFont="1" applyBorder="1" applyAlignment="1" applyProtection="1">
      <alignment horizontal="left" vertical="center" wrapText="1" indent="2"/>
      <protection hidden="1"/>
    </xf>
    <xf numFmtId="0" fontId="7" fillId="0" borderId="11" xfId="0" applyFont="1" applyBorder="1" applyAlignment="1" applyProtection="1">
      <alignment horizontal="left" vertical="center" wrapText="1" indent="2"/>
      <protection hidden="1"/>
    </xf>
    <xf numFmtId="0" fontId="6" fillId="0" borderId="3" xfId="0" applyFont="1" applyBorder="1" applyAlignment="1" applyProtection="1">
      <alignment horizontal="center" vertical="center"/>
      <protection hidden="1"/>
    </xf>
    <xf numFmtId="0" fontId="5" fillId="21" borderId="19" xfId="0" applyFont="1" applyFill="1" applyBorder="1" applyAlignment="1" applyProtection="1">
      <alignment horizontal="center" vertical="center"/>
      <protection hidden="1"/>
    </xf>
    <xf numFmtId="0" fontId="7" fillId="0" borderId="26" xfId="0" applyFont="1" applyBorder="1" applyAlignment="1" applyProtection="1">
      <alignment horizontal="left" vertical="center" wrapText="1" indent="2"/>
      <protection hidden="1"/>
    </xf>
    <xf numFmtId="0" fontId="7" fillId="0" borderId="27" xfId="0" applyFont="1" applyBorder="1" applyAlignment="1" applyProtection="1">
      <alignment horizontal="left" vertical="center" wrapText="1" indent="2"/>
      <protection hidden="1"/>
    </xf>
    <xf numFmtId="0" fontId="7" fillId="0" borderId="29" xfId="0" applyFont="1" applyBorder="1" applyAlignment="1" applyProtection="1">
      <alignment horizontal="left" vertical="center" wrapText="1" indent="2"/>
      <protection hidden="1"/>
    </xf>
    <xf numFmtId="0" fontId="6" fillId="19" borderId="8" xfId="0" applyFont="1" applyFill="1" applyBorder="1" applyAlignment="1" applyProtection="1">
      <alignment horizontal="center" vertical="center"/>
      <protection hidden="1"/>
    </xf>
    <xf numFmtId="0" fontId="6" fillId="19" borderId="9" xfId="0" applyFont="1" applyFill="1" applyBorder="1" applyAlignment="1" applyProtection="1">
      <alignment horizontal="center" vertical="center"/>
      <protection hidden="1"/>
    </xf>
    <xf numFmtId="0" fontId="6" fillId="0" borderId="62" xfId="0" applyFont="1" applyBorder="1" applyAlignment="1" applyProtection="1">
      <alignment horizontal="center" vertical="center"/>
      <protection hidden="1"/>
    </xf>
    <xf numFmtId="0" fontId="6" fillId="0" borderId="60" xfId="0" applyFont="1" applyBorder="1" applyAlignment="1" applyProtection="1">
      <alignment horizontal="center" vertical="center"/>
      <protection hidden="1"/>
    </xf>
    <xf numFmtId="0" fontId="6" fillId="0" borderId="65" xfId="0" applyFont="1" applyBorder="1" applyAlignment="1" applyProtection="1">
      <alignment horizontal="center" vertical="center"/>
      <protection hidden="1"/>
    </xf>
    <xf numFmtId="0" fontId="6" fillId="0" borderId="88" xfId="0" applyFont="1" applyBorder="1" applyAlignment="1" applyProtection="1">
      <alignment horizontal="center" vertical="center"/>
      <protection hidden="1"/>
    </xf>
    <xf numFmtId="0" fontId="6" fillId="5" borderId="64" xfId="0" applyFont="1" applyFill="1" applyBorder="1" applyAlignment="1" applyProtection="1">
      <alignment horizontal="center" vertical="center"/>
      <protection hidden="1"/>
    </xf>
    <xf numFmtId="0" fontId="6" fillId="5" borderId="60" xfId="0" applyFont="1" applyFill="1" applyBorder="1" applyAlignment="1" applyProtection="1">
      <alignment horizontal="center" vertical="center"/>
      <protection hidden="1"/>
    </xf>
    <xf numFmtId="0" fontId="6" fillId="5" borderId="65" xfId="0" applyFont="1" applyFill="1" applyBorder="1" applyAlignment="1" applyProtection="1">
      <alignment horizontal="center" vertical="center"/>
      <protection hidden="1"/>
    </xf>
    <xf numFmtId="0" fontId="6" fillId="0" borderId="64" xfId="0" applyFont="1" applyBorder="1" applyAlignment="1" applyProtection="1">
      <alignment horizontal="center" vertical="center"/>
      <protection hidden="1"/>
    </xf>
    <xf numFmtId="0" fontId="3" fillId="17" borderId="0" xfId="0" applyFont="1" applyFill="1" applyAlignment="1" applyProtection="1">
      <alignment horizontal="center" vertical="center"/>
      <protection hidden="1"/>
    </xf>
    <xf numFmtId="0" fontId="0" fillId="0" borderId="0" xfId="0" applyAlignment="1">
      <alignment horizontal="left" vertical="top" wrapText="1"/>
    </xf>
    <xf numFmtId="0" fontId="0" fillId="0" borderId="0" xfId="0" applyAlignment="1">
      <alignment horizontal="left" vertical="top"/>
    </xf>
    <xf numFmtId="0" fontId="0" fillId="0" borderId="66" xfId="0" applyBorder="1" applyAlignment="1">
      <alignment horizontal="center"/>
    </xf>
    <xf numFmtId="0" fontId="0" fillId="0" borderId="67" xfId="0" applyBorder="1" applyAlignment="1" applyProtection="1">
      <alignment horizontal="center"/>
      <protection locked="0"/>
    </xf>
    <xf numFmtId="0" fontId="0" fillId="0" borderId="67" xfId="0" applyBorder="1" applyProtection="1">
      <protection locked="0"/>
    </xf>
    <xf numFmtId="0" fontId="0" fillId="0" borderId="0" xfId="0" applyAlignment="1">
      <alignment horizontal="center"/>
    </xf>
    <xf numFmtId="0" fontId="0" fillId="0" borderId="67" xfId="0" applyBorder="1" applyAlignment="1" applyProtection="1">
      <alignment horizontal="left"/>
      <protection locked="0"/>
    </xf>
    <xf numFmtId="0" fontId="0" fillId="0" borderId="0" xfId="0" applyAlignment="1">
      <alignment horizontal="right"/>
    </xf>
    <xf numFmtId="0" fontId="6" fillId="4" borderId="6" xfId="0" applyFont="1" applyFill="1" applyBorder="1" applyAlignment="1" applyProtection="1">
      <alignment horizontal="center" vertical="center"/>
      <protection hidden="1"/>
    </xf>
    <xf numFmtId="0" fontId="7" fillId="2" borderId="0" xfId="0" applyFont="1" applyFill="1" applyBorder="1" applyAlignment="1" applyProtection="1">
      <alignment horizontal="left" vertical="center"/>
      <protection hidden="1"/>
    </xf>
    <xf numFmtId="0" fontId="0" fillId="0" borderId="0" xfId="0" applyAlignment="1">
      <alignment horizontal="left" wrapText="1"/>
    </xf>
    <xf numFmtId="0" fontId="0" fillId="0" borderId="0" xfId="0" applyBorder="1" applyAlignment="1">
      <alignment horizontal="center"/>
    </xf>
    <xf numFmtId="0" fontId="0" fillId="0" borderId="0" xfId="0" applyBorder="1" applyProtection="1">
      <protection locked="0"/>
    </xf>
    <xf numFmtId="0" fontId="0" fillId="0" borderId="0" xfId="0" applyBorder="1" applyAlignment="1" applyProtection="1">
      <alignment horizontal="center"/>
      <protection locked="0"/>
    </xf>
  </cellXfs>
  <cellStyles count="3">
    <cellStyle name="Currency" xfId="1" builtinId="4"/>
    <cellStyle name="Normal" xfId="0" builtinId="0"/>
    <cellStyle name="Percent" xfId="2" builtinId="5"/>
  </cellStyles>
  <dxfs count="36">
    <dxf>
      <font>
        <color rgb="FF008000"/>
      </font>
    </dxf>
    <dxf>
      <font>
        <color rgb="FFCC0000"/>
      </font>
    </dxf>
    <dxf>
      <font>
        <color rgb="FF008000"/>
      </font>
    </dxf>
    <dxf>
      <font>
        <color rgb="FFCC0000"/>
      </font>
    </dxf>
    <dxf>
      <font>
        <color rgb="FF008000"/>
      </font>
    </dxf>
    <dxf>
      <font>
        <color rgb="FFCC0000"/>
      </font>
    </dxf>
    <dxf>
      <font>
        <color rgb="FF008000"/>
      </font>
    </dxf>
    <dxf>
      <font>
        <color rgb="FFCC0000"/>
      </font>
    </dxf>
    <dxf>
      <font>
        <color rgb="FF008000"/>
      </font>
      <fill>
        <patternFill>
          <bgColor rgb="FFCCFFCC"/>
        </patternFill>
      </fill>
    </dxf>
    <dxf>
      <font>
        <color rgb="FFCC0000"/>
      </font>
      <fill>
        <patternFill>
          <bgColor rgb="FFFFCCCC"/>
        </patternFill>
      </fill>
    </dxf>
    <dxf>
      <fill>
        <patternFill patternType="darkUp">
          <fgColor theme="2" tint="-0.499984740745262"/>
          <bgColor auto="1"/>
        </patternFill>
      </fill>
    </dxf>
    <dxf>
      <font>
        <color rgb="FF008000"/>
      </font>
    </dxf>
    <dxf>
      <font>
        <color rgb="FFC00000"/>
      </font>
    </dxf>
    <dxf>
      <font>
        <color rgb="FFCC0000"/>
      </font>
      <fill>
        <patternFill>
          <bgColor rgb="FFFFCCCC"/>
        </patternFill>
      </fill>
    </dxf>
    <dxf>
      <font>
        <color rgb="FFCC0000"/>
      </font>
      <fill>
        <patternFill>
          <bgColor rgb="FFFFCCCC"/>
        </patternFill>
      </fill>
    </dxf>
    <dxf>
      <font>
        <color rgb="FFCC0000"/>
      </font>
      <fill>
        <patternFill>
          <bgColor rgb="FFFFCCCC"/>
        </patternFill>
      </fill>
    </dxf>
    <dxf>
      <font>
        <color rgb="FF008000"/>
      </font>
    </dxf>
    <dxf>
      <font>
        <color rgb="FFCC0000"/>
      </font>
    </dxf>
    <dxf>
      <font>
        <color rgb="FFC00000"/>
      </font>
      <fill>
        <patternFill>
          <bgColor rgb="FFFFCCCC"/>
        </patternFill>
      </fill>
    </dxf>
    <dxf>
      <font>
        <strike val="0"/>
      </font>
      <fill>
        <patternFill patternType="darkUp">
          <fgColor theme="0" tint="-0.499984740745262"/>
          <bgColor auto="1"/>
        </patternFill>
      </fill>
    </dxf>
    <dxf>
      <font>
        <strike val="0"/>
      </font>
      <fill>
        <patternFill patternType="darkUp">
          <fgColor theme="0" tint="-0.499984740745262"/>
          <bgColor auto="1"/>
        </patternFill>
      </fill>
    </dxf>
    <dxf>
      <font>
        <strike val="0"/>
      </font>
      <fill>
        <patternFill patternType="darkUp">
          <fgColor theme="0" tint="-0.499984740745262"/>
          <bgColor auto="1"/>
        </patternFill>
      </fill>
    </dxf>
    <dxf>
      <font>
        <b val="0"/>
        <i val="0"/>
        <color rgb="FFC00000"/>
      </font>
      <fill>
        <patternFill>
          <bgColor rgb="FFFFCCCC"/>
        </patternFill>
      </fill>
    </dxf>
    <dxf>
      <font>
        <color rgb="FF008000"/>
      </font>
    </dxf>
    <dxf>
      <font>
        <color rgb="FFCC0000"/>
      </font>
    </dxf>
    <dxf>
      <fill>
        <patternFill patternType="darkUp">
          <fgColor theme="0" tint="-0.499984740745262"/>
        </patternFill>
      </fill>
    </dxf>
    <dxf>
      <font>
        <color rgb="FF008000"/>
      </font>
    </dxf>
    <dxf>
      <font>
        <color rgb="FFCC0000"/>
      </font>
    </dxf>
    <dxf>
      <font>
        <color rgb="FF008000"/>
      </font>
    </dxf>
    <dxf>
      <font>
        <color rgb="FFC00000"/>
      </font>
    </dxf>
    <dxf>
      <fill>
        <patternFill patternType="solid"/>
      </fill>
    </dxf>
    <dxf>
      <fill>
        <patternFill patternType="solid"/>
      </fill>
    </dxf>
    <dxf>
      <fill>
        <patternFill patternType="solid"/>
      </fill>
    </dxf>
    <dxf>
      <fill>
        <patternFill patternType="darkUp">
          <fgColor theme="2" tint="-0.499984740745262"/>
        </patternFill>
      </fill>
    </dxf>
    <dxf>
      <alignment horizontal="general" vertical="bottom" textRotation="0" wrapText="1" indent="0" justifyLastLine="0" shrinkToFit="0" readingOrder="0"/>
    </dxf>
    <dxf>
      <alignment horizontal="general" vertical="bottom" textRotation="0" wrapText="1" indent="0" justifyLastLine="0" shrinkToFit="0" readingOrder="0"/>
    </dxf>
  </dxfs>
  <tableStyles count="0" defaultTableStyle="TableStyleMedium2" defaultPivotStyle="PivotStyleLight16"/>
  <colors>
    <mruColors>
      <color rgb="FF660033"/>
      <color rgb="FFFFFFFF"/>
      <color rgb="FFCC0000"/>
      <color rgb="FF008000"/>
      <color rgb="FFFFCCCC"/>
      <color rgb="FFCCFFCC"/>
      <color rgb="FFFFCC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_YN" displayName="_YN" ref="E1:E3" totalsRowShown="0">
  <autoFilter ref="E1:E3" xr:uid="{00000000-0009-0000-0100-000001000000}"/>
  <tableColumns count="1">
    <tableColumn id="1" xr3:uid="{00000000-0010-0000-0000-000001000000}" name="_YN"/>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_01A2" displayName="_01A2" ref="A1:A3" totalsRowShown="0">
  <autoFilter ref="A1:A3" xr:uid="{00000000-0009-0000-0100-000002000000}"/>
  <tableColumns count="1">
    <tableColumn id="1" xr3:uid="{00000000-0010-0000-0100-000001000000}" name="_01A2"/>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_State" displayName="_State" ref="C1:C52" totalsRowShown="0">
  <tableColumns count="1">
    <tableColumn id="1" xr3:uid="{00000000-0010-0000-0200-000001000000}" name="_State"/>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_01B2" displayName="_01B2" ref="A5:A7" totalsRowShown="0">
  <autoFilter ref="A5:A7" xr:uid="{00000000-0009-0000-0100-000004000000}"/>
  <tableColumns count="1">
    <tableColumn id="1" xr3:uid="{00000000-0010-0000-0300-000001000000}" name="_01B2"/>
  </tableColumns>
  <tableStyleInfo name="TableStyleMedium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_11A1" displayName="_11A1" ref="A9:A14" totalsRowShown="0" dataDxfId="35">
  <autoFilter ref="A9:A14" xr:uid="{00000000-0009-0000-0100-000006000000}"/>
  <sortState xmlns:xlrd2="http://schemas.microsoft.com/office/spreadsheetml/2017/richdata2" ref="A10:A13">
    <sortCondition ref="A9:A13"/>
  </sortState>
  <tableColumns count="1">
    <tableColumn id="1" xr3:uid="{00000000-0010-0000-0400-000001000000}" name="_11A1" dataDxfId="34"/>
  </tableColumns>
  <tableStyleInfo name="TableStyleMedium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5000000}" name="Table5" displayName="Table5" ref="E5:E8" totalsRowShown="0">
  <autoFilter ref="E5:E8" xr:uid="{00000000-0009-0000-0100-000005000000}"/>
  <tableColumns count="1">
    <tableColumn id="1" xr3:uid="{00000000-0010-0000-0500-000001000000}" name="_YNA"/>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68"/>
  <sheetViews>
    <sheetView showGridLines="0" showRowColHeaders="0" zoomScaleNormal="100" workbookViewId="0">
      <selection activeCell="AE37" sqref="AE37"/>
    </sheetView>
    <sheetView showGridLines="0" showRowColHeaders="0" tabSelected="1" workbookViewId="1">
      <selection activeCell="B7" sqref="B7:S7"/>
    </sheetView>
  </sheetViews>
  <sheetFormatPr defaultColWidth="0" defaultRowHeight="15" zeroHeight="1" x14ac:dyDescent="0.25"/>
  <cols>
    <col min="1" max="31" width="3.28515625" style="3" customWidth="1"/>
    <col min="32" max="16384" width="9.140625" style="3" hidden="1"/>
  </cols>
  <sheetData>
    <row r="1" spans="2:30" x14ac:dyDescent="0.25"/>
    <row r="2" spans="2:30" x14ac:dyDescent="0.25">
      <c r="B2" s="46" t="s">
        <v>213</v>
      </c>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row>
    <row r="3" spans="2:30" ht="15.75" thickBot="1" x14ac:dyDescent="0.3"/>
    <row r="4" spans="2:30" ht="15.75" thickBot="1" x14ac:dyDescent="0.3">
      <c r="B4" s="47" t="s">
        <v>0</v>
      </c>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row>
    <row r="5" spans="2:30" x14ac:dyDescent="0.25"/>
    <row r="6" spans="2:30" s="7" customFormat="1" ht="12.75" x14ac:dyDescent="0.25">
      <c r="B6" s="38" t="s">
        <v>1</v>
      </c>
      <c r="C6" s="38"/>
      <c r="D6" s="38"/>
      <c r="E6" s="38"/>
      <c r="F6" s="38"/>
      <c r="G6" s="38"/>
      <c r="H6" s="38"/>
      <c r="I6" s="38"/>
      <c r="J6" s="38"/>
      <c r="K6" s="38"/>
      <c r="L6" s="38"/>
      <c r="M6" s="38"/>
      <c r="N6" s="38"/>
      <c r="O6" s="38"/>
      <c r="P6" s="38"/>
      <c r="Q6" s="38"/>
      <c r="R6" s="38"/>
      <c r="S6" s="38"/>
      <c r="U6" s="38" t="s">
        <v>2</v>
      </c>
      <c r="V6" s="38"/>
      <c r="W6" s="38"/>
      <c r="X6" s="38"/>
      <c r="Y6" s="38"/>
      <c r="Z6" s="38"/>
      <c r="AA6" s="38"/>
      <c r="AB6" s="38"/>
      <c r="AC6" s="38"/>
      <c r="AD6" s="38"/>
    </row>
    <row r="7" spans="2:30" x14ac:dyDescent="0.25">
      <c r="B7" s="35"/>
      <c r="C7" s="36"/>
      <c r="D7" s="36"/>
      <c r="E7" s="36"/>
      <c r="F7" s="36"/>
      <c r="G7" s="36"/>
      <c r="H7" s="36"/>
      <c r="I7" s="36"/>
      <c r="J7" s="36"/>
      <c r="K7" s="36"/>
      <c r="L7" s="36"/>
      <c r="M7" s="36"/>
      <c r="N7" s="36"/>
      <c r="O7" s="36"/>
      <c r="P7" s="36"/>
      <c r="Q7" s="36"/>
      <c r="R7" s="36"/>
      <c r="S7" s="37"/>
      <c r="U7" s="48"/>
      <c r="V7" s="49"/>
      <c r="W7" s="49"/>
      <c r="X7" s="49"/>
      <c r="Y7" s="49"/>
      <c r="Z7" s="49"/>
      <c r="AA7" s="49"/>
      <c r="AB7" s="49"/>
      <c r="AC7" s="49"/>
      <c r="AD7" s="50"/>
    </row>
    <row r="8" spans="2:30" x14ac:dyDescent="0.25"/>
    <row r="9" spans="2:30" x14ac:dyDescent="0.25">
      <c r="B9" s="42" t="s">
        <v>3</v>
      </c>
      <c r="C9" s="42"/>
      <c r="D9" s="42"/>
      <c r="E9" s="42"/>
      <c r="F9" s="42"/>
      <c r="G9" s="42"/>
      <c r="H9" s="42"/>
      <c r="I9" s="42"/>
      <c r="J9" s="42"/>
      <c r="K9" s="42"/>
      <c r="L9" s="42"/>
      <c r="M9" s="42"/>
      <c r="N9" s="42"/>
      <c r="O9" s="42"/>
      <c r="P9" s="42"/>
      <c r="Q9" s="42"/>
      <c r="R9" s="42"/>
      <c r="S9" s="42"/>
      <c r="U9" s="38" t="s">
        <v>4</v>
      </c>
      <c r="V9" s="38"/>
      <c r="W9" s="38"/>
      <c r="X9" s="38"/>
      <c r="Y9" s="38"/>
      <c r="Z9" s="38"/>
      <c r="AA9" s="38"/>
      <c r="AB9" s="38"/>
      <c r="AC9" s="38"/>
      <c r="AD9" s="38"/>
    </row>
    <row r="10" spans="2:30" x14ac:dyDescent="0.25">
      <c r="B10" s="35"/>
      <c r="C10" s="36"/>
      <c r="D10" s="36"/>
      <c r="E10" s="36"/>
      <c r="F10" s="36"/>
      <c r="G10" s="36"/>
      <c r="H10" s="36"/>
      <c r="I10" s="36"/>
      <c r="J10" s="36"/>
      <c r="K10" s="36"/>
      <c r="L10" s="36"/>
      <c r="M10" s="36"/>
      <c r="N10" s="36"/>
      <c r="O10" s="36"/>
      <c r="P10" s="36"/>
      <c r="Q10" s="36"/>
      <c r="R10" s="36"/>
      <c r="S10" s="37"/>
      <c r="U10" s="39"/>
      <c r="V10" s="40"/>
      <c r="W10" s="40"/>
      <c r="X10" s="40"/>
      <c r="Y10" s="40"/>
      <c r="Z10" s="40"/>
      <c r="AA10" s="40"/>
      <c r="AB10" s="40"/>
      <c r="AC10" s="40"/>
      <c r="AD10" s="41"/>
    </row>
    <row r="11" spans="2:30" x14ac:dyDescent="0.25">
      <c r="B11" s="33" t="s">
        <v>5</v>
      </c>
      <c r="C11" s="33"/>
      <c r="D11" s="33"/>
      <c r="E11" s="33"/>
      <c r="F11" s="33"/>
      <c r="G11" s="33"/>
      <c r="H11" s="33"/>
      <c r="I11" s="33"/>
      <c r="J11" s="33"/>
      <c r="K11" s="33"/>
      <c r="L11" s="33"/>
      <c r="M11" s="33"/>
      <c r="N11" s="33"/>
      <c r="O11" s="33"/>
      <c r="P11" s="33"/>
      <c r="Q11" s="33"/>
      <c r="R11" s="33"/>
      <c r="S11" s="33"/>
      <c r="U11" s="33" t="s">
        <v>6</v>
      </c>
      <c r="V11" s="33"/>
      <c r="W11" s="33"/>
      <c r="X11" s="33"/>
      <c r="Y11" s="33"/>
      <c r="Z11" s="33"/>
      <c r="AA11" s="33"/>
      <c r="AB11" s="33"/>
      <c r="AC11" s="33"/>
      <c r="AD11" s="33"/>
    </row>
    <row r="12" spans="2:30" x14ac:dyDescent="0.25">
      <c r="B12" s="8"/>
      <c r="C12" s="8"/>
      <c r="D12" s="8"/>
      <c r="E12" s="8"/>
      <c r="F12" s="8"/>
      <c r="G12" s="8"/>
      <c r="H12" s="8"/>
      <c r="I12" s="8"/>
      <c r="J12" s="8"/>
      <c r="K12" s="8"/>
      <c r="L12" s="8"/>
      <c r="M12" s="8"/>
      <c r="N12" s="8"/>
      <c r="O12" s="8"/>
      <c r="P12" s="8"/>
      <c r="Q12" s="8"/>
      <c r="R12" s="8"/>
      <c r="S12" s="8"/>
      <c r="U12" s="5"/>
      <c r="V12" s="5"/>
      <c r="W12" s="5"/>
      <c r="X12" s="5"/>
      <c r="Y12" s="5"/>
      <c r="Z12" s="5"/>
      <c r="AA12" s="5"/>
      <c r="AB12" s="5"/>
      <c r="AC12" s="5"/>
      <c r="AD12" s="5"/>
    </row>
    <row r="13" spans="2:30" x14ac:dyDescent="0.25">
      <c r="B13" s="35"/>
      <c r="C13" s="36"/>
      <c r="D13" s="36"/>
      <c r="E13" s="36"/>
      <c r="F13" s="36"/>
      <c r="G13" s="36"/>
      <c r="H13" s="36"/>
      <c r="I13" s="36"/>
      <c r="J13" s="36"/>
      <c r="K13" s="37"/>
      <c r="L13" s="5"/>
      <c r="M13" s="35"/>
      <c r="N13" s="37"/>
      <c r="O13" s="5"/>
      <c r="P13" s="43"/>
      <c r="Q13" s="44"/>
      <c r="R13" s="44"/>
      <c r="S13" s="45"/>
      <c r="U13" s="39"/>
      <c r="V13" s="40"/>
      <c r="W13" s="40"/>
      <c r="X13" s="40"/>
      <c r="Y13" s="40"/>
      <c r="Z13" s="40"/>
      <c r="AA13" s="40"/>
      <c r="AB13" s="40"/>
      <c r="AC13" s="40"/>
      <c r="AD13" s="41"/>
    </row>
    <row r="14" spans="2:30" x14ac:dyDescent="0.25">
      <c r="B14" s="33" t="s">
        <v>7</v>
      </c>
      <c r="C14" s="33"/>
      <c r="D14" s="33"/>
      <c r="E14" s="33"/>
      <c r="F14" s="33"/>
      <c r="G14" s="33"/>
      <c r="H14" s="33"/>
      <c r="I14" s="33"/>
      <c r="J14" s="33"/>
      <c r="K14" s="33"/>
      <c r="L14" s="8"/>
      <c r="M14" s="33" t="s">
        <v>8</v>
      </c>
      <c r="N14" s="33"/>
      <c r="O14" s="8"/>
      <c r="P14" s="33" t="s">
        <v>9</v>
      </c>
      <c r="Q14" s="33"/>
      <c r="R14" s="33"/>
      <c r="S14" s="33"/>
      <c r="U14" s="33" t="s">
        <v>10</v>
      </c>
      <c r="V14" s="33"/>
      <c r="W14" s="33"/>
      <c r="X14" s="33"/>
      <c r="Y14" s="33"/>
      <c r="Z14" s="33"/>
      <c r="AA14" s="33"/>
      <c r="AB14" s="33"/>
      <c r="AC14" s="33"/>
      <c r="AD14" s="33"/>
    </row>
    <row r="15" spans="2:30" x14ac:dyDescent="0.25">
      <c r="B15" s="5"/>
      <c r="C15" s="5"/>
      <c r="D15" s="5"/>
      <c r="E15" s="5"/>
      <c r="F15" s="5"/>
      <c r="G15" s="5"/>
      <c r="H15" s="5"/>
      <c r="I15" s="5"/>
      <c r="J15" s="5"/>
      <c r="K15" s="5"/>
      <c r="L15" s="5"/>
      <c r="M15" s="5"/>
      <c r="N15" s="5"/>
      <c r="O15" s="5"/>
      <c r="P15" s="5"/>
      <c r="Q15" s="5"/>
      <c r="R15" s="5"/>
      <c r="S15" s="5"/>
    </row>
    <row r="16" spans="2:30" x14ac:dyDescent="0.25">
      <c r="B16" s="35"/>
      <c r="C16" s="36"/>
      <c r="D16" s="36"/>
      <c r="E16" s="36"/>
      <c r="F16" s="36"/>
      <c r="G16" s="36"/>
      <c r="H16" s="37"/>
      <c r="I16" s="5"/>
      <c r="J16" s="5"/>
      <c r="K16" s="5"/>
      <c r="L16" s="5"/>
      <c r="M16" s="5"/>
      <c r="N16" s="5"/>
      <c r="O16" s="5"/>
      <c r="P16" s="5"/>
      <c r="Q16" s="5"/>
      <c r="R16" s="5"/>
      <c r="S16" s="5"/>
    </row>
    <row r="17" spans="2:30" x14ac:dyDescent="0.25">
      <c r="B17" s="33" t="s">
        <v>11</v>
      </c>
      <c r="C17" s="33"/>
      <c r="D17" s="33"/>
      <c r="E17" s="33"/>
      <c r="F17" s="33"/>
      <c r="G17" s="33"/>
      <c r="H17" s="33"/>
      <c r="I17" s="5"/>
      <c r="J17" s="5"/>
      <c r="K17" s="5"/>
      <c r="L17" s="5"/>
      <c r="M17" s="5"/>
      <c r="N17" s="5"/>
      <c r="O17" s="5"/>
      <c r="P17" s="5"/>
      <c r="Q17" s="5"/>
      <c r="R17" s="5"/>
      <c r="S17" s="5"/>
    </row>
    <row r="18" spans="2:30" x14ac:dyDescent="0.25"/>
    <row r="19" spans="2:30" x14ac:dyDescent="0.25">
      <c r="B19" s="38" t="s">
        <v>12</v>
      </c>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row>
    <row r="20" spans="2:30" x14ac:dyDescent="0.25">
      <c r="B20" s="35"/>
      <c r="C20" s="36"/>
      <c r="D20" s="36"/>
      <c r="E20" s="36"/>
      <c r="F20" s="36"/>
      <c r="G20" s="36"/>
      <c r="H20" s="36"/>
      <c r="I20" s="37"/>
      <c r="J20" s="5"/>
      <c r="K20" s="35"/>
      <c r="L20" s="37"/>
      <c r="M20" s="5"/>
      <c r="N20" s="35"/>
      <c r="O20" s="36"/>
      <c r="P20" s="36"/>
      <c r="Q20" s="36"/>
      <c r="R20" s="36"/>
      <c r="S20" s="36"/>
      <c r="T20" s="36"/>
      <c r="U20" s="37"/>
      <c r="V20" s="5"/>
      <c r="W20" s="35"/>
      <c r="X20" s="36"/>
      <c r="Y20" s="36"/>
      <c r="Z20" s="36"/>
      <c r="AA20" s="36"/>
      <c r="AB20" s="36"/>
      <c r="AC20" s="36"/>
      <c r="AD20" s="37"/>
    </row>
    <row r="21" spans="2:30" x14ac:dyDescent="0.25">
      <c r="B21" s="33" t="s">
        <v>13</v>
      </c>
      <c r="C21" s="33"/>
      <c r="D21" s="33"/>
      <c r="E21" s="33"/>
      <c r="F21" s="33"/>
      <c r="G21" s="33"/>
      <c r="H21" s="33"/>
      <c r="I21" s="33"/>
      <c r="J21" s="5"/>
      <c r="K21" s="34" t="s">
        <v>14</v>
      </c>
      <c r="L21" s="34"/>
      <c r="M21" s="12"/>
      <c r="N21" s="34" t="s">
        <v>15</v>
      </c>
      <c r="O21" s="34"/>
      <c r="P21" s="34"/>
      <c r="Q21" s="34"/>
      <c r="R21" s="34"/>
      <c r="S21" s="34"/>
      <c r="T21" s="34"/>
      <c r="U21" s="34"/>
      <c r="V21" s="5"/>
      <c r="W21" s="32" t="s">
        <v>16</v>
      </c>
      <c r="X21" s="32"/>
      <c r="Y21" s="32"/>
      <c r="Z21" s="32"/>
      <c r="AA21" s="32"/>
      <c r="AB21" s="32"/>
      <c r="AC21" s="32"/>
      <c r="AD21" s="32"/>
    </row>
    <row r="22" spans="2:30" x14ac:dyDescent="0.25">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row>
    <row r="23" spans="2:30" x14ac:dyDescent="0.25">
      <c r="B23" s="35"/>
      <c r="C23" s="36"/>
      <c r="D23" s="36"/>
      <c r="E23" s="36"/>
      <c r="F23" s="36"/>
      <c r="G23" s="36"/>
      <c r="H23" s="36"/>
      <c r="I23" s="36"/>
      <c r="J23" s="36"/>
      <c r="K23" s="36"/>
      <c r="L23" s="37"/>
      <c r="M23" s="12"/>
      <c r="N23" s="12"/>
      <c r="O23" s="12"/>
      <c r="P23" s="12"/>
      <c r="Q23" s="12"/>
      <c r="R23" s="12"/>
      <c r="S23" s="12"/>
      <c r="T23" s="12"/>
      <c r="U23" s="12"/>
      <c r="V23" s="12"/>
      <c r="W23" s="12"/>
      <c r="X23" s="12"/>
      <c r="Y23" s="12"/>
      <c r="Z23" s="12"/>
      <c r="AA23" s="12"/>
      <c r="AB23" s="12"/>
      <c r="AC23" s="12"/>
      <c r="AD23" s="12"/>
    </row>
    <row r="24" spans="2:30" x14ac:dyDescent="0.25">
      <c r="B24" s="32" t="s">
        <v>17</v>
      </c>
      <c r="C24" s="32"/>
      <c r="D24" s="32"/>
      <c r="E24" s="32"/>
      <c r="F24" s="32"/>
      <c r="G24" s="32"/>
      <c r="H24" s="32"/>
      <c r="I24" s="32"/>
      <c r="J24" s="32"/>
      <c r="K24" s="32"/>
      <c r="L24" s="32"/>
      <c r="M24" s="5"/>
      <c r="N24" s="5"/>
      <c r="O24" s="5"/>
      <c r="P24" s="5"/>
      <c r="Q24" s="5"/>
      <c r="R24" s="5"/>
      <c r="S24" s="5"/>
      <c r="T24" s="5"/>
      <c r="U24" s="5"/>
      <c r="V24" s="5"/>
      <c r="W24" s="5"/>
      <c r="X24" s="5"/>
      <c r="Y24" s="5"/>
      <c r="Z24" s="5"/>
      <c r="AA24" s="5"/>
      <c r="AB24" s="5"/>
      <c r="AC24" s="5"/>
      <c r="AD24" s="5"/>
    </row>
    <row r="25" spans="2:30" x14ac:dyDescent="0.25"/>
    <row r="26" spans="2:30" x14ac:dyDescent="0.25">
      <c r="B26" s="38" t="s">
        <v>322</v>
      </c>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row>
    <row r="27" spans="2:30" x14ac:dyDescent="0.25">
      <c r="B27" s="35"/>
      <c r="C27" s="36"/>
      <c r="D27" s="36"/>
      <c r="E27" s="36"/>
      <c r="F27" s="36"/>
      <c r="G27" s="36"/>
      <c r="H27" s="36"/>
      <c r="I27" s="37"/>
      <c r="J27" s="5"/>
      <c r="K27" s="35"/>
      <c r="L27" s="37"/>
      <c r="M27" s="5"/>
      <c r="N27" s="35"/>
      <c r="O27" s="36"/>
      <c r="P27" s="36"/>
      <c r="Q27" s="36"/>
      <c r="R27" s="36"/>
      <c r="S27" s="36"/>
      <c r="T27" s="36"/>
      <c r="U27" s="37"/>
      <c r="V27" s="5"/>
      <c r="W27" s="35"/>
      <c r="X27" s="36"/>
      <c r="Y27" s="36"/>
      <c r="Z27" s="36"/>
      <c r="AA27" s="36"/>
      <c r="AB27" s="36"/>
      <c r="AC27" s="36"/>
      <c r="AD27" s="37"/>
    </row>
    <row r="28" spans="2:30" x14ac:dyDescent="0.25">
      <c r="B28" s="33" t="s">
        <v>18</v>
      </c>
      <c r="C28" s="33"/>
      <c r="D28" s="33"/>
      <c r="E28" s="33"/>
      <c r="F28" s="33"/>
      <c r="G28" s="33"/>
      <c r="H28" s="33"/>
      <c r="I28" s="33"/>
      <c r="J28" s="5"/>
      <c r="K28" s="34" t="s">
        <v>19</v>
      </c>
      <c r="L28" s="34"/>
      <c r="M28" s="12"/>
      <c r="N28" s="34" t="s">
        <v>20</v>
      </c>
      <c r="O28" s="34"/>
      <c r="P28" s="34"/>
      <c r="Q28" s="34"/>
      <c r="R28" s="34"/>
      <c r="S28" s="34"/>
      <c r="T28" s="34"/>
      <c r="U28" s="34"/>
      <c r="V28" s="5"/>
      <c r="W28" s="32" t="s">
        <v>21</v>
      </c>
      <c r="X28" s="32"/>
      <c r="Y28" s="32"/>
      <c r="Z28" s="32"/>
      <c r="AA28" s="32"/>
      <c r="AB28" s="32"/>
      <c r="AC28" s="32"/>
      <c r="AD28" s="32"/>
    </row>
    <row r="29" spans="2:30" x14ac:dyDescent="0.25">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row>
    <row r="30" spans="2:30" x14ac:dyDescent="0.25">
      <c r="B30" s="35"/>
      <c r="C30" s="36"/>
      <c r="D30" s="36"/>
      <c r="E30" s="36"/>
      <c r="F30" s="36"/>
      <c r="G30" s="36"/>
      <c r="H30" s="36"/>
      <c r="I30" s="36"/>
      <c r="J30" s="36"/>
      <c r="K30" s="36"/>
      <c r="L30" s="37"/>
      <c r="M30" s="12"/>
      <c r="N30" s="12"/>
      <c r="O30" s="12"/>
      <c r="P30" s="12"/>
      <c r="Q30" s="12"/>
      <c r="R30" s="12"/>
      <c r="S30" s="12"/>
      <c r="T30" s="12"/>
      <c r="U30" s="12"/>
      <c r="V30" s="12"/>
      <c r="W30" s="12"/>
      <c r="X30" s="12"/>
      <c r="Y30" s="12"/>
      <c r="Z30" s="12"/>
      <c r="AA30" s="12"/>
      <c r="AB30" s="12"/>
      <c r="AC30" s="12"/>
      <c r="AD30" s="12"/>
    </row>
    <row r="31" spans="2:30" x14ac:dyDescent="0.25">
      <c r="B31" s="32" t="s">
        <v>22</v>
      </c>
      <c r="C31" s="32"/>
      <c r="D31" s="32"/>
      <c r="E31" s="32"/>
      <c r="F31" s="32"/>
      <c r="G31" s="32"/>
      <c r="H31" s="32"/>
      <c r="I31" s="32"/>
      <c r="J31" s="32"/>
      <c r="K31" s="32"/>
      <c r="L31" s="32"/>
      <c r="M31" s="5"/>
      <c r="N31" s="5"/>
      <c r="O31" s="5"/>
      <c r="P31" s="5"/>
      <c r="Q31" s="5"/>
      <c r="R31" s="5"/>
      <c r="S31" s="5"/>
      <c r="T31" s="5"/>
      <c r="U31" s="5"/>
      <c r="V31" s="5"/>
      <c r="W31" s="5"/>
      <c r="X31" s="5"/>
      <c r="Y31" s="5"/>
      <c r="Z31" s="5"/>
      <c r="AA31" s="5"/>
      <c r="AB31" s="5"/>
      <c r="AC31" s="5"/>
      <c r="AD31" s="5"/>
    </row>
    <row r="32" spans="2:30" x14ac:dyDescent="0.25"/>
    <row r="33" spans="2:30" x14ac:dyDescent="0.25">
      <c r="B33" s="38" t="s">
        <v>329</v>
      </c>
      <c r="C33" s="38"/>
      <c r="D33" s="38"/>
      <c r="E33" s="38"/>
      <c r="F33" s="38"/>
      <c r="G33" s="38"/>
      <c r="H33" s="5"/>
      <c r="I33" s="38" t="s">
        <v>23</v>
      </c>
      <c r="J33" s="38"/>
      <c r="K33" s="38"/>
      <c r="L33" s="38"/>
      <c r="M33" s="38"/>
      <c r="N33" s="38"/>
    </row>
    <row r="34" spans="2:30" x14ac:dyDescent="0.25">
      <c r="B34" s="35"/>
      <c r="C34" s="36"/>
      <c r="D34" s="36"/>
      <c r="E34" s="36"/>
      <c r="F34" s="36"/>
      <c r="G34" s="37"/>
      <c r="H34" s="5"/>
      <c r="I34" s="35"/>
      <c r="J34" s="36"/>
      <c r="K34" s="36"/>
      <c r="L34" s="36"/>
      <c r="M34" s="36"/>
      <c r="N34" s="37"/>
    </row>
    <row r="35" spans="2:30" ht="15.75" thickBot="1" x14ac:dyDescent="0.3"/>
    <row r="36" spans="2:30" ht="15.75" thickBot="1" x14ac:dyDescent="0.3">
      <c r="B36" s="47" t="s">
        <v>342</v>
      </c>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row>
    <row r="37" spans="2:30" x14ac:dyDescent="0.25"/>
    <row r="38" spans="2:30" x14ac:dyDescent="0.25">
      <c r="B38" s="815" t="s">
        <v>340</v>
      </c>
      <c r="C38" s="815"/>
      <c r="D38" s="815"/>
      <c r="E38" s="815"/>
      <c r="F38" s="815"/>
      <c r="G38" s="815"/>
      <c r="H38" s="815"/>
      <c r="I38" s="815"/>
      <c r="J38" s="815"/>
      <c r="K38" s="815"/>
      <c r="L38" s="815"/>
      <c r="M38" s="815"/>
      <c r="N38" s="815"/>
      <c r="O38" s="814"/>
      <c r="P38" s="814"/>
      <c r="Q38" s="814"/>
      <c r="R38" s="814"/>
      <c r="S38" s="814"/>
      <c r="U38"/>
      <c r="V38"/>
      <c r="W38"/>
      <c r="X38"/>
      <c r="Y38"/>
      <c r="Z38"/>
      <c r="AA38"/>
      <c r="AB38"/>
      <c r="AC38"/>
      <c r="AD38"/>
    </row>
    <row r="39" spans="2:30" x14ac:dyDescent="0.25"/>
    <row r="40" spans="2:30" x14ac:dyDescent="0.25">
      <c r="B40" s="38" t="s">
        <v>341</v>
      </c>
      <c r="C40" s="38"/>
      <c r="D40" s="38"/>
      <c r="E40" s="38"/>
      <c r="F40" s="38"/>
      <c r="G40" s="38"/>
      <c r="H40" s="38"/>
      <c r="I40" s="38"/>
      <c r="J40" s="38"/>
      <c r="K40" s="38"/>
      <c r="L40" s="38"/>
      <c r="M40" s="38"/>
      <c r="N40" s="38"/>
      <c r="O40" s="38"/>
      <c r="P40" s="38"/>
      <c r="Q40" s="38"/>
      <c r="R40" s="38"/>
      <c r="S40" s="38"/>
      <c r="U40"/>
      <c r="V40"/>
      <c r="W40"/>
      <c r="X40"/>
      <c r="Y40"/>
      <c r="Z40"/>
      <c r="AA40"/>
      <c r="AB40"/>
      <c r="AC40"/>
      <c r="AD40"/>
    </row>
    <row r="41" spans="2:30" x14ac:dyDescent="0.25">
      <c r="B41" s="35"/>
      <c r="C41" s="36"/>
      <c r="D41" s="36"/>
      <c r="E41" s="36"/>
      <c r="F41" s="36"/>
      <c r="G41" s="36"/>
      <c r="H41" s="36"/>
      <c r="I41" s="36"/>
      <c r="J41" s="36"/>
      <c r="K41" s="36"/>
      <c r="L41" s="36"/>
      <c r="M41" s="36"/>
      <c r="N41" s="36"/>
      <c r="O41" s="36"/>
      <c r="P41" s="36"/>
      <c r="Q41" s="36"/>
      <c r="R41" s="36"/>
      <c r="S41" s="37"/>
      <c r="U41"/>
      <c r="V41"/>
      <c r="W41"/>
      <c r="X41"/>
      <c r="Y41"/>
      <c r="Z41"/>
      <c r="AA41"/>
      <c r="AB41"/>
      <c r="AC41"/>
      <c r="AD41"/>
    </row>
    <row r="42" spans="2:30" x14ac:dyDescent="0.25"/>
    <row r="43" spans="2:30" x14ac:dyDescent="0.25">
      <c r="B43" s="42" t="s">
        <v>3</v>
      </c>
      <c r="C43" s="42"/>
      <c r="D43" s="42"/>
      <c r="E43" s="42"/>
      <c r="F43" s="42"/>
      <c r="G43" s="42"/>
      <c r="H43" s="42"/>
      <c r="I43" s="42"/>
      <c r="J43" s="42"/>
      <c r="K43" s="42"/>
      <c r="L43" s="42"/>
      <c r="M43" s="42"/>
      <c r="N43" s="42"/>
      <c r="O43" s="42"/>
      <c r="P43" s="42"/>
      <c r="Q43" s="42"/>
      <c r="R43" s="42"/>
      <c r="S43" s="42"/>
      <c r="U43" s="38" t="s">
        <v>4</v>
      </c>
      <c r="V43" s="38"/>
      <c r="W43" s="38"/>
      <c r="X43" s="38"/>
      <c r="Y43" s="38"/>
      <c r="Z43" s="38"/>
      <c r="AA43" s="38"/>
      <c r="AB43" s="38"/>
      <c r="AC43" s="38"/>
      <c r="AD43" s="38"/>
    </row>
    <row r="44" spans="2:30" x14ac:dyDescent="0.25">
      <c r="B44" s="35"/>
      <c r="C44" s="36"/>
      <c r="D44" s="36"/>
      <c r="E44" s="36"/>
      <c r="F44" s="36"/>
      <c r="G44" s="36"/>
      <c r="H44" s="36"/>
      <c r="I44" s="36"/>
      <c r="J44" s="36"/>
      <c r="K44" s="36"/>
      <c r="L44" s="36"/>
      <c r="M44" s="36"/>
      <c r="N44" s="36"/>
      <c r="O44" s="36"/>
      <c r="P44" s="36"/>
      <c r="Q44" s="36"/>
      <c r="R44" s="36"/>
      <c r="S44" s="37"/>
      <c r="U44" s="39"/>
      <c r="V44" s="40"/>
      <c r="W44" s="40"/>
      <c r="X44" s="40"/>
      <c r="Y44" s="40"/>
      <c r="Z44" s="40"/>
      <c r="AA44" s="40"/>
      <c r="AB44" s="40"/>
      <c r="AC44" s="40"/>
      <c r="AD44" s="41"/>
    </row>
    <row r="45" spans="2:30" x14ac:dyDescent="0.25">
      <c r="B45" s="33" t="s">
        <v>5</v>
      </c>
      <c r="C45" s="33"/>
      <c r="D45" s="33"/>
      <c r="E45" s="33"/>
      <c r="F45" s="33"/>
      <c r="G45" s="33"/>
      <c r="H45" s="33"/>
      <c r="I45" s="33"/>
      <c r="J45" s="33"/>
      <c r="K45" s="33"/>
      <c r="L45" s="33"/>
      <c r="M45" s="33"/>
      <c r="N45" s="33"/>
      <c r="O45" s="33"/>
      <c r="P45" s="33"/>
      <c r="Q45" s="33"/>
      <c r="R45" s="33"/>
      <c r="S45" s="33"/>
      <c r="U45" s="53" t="s">
        <v>6</v>
      </c>
      <c r="V45" s="53"/>
      <c r="W45" s="53"/>
      <c r="X45" s="53"/>
      <c r="Y45" s="53"/>
      <c r="Z45" s="53"/>
      <c r="AA45" s="53"/>
      <c r="AB45" s="53"/>
      <c r="AC45" s="53"/>
      <c r="AD45" s="53"/>
    </row>
    <row r="46" spans="2:30" x14ac:dyDescent="0.25">
      <c r="B46" s="8"/>
      <c r="C46" s="8"/>
      <c r="D46" s="8"/>
      <c r="E46" s="8"/>
      <c r="F46" s="8"/>
      <c r="G46" s="8"/>
      <c r="H46" s="8"/>
      <c r="I46" s="8"/>
      <c r="J46" s="8"/>
      <c r="K46" s="8"/>
      <c r="L46" s="8"/>
      <c r="M46" s="8"/>
      <c r="N46" s="8"/>
      <c r="O46" s="8"/>
      <c r="P46" s="8"/>
      <c r="Q46" s="8"/>
      <c r="R46" s="8"/>
      <c r="S46" s="8"/>
      <c r="U46" s="5"/>
      <c r="V46" s="5"/>
      <c r="W46" s="5"/>
      <c r="X46" s="5"/>
      <c r="Y46" s="5"/>
      <c r="Z46" s="5"/>
      <c r="AA46" s="5"/>
      <c r="AB46" s="5"/>
      <c r="AC46" s="5"/>
      <c r="AD46" s="5"/>
    </row>
    <row r="47" spans="2:30" x14ac:dyDescent="0.25">
      <c r="B47" s="35"/>
      <c r="C47" s="36"/>
      <c r="D47" s="36"/>
      <c r="E47" s="36"/>
      <c r="F47" s="36"/>
      <c r="G47" s="36"/>
      <c r="H47" s="36"/>
      <c r="I47" s="36"/>
      <c r="J47" s="36"/>
      <c r="K47" s="37"/>
      <c r="L47" s="5"/>
      <c r="M47" s="35"/>
      <c r="N47" s="37"/>
      <c r="O47" s="5"/>
      <c r="P47" s="43"/>
      <c r="Q47" s="44"/>
      <c r="R47" s="44"/>
      <c r="S47" s="45"/>
      <c r="U47" s="39"/>
      <c r="V47" s="40"/>
      <c r="W47" s="40"/>
      <c r="X47" s="40"/>
      <c r="Y47" s="40"/>
      <c r="Z47" s="40"/>
      <c r="AA47" s="40"/>
      <c r="AB47" s="40"/>
      <c r="AC47" s="40"/>
      <c r="AD47" s="41"/>
    </row>
    <row r="48" spans="2:30" x14ac:dyDescent="0.25">
      <c r="B48" s="33" t="s">
        <v>7</v>
      </c>
      <c r="C48" s="33"/>
      <c r="D48" s="33"/>
      <c r="E48" s="33"/>
      <c r="F48" s="33"/>
      <c r="G48" s="33"/>
      <c r="H48" s="33"/>
      <c r="I48" s="33"/>
      <c r="J48" s="33"/>
      <c r="K48" s="33"/>
      <c r="L48" s="12"/>
      <c r="M48" s="33" t="s">
        <v>8</v>
      </c>
      <c r="N48" s="33"/>
      <c r="O48" s="12"/>
      <c r="P48" s="33" t="s">
        <v>9</v>
      </c>
      <c r="Q48" s="33"/>
      <c r="R48" s="33"/>
      <c r="S48" s="33"/>
      <c r="U48" s="53" t="s">
        <v>10</v>
      </c>
      <c r="V48" s="53"/>
      <c r="W48" s="53"/>
      <c r="X48" s="53"/>
      <c r="Y48" s="53"/>
      <c r="Z48" s="53"/>
      <c r="AA48" s="53"/>
      <c r="AB48" s="53"/>
      <c r="AC48" s="53"/>
      <c r="AD48" s="53"/>
    </row>
    <row r="49" spans="2:30" x14ac:dyDescent="0.25">
      <c r="B49" s="5"/>
      <c r="C49" s="5"/>
      <c r="D49" s="5"/>
      <c r="E49" s="5"/>
      <c r="F49" s="5"/>
      <c r="G49" s="5"/>
      <c r="H49" s="5"/>
      <c r="I49" s="5"/>
      <c r="J49" s="5"/>
      <c r="K49" s="5"/>
      <c r="L49" s="5"/>
      <c r="M49" s="5"/>
      <c r="N49" s="5"/>
      <c r="O49" s="5"/>
      <c r="P49" s="5"/>
      <c r="Q49" s="5"/>
      <c r="R49" s="5"/>
      <c r="S49" s="5"/>
    </row>
    <row r="50" spans="2:30" x14ac:dyDescent="0.25">
      <c r="B50" s="35"/>
      <c r="C50" s="36"/>
      <c r="D50" s="36"/>
      <c r="E50" s="36"/>
      <c r="F50" s="36"/>
      <c r="G50" s="36"/>
      <c r="H50" s="37"/>
      <c r="I50" s="5"/>
      <c r="J50" s="5"/>
      <c r="K50" s="5"/>
      <c r="L50" s="5"/>
      <c r="M50" s="5"/>
      <c r="N50" s="5"/>
      <c r="O50" s="5"/>
      <c r="P50" s="5"/>
      <c r="Q50" s="5"/>
      <c r="R50" s="5"/>
      <c r="S50" s="5"/>
    </row>
    <row r="51" spans="2:30" x14ac:dyDescent="0.25">
      <c r="B51" s="53" t="s">
        <v>11</v>
      </c>
      <c r="C51" s="53"/>
      <c r="D51" s="53"/>
      <c r="E51" s="53"/>
      <c r="F51" s="53"/>
      <c r="G51" s="53"/>
      <c r="H51" s="53"/>
      <c r="I51" s="12"/>
      <c r="J51" s="12"/>
      <c r="K51" s="12"/>
      <c r="L51" s="12"/>
      <c r="M51" s="12"/>
      <c r="N51" s="12"/>
      <c r="O51" s="12"/>
      <c r="P51" s="12"/>
      <c r="Q51" s="12"/>
      <c r="R51" s="12"/>
      <c r="S51" s="12"/>
    </row>
    <row r="52" spans="2:30" x14ac:dyDescent="0.25"/>
    <row r="53" spans="2:30" x14ac:dyDescent="0.25">
      <c r="B53" s="38" t="s">
        <v>12</v>
      </c>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row>
    <row r="54" spans="2:30" x14ac:dyDescent="0.25">
      <c r="B54" s="35"/>
      <c r="C54" s="36"/>
      <c r="D54" s="36"/>
      <c r="E54" s="36"/>
      <c r="F54" s="36"/>
      <c r="G54" s="36"/>
      <c r="H54" s="36"/>
      <c r="I54" s="37"/>
      <c r="J54" s="5"/>
      <c r="K54" s="35"/>
      <c r="L54" s="37"/>
      <c r="M54" s="5"/>
      <c r="N54" s="35"/>
      <c r="O54" s="36"/>
      <c r="P54" s="36"/>
      <c r="Q54" s="36"/>
      <c r="R54" s="36"/>
      <c r="S54" s="36"/>
      <c r="T54" s="36"/>
      <c r="U54" s="37"/>
      <c r="V54" s="5"/>
      <c r="W54" s="35"/>
      <c r="X54" s="36"/>
      <c r="Y54" s="36"/>
      <c r="Z54" s="36"/>
      <c r="AA54" s="36"/>
      <c r="AB54" s="36"/>
      <c r="AC54" s="36"/>
      <c r="AD54" s="37"/>
    </row>
    <row r="55" spans="2:30" x14ac:dyDescent="0.25">
      <c r="B55" s="33" t="s">
        <v>13</v>
      </c>
      <c r="C55" s="33"/>
      <c r="D55" s="33"/>
      <c r="E55" s="33"/>
      <c r="F55" s="33"/>
      <c r="G55" s="33"/>
      <c r="H55" s="33"/>
      <c r="I55" s="33"/>
      <c r="J55" s="5"/>
      <c r="K55" s="34" t="s">
        <v>14</v>
      </c>
      <c r="L55" s="34"/>
      <c r="M55" s="12"/>
      <c r="N55" s="34" t="s">
        <v>15</v>
      </c>
      <c r="O55" s="34"/>
      <c r="P55" s="34"/>
      <c r="Q55" s="34"/>
      <c r="R55" s="34"/>
      <c r="S55" s="34"/>
      <c r="T55" s="34"/>
      <c r="U55" s="34"/>
      <c r="V55" s="5"/>
      <c r="W55" s="32" t="s">
        <v>16</v>
      </c>
      <c r="X55" s="32"/>
      <c r="Y55" s="32"/>
      <c r="Z55" s="32"/>
      <c r="AA55" s="32"/>
      <c r="AB55" s="32"/>
      <c r="AC55" s="32"/>
      <c r="AD55" s="32"/>
    </row>
    <row r="56" spans="2:30" x14ac:dyDescent="0.25">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row>
    <row r="57" spans="2:30" x14ac:dyDescent="0.25">
      <c r="B57" s="35"/>
      <c r="C57" s="36"/>
      <c r="D57" s="36"/>
      <c r="E57" s="36"/>
      <c r="F57" s="36"/>
      <c r="G57" s="36"/>
      <c r="H57" s="36"/>
      <c r="I57" s="36"/>
      <c r="J57" s="36"/>
      <c r="K57" s="36"/>
      <c r="L57" s="37"/>
      <c r="M57" s="12"/>
      <c r="N57" s="12"/>
      <c r="O57" s="12"/>
      <c r="P57" s="12"/>
      <c r="Q57" s="12"/>
      <c r="R57" s="12"/>
      <c r="S57" s="12"/>
      <c r="T57" s="12"/>
      <c r="U57" s="12"/>
      <c r="V57" s="12"/>
      <c r="W57" s="12"/>
      <c r="X57" s="12"/>
      <c r="Y57" s="12"/>
      <c r="Z57" s="12"/>
      <c r="AA57" s="12"/>
      <c r="AB57" s="12"/>
      <c r="AC57" s="12"/>
      <c r="AD57" s="12"/>
    </row>
    <row r="58" spans="2:30" x14ac:dyDescent="0.25">
      <c r="B58" s="32" t="s">
        <v>17</v>
      </c>
      <c r="C58" s="32"/>
      <c r="D58" s="32"/>
      <c r="E58" s="32"/>
      <c r="F58" s="32"/>
      <c r="G58" s="32"/>
      <c r="H58" s="32"/>
      <c r="I58" s="32"/>
      <c r="J58" s="32"/>
      <c r="K58" s="32"/>
      <c r="L58" s="32"/>
      <c r="M58" s="5"/>
      <c r="N58" s="5"/>
      <c r="O58" s="5"/>
      <c r="P58" s="5"/>
      <c r="Q58" s="5"/>
      <c r="R58" s="5"/>
      <c r="S58" s="5"/>
      <c r="T58" s="5"/>
      <c r="U58" s="5"/>
      <c r="V58" s="5"/>
      <c r="W58" s="5"/>
      <c r="X58" s="5"/>
      <c r="Y58" s="5"/>
      <c r="Z58" s="5"/>
      <c r="AA58" s="5"/>
      <c r="AB58" s="5"/>
      <c r="AC58" s="5"/>
      <c r="AD58" s="5"/>
    </row>
    <row r="59" spans="2:30" x14ac:dyDescent="0.25"/>
    <row r="60" spans="2:30" x14ac:dyDescent="0.25">
      <c r="B60" s="38" t="s">
        <v>25</v>
      </c>
      <c r="C60" s="38"/>
      <c r="D60" s="38"/>
      <c r="E60" s="38"/>
      <c r="F60" s="38"/>
      <c r="G60" s="38"/>
    </row>
    <row r="61" spans="2:30" x14ac:dyDescent="0.25">
      <c r="B61" s="35"/>
      <c r="C61" s="36"/>
      <c r="D61" s="36"/>
      <c r="E61" s="36"/>
      <c r="F61" s="36"/>
      <c r="G61" s="37"/>
    </row>
    <row r="62" spans="2:30" x14ac:dyDescent="0.25"/>
    <row r="63" spans="2:30" x14ac:dyDescent="0.25">
      <c r="B63" s="52"/>
      <c r="C63" s="52"/>
      <c r="D63" s="52"/>
      <c r="E63" s="52"/>
      <c r="F63" s="52"/>
      <c r="G63" s="52"/>
      <c r="H63" s="52"/>
      <c r="I63" s="52"/>
      <c r="J63" s="52"/>
      <c r="K63" s="52"/>
      <c r="L63" s="52"/>
      <c r="M63" s="52"/>
      <c r="N63" s="52"/>
      <c r="O63" s="52"/>
      <c r="P63" s="52"/>
      <c r="Q63" s="52"/>
      <c r="R63" s="52"/>
      <c r="S63" s="52"/>
      <c r="T63" s="52"/>
      <c r="U63" s="52"/>
      <c r="V63" s="52"/>
      <c r="W63" s="52"/>
      <c r="X63" s="52"/>
      <c r="Y63" s="52"/>
      <c r="Z63" s="52"/>
      <c r="AA63" s="52"/>
      <c r="AB63" s="52"/>
      <c r="AC63" s="52"/>
      <c r="AD63" s="52"/>
    </row>
    <row r="64" spans="2:30" x14ac:dyDescent="0.25"/>
    <row r="68" x14ac:dyDescent="0.25"/>
  </sheetData>
  <sheetProtection algorithmName="SHA-512" hashValue="wSzYpJlQeg8kp9jTDAB+t/lBQ4tOr6zGDD2VX0ByaNVtyjHpdVbvZMw8XpolZ1n2/Al0TgB1bQIl/aVcUPW54A==" saltValue="TTbi2n3XPj+U9F4uy4oI7A==" spinCount="100000" sheet="1" selectLockedCells="1"/>
  <mergeCells count="83">
    <mergeCell ref="B63:AD63"/>
    <mergeCell ref="B60:G60"/>
    <mergeCell ref="U43:AD43"/>
    <mergeCell ref="U44:AD44"/>
    <mergeCell ref="U45:AD45"/>
    <mergeCell ref="B61:G61"/>
    <mergeCell ref="U47:AD47"/>
    <mergeCell ref="U48:AD48"/>
    <mergeCell ref="B48:K48"/>
    <mergeCell ref="M48:N48"/>
    <mergeCell ref="P48:S48"/>
    <mergeCell ref="B50:H50"/>
    <mergeCell ref="B51:H51"/>
    <mergeCell ref="B44:S44"/>
    <mergeCell ref="B45:S45"/>
    <mergeCell ref="B47:K47"/>
    <mergeCell ref="M47:N47"/>
    <mergeCell ref="P47:S47"/>
    <mergeCell ref="B34:G34"/>
    <mergeCell ref="I34:N34"/>
    <mergeCell ref="B36:AD36"/>
    <mergeCell ref="B41:S41"/>
    <mergeCell ref="O38:S38"/>
    <mergeCell ref="B38:N38"/>
    <mergeCell ref="W28:AD28"/>
    <mergeCell ref="K27:L27"/>
    <mergeCell ref="N27:U27"/>
    <mergeCell ref="W27:AD27"/>
    <mergeCell ref="B28:I28"/>
    <mergeCell ref="B33:G33"/>
    <mergeCell ref="I33:N33"/>
    <mergeCell ref="B30:L30"/>
    <mergeCell ref="B31:L31"/>
    <mergeCell ref="B23:L23"/>
    <mergeCell ref="B24:L24"/>
    <mergeCell ref="K28:L28"/>
    <mergeCell ref="N28:U28"/>
    <mergeCell ref="B2:AD2"/>
    <mergeCell ref="B4:AD4"/>
    <mergeCell ref="B6:S6"/>
    <mergeCell ref="U6:AD6"/>
    <mergeCell ref="B7:S7"/>
    <mergeCell ref="U7:AD7"/>
    <mergeCell ref="B9:S9"/>
    <mergeCell ref="B43:S43"/>
    <mergeCell ref="B10:S10"/>
    <mergeCell ref="B11:S11"/>
    <mergeCell ref="B13:K13"/>
    <mergeCell ref="M13:N13"/>
    <mergeCell ref="P13:S13"/>
    <mergeCell ref="B40:S40"/>
    <mergeCell ref="B19:AD19"/>
    <mergeCell ref="B14:K14"/>
    <mergeCell ref="M14:N14"/>
    <mergeCell ref="P14:S14"/>
    <mergeCell ref="B16:H16"/>
    <mergeCell ref="B17:H17"/>
    <mergeCell ref="B26:AD26"/>
    <mergeCell ref="B27:I27"/>
    <mergeCell ref="U9:AD9"/>
    <mergeCell ref="U10:AD10"/>
    <mergeCell ref="U11:AD11"/>
    <mergeCell ref="U13:AD13"/>
    <mergeCell ref="U14:AD14"/>
    <mergeCell ref="B20:I20"/>
    <mergeCell ref="K20:L20"/>
    <mergeCell ref="K21:L21"/>
    <mergeCell ref="W20:AD20"/>
    <mergeCell ref="W21:AD21"/>
    <mergeCell ref="N20:U20"/>
    <mergeCell ref="N21:U21"/>
    <mergeCell ref="B21:I21"/>
    <mergeCell ref="B53:AD53"/>
    <mergeCell ref="B54:I54"/>
    <mergeCell ref="K54:L54"/>
    <mergeCell ref="N54:U54"/>
    <mergeCell ref="W54:AD54"/>
    <mergeCell ref="B58:L58"/>
    <mergeCell ref="B55:I55"/>
    <mergeCell ref="K55:L55"/>
    <mergeCell ref="N55:U55"/>
    <mergeCell ref="W55:AD55"/>
    <mergeCell ref="B57:L57"/>
  </mergeCells>
  <conditionalFormatting sqref="B40:AD61">
    <cfRule type="expression" dxfId="33" priority="1">
      <formula>OR($O$38="", $O$38="No")</formula>
    </cfRule>
  </conditionalFormatting>
  <dataValidations count="3">
    <dataValidation type="textLength" operator="equal" allowBlank="1" showInputMessage="1" showErrorMessage="1" promptTitle="Phone Numbers" prompt="Enter phone numbers without special characters (ex. 3172327777)." sqref="U10:AD10 U13:AD13 U44:AD44 U47:AD47" xr:uid="{00000000-0002-0000-0000-000000000000}">
      <formula1>10</formula1>
    </dataValidation>
    <dataValidation type="textLength" allowBlank="1" showInputMessage="1" showErrorMessage="1" promptTitle="ZIP + 4" prompt="Enter ZIP+4 code without special characters (ex. 462043565)." sqref="P13:S13 P47:S47" xr:uid="{00000000-0002-0000-0000-000001000000}">
      <formula1>5</formula1>
      <formula2>9</formula2>
    </dataValidation>
    <dataValidation type="list" allowBlank="1" showInputMessage="1" showErrorMessage="1" sqref="O38" xr:uid="{F0F41B0E-A6A5-4972-87BD-06D8E5A656A4}">
      <formula1>"Yes, No"</formula1>
    </dataValidation>
  </dataValidations>
  <printOptions horizontalCentered="1"/>
  <pageMargins left="0.5" right="0.5" top="0.75" bottom="0.75" header="0.3" footer="0.3"/>
  <pageSetup fitToHeight="0" orientation="portrait" r:id="rId1"/>
  <rowBreaks count="1" manualBreakCount="1">
    <brk id="35" min="1" max="29"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2000000}">
          <x14:formula1>
            <xm:f>Validation!$A$2:$A$3</xm:f>
          </x14:formula1>
          <xm:sqref>U7:AD7</xm:sqref>
        </x14:dataValidation>
        <x14:dataValidation type="list" allowBlank="1" showInputMessage="1" showErrorMessage="1" xr:uid="{00000000-0002-0000-0000-000004000000}">
          <x14:formula1>
            <xm:f>Validation!$C$2:$C$52</xm:f>
          </x14:formula1>
          <xm:sqref>M13:N13 M47:N47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E19"/>
  <sheetViews>
    <sheetView showGridLines="0" zoomScaleNormal="100" workbookViewId="0">
      <selection activeCell="B8" sqref="B8:L9"/>
    </sheetView>
    <sheetView showGridLines="0" showRowColHeaders="0" workbookViewId="1">
      <selection activeCell="B8" sqref="B8:L9"/>
    </sheetView>
  </sheetViews>
  <sheetFormatPr defaultColWidth="0" defaultRowHeight="0" customHeight="1" zeroHeight="1" x14ac:dyDescent="0.25"/>
  <cols>
    <col min="1" max="31" width="3.28515625" style="3" customWidth="1"/>
    <col min="32" max="16384" width="9.140625" style="3" hidden="1"/>
  </cols>
  <sheetData>
    <row r="1" spans="2:30" ht="15" customHeight="1" x14ac:dyDescent="0.25"/>
    <row r="2" spans="2:30" ht="15" customHeight="1" x14ac:dyDescent="0.25">
      <c r="B2" s="46" t="s">
        <v>225</v>
      </c>
      <c r="C2" s="46"/>
      <c r="D2" s="46"/>
      <c r="E2" s="46"/>
      <c r="F2" s="46"/>
      <c r="G2" s="46"/>
      <c r="H2" s="46"/>
      <c r="I2" s="46"/>
      <c r="J2" s="46"/>
      <c r="K2" s="46"/>
      <c r="L2" s="46"/>
      <c r="M2" s="46"/>
      <c r="N2" s="46"/>
      <c r="O2" s="46"/>
      <c r="P2" s="46"/>
      <c r="Q2" s="46"/>
      <c r="R2" s="46"/>
      <c r="S2" s="46"/>
      <c r="T2" s="46"/>
      <c r="U2" s="46"/>
      <c r="V2" s="46" t="s">
        <v>111</v>
      </c>
      <c r="W2" s="46"/>
      <c r="X2" s="46"/>
      <c r="Y2" s="46"/>
      <c r="Z2" s="46"/>
      <c r="AA2" s="46"/>
      <c r="AB2" s="46"/>
      <c r="AC2" s="46"/>
      <c r="AD2" s="9">
        <f>Y8</f>
        <v>15</v>
      </c>
    </row>
    <row r="3" spans="2:30" ht="15" customHeight="1" x14ac:dyDescent="0.25"/>
    <row r="4" spans="2:30" ht="15" customHeight="1" x14ac:dyDescent="0.25">
      <c r="B4" s="38" t="s">
        <v>274</v>
      </c>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row>
    <row r="5" spans="2:30" ht="15" customHeight="1" thickBot="1" x14ac:dyDescent="0.3"/>
    <row r="6" spans="2:30" ht="15" customHeight="1" x14ac:dyDescent="0.25">
      <c r="B6" s="107" t="s">
        <v>116</v>
      </c>
      <c r="C6" s="108"/>
      <c r="D6" s="108"/>
      <c r="E6" s="108"/>
      <c r="F6" s="108"/>
      <c r="G6" s="108"/>
      <c r="H6" s="108"/>
      <c r="I6" s="108"/>
      <c r="J6" s="108"/>
      <c r="K6" s="108"/>
      <c r="L6" s="572"/>
      <c r="M6" s="175" t="s">
        <v>117</v>
      </c>
      <c r="N6" s="123"/>
      <c r="O6" s="123"/>
      <c r="P6" s="123" t="s">
        <v>272</v>
      </c>
      <c r="Q6" s="123"/>
      <c r="R6" s="123"/>
      <c r="S6" s="123" t="s">
        <v>93</v>
      </c>
      <c r="T6" s="123"/>
      <c r="U6" s="123"/>
      <c r="V6" s="123" t="s">
        <v>61</v>
      </c>
      <c r="W6" s="123"/>
      <c r="X6" s="123"/>
      <c r="Y6" s="123" t="s">
        <v>114</v>
      </c>
      <c r="Z6" s="123"/>
      <c r="AA6" s="124"/>
      <c r="AB6" s="175" t="s">
        <v>115</v>
      </c>
      <c r="AC6" s="123"/>
      <c r="AD6" s="124"/>
    </row>
    <row r="7" spans="2:30" ht="15" customHeight="1" thickBot="1" x14ac:dyDescent="0.3">
      <c r="B7" s="110"/>
      <c r="C7" s="111"/>
      <c r="D7" s="111"/>
      <c r="E7" s="111"/>
      <c r="F7" s="111"/>
      <c r="G7" s="111"/>
      <c r="H7" s="111"/>
      <c r="I7" s="111"/>
      <c r="J7" s="111"/>
      <c r="K7" s="111"/>
      <c r="L7" s="573"/>
      <c r="M7" s="176"/>
      <c r="N7" s="126"/>
      <c r="O7" s="126"/>
      <c r="P7" s="126"/>
      <c r="Q7" s="126"/>
      <c r="R7" s="126"/>
      <c r="S7" s="126"/>
      <c r="T7" s="126"/>
      <c r="U7" s="126"/>
      <c r="V7" s="126"/>
      <c r="W7" s="126"/>
      <c r="X7" s="126"/>
      <c r="Y7" s="126"/>
      <c r="Z7" s="126"/>
      <c r="AA7" s="127"/>
      <c r="AB7" s="176"/>
      <c r="AC7" s="126"/>
      <c r="AD7" s="127"/>
    </row>
    <row r="8" spans="2:30" ht="15" customHeight="1" x14ac:dyDescent="0.25">
      <c r="B8" s="549"/>
      <c r="C8" s="544"/>
      <c r="D8" s="544"/>
      <c r="E8" s="544"/>
      <c r="F8" s="544"/>
      <c r="G8" s="544"/>
      <c r="H8" s="544"/>
      <c r="I8" s="544"/>
      <c r="J8" s="544"/>
      <c r="K8" s="544"/>
      <c r="L8" s="545"/>
      <c r="M8" s="537"/>
      <c r="N8" s="538"/>
      <c r="O8" s="538"/>
      <c r="P8" s="534">
        <f>'T4-Units'!AB14</f>
        <v>0</v>
      </c>
      <c r="Q8" s="534"/>
      <c r="R8" s="534"/>
      <c r="S8" s="539">
        <f>IF(AND(M8&gt;0,P8&gt;0),M8/P8,0)</f>
        <v>0</v>
      </c>
      <c r="T8" s="539"/>
      <c r="U8" s="539"/>
      <c r="V8" s="543"/>
      <c r="W8" s="544"/>
      <c r="X8" s="545"/>
      <c r="Y8" s="534">
        <v>15</v>
      </c>
      <c r="Z8" s="534"/>
      <c r="AA8" s="535"/>
      <c r="AB8" s="541">
        <f>IF(AND(B8="YES",S8&gt;=B13,V8="YES"),IF(S8&lt;B14,J13,IF(S8&lt;B15,J14,J15)),0)</f>
        <v>0</v>
      </c>
      <c r="AC8" s="534"/>
      <c r="AD8" s="535"/>
    </row>
    <row r="9" spans="2:30" ht="15" customHeight="1" thickBot="1" x14ac:dyDescent="0.3">
      <c r="B9" s="550"/>
      <c r="C9" s="547"/>
      <c r="D9" s="547"/>
      <c r="E9" s="547"/>
      <c r="F9" s="547"/>
      <c r="G9" s="547"/>
      <c r="H9" s="547"/>
      <c r="I9" s="547"/>
      <c r="J9" s="547"/>
      <c r="K9" s="547"/>
      <c r="L9" s="548"/>
      <c r="M9" s="60"/>
      <c r="N9" s="61"/>
      <c r="O9" s="61"/>
      <c r="P9" s="473"/>
      <c r="Q9" s="473"/>
      <c r="R9" s="473"/>
      <c r="S9" s="540"/>
      <c r="T9" s="540"/>
      <c r="U9" s="540"/>
      <c r="V9" s="546"/>
      <c r="W9" s="547"/>
      <c r="X9" s="548"/>
      <c r="Y9" s="473"/>
      <c r="Z9" s="473"/>
      <c r="AA9" s="536"/>
      <c r="AB9" s="542"/>
      <c r="AC9" s="473"/>
      <c r="AD9" s="536"/>
    </row>
    <row r="10" spans="2:30" ht="15" customHeight="1" thickBot="1" x14ac:dyDescent="0.3"/>
    <row r="11" spans="2:30" ht="15" customHeight="1" x14ac:dyDescent="0.25">
      <c r="B11" s="554" t="s">
        <v>93</v>
      </c>
      <c r="C11" s="345"/>
      <c r="D11" s="345"/>
      <c r="E11" s="345"/>
      <c r="F11" s="345"/>
      <c r="G11" s="345"/>
      <c r="H11" s="345"/>
      <c r="I11" s="346"/>
      <c r="J11" s="554" t="s">
        <v>115</v>
      </c>
      <c r="K11" s="345"/>
      <c r="L11" s="557"/>
    </row>
    <row r="12" spans="2:30" ht="15" customHeight="1" thickBot="1" x14ac:dyDescent="0.3">
      <c r="B12" s="577" t="s">
        <v>118</v>
      </c>
      <c r="C12" s="578"/>
      <c r="D12" s="578"/>
      <c r="E12" s="578"/>
      <c r="F12" s="578"/>
      <c r="G12" s="578" t="s">
        <v>119</v>
      </c>
      <c r="H12" s="578"/>
      <c r="I12" s="579"/>
      <c r="J12" s="558"/>
      <c r="K12" s="559"/>
      <c r="L12" s="560"/>
    </row>
    <row r="13" spans="2:30" ht="15" customHeight="1" x14ac:dyDescent="0.25">
      <c r="B13" s="580">
        <v>0.25</v>
      </c>
      <c r="C13" s="552"/>
      <c r="D13" s="552"/>
      <c r="E13" s="552" t="s">
        <v>120</v>
      </c>
      <c r="F13" s="552"/>
      <c r="G13" s="551">
        <v>0.5</v>
      </c>
      <c r="H13" s="552"/>
      <c r="I13" s="553"/>
      <c r="J13" s="561">
        <v>5</v>
      </c>
      <c r="K13" s="562"/>
      <c r="L13" s="563"/>
    </row>
    <row r="14" spans="2:30" ht="15" customHeight="1" x14ac:dyDescent="0.25">
      <c r="B14" s="570">
        <v>0.51</v>
      </c>
      <c r="C14" s="571"/>
      <c r="D14" s="571"/>
      <c r="E14" s="571" t="s">
        <v>120</v>
      </c>
      <c r="F14" s="571"/>
      <c r="G14" s="574">
        <v>0.75</v>
      </c>
      <c r="H14" s="571"/>
      <c r="I14" s="575"/>
      <c r="J14" s="564">
        <v>10</v>
      </c>
      <c r="K14" s="565"/>
      <c r="L14" s="566"/>
    </row>
    <row r="15" spans="2:30" ht="15" customHeight="1" thickBot="1" x14ac:dyDescent="0.3">
      <c r="B15" s="576">
        <v>0.76</v>
      </c>
      <c r="C15" s="555"/>
      <c r="D15" s="555"/>
      <c r="E15" s="555" t="s">
        <v>121</v>
      </c>
      <c r="F15" s="555"/>
      <c r="G15" s="555"/>
      <c r="H15" s="555"/>
      <c r="I15" s="556"/>
      <c r="J15" s="567">
        <v>15</v>
      </c>
      <c r="K15" s="568"/>
      <c r="L15" s="569"/>
    </row>
    <row r="16" spans="2:30" ht="15" customHeight="1" x14ac:dyDescent="0.25"/>
    <row r="17" spans="2:30" ht="15" customHeight="1" x14ac:dyDescent="0.25">
      <c r="B17" s="52"/>
      <c r="C17" s="52"/>
      <c r="D17" s="52"/>
      <c r="E17" s="52"/>
      <c r="F17" s="52"/>
      <c r="G17" s="52"/>
      <c r="H17" s="52"/>
      <c r="I17" s="52"/>
      <c r="J17" s="52"/>
      <c r="K17" s="52"/>
      <c r="L17" s="52"/>
      <c r="M17" s="52"/>
      <c r="N17" s="52"/>
      <c r="O17" s="52"/>
      <c r="P17" s="52"/>
      <c r="Q17" s="52"/>
      <c r="R17" s="52"/>
      <c r="S17" s="52"/>
      <c r="T17" s="52"/>
      <c r="U17" s="52"/>
      <c r="V17" s="52"/>
      <c r="W17" s="52"/>
      <c r="X17" s="52"/>
      <c r="Y17" s="52"/>
      <c r="Z17" s="52"/>
      <c r="AA17" s="52"/>
      <c r="AB17" s="52"/>
      <c r="AC17" s="52"/>
      <c r="AD17" s="52"/>
    </row>
    <row r="18" spans="2:30" ht="15" customHeight="1" x14ac:dyDescent="0.25"/>
    <row r="19" spans="2:30" ht="15" hidden="1" customHeight="1" x14ac:dyDescent="0.25"/>
  </sheetData>
  <sheetProtection algorithmName="SHA-512" hashValue="ezxBNva9izrOouBb1AellvX76xC+f6oOhUVHvotX66ROVHqg8qXByj/eGY36FACuQhAOFSKtQDEuWGzEGOkoDQ==" saltValue="2LPlqVkJfX3Xv74Q47ByyQ==" spinCount="100000" sheet="1" objects="1" scenarios="1" selectLockedCells="1"/>
  <mergeCells count="34">
    <mergeCell ref="E14:F14"/>
    <mergeCell ref="G14:I14"/>
    <mergeCell ref="B15:D15"/>
    <mergeCell ref="B12:D12"/>
    <mergeCell ref="E12:F12"/>
    <mergeCell ref="G12:I12"/>
    <mergeCell ref="B13:D13"/>
    <mergeCell ref="E13:F13"/>
    <mergeCell ref="B6:L7"/>
    <mergeCell ref="B2:U2"/>
    <mergeCell ref="V2:AC2"/>
    <mergeCell ref="AB6:AD7"/>
    <mergeCell ref="Y6:AA7"/>
    <mergeCell ref="S6:U7"/>
    <mergeCell ref="P6:R7"/>
    <mergeCell ref="M6:O7"/>
    <mergeCell ref="B4:AD4"/>
    <mergeCell ref="V6:X7"/>
    <mergeCell ref="Y8:AA9"/>
    <mergeCell ref="M8:O9"/>
    <mergeCell ref="P8:R9"/>
    <mergeCell ref="S8:U9"/>
    <mergeCell ref="B17:AD17"/>
    <mergeCell ref="AB8:AD9"/>
    <mergeCell ref="V8:X9"/>
    <mergeCell ref="B8:L9"/>
    <mergeCell ref="G13:I13"/>
    <mergeCell ref="B11:I11"/>
    <mergeCell ref="E15:I15"/>
    <mergeCell ref="J11:L12"/>
    <mergeCell ref="J13:L13"/>
    <mergeCell ref="J14:L14"/>
    <mergeCell ref="J15:L15"/>
    <mergeCell ref="B14:D14"/>
  </mergeCells>
  <conditionalFormatting sqref="V8:X9">
    <cfRule type="containsText" dxfId="7" priority="1" operator="containsText" text="NO">
      <formula>NOT(ISERROR(SEARCH("NO",V8)))</formula>
    </cfRule>
    <cfRule type="containsText" dxfId="6" priority="2" operator="containsText" text="YES">
      <formula>NOT(ISERROR(SEARCH("YES",V8)))</formula>
    </cfRule>
  </conditionalFormatting>
  <dataValidations count="1">
    <dataValidation type="whole" allowBlank="1" showInputMessage="1" showErrorMessage="1" sqref="M8:O9" xr:uid="{00000000-0002-0000-0900-000000000000}">
      <formula1>0</formula1>
      <formula2>P8</formula2>
    </dataValidation>
  </dataValidations>
  <printOptions horizontalCentered="1"/>
  <pageMargins left="0.5" right="0.5" top="0.75" bottom="0.75" header="0.3" footer="0.3"/>
  <pageSetup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1000000}">
          <x14:formula1>
            <xm:f>Validation!$E$2:$E$3</xm:f>
          </x14:formula1>
          <xm:sqref>B8 V8:X9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E20"/>
  <sheetViews>
    <sheetView showGridLines="0" showRowColHeaders="0" zoomScaleNormal="100" workbookViewId="0">
      <selection activeCell="N11" sqref="N11:P12"/>
    </sheetView>
    <sheetView showGridLines="0" showRowColHeaders="0" workbookViewId="1">
      <selection activeCell="N11" sqref="N11:P12"/>
    </sheetView>
  </sheetViews>
  <sheetFormatPr defaultColWidth="0" defaultRowHeight="15" zeroHeight="1" x14ac:dyDescent="0.25"/>
  <cols>
    <col min="1" max="31" width="3.28515625" style="3" customWidth="1"/>
    <col min="32" max="16384" width="9.140625" style="3" hidden="1"/>
  </cols>
  <sheetData>
    <row r="1" spans="2:30" ht="15" customHeight="1" x14ac:dyDescent="0.25"/>
    <row r="2" spans="2:30" x14ac:dyDescent="0.25">
      <c r="B2" s="46" t="s">
        <v>284</v>
      </c>
      <c r="C2" s="46"/>
      <c r="D2" s="46"/>
      <c r="E2" s="46"/>
      <c r="F2" s="46"/>
      <c r="G2" s="46"/>
      <c r="H2" s="46"/>
      <c r="I2" s="46"/>
      <c r="J2" s="46"/>
      <c r="K2" s="46"/>
      <c r="L2" s="46"/>
      <c r="M2" s="46"/>
      <c r="N2" s="46"/>
      <c r="O2" s="46"/>
      <c r="P2" s="46"/>
      <c r="Q2" s="46"/>
      <c r="R2" s="46"/>
      <c r="S2" s="46"/>
      <c r="T2" s="46"/>
      <c r="U2" s="46"/>
      <c r="V2" s="46" t="s">
        <v>111</v>
      </c>
      <c r="W2" s="46"/>
      <c r="X2" s="46"/>
      <c r="Y2" s="46"/>
      <c r="Z2" s="46"/>
      <c r="AA2" s="46"/>
      <c r="AB2" s="46"/>
      <c r="AC2" s="46"/>
      <c r="AD2" s="9">
        <v>10</v>
      </c>
    </row>
    <row r="3" spans="2:30" ht="15" customHeight="1" thickBot="1" x14ac:dyDescent="0.3"/>
    <row r="4" spans="2:30" ht="15.75" hidden="1" thickBot="1" x14ac:dyDescent="0.3">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10"/>
    </row>
    <row r="5" spans="2:30" ht="15.75" hidden="1" thickBot="1" x14ac:dyDescent="0.3"/>
    <row r="6" spans="2:30" ht="15.75" hidden="1" thickBot="1" x14ac:dyDescent="0.3">
      <c r="B6" s="87"/>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7"/>
    </row>
    <row r="7" spans="2:30" ht="15.75" hidden="1" thickBot="1" x14ac:dyDescent="0.3">
      <c r="B7" s="87"/>
      <c r="C7" s="87"/>
      <c r="D7" s="87"/>
      <c r="E7" s="87"/>
      <c r="F7" s="87"/>
      <c r="G7" s="87"/>
      <c r="H7" s="87"/>
      <c r="I7" s="87"/>
      <c r="J7" s="87"/>
      <c r="K7" s="87"/>
      <c r="L7" s="87"/>
      <c r="M7" s="87"/>
      <c r="N7" s="87"/>
      <c r="O7" s="87"/>
      <c r="P7" s="87"/>
      <c r="Q7" s="87"/>
      <c r="R7" s="87"/>
      <c r="S7" s="87"/>
      <c r="T7" s="87"/>
      <c r="U7" s="87"/>
      <c r="V7" s="87"/>
      <c r="W7" s="87"/>
      <c r="X7" s="87"/>
      <c r="Y7" s="87"/>
      <c r="Z7" s="87"/>
      <c r="AA7" s="87"/>
      <c r="AB7" s="87"/>
      <c r="AC7" s="87"/>
      <c r="AD7" s="87"/>
    </row>
    <row r="8" spans="2:30" ht="15.75" hidden="1" thickBot="1" x14ac:dyDescent="0.3"/>
    <row r="9" spans="2:30" ht="15" customHeight="1" x14ac:dyDescent="0.25">
      <c r="B9" s="183" t="s">
        <v>122</v>
      </c>
      <c r="C9" s="184"/>
      <c r="D9" s="184"/>
      <c r="E9" s="184"/>
      <c r="F9" s="184"/>
      <c r="G9" s="184"/>
      <c r="H9" s="184"/>
      <c r="I9" s="184"/>
      <c r="J9" s="184"/>
      <c r="K9" s="184"/>
      <c r="L9" s="184"/>
      <c r="M9" s="185"/>
      <c r="N9" s="344" t="s">
        <v>123</v>
      </c>
      <c r="O9" s="345"/>
      <c r="P9" s="345"/>
      <c r="Q9" s="123" t="s">
        <v>228</v>
      </c>
      <c r="R9" s="123"/>
      <c r="S9" s="123"/>
      <c r="T9" s="123"/>
      <c r="U9" s="123"/>
      <c r="V9" s="648" t="s">
        <v>61</v>
      </c>
      <c r="W9" s="108"/>
      <c r="X9" s="572"/>
      <c r="Y9" s="123" t="s">
        <v>114</v>
      </c>
      <c r="Z9" s="123"/>
      <c r="AA9" s="337"/>
      <c r="AB9" s="122" t="s">
        <v>115</v>
      </c>
      <c r="AC9" s="123"/>
      <c r="AD9" s="124"/>
    </row>
    <row r="10" spans="2:30" ht="15.75" thickBot="1" x14ac:dyDescent="0.3">
      <c r="B10" s="288"/>
      <c r="C10" s="289"/>
      <c r="D10" s="289"/>
      <c r="E10" s="289"/>
      <c r="F10" s="289"/>
      <c r="G10" s="289"/>
      <c r="H10" s="289"/>
      <c r="I10" s="289"/>
      <c r="J10" s="289"/>
      <c r="K10" s="289"/>
      <c r="L10" s="289"/>
      <c r="M10" s="650"/>
      <c r="N10" s="647"/>
      <c r="O10" s="559"/>
      <c r="P10" s="559"/>
      <c r="Q10" s="126"/>
      <c r="R10" s="126"/>
      <c r="S10" s="126"/>
      <c r="T10" s="126"/>
      <c r="U10" s="126"/>
      <c r="V10" s="649"/>
      <c r="W10" s="111"/>
      <c r="X10" s="573"/>
      <c r="Y10" s="126"/>
      <c r="Z10" s="126"/>
      <c r="AA10" s="340"/>
      <c r="AB10" s="125"/>
      <c r="AC10" s="126"/>
      <c r="AD10" s="127"/>
    </row>
    <row r="11" spans="2:30" ht="15" customHeight="1" x14ac:dyDescent="0.25">
      <c r="B11" s="590" t="s">
        <v>285</v>
      </c>
      <c r="C11" s="591"/>
      <c r="D11" s="591"/>
      <c r="E11" s="591"/>
      <c r="F11" s="591"/>
      <c r="G11" s="591"/>
      <c r="H11" s="591"/>
      <c r="I11" s="591"/>
      <c r="J11" s="591"/>
      <c r="K11" s="591"/>
      <c r="L11" s="591"/>
      <c r="M11" s="592"/>
      <c r="N11" s="37"/>
      <c r="O11" s="55"/>
      <c r="P11" s="55"/>
      <c r="Q11" s="543"/>
      <c r="R11" s="544"/>
      <c r="S11" s="544"/>
      <c r="T11" s="544"/>
      <c r="U11" s="545"/>
      <c r="V11" s="605"/>
      <c r="W11" s="606"/>
      <c r="X11" s="607"/>
      <c r="Y11" s="447">
        <v>10</v>
      </c>
      <c r="Z11" s="447"/>
      <c r="AA11" s="633"/>
      <c r="AB11" s="636">
        <f>IF(AND(N11="YES",Q11&lt;&gt;""),Y11,0)</f>
        <v>0</v>
      </c>
      <c r="AC11" s="426"/>
      <c r="AD11" s="637"/>
    </row>
    <row r="12" spans="2:30" x14ac:dyDescent="0.25">
      <c r="B12" s="593"/>
      <c r="C12" s="594"/>
      <c r="D12" s="594"/>
      <c r="E12" s="594"/>
      <c r="F12" s="594"/>
      <c r="G12" s="594"/>
      <c r="H12" s="594"/>
      <c r="I12" s="594"/>
      <c r="J12" s="594"/>
      <c r="K12" s="594"/>
      <c r="L12" s="594"/>
      <c r="M12" s="595"/>
      <c r="N12" s="37"/>
      <c r="O12" s="55"/>
      <c r="P12" s="55"/>
      <c r="Q12" s="634"/>
      <c r="R12" s="635"/>
      <c r="S12" s="635"/>
      <c r="T12" s="635"/>
      <c r="U12" s="69"/>
      <c r="V12" s="608"/>
      <c r="W12" s="609"/>
      <c r="X12" s="610"/>
      <c r="Y12" s="447"/>
      <c r="Z12" s="447"/>
      <c r="AA12" s="633"/>
      <c r="AB12" s="636"/>
      <c r="AC12" s="426"/>
      <c r="AD12" s="637"/>
    </row>
    <row r="13" spans="2:30" ht="15" customHeight="1" x14ac:dyDescent="0.25">
      <c r="B13" s="596" t="s">
        <v>287</v>
      </c>
      <c r="C13" s="597"/>
      <c r="D13" s="597"/>
      <c r="E13" s="597"/>
      <c r="F13" s="597"/>
      <c r="G13" s="597"/>
      <c r="H13" s="597"/>
      <c r="I13" s="597"/>
      <c r="J13" s="597"/>
      <c r="K13" s="597"/>
      <c r="L13" s="597"/>
      <c r="M13" s="598"/>
      <c r="N13" s="424"/>
      <c r="O13" s="421"/>
      <c r="P13" s="421"/>
      <c r="Q13" s="626"/>
      <c r="R13" s="626"/>
      <c r="S13" s="626"/>
      <c r="T13" s="626"/>
      <c r="U13" s="626"/>
      <c r="V13" s="611"/>
      <c r="W13" s="612"/>
      <c r="X13" s="613"/>
      <c r="Y13" s="620">
        <v>10</v>
      </c>
      <c r="Z13" s="620"/>
      <c r="AA13" s="621"/>
      <c r="AB13" s="581">
        <f>IF(AND(N13="YES",V13="YES"),Y13,0)</f>
        <v>0</v>
      </c>
      <c r="AC13" s="582"/>
      <c r="AD13" s="583"/>
    </row>
    <row r="14" spans="2:30" ht="15" customHeight="1" x14ac:dyDescent="0.25">
      <c r="B14" s="599"/>
      <c r="C14" s="600"/>
      <c r="D14" s="600"/>
      <c r="E14" s="600"/>
      <c r="F14" s="600"/>
      <c r="G14" s="600"/>
      <c r="H14" s="600"/>
      <c r="I14" s="600"/>
      <c r="J14" s="600"/>
      <c r="K14" s="600"/>
      <c r="L14" s="600"/>
      <c r="M14" s="601"/>
      <c r="N14" s="629"/>
      <c r="O14" s="630"/>
      <c r="P14" s="630"/>
      <c r="Q14" s="627"/>
      <c r="R14" s="627"/>
      <c r="S14" s="627"/>
      <c r="T14" s="627"/>
      <c r="U14" s="627"/>
      <c r="V14" s="614"/>
      <c r="W14" s="615"/>
      <c r="X14" s="616"/>
      <c r="Y14" s="622"/>
      <c r="Z14" s="622"/>
      <c r="AA14" s="623"/>
      <c r="AB14" s="584"/>
      <c r="AC14" s="585"/>
      <c r="AD14" s="586"/>
    </row>
    <row r="15" spans="2:30" ht="15" customHeight="1" x14ac:dyDescent="0.25">
      <c r="B15" s="599"/>
      <c r="C15" s="600"/>
      <c r="D15" s="600"/>
      <c r="E15" s="600"/>
      <c r="F15" s="600"/>
      <c r="G15" s="600"/>
      <c r="H15" s="600"/>
      <c r="I15" s="600"/>
      <c r="J15" s="600"/>
      <c r="K15" s="600"/>
      <c r="L15" s="600"/>
      <c r="M15" s="601"/>
      <c r="N15" s="629"/>
      <c r="O15" s="630"/>
      <c r="P15" s="630"/>
      <c r="Q15" s="627"/>
      <c r="R15" s="627"/>
      <c r="S15" s="627"/>
      <c r="T15" s="627"/>
      <c r="U15" s="627"/>
      <c r="V15" s="614"/>
      <c r="W15" s="615"/>
      <c r="X15" s="616"/>
      <c r="Y15" s="622"/>
      <c r="Z15" s="622"/>
      <c r="AA15" s="623"/>
      <c r="AB15" s="584"/>
      <c r="AC15" s="585"/>
      <c r="AD15" s="586"/>
    </row>
    <row r="16" spans="2:30" ht="15.75" thickBot="1" x14ac:dyDescent="0.3">
      <c r="B16" s="602"/>
      <c r="C16" s="603"/>
      <c r="D16" s="603"/>
      <c r="E16" s="603"/>
      <c r="F16" s="603"/>
      <c r="G16" s="603"/>
      <c r="H16" s="603"/>
      <c r="I16" s="603"/>
      <c r="J16" s="603"/>
      <c r="K16" s="603"/>
      <c r="L16" s="603"/>
      <c r="M16" s="604"/>
      <c r="N16" s="631"/>
      <c r="O16" s="632"/>
      <c r="P16" s="632"/>
      <c r="Q16" s="628"/>
      <c r="R16" s="628"/>
      <c r="S16" s="628"/>
      <c r="T16" s="628"/>
      <c r="U16" s="628"/>
      <c r="V16" s="617"/>
      <c r="W16" s="618"/>
      <c r="X16" s="619"/>
      <c r="Y16" s="624"/>
      <c r="Z16" s="624"/>
      <c r="AA16" s="625"/>
      <c r="AB16" s="587"/>
      <c r="AC16" s="588"/>
      <c r="AD16" s="589"/>
    </row>
    <row r="17" spans="2:30" ht="16.5" thickTop="1" thickBot="1" x14ac:dyDescent="0.3">
      <c r="B17" s="641" t="s">
        <v>62</v>
      </c>
      <c r="C17" s="642"/>
      <c r="D17" s="642"/>
      <c r="E17" s="642"/>
      <c r="F17" s="642"/>
      <c r="G17" s="642"/>
      <c r="H17" s="642"/>
      <c r="I17" s="642"/>
      <c r="J17" s="642"/>
      <c r="K17" s="642"/>
      <c r="L17" s="642"/>
      <c r="M17" s="643"/>
      <c r="N17" s="639"/>
      <c r="O17" s="162"/>
      <c r="P17" s="162"/>
      <c r="Q17" s="162"/>
      <c r="R17" s="162"/>
      <c r="S17" s="162"/>
      <c r="T17" s="162"/>
      <c r="U17" s="162"/>
      <c r="V17" s="644"/>
      <c r="W17" s="645"/>
      <c r="X17" s="646"/>
      <c r="Y17" s="194">
        <v>10</v>
      </c>
      <c r="Z17" s="194"/>
      <c r="AA17" s="640"/>
      <c r="AB17" s="638">
        <f>IF(SUM(AB11:AD16)&gt;0,5,0)</f>
        <v>0</v>
      </c>
      <c r="AC17" s="194"/>
      <c r="AD17" s="195"/>
    </row>
    <row r="18" spans="2:30" x14ac:dyDescent="0.25"/>
    <row r="19" spans="2:30" x14ac:dyDescent="0.25">
      <c r="B19" s="52"/>
      <c r="C19" s="52"/>
      <c r="D19" s="52"/>
      <c r="E19" s="52"/>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row>
    <row r="20" spans="2:30" x14ac:dyDescent="0.25"/>
  </sheetData>
  <sheetProtection algorithmName="SHA-512" hashValue="QcARRWDw9qiwixDp/C2BEBKGI850SAltRnu1kNio/HBVhFGA6uUt93aX1HDluDNTuR3SncF19kjQ6JmKtAeHdg==" saltValue="PlEiz5RQgbIslX2HUQE4dQ==" spinCount="100000" sheet="1" selectLockedCells="1"/>
  <mergeCells count="30">
    <mergeCell ref="B2:U2"/>
    <mergeCell ref="V2:AC2"/>
    <mergeCell ref="Q9:U10"/>
    <mergeCell ref="Y9:AA10"/>
    <mergeCell ref="B6:AD7"/>
    <mergeCell ref="V4:AC4"/>
    <mergeCell ref="B4:U4"/>
    <mergeCell ref="N9:P10"/>
    <mergeCell ref="V9:X10"/>
    <mergeCell ref="B9:M10"/>
    <mergeCell ref="AB9:AD10"/>
    <mergeCell ref="B19:AD19"/>
    <mergeCell ref="AB17:AD17"/>
    <mergeCell ref="N17:P17"/>
    <mergeCell ref="Q17:U17"/>
    <mergeCell ref="Y17:AA17"/>
    <mergeCell ref="B17:M17"/>
    <mergeCell ref="V17:X17"/>
    <mergeCell ref="AB13:AD16"/>
    <mergeCell ref="B11:M12"/>
    <mergeCell ref="B13:M16"/>
    <mergeCell ref="V11:X12"/>
    <mergeCell ref="V13:X16"/>
    <mergeCell ref="Y13:AA16"/>
    <mergeCell ref="Q13:U16"/>
    <mergeCell ref="N13:P16"/>
    <mergeCell ref="N11:P12"/>
    <mergeCell ref="Y11:AA12"/>
    <mergeCell ref="Q11:U12"/>
    <mergeCell ref="AB11:AD12"/>
  </mergeCells>
  <conditionalFormatting sqref="V11:X16">
    <cfRule type="containsText" dxfId="5" priority="2" operator="containsText" text="NO">
      <formula>NOT(ISERROR(SEARCH("NO",V11)))</formula>
    </cfRule>
    <cfRule type="containsText" dxfId="4" priority="3" operator="containsText" text="YES">
      <formula>NOT(ISERROR(SEARCH("YES",V11)))</formula>
    </cfRule>
  </conditionalFormatting>
  <printOptions horizontalCentered="1"/>
  <pageMargins left="0.5" right="0.5" top="0.75" bottom="0.75" header="0.3" footer="0.3"/>
  <pageSetup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Validation!$E$2:$E$3</xm:f>
          </x14:formula1>
          <xm:sqref>N11:P16 V13:X16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E115"/>
  <sheetViews>
    <sheetView showGridLines="0" showRowColHeaders="0" topLeftCell="A6" zoomScaleNormal="100" workbookViewId="0">
      <selection activeCell="AB31" sqref="AB31"/>
    </sheetView>
    <sheetView showGridLines="0" showRowColHeaders="0" workbookViewId="1">
      <selection activeCell="B18" sqref="B18:J19"/>
    </sheetView>
  </sheetViews>
  <sheetFormatPr defaultColWidth="0" defaultRowHeight="15" zeroHeight="1" x14ac:dyDescent="0.25"/>
  <cols>
    <col min="1" max="31" width="3.28515625" style="3" customWidth="1"/>
    <col min="32" max="16384" width="9.140625" style="3" hidden="1"/>
  </cols>
  <sheetData>
    <row r="1" spans="2:30" x14ac:dyDescent="0.25"/>
    <row r="2" spans="2:30" x14ac:dyDescent="0.25">
      <c r="B2" s="46" t="s">
        <v>220</v>
      </c>
      <c r="C2" s="46"/>
      <c r="D2" s="46"/>
      <c r="E2" s="46"/>
      <c r="F2" s="46"/>
      <c r="G2" s="46"/>
      <c r="H2" s="46"/>
      <c r="I2" s="46"/>
      <c r="J2" s="46"/>
      <c r="K2" s="46"/>
      <c r="L2" s="46"/>
      <c r="M2" s="46"/>
      <c r="N2" s="46"/>
      <c r="O2" s="46"/>
      <c r="P2" s="46"/>
      <c r="Q2" s="46"/>
      <c r="R2" s="46"/>
      <c r="S2" s="46"/>
      <c r="T2" s="46"/>
      <c r="U2" s="46"/>
      <c r="V2" s="46" t="s">
        <v>111</v>
      </c>
      <c r="W2" s="46"/>
      <c r="X2" s="46"/>
      <c r="Y2" s="46"/>
      <c r="Z2" s="46"/>
      <c r="AA2" s="46"/>
      <c r="AB2" s="46"/>
      <c r="AC2" s="46"/>
      <c r="AD2" s="9">
        <f>AD4</f>
        <v>10</v>
      </c>
    </row>
    <row r="3" spans="2:30" ht="15.75" thickBot="1" x14ac:dyDescent="0.3"/>
    <row r="4" spans="2:30" ht="15.75" thickBot="1" x14ac:dyDescent="0.3">
      <c r="B4" s="47" t="s">
        <v>229</v>
      </c>
      <c r="C4" s="47"/>
      <c r="D4" s="47"/>
      <c r="E4" s="47"/>
      <c r="F4" s="47"/>
      <c r="G4" s="47"/>
      <c r="H4" s="47"/>
      <c r="I4" s="47"/>
      <c r="J4" s="47"/>
      <c r="K4" s="47"/>
      <c r="L4" s="47"/>
      <c r="M4" s="47"/>
      <c r="N4" s="47"/>
      <c r="O4" s="47"/>
      <c r="P4" s="47"/>
      <c r="Q4" s="47"/>
      <c r="R4" s="47"/>
      <c r="S4" s="47"/>
      <c r="T4" s="47"/>
      <c r="U4" s="47"/>
      <c r="V4" s="47" t="s">
        <v>111</v>
      </c>
      <c r="W4" s="47"/>
      <c r="X4" s="47"/>
      <c r="Y4" s="47"/>
      <c r="Z4" s="47"/>
      <c r="AA4" s="47"/>
      <c r="AB4" s="47"/>
      <c r="AC4" s="47"/>
      <c r="AD4" s="10">
        <f>Y30</f>
        <v>10</v>
      </c>
    </row>
    <row r="5" spans="2:30" x14ac:dyDescent="0.25"/>
    <row r="6" spans="2:30" x14ac:dyDescent="0.25">
      <c r="B6" s="87" t="s">
        <v>241</v>
      </c>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7"/>
    </row>
    <row r="7" spans="2:30" x14ac:dyDescent="0.25">
      <c r="B7" s="87"/>
      <c r="C7" s="87"/>
      <c r="D7" s="87"/>
      <c r="E7" s="87"/>
      <c r="F7" s="87"/>
      <c r="G7" s="87"/>
      <c r="H7" s="87"/>
      <c r="I7" s="87"/>
      <c r="J7" s="87"/>
      <c r="K7" s="87"/>
      <c r="L7" s="87"/>
      <c r="M7" s="87"/>
      <c r="N7" s="87"/>
      <c r="O7" s="87"/>
      <c r="P7" s="87"/>
      <c r="Q7" s="87"/>
      <c r="R7" s="87"/>
      <c r="S7" s="87"/>
      <c r="T7" s="87"/>
      <c r="U7" s="87"/>
      <c r="V7" s="87"/>
      <c r="W7" s="87"/>
      <c r="X7" s="87"/>
      <c r="Y7" s="87"/>
      <c r="Z7" s="87"/>
      <c r="AA7" s="87"/>
      <c r="AB7" s="87"/>
      <c r="AC7" s="87"/>
      <c r="AD7" s="87"/>
    </row>
    <row r="8" spans="2:30" ht="15.75" thickBot="1" x14ac:dyDescent="0.3"/>
    <row r="9" spans="2:30" ht="15" customHeight="1" x14ac:dyDescent="0.25">
      <c r="B9" s="122" t="s">
        <v>230</v>
      </c>
      <c r="C9" s="123"/>
      <c r="D9" s="123"/>
      <c r="E9" s="123"/>
      <c r="F9" s="123"/>
      <c r="G9" s="123"/>
      <c r="H9" s="123"/>
      <c r="I9" s="123"/>
      <c r="J9" s="124"/>
      <c r="K9" s="175" t="s">
        <v>60</v>
      </c>
      <c r="L9" s="123"/>
      <c r="M9" s="123"/>
      <c r="N9" s="123"/>
      <c r="O9" s="123" t="s">
        <v>124</v>
      </c>
      <c r="P9" s="123"/>
      <c r="Q9" s="123"/>
      <c r="R9" s="123"/>
      <c r="S9" s="123" t="s">
        <v>93</v>
      </c>
      <c r="T9" s="123"/>
      <c r="U9" s="123"/>
      <c r="V9" s="123" t="s">
        <v>61</v>
      </c>
      <c r="W9" s="123"/>
      <c r="X9" s="123"/>
      <c r="Y9" s="123" t="s">
        <v>114</v>
      </c>
      <c r="Z9" s="123"/>
      <c r="AA9" s="124"/>
      <c r="AB9" s="175" t="s">
        <v>115</v>
      </c>
      <c r="AC9" s="123"/>
      <c r="AD9" s="124"/>
    </row>
    <row r="10" spans="2:30" x14ac:dyDescent="0.25">
      <c r="B10" s="338"/>
      <c r="C10" s="313"/>
      <c r="D10" s="313"/>
      <c r="E10" s="313"/>
      <c r="F10" s="313"/>
      <c r="G10" s="313"/>
      <c r="H10" s="313"/>
      <c r="I10" s="313"/>
      <c r="J10" s="314"/>
      <c r="K10" s="315"/>
      <c r="L10" s="313"/>
      <c r="M10" s="313"/>
      <c r="N10" s="313"/>
      <c r="O10" s="313"/>
      <c r="P10" s="313"/>
      <c r="Q10" s="313"/>
      <c r="R10" s="313"/>
      <c r="S10" s="313"/>
      <c r="T10" s="313"/>
      <c r="U10" s="313"/>
      <c r="V10" s="313"/>
      <c r="W10" s="313"/>
      <c r="X10" s="313"/>
      <c r="Y10" s="313"/>
      <c r="Z10" s="313"/>
      <c r="AA10" s="314"/>
      <c r="AB10" s="315"/>
      <c r="AC10" s="313"/>
      <c r="AD10" s="314"/>
    </row>
    <row r="11" spans="2:30" ht="15.75" thickBot="1" x14ac:dyDescent="0.3">
      <c r="B11" s="125"/>
      <c r="C11" s="126"/>
      <c r="D11" s="126"/>
      <c r="E11" s="126"/>
      <c r="F11" s="126"/>
      <c r="G11" s="126"/>
      <c r="H11" s="126"/>
      <c r="I11" s="126"/>
      <c r="J11" s="127"/>
      <c r="K11" s="176"/>
      <c r="L11" s="126"/>
      <c r="M11" s="126"/>
      <c r="N11" s="126"/>
      <c r="O11" s="126"/>
      <c r="P11" s="126"/>
      <c r="Q11" s="126"/>
      <c r="R11" s="126"/>
      <c r="S11" s="126"/>
      <c r="T11" s="126"/>
      <c r="U11" s="126"/>
      <c r="V11" s="126"/>
      <c r="W11" s="126"/>
      <c r="X11" s="126"/>
      <c r="Y11" s="126"/>
      <c r="Z11" s="126"/>
      <c r="AA11" s="127"/>
      <c r="AB11" s="176"/>
      <c r="AC11" s="126"/>
      <c r="AD11" s="127"/>
    </row>
    <row r="12" spans="2:30" x14ac:dyDescent="0.25">
      <c r="B12" s="705" t="s">
        <v>238</v>
      </c>
      <c r="C12" s="457"/>
      <c r="D12" s="457"/>
      <c r="E12" s="457"/>
      <c r="F12" s="457"/>
      <c r="G12" s="457"/>
      <c r="H12" s="457"/>
      <c r="I12" s="457"/>
      <c r="J12" s="706"/>
      <c r="K12" s="709">
        <f>'T5-Sources of Funds'!X27</f>
        <v>0</v>
      </c>
      <c r="L12" s="367"/>
      <c r="M12" s="367"/>
      <c r="N12" s="367"/>
      <c r="O12" s="712"/>
      <c r="P12" s="712"/>
      <c r="Q12" s="712"/>
      <c r="R12" s="712"/>
      <c r="S12" s="694"/>
      <c r="T12" s="694"/>
      <c r="U12" s="694"/>
      <c r="V12" s="714" t="str">
        <f>'T5-Sources of Funds'!AB27</f>
        <v>N/A</v>
      </c>
      <c r="W12" s="714"/>
      <c r="X12" s="714"/>
      <c r="Y12" s="697"/>
      <c r="Z12" s="697"/>
      <c r="AA12" s="698"/>
      <c r="AB12" s="699"/>
      <c r="AC12" s="700"/>
      <c r="AD12" s="701"/>
    </row>
    <row r="13" spans="2:30" x14ac:dyDescent="0.25">
      <c r="B13" s="707"/>
      <c r="C13" s="432"/>
      <c r="D13" s="432"/>
      <c r="E13" s="432"/>
      <c r="F13" s="432"/>
      <c r="G13" s="432"/>
      <c r="H13" s="432"/>
      <c r="I13" s="432"/>
      <c r="J13" s="708"/>
      <c r="K13" s="710"/>
      <c r="L13" s="711"/>
      <c r="M13" s="711"/>
      <c r="N13" s="711"/>
      <c r="O13" s="713"/>
      <c r="P13" s="713"/>
      <c r="Q13" s="713"/>
      <c r="R13" s="713"/>
      <c r="S13" s="683"/>
      <c r="T13" s="683"/>
      <c r="U13" s="683"/>
      <c r="V13" s="715"/>
      <c r="W13" s="715"/>
      <c r="X13" s="715"/>
      <c r="Y13" s="685"/>
      <c r="Z13" s="685"/>
      <c r="AA13" s="686"/>
      <c r="AB13" s="665"/>
      <c r="AC13" s="666"/>
      <c r="AD13" s="667"/>
    </row>
    <row r="14" spans="2:30" x14ac:dyDescent="0.25">
      <c r="B14" s="707" t="s">
        <v>239</v>
      </c>
      <c r="C14" s="432"/>
      <c r="D14" s="432"/>
      <c r="E14" s="432"/>
      <c r="F14" s="432"/>
      <c r="G14" s="432"/>
      <c r="H14" s="432"/>
      <c r="I14" s="432"/>
      <c r="J14" s="708"/>
      <c r="K14" s="710">
        <f>'T5-Sources of Funds'!T44</f>
        <v>0</v>
      </c>
      <c r="L14" s="711"/>
      <c r="M14" s="711"/>
      <c r="N14" s="711"/>
      <c r="O14" s="677"/>
      <c r="P14" s="678"/>
      <c r="Q14" s="678"/>
      <c r="R14" s="679"/>
      <c r="S14" s="694"/>
      <c r="T14" s="694"/>
      <c r="U14" s="694"/>
      <c r="V14" s="715" t="str">
        <f>'T5-Sources of Funds'!AB44</f>
        <v>N/A</v>
      </c>
      <c r="W14" s="715"/>
      <c r="X14" s="715"/>
      <c r="Y14" s="685"/>
      <c r="Z14" s="685"/>
      <c r="AA14" s="686"/>
      <c r="AB14" s="665"/>
      <c r="AC14" s="666"/>
      <c r="AD14" s="667"/>
    </row>
    <row r="15" spans="2:30" x14ac:dyDescent="0.25">
      <c r="B15" s="707"/>
      <c r="C15" s="432"/>
      <c r="D15" s="432"/>
      <c r="E15" s="432"/>
      <c r="F15" s="432"/>
      <c r="G15" s="432"/>
      <c r="H15" s="432"/>
      <c r="I15" s="432"/>
      <c r="J15" s="708"/>
      <c r="K15" s="710"/>
      <c r="L15" s="711"/>
      <c r="M15" s="711"/>
      <c r="N15" s="711"/>
      <c r="O15" s="691"/>
      <c r="P15" s="692"/>
      <c r="Q15" s="692"/>
      <c r="R15" s="693"/>
      <c r="S15" s="683"/>
      <c r="T15" s="683"/>
      <c r="U15" s="683"/>
      <c r="V15" s="715"/>
      <c r="W15" s="715"/>
      <c r="X15" s="715"/>
      <c r="Y15" s="685"/>
      <c r="Z15" s="685"/>
      <c r="AA15" s="686"/>
      <c r="AB15" s="665"/>
      <c r="AC15" s="666"/>
      <c r="AD15" s="667"/>
    </row>
    <row r="16" spans="2:30" x14ac:dyDescent="0.25">
      <c r="B16" s="707" t="s">
        <v>240</v>
      </c>
      <c r="C16" s="432"/>
      <c r="D16" s="432"/>
      <c r="E16" s="432"/>
      <c r="F16" s="432"/>
      <c r="G16" s="432"/>
      <c r="H16" s="432"/>
      <c r="I16" s="432"/>
      <c r="J16" s="708"/>
      <c r="K16" s="710">
        <f>'T5-Sources of Funds'!X58</f>
        <v>0</v>
      </c>
      <c r="L16" s="711"/>
      <c r="M16" s="711"/>
      <c r="N16" s="711"/>
      <c r="O16" s="677"/>
      <c r="P16" s="678"/>
      <c r="Q16" s="678"/>
      <c r="R16" s="679"/>
      <c r="S16" s="694"/>
      <c r="T16" s="694"/>
      <c r="U16" s="694"/>
      <c r="V16" s="715" t="str">
        <f>'T5-Sources of Funds'!AB58</f>
        <v>N/A</v>
      </c>
      <c r="W16" s="715"/>
      <c r="X16" s="715"/>
      <c r="Y16" s="685"/>
      <c r="Z16" s="685"/>
      <c r="AA16" s="686"/>
      <c r="AB16" s="665"/>
      <c r="AC16" s="666"/>
      <c r="AD16" s="667"/>
    </row>
    <row r="17" spans="2:30" x14ac:dyDescent="0.25">
      <c r="B17" s="707"/>
      <c r="C17" s="432"/>
      <c r="D17" s="432"/>
      <c r="E17" s="432"/>
      <c r="F17" s="432"/>
      <c r="G17" s="432"/>
      <c r="H17" s="432"/>
      <c r="I17" s="432"/>
      <c r="J17" s="708"/>
      <c r="K17" s="710"/>
      <c r="L17" s="711"/>
      <c r="M17" s="711"/>
      <c r="N17" s="711"/>
      <c r="O17" s="691"/>
      <c r="P17" s="692"/>
      <c r="Q17" s="692"/>
      <c r="R17" s="693"/>
      <c r="S17" s="683"/>
      <c r="T17" s="683"/>
      <c r="U17" s="683"/>
      <c r="V17" s="715"/>
      <c r="W17" s="715"/>
      <c r="X17" s="715"/>
      <c r="Y17" s="685"/>
      <c r="Z17" s="685"/>
      <c r="AA17" s="686"/>
      <c r="AB17" s="665"/>
      <c r="AC17" s="666"/>
      <c r="AD17" s="667"/>
    </row>
    <row r="18" spans="2:30" x14ac:dyDescent="0.25">
      <c r="B18" s="695"/>
      <c r="C18" s="439"/>
      <c r="D18" s="439"/>
      <c r="E18" s="439"/>
      <c r="F18" s="439"/>
      <c r="G18" s="439"/>
      <c r="H18" s="439"/>
      <c r="I18" s="439"/>
      <c r="J18" s="696"/>
      <c r="K18" s="703"/>
      <c r="L18" s="704"/>
      <c r="M18" s="704"/>
      <c r="N18" s="704"/>
      <c r="O18" s="677"/>
      <c r="P18" s="678"/>
      <c r="Q18" s="678"/>
      <c r="R18" s="679"/>
      <c r="S18" s="694"/>
      <c r="T18" s="694"/>
      <c r="U18" s="694"/>
      <c r="V18" s="702"/>
      <c r="W18" s="702"/>
      <c r="X18" s="702"/>
      <c r="Y18" s="697"/>
      <c r="Z18" s="697"/>
      <c r="AA18" s="698"/>
      <c r="AB18" s="699"/>
      <c r="AC18" s="700"/>
      <c r="AD18" s="701"/>
    </row>
    <row r="19" spans="2:30" x14ac:dyDescent="0.25">
      <c r="B19" s="660"/>
      <c r="C19" s="448"/>
      <c r="D19" s="448"/>
      <c r="E19" s="448"/>
      <c r="F19" s="448"/>
      <c r="G19" s="448"/>
      <c r="H19" s="448"/>
      <c r="I19" s="448"/>
      <c r="J19" s="661"/>
      <c r="K19" s="673"/>
      <c r="L19" s="674"/>
      <c r="M19" s="674"/>
      <c r="N19" s="674"/>
      <c r="O19" s="691"/>
      <c r="P19" s="692"/>
      <c r="Q19" s="692"/>
      <c r="R19" s="693"/>
      <c r="S19" s="683"/>
      <c r="T19" s="683"/>
      <c r="U19" s="683"/>
      <c r="V19" s="689"/>
      <c r="W19" s="689"/>
      <c r="X19" s="689"/>
      <c r="Y19" s="685"/>
      <c r="Z19" s="685"/>
      <c r="AA19" s="686"/>
      <c r="AB19" s="665"/>
      <c r="AC19" s="666"/>
      <c r="AD19" s="667"/>
    </row>
    <row r="20" spans="2:30" x14ac:dyDescent="0.25">
      <c r="B20" s="660"/>
      <c r="C20" s="448"/>
      <c r="D20" s="448"/>
      <c r="E20" s="448"/>
      <c r="F20" s="448"/>
      <c r="G20" s="448"/>
      <c r="H20" s="448"/>
      <c r="I20" s="448"/>
      <c r="J20" s="661"/>
      <c r="K20" s="673"/>
      <c r="L20" s="674"/>
      <c r="M20" s="674"/>
      <c r="N20" s="674"/>
      <c r="O20" s="677"/>
      <c r="P20" s="678"/>
      <c r="Q20" s="678"/>
      <c r="R20" s="679"/>
      <c r="S20" s="694"/>
      <c r="T20" s="694"/>
      <c r="U20" s="694"/>
      <c r="V20" s="689"/>
      <c r="W20" s="689"/>
      <c r="X20" s="689"/>
      <c r="Y20" s="685"/>
      <c r="Z20" s="685"/>
      <c r="AA20" s="686"/>
      <c r="AB20" s="665"/>
      <c r="AC20" s="666"/>
      <c r="AD20" s="667"/>
    </row>
    <row r="21" spans="2:30" x14ac:dyDescent="0.25">
      <c r="B21" s="660"/>
      <c r="C21" s="448"/>
      <c r="D21" s="448"/>
      <c r="E21" s="448"/>
      <c r="F21" s="448"/>
      <c r="G21" s="448"/>
      <c r="H21" s="448"/>
      <c r="I21" s="448"/>
      <c r="J21" s="661"/>
      <c r="K21" s="673"/>
      <c r="L21" s="674"/>
      <c r="M21" s="674"/>
      <c r="N21" s="674"/>
      <c r="O21" s="691"/>
      <c r="P21" s="692"/>
      <c r="Q21" s="692"/>
      <c r="R21" s="693"/>
      <c r="S21" s="683"/>
      <c r="T21" s="683"/>
      <c r="U21" s="683"/>
      <c r="V21" s="689"/>
      <c r="W21" s="689"/>
      <c r="X21" s="689"/>
      <c r="Y21" s="685"/>
      <c r="Z21" s="685"/>
      <c r="AA21" s="686"/>
      <c r="AB21" s="665"/>
      <c r="AC21" s="666"/>
      <c r="AD21" s="667"/>
    </row>
    <row r="22" spans="2:30" x14ac:dyDescent="0.25">
      <c r="B22" s="660"/>
      <c r="C22" s="448"/>
      <c r="D22" s="448"/>
      <c r="E22" s="448"/>
      <c r="F22" s="448"/>
      <c r="G22" s="448"/>
      <c r="H22" s="448"/>
      <c r="I22" s="448"/>
      <c r="J22" s="661"/>
      <c r="K22" s="673"/>
      <c r="L22" s="674"/>
      <c r="M22" s="674"/>
      <c r="N22" s="674"/>
      <c r="O22" s="677"/>
      <c r="P22" s="678"/>
      <c r="Q22" s="678"/>
      <c r="R22" s="679"/>
      <c r="S22" s="694"/>
      <c r="T22" s="694"/>
      <c r="U22" s="694"/>
      <c r="V22" s="689"/>
      <c r="W22" s="689"/>
      <c r="X22" s="689"/>
      <c r="Y22" s="685"/>
      <c r="Z22" s="685"/>
      <c r="AA22" s="686"/>
      <c r="AB22" s="665"/>
      <c r="AC22" s="666"/>
      <c r="AD22" s="667"/>
    </row>
    <row r="23" spans="2:30" x14ac:dyDescent="0.25">
      <c r="B23" s="660"/>
      <c r="C23" s="448"/>
      <c r="D23" s="448"/>
      <c r="E23" s="448"/>
      <c r="F23" s="448"/>
      <c r="G23" s="448"/>
      <c r="H23" s="448"/>
      <c r="I23" s="448"/>
      <c r="J23" s="661"/>
      <c r="K23" s="673"/>
      <c r="L23" s="674"/>
      <c r="M23" s="674"/>
      <c r="N23" s="674"/>
      <c r="O23" s="691"/>
      <c r="P23" s="692"/>
      <c r="Q23" s="692"/>
      <c r="R23" s="693"/>
      <c r="S23" s="683"/>
      <c r="T23" s="683"/>
      <c r="U23" s="683"/>
      <c r="V23" s="689"/>
      <c r="W23" s="689"/>
      <c r="X23" s="689"/>
      <c r="Y23" s="685"/>
      <c r="Z23" s="685"/>
      <c r="AA23" s="686"/>
      <c r="AB23" s="665"/>
      <c r="AC23" s="666"/>
      <c r="AD23" s="667"/>
    </row>
    <row r="24" spans="2:30" x14ac:dyDescent="0.25">
      <c r="B24" s="660"/>
      <c r="C24" s="448"/>
      <c r="D24" s="448"/>
      <c r="E24" s="448"/>
      <c r="F24" s="448"/>
      <c r="G24" s="448"/>
      <c r="H24" s="448"/>
      <c r="I24" s="448"/>
      <c r="J24" s="661"/>
      <c r="K24" s="673"/>
      <c r="L24" s="674"/>
      <c r="M24" s="674"/>
      <c r="N24" s="674"/>
      <c r="O24" s="677"/>
      <c r="P24" s="678"/>
      <c r="Q24" s="678"/>
      <c r="R24" s="679"/>
      <c r="S24" s="694"/>
      <c r="T24" s="694"/>
      <c r="U24" s="694"/>
      <c r="V24" s="689"/>
      <c r="W24" s="689"/>
      <c r="X24" s="689"/>
      <c r="Y24" s="685"/>
      <c r="Z24" s="685"/>
      <c r="AA24" s="686"/>
      <c r="AB24" s="665"/>
      <c r="AC24" s="666"/>
      <c r="AD24" s="667"/>
    </row>
    <row r="25" spans="2:30" x14ac:dyDescent="0.25">
      <c r="B25" s="660"/>
      <c r="C25" s="448"/>
      <c r="D25" s="448"/>
      <c r="E25" s="448"/>
      <c r="F25" s="448"/>
      <c r="G25" s="448"/>
      <c r="H25" s="448"/>
      <c r="I25" s="448"/>
      <c r="J25" s="661"/>
      <c r="K25" s="673"/>
      <c r="L25" s="674"/>
      <c r="M25" s="674"/>
      <c r="N25" s="674"/>
      <c r="O25" s="691"/>
      <c r="P25" s="692"/>
      <c r="Q25" s="692"/>
      <c r="R25" s="693"/>
      <c r="S25" s="683"/>
      <c r="T25" s="683"/>
      <c r="U25" s="683"/>
      <c r="V25" s="689"/>
      <c r="W25" s="689"/>
      <c r="X25" s="689"/>
      <c r="Y25" s="685"/>
      <c r="Z25" s="685"/>
      <c r="AA25" s="686"/>
      <c r="AB25" s="665"/>
      <c r="AC25" s="666"/>
      <c r="AD25" s="667"/>
    </row>
    <row r="26" spans="2:30" x14ac:dyDescent="0.25">
      <c r="B26" s="660"/>
      <c r="C26" s="448"/>
      <c r="D26" s="448"/>
      <c r="E26" s="448"/>
      <c r="F26" s="448"/>
      <c r="G26" s="448"/>
      <c r="H26" s="448"/>
      <c r="I26" s="448"/>
      <c r="J26" s="661"/>
      <c r="K26" s="673"/>
      <c r="L26" s="674"/>
      <c r="M26" s="674"/>
      <c r="N26" s="674"/>
      <c r="O26" s="677"/>
      <c r="P26" s="678"/>
      <c r="Q26" s="678"/>
      <c r="R26" s="679"/>
      <c r="S26" s="694"/>
      <c r="T26" s="694"/>
      <c r="U26" s="694"/>
      <c r="V26" s="689"/>
      <c r="W26" s="689"/>
      <c r="X26" s="689"/>
      <c r="Y26" s="685"/>
      <c r="Z26" s="685"/>
      <c r="AA26" s="686"/>
      <c r="AB26" s="665"/>
      <c r="AC26" s="666"/>
      <c r="AD26" s="667"/>
    </row>
    <row r="27" spans="2:30" x14ac:dyDescent="0.25">
      <c r="B27" s="660"/>
      <c r="C27" s="448"/>
      <c r="D27" s="448"/>
      <c r="E27" s="448"/>
      <c r="F27" s="448"/>
      <c r="G27" s="448"/>
      <c r="H27" s="448"/>
      <c r="I27" s="448"/>
      <c r="J27" s="661"/>
      <c r="K27" s="673"/>
      <c r="L27" s="674"/>
      <c r="M27" s="674"/>
      <c r="N27" s="674"/>
      <c r="O27" s="691"/>
      <c r="P27" s="692"/>
      <c r="Q27" s="692"/>
      <c r="R27" s="693"/>
      <c r="S27" s="683"/>
      <c r="T27" s="683"/>
      <c r="U27" s="683"/>
      <c r="V27" s="689"/>
      <c r="W27" s="689"/>
      <c r="X27" s="689"/>
      <c r="Y27" s="685"/>
      <c r="Z27" s="685"/>
      <c r="AA27" s="686"/>
      <c r="AB27" s="665"/>
      <c r="AC27" s="666"/>
      <c r="AD27" s="667"/>
    </row>
    <row r="28" spans="2:30" x14ac:dyDescent="0.25">
      <c r="B28" s="660"/>
      <c r="C28" s="448"/>
      <c r="D28" s="448"/>
      <c r="E28" s="448"/>
      <c r="F28" s="448"/>
      <c r="G28" s="448"/>
      <c r="H28" s="448"/>
      <c r="I28" s="448"/>
      <c r="J28" s="661"/>
      <c r="K28" s="673"/>
      <c r="L28" s="674"/>
      <c r="M28" s="674"/>
      <c r="N28" s="674"/>
      <c r="O28" s="677"/>
      <c r="P28" s="678"/>
      <c r="Q28" s="678"/>
      <c r="R28" s="679"/>
      <c r="S28" s="683"/>
      <c r="T28" s="683"/>
      <c r="U28" s="683"/>
      <c r="V28" s="689"/>
      <c r="W28" s="689"/>
      <c r="X28" s="689"/>
      <c r="Y28" s="685"/>
      <c r="Z28" s="685"/>
      <c r="AA28" s="686"/>
      <c r="AB28" s="665"/>
      <c r="AC28" s="666"/>
      <c r="AD28" s="667"/>
    </row>
    <row r="29" spans="2:30" ht="15.75" thickBot="1" x14ac:dyDescent="0.3">
      <c r="B29" s="662"/>
      <c r="C29" s="663"/>
      <c r="D29" s="663"/>
      <c r="E29" s="663"/>
      <c r="F29" s="663"/>
      <c r="G29" s="663"/>
      <c r="H29" s="663"/>
      <c r="I29" s="663"/>
      <c r="J29" s="664"/>
      <c r="K29" s="675"/>
      <c r="L29" s="676"/>
      <c r="M29" s="676"/>
      <c r="N29" s="676"/>
      <c r="O29" s="680"/>
      <c r="P29" s="681"/>
      <c r="Q29" s="681"/>
      <c r="R29" s="682"/>
      <c r="S29" s="684"/>
      <c r="T29" s="684"/>
      <c r="U29" s="684"/>
      <c r="V29" s="690"/>
      <c r="W29" s="690"/>
      <c r="X29" s="690"/>
      <c r="Y29" s="687"/>
      <c r="Z29" s="687"/>
      <c r="AA29" s="688"/>
      <c r="AB29" s="668"/>
      <c r="AC29" s="669"/>
      <c r="AD29" s="670"/>
    </row>
    <row r="30" spans="2:30" ht="16.5" thickTop="1" thickBot="1" x14ac:dyDescent="0.3">
      <c r="B30" s="180" t="s">
        <v>62</v>
      </c>
      <c r="C30" s="181"/>
      <c r="D30" s="181"/>
      <c r="E30" s="181"/>
      <c r="F30" s="181"/>
      <c r="G30" s="181"/>
      <c r="H30" s="181"/>
      <c r="I30" s="181"/>
      <c r="J30" s="182"/>
      <c r="K30" s="301">
        <f>SUM(K12:N29)</f>
        <v>0</v>
      </c>
      <c r="L30" s="671"/>
      <c r="M30" s="671"/>
      <c r="N30" s="671"/>
      <c r="O30" s="671">
        <f>'T6-Budget'!AA28</f>
        <v>0</v>
      </c>
      <c r="P30" s="671"/>
      <c r="Q30" s="671"/>
      <c r="R30" s="671"/>
      <c r="S30" s="672">
        <f>IF(AND(K30&gt;0,O30&gt;0),K30/O30,0)</f>
        <v>0</v>
      </c>
      <c r="T30" s="672"/>
      <c r="U30" s="672"/>
      <c r="V30" s="640" t="str">
        <f>IF(K30=0,"N/A",IF(OR(AND(K18&gt;0,V18&lt;&gt;"YES"),AND(K20&gt;0,V20&lt;&gt;"YES"),AND(K22&gt;0,V22&lt;&gt;"YES"),AND(K24&gt;0,V24&lt;&gt;"YES"),AND(K26&gt;0,V26&lt;&gt;"YES"),AND(K28&gt;0,V28&lt;&gt;"YES")),"NO","YES"))</f>
        <v>N/A</v>
      </c>
      <c r="W30" s="129"/>
      <c r="X30" s="524"/>
      <c r="Y30" s="194">
        <v>10</v>
      </c>
      <c r="Z30" s="194"/>
      <c r="AA30" s="195"/>
      <c r="AB30" s="524" t="str">
        <f>IF(V30="YES",IF(S30&gt;=B36,J36,IF(AND(S30&gt;=B35,S30&lt;G35),J35,IF(AND(S30&gt;=B34,S30&lt;G34),J34,IF(AND(S30&gt;=B33,S30&lt;G33),J33,"0")))),"0")</f>
        <v>0</v>
      </c>
      <c r="AC30" s="194"/>
      <c r="AD30" s="195"/>
    </row>
    <row r="31" spans="2:30" ht="15.75" thickBot="1" x14ac:dyDescent="0.3"/>
    <row r="32" spans="2:30" x14ac:dyDescent="0.25">
      <c r="B32" s="655" t="s">
        <v>125</v>
      </c>
      <c r="C32" s="656"/>
      <c r="D32" s="656"/>
      <c r="E32" s="656"/>
      <c r="F32" s="656"/>
      <c r="G32" s="656"/>
      <c r="H32" s="656"/>
      <c r="I32" s="657"/>
      <c r="J32" s="554" t="s">
        <v>115</v>
      </c>
      <c r="K32" s="345"/>
      <c r="L32" s="557"/>
    </row>
    <row r="33" spans="2:30" x14ac:dyDescent="0.25">
      <c r="B33" s="658">
        <v>0.11</v>
      </c>
      <c r="C33" s="651"/>
      <c r="D33" s="651"/>
      <c r="E33" s="651" t="s">
        <v>120</v>
      </c>
      <c r="F33" s="651"/>
      <c r="G33" s="651">
        <v>0.13</v>
      </c>
      <c r="H33" s="651"/>
      <c r="I33" s="652"/>
      <c r="J33" s="564">
        <v>2.5</v>
      </c>
      <c r="K33" s="565"/>
      <c r="L33" s="566"/>
      <c r="N33" s="27"/>
    </row>
    <row r="34" spans="2:30" x14ac:dyDescent="0.25">
      <c r="B34" s="658">
        <v>0.13009999999999999</v>
      </c>
      <c r="C34" s="651"/>
      <c r="D34" s="651"/>
      <c r="E34" s="651" t="s">
        <v>120</v>
      </c>
      <c r="F34" s="651"/>
      <c r="G34" s="651">
        <v>0.15</v>
      </c>
      <c r="H34" s="651"/>
      <c r="I34" s="652"/>
      <c r="J34" s="564">
        <v>5</v>
      </c>
      <c r="K34" s="565"/>
      <c r="L34" s="566"/>
    </row>
    <row r="35" spans="2:30" ht="15" customHeight="1" x14ac:dyDescent="0.25">
      <c r="B35" s="658">
        <v>0.15010000000000001</v>
      </c>
      <c r="C35" s="651"/>
      <c r="D35" s="651"/>
      <c r="E35" s="651" t="s">
        <v>120</v>
      </c>
      <c r="F35" s="651"/>
      <c r="G35" s="651">
        <v>0.17</v>
      </c>
      <c r="H35" s="651"/>
      <c r="I35" s="652"/>
      <c r="J35" s="564">
        <v>7.5</v>
      </c>
      <c r="K35" s="565"/>
      <c r="L35" s="566"/>
    </row>
    <row r="36" spans="2:30" ht="15" customHeight="1" thickBot="1" x14ac:dyDescent="0.3">
      <c r="B36" s="659">
        <v>0.17</v>
      </c>
      <c r="C36" s="653"/>
      <c r="D36" s="653"/>
      <c r="E36" s="653" t="s">
        <v>121</v>
      </c>
      <c r="F36" s="653"/>
      <c r="G36" s="653"/>
      <c r="H36" s="653"/>
      <c r="I36" s="654"/>
      <c r="J36" s="567">
        <v>10</v>
      </c>
      <c r="K36" s="568"/>
      <c r="L36" s="569"/>
    </row>
    <row r="37" spans="2:30" x14ac:dyDescent="0.25"/>
    <row r="38" spans="2:30" x14ac:dyDescent="0.25">
      <c r="B38" s="52"/>
      <c r="C38" s="52"/>
      <c r="D38" s="52"/>
      <c r="E38" s="52"/>
      <c r="F38" s="52"/>
      <c r="G38" s="52"/>
      <c r="H38" s="52"/>
      <c r="I38" s="52"/>
      <c r="J38" s="52"/>
      <c r="K38" s="52"/>
      <c r="L38" s="52"/>
      <c r="M38" s="52"/>
      <c r="N38" s="52"/>
      <c r="O38" s="52"/>
      <c r="P38" s="52"/>
      <c r="Q38" s="52"/>
      <c r="R38" s="52"/>
      <c r="S38" s="52"/>
      <c r="T38" s="52"/>
      <c r="U38" s="52"/>
      <c r="V38" s="52"/>
      <c r="W38" s="52"/>
      <c r="X38" s="52"/>
      <c r="Y38" s="52"/>
      <c r="Z38" s="52"/>
      <c r="AA38" s="52"/>
      <c r="AB38" s="52"/>
      <c r="AC38" s="52"/>
      <c r="AD38" s="52"/>
    </row>
    <row r="39" spans="2:30" x14ac:dyDescent="0.25"/>
    <row r="115" x14ac:dyDescent="0.25"/>
  </sheetData>
  <sheetProtection algorithmName="SHA-512" hashValue="CWoSMcnzEDE0TaUx+ln4J+YhmpGCLEHQYViTjF2mmMPS6Iz0igfh76P4xkQygSU1ku6wdjxtMd23CCWRiD+GBQ==" saltValue="1O5IBz3cl0R/V9c12s3Aqg==" spinCount="100000" sheet="1" selectLockedCells="1"/>
  <mergeCells count="100">
    <mergeCell ref="Y12:AA13"/>
    <mergeCell ref="AB12:AD13"/>
    <mergeCell ref="B14:J15"/>
    <mergeCell ref="K14:N15"/>
    <mergeCell ref="O14:R15"/>
    <mergeCell ref="S14:U15"/>
    <mergeCell ref="V14:X15"/>
    <mergeCell ref="Y14:AA15"/>
    <mergeCell ref="AB14:AD15"/>
    <mergeCell ref="Y16:AA17"/>
    <mergeCell ref="AB16:AD17"/>
    <mergeCell ref="B16:J17"/>
    <mergeCell ref="K16:N17"/>
    <mergeCell ref="O16:R17"/>
    <mergeCell ref="S16:U17"/>
    <mergeCell ref="V16:X17"/>
    <mergeCell ref="B18:J19"/>
    <mergeCell ref="Y18:AA19"/>
    <mergeCell ref="AB18:AD19"/>
    <mergeCell ref="O9:R11"/>
    <mergeCell ref="K9:N11"/>
    <mergeCell ref="S9:U11"/>
    <mergeCell ref="V9:X11"/>
    <mergeCell ref="V18:X19"/>
    <mergeCell ref="K18:N19"/>
    <mergeCell ref="O18:R19"/>
    <mergeCell ref="S18:U19"/>
    <mergeCell ref="B12:J13"/>
    <mergeCell ref="K12:N13"/>
    <mergeCell ref="O12:R13"/>
    <mergeCell ref="S12:U13"/>
    <mergeCell ref="V12:X13"/>
    <mergeCell ref="B2:U2"/>
    <mergeCell ref="V2:AC2"/>
    <mergeCell ref="B4:U4"/>
    <mergeCell ref="V4:AC4"/>
    <mergeCell ref="Y9:AA11"/>
    <mergeCell ref="AB9:AD11"/>
    <mergeCell ref="B9:J11"/>
    <mergeCell ref="B6:AD7"/>
    <mergeCell ref="Y22:AA23"/>
    <mergeCell ref="AB22:AD23"/>
    <mergeCell ref="K20:N21"/>
    <mergeCell ref="O20:R21"/>
    <mergeCell ref="S20:U21"/>
    <mergeCell ref="Y20:AA21"/>
    <mergeCell ref="V20:X21"/>
    <mergeCell ref="V22:X23"/>
    <mergeCell ref="AB20:AD21"/>
    <mergeCell ref="B20:J21"/>
    <mergeCell ref="B22:J23"/>
    <mergeCell ref="V26:X27"/>
    <mergeCell ref="K24:N25"/>
    <mergeCell ref="O24:R25"/>
    <mergeCell ref="S24:U25"/>
    <mergeCell ref="V24:X25"/>
    <mergeCell ref="K22:N23"/>
    <mergeCell ref="O22:R23"/>
    <mergeCell ref="S22:U23"/>
    <mergeCell ref="B24:J25"/>
    <mergeCell ref="B26:J27"/>
    <mergeCell ref="AB24:AD25"/>
    <mergeCell ref="K26:N27"/>
    <mergeCell ref="O26:R27"/>
    <mergeCell ref="S26:U27"/>
    <mergeCell ref="Y26:AA27"/>
    <mergeCell ref="AB26:AD27"/>
    <mergeCell ref="Y24:AA25"/>
    <mergeCell ref="B30:J30"/>
    <mergeCell ref="B28:J29"/>
    <mergeCell ref="AB28:AD29"/>
    <mergeCell ref="K30:N30"/>
    <mergeCell ref="O30:R30"/>
    <mergeCell ref="S30:U30"/>
    <mergeCell ref="Y30:AA30"/>
    <mergeCell ref="AB30:AD30"/>
    <mergeCell ref="K28:N29"/>
    <mergeCell ref="O28:R29"/>
    <mergeCell ref="S28:U29"/>
    <mergeCell ref="Y28:AA29"/>
    <mergeCell ref="V28:X29"/>
    <mergeCell ref="V30:X30"/>
    <mergeCell ref="J32:L32"/>
    <mergeCell ref="B32:I32"/>
    <mergeCell ref="J34:L34"/>
    <mergeCell ref="J33:L33"/>
    <mergeCell ref="B33:D33"/>
    <mergeCell ref="B34:D34"/>
    <mergeCell ref="E33:F33"/>
    <mergeCell ref="E34:F34"/>
    <mergeCell ref="G33:I33"/>
    <mergeCell ref="G34:I34"/>
    <mergeCell ref="G35:I35"/>
    <mergeCell ref="E36:I36"/>
    <mergeCell ref="B38:AD38"/>
    <mergeCell ref="J35:L35"/>
    <mergeCell ref="J36:L36"/>
    <mergeCell ref="B35:D35"/>
    <mergeCell ref="B36:D36"/>
    <mergeCell ref="E35:F35"/>
  </mergeCells>
  <conditionalFormatting sqref="V12:X30">
    <cfRule type="containsText" dxfId="3" priority="1" operator="containsText" text="NO">
      <formula>NOT(ISERROR(SEARCH("NO",V12)))</formula>
    </cfRule>
    <cfRule type="containsText" dxfId="2" priority="4" operator="containsText" text="YES">
      <formula>NOT(ISERROR(SEARCH("YES",V12)))</formula>
    </cfRule>
  </conditionalFormatting>
  <dataValidations count="1">
    <dataValidation type="whole" operator="greaterThanOrEqual" allowBlank="1" showInputMessage="1" showErrorMessage="1" sqref="K12:N29" xr:uid="{00000000-0002-0000-0B00-000000000000}">
      <formula1>0</formula1>
    </dataValidation>
  </dataValidations>
  <printOptions horizontalCentered="1"/>
  <pageMargins left="0.5" right="0.5" top="0.75" bottom="0.75" header="0.3" footer="0.3"/>
  <pageSetup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1000000}">
          <x14:formula1>
            <xm:f>Validation!$E$2:$E$3</xm:f>
          </x14:formula1>
          <xm:sqref>V18:X29</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E78"/>
  <sheetViews>
    <sheetView showGridLines="0" zoomScaleNormal="100" workbookViewId="0">
      <selection activeCell="S29" sqref="S29"/>
    </sheetView>
    <sheetView showGridLines="0" showRowColHeaders="0" workbookViewId="1">
      <selection activeCell="Y7" sqref="Y7:AD10"/>
    </sheetView>
  </sheetViews>
  <sheetFormatPr defaultColWidth="0" defaultRowHeight="0" customHeight="1" zeroHeight="1" x14ac:dyDescent="0.25"/>
  <cols>
    <col min="1" max="31" width="3.28515625" style="3" customWidth="1"/>
    <col min="32" max="16384" width="9.140625" style="3" hidden="1"/>
  </cols>
  <sheetData>
    <row r="1" spans="2:30" ht="15" customHeight="1" x14ac:dyDescent="0.25"/>
    <row r="2" spans="2:30" ht="15" customHeight="1" x14ac:dyDescent="0.25">
      <c r="B2" s="46" t="s">
        <v>126</v>
      </c>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row>
    <row r="3" spans="2:30" ht="15" customHeight="1" thickBot="1" x14ac:dyDescent="0.3"/>
    <row r="4" spans="2:30" ht="15" customHeight="1" x14ac:dyDescent="0.25">
      <c r="B4" s="122"/>
      <c r="C4" s="123"/>
      <c r="D4" s="123"/>
      <c r="E4" s="123"/>
      <c r="F4" s="123"/>
      <c r="G4" s="123"/>
      <c r="H4" s="123"/>
      <c r="I4" s="123"/>
      <c r="J4" s="123"/>
      <c r="K4" s="123"/>
      <c r="L4" s="124"/>
      <c r="M4" s="175" t="s">
        <v>114</v>
      </c>
      <c r="N4" s="123"/>
      <c r="O4" s="123"/>
      <c r="P4" s="123" t="s">
        <v>127</v>
      </c>
      <c r="Q4" s="123"/>
      <c r="R4" s="123"/>
      <c r="S4" s="123" t="s">
        <v>128</v>
      </c>
      <c r="T4" s="123"/>
      <c r="U4" s="123"/>
      <c r="V4" s="123" t="s">
        <v>61</v>
      </c>
      <c r="W4" s="123"/>
      <c r="X4" s="337"/>
      <c r="Y4" s="122" t="s">
        <v>129</v>
      </c>
      <c r="Z4" s="123"/>
      <c r="AA4" s="123"/>
      <c r="AB4" s="123"/>
      <c r="AC4" s="123"/>
      <c r="AD4" s="124"/>
    </row>
    <row r="5" spans="2:30" ht="15" customHeight="1" thickBot="1" x14ac:dyDescent="0.3">
      <c r="B5" s="125"/>
      <c r="C5" s="126"/>
      <c r="D5" s="126"/>
      <c r="E5" s="126"/>
      <c r="F5" s="126"/>
      <c r="G5" s="126"/>
      <c r="H5" s="126"/>
      <c r="I5" s="126"/>
      <c r="J5" s="126"/>
      <c r="K5" s="126"/>
      <c r="L5" s="127"/>
      <c r="M5" s="176"/>
      <c r="N5" s="126"/>
      <c r="O5" s="126"/>
      <c r="P5" s="126"/>
      <c r="Q5" s="126"/>
      <c r="R5" s="126"/>
      <c r="S5" s="126"/>
      <c r="T5" s="126"/>
      <c r="U5" s="126"/>
      <c r="V5" s="126"/>
      <c r="W5" s="126"/>
      <c r="X5" s="340"/>
      <c r="Y5" s="125"/>
      <c r="Z5" s="126"/>
      <c r="AA5" s="126"/>
      <c r="AB5" s="126"/>
      <c r="AC5" s="126"/>
      <c r="AD5" s="127"/>
    </row>
    <row r="6" spans="2:30" ht="15" customHeight="1" thickBot="1" x14ac:dyDescent="0.3">
      <c r="B6" s="775" t="str">
        <f>'S1-Targeted Marketing'!B2</f>
        <v>S1 - INCOME TARGETING</v>
      </c>
      <c r="C6" s="776"/>
      <c r="D6" s="776"/>
      <c r="E6" s="776"/>
      <c r="F6" s="776"/>
      <c r="G6" s="776"/>
      <c r="H6" s="776"/>
      <c r="I6" s="776"/>
      <c r="J6" s="776"/>
      <c r="K6" s="776"/>
      <c r="L6" s="776"/>
      <c r="M6" s="776"/>
      <c r="N6" s="776"/>
      <c r="O6" s="776"/>
      <c r="P6" s="776"/>
      <c r="Q6" s="776"/>
      <c r="R6" s="776"/>
      <c r="S6" s="776"/>
      <c r="T6" s="776"/>
      <c r="U6" s="776"/>
      <c r="V6" s="776"/>
      <c r="W6" s="776"/>
      <c r="X6" s="776"/>
      <c r="Y6" s="776"/>
      <c r="Z6" s="776"/>
      <c r="AA6" s="776"/>
      <c r="AB6" s="776"/>
      <c r="AC6" s="776"/>
      <c r="AD6" s="777"/>
    </row>
    <row r="7" spans="2:30" ht="15" customHeight="1" x14ac:dyDescent="0.25">
      <c r="B7" s="787" t="str">
        <f>'S1-Targeted Marketing'!B6</f>
        <v>25% of Population Served at or Below 30% AMI</v>
      </c>
      <c r="C7" s="788"/>
      <c r="D7" s="788"/>
      <c r="E7" s="788"/>
      <c r="F7" s="788"/>
      <c r="G7" s="788"/>
      <c r="H7" s="788"/>
      <c r="I7" s="788"/>
      <c r="J7" s="788"/>
      <c r="K7" s="788"/>
      <c r="L7" s="789"/>
      <c r="M7" s="797">
        <f>'S1-Targeted Marketing'!Y6</f>
        <v>5</v>
      </c>
      <c r="N7" s="798"/>
      <c r="O7" s="799"/>
      <c r="P7" s="801">
        <f>'S1-Targeted Marketing'!AB6</f>
        <v>0</v>
      </c>
      <c r="Q7" s="802"/>
      <c r="R7" s="803"/>
      <c r="S7" s="804">
        <v>0</v>
      </c>
      <c r="T7" s="798"/>
      <c r="U7" s="799"/>
      <c r="V7" s="795"/>
      <c r="W7" s="795"/>
      <c r="X7" s="796"/>
      <c r="Y7" s="739"/>
      <c r="Z7" s="740"/>
      <c r="AA7" s="740"/>
      <c r="AB7" s="740"/>
      <c r="AC7" s="740"/>
      <c r="AD7" s="741"/>
    </row>
    <row r="8" spans="2:30" ht="15" customHeight="1" x14ac:dyDescent="0.25">
      <c r="B8" s="787"/>
      <c r="C8" s="788"/>
      <c r="D8" s="788"/>
      <c r="E8" s="788"/>
      <c r="F8" s="788"/>
      <c r="G8" s="788"/>
      <c r="H8" s="788"/>
      <c r="I8" s="788"/>
      <c r="J8" s="788"/>
      <c r="K8" s="788"/>
      <c r="L8" s="789"/>
      <c r="M8" s="800"/>
      <c r="N8" s="482"/>
      <c r="O8" s="483"/>
      <c r="P8" s="500"/>
      <c r="Q8" s="501"/>
      <c r="R8" s="502"/>
      <c r="S8" s="481"/>
      <c r="T8" s="482"/>
      <c r="U8" s="483"/>
      <c r="V8" s="666"/>
      <c r="W8" s="666"/>
      <c r="X8" s="667"/>
      <c r="Y8" s="781"/>
      <c r="Z8" s="782"/>
      <c r="AA8" s="782"/>
      <c r="AB8" s="782"/>
      <c r="AC8" s="782"/>
      <c r="AD8" s="783"/>
    </row>
    <row r="9" spans="2:30" ht="15" customHeight="1" x14ac:dyDescent="0.25">
      <c r="B9" s="787" t="str">
        <f>'S1-Targeted Marketing'!B7</f>
        <v>75% of Population Served at or Below 50% AMI</v>
      </c>
      <c r="C9" s="788"/>
      <c r="D9" s="788"/>
      <c r="E9" s="788"/>
      <c r="F9" s="788"/>
      <c r="G9" s="788"/>
      <c r="H9" s="788"/>
      <c r="I9" s="788"/>
      <c r="J9" s="788"/>
      <c r="K9" s="788"/>
      <c r="L9" s="789"/>
      <c r="M9" s="759">
        <f>'S1-Targeted Marketing'!Y7</f>
        <v>10</v>
      </c>
      <c r="N9" s="760"/>
      <c r="O9" s="761"/>
      <c r="P9" s="764">
        <f>'S1-Targeted Marketing'!AB7</f>
        <v>0</v>
      </c>
      <c r="Q9" s="765"/>
      <c r="R9" s="766"/>
      <c r="S9" s="770">
        <v>0</v>
      </c>
      <c r="T9" s="760"/>
      <c r="U9" s="761"/>
      <c r="V9" s="700"/>
      <c r="W9" s="700"/>
      <c r="X9" s="701"/>
      <c r="Y9" s="781"/>
      <c r="Z9" s="782"/>
      <c r="AA9" s="782"/>
      <c r="AB9" s="782"/>
      <c r="AC9" s="782"/>
      <c r="AD9" s="783"/>
    </row>
    <row r="10" spans="2:30" ht="15" customHeight="1" thickBot="1" x14ac:dyDescent="0.3">
      <c r="B10" s="792"/>
      <c r="C10" s="793"/>
      <c r="D10" s="793"/>
      <c r="E10" s="793"/>
      <c r="F10" s="793"/>
      <c r="G10" s="793"/>
      <c r="H10" s="793"/>
      <c r="I10" s="793"/>
      <c r="J10" s="793"/>
      <c r="K10" s="793"/>
      <c r="L10" s="794"/>
      <c r="M10" s="762"/>
      <c r="N10" s="516"/>
      <c r="O10" s="763"/>
      <c r="P10" s="767"/>
      <c r="Q10" s="768"/>
      <c r="R10" s="769"/>
      <c r="S10" s="515"/>
      <c r="T10" s="516"/>
      <c r="U10" s="763"/>
      <c r="V10" s="669"/>
      <c r="W10" s="669"/>
      <c r="X10" s="670"/>
      <c r="Y10" s="742"/>
      <c r="Z10" s="743"/>
      <c r="AA10" s="743"/>
      <c r="AB10" s="743"/>
      <c r="AC10" s="743"/>
      <c r="AD10" s="744"/>
    </row>
    <row r="11" spans="2:30" ht="15" customHeight="1" thickTop="1" thickBot="1" x14ac:dyDescent="0.3">
      <c r="B11" s="334" t="s">
        <v>130</v>
      </c>
      <c r="C11" s="335"/>
      <c r="D11" s="335"/>
      <c r="E11" s="335"/>
      <c r="F11" s="335"/>
      <c r="G11" s="335"/>
      <c r="H11" s="335"/>
      <c r="I11" s="335"/>
      <c r="J11" s="335"/>
      <c r="K11" s="335"/>
      <c r="L11" s="336"/>
      <c r="M11" s="724">
        <f>'S1-Targeted Marketing'!Y8</f>
        <v>15</v>
      </c>
      <c r="N11" s="772"/>
      <c r="O11" s="772"/>
      <c r="P11" s="772">
        <f>'S1-Targeted Marketing'!AB8</f>
        <v>0</v>
      </c>
      <c r="Q11" s="772"/>
      <c r="R11" s="772"/>
      <c r="S11" s="772">
        <f>SUM(S7:U10)</f>
        <v>0</v>
      </c>
      <c r="T11" s="772"/>
      <c r="U11" s="772"/>
      <c r="V11" s="791"/>
      <c r="W11" s="791"/>
      <c r="X11" s="726"/>
      <c r="Y11" s="716"/>
      <c r="Z11" s="717"/>
      <c r="AA11" s="717"/>
      <c r="AB11" s="717"/>
      <c r="AC11" s="717"/>
      <c r="AD11" s="718"/>
    </row>
    <row r="12" spans="2:30" ht="15" customHeight="1" thickBot="1" x14ac:dyDescent="0.3">
      <c r="B12" s="775" t="str">
        <f>'S2-Client Intake'!B2</f>
        <v>S2 - CLIENT INTAKE</v>
      </c>
      <c r="C12" s="776"/>
      <c r="D12" s="776"/>
      <c r="E12" s="776"/>
      <c r="F12" s="776"/>
      <c r="G12" s="776"/>
      <c r="H12" s="776"/>
      <c r="I12" s="776"/>
      <c r="J12" s="776"/>
      <c r="K12" s="776"/>
      <c r="L12" s="776"/>
      <c r="M12" s="776"/>
      <c r="N12" s="776"/>
      <c r="O12" s="776"/>
      <c r="P12" s="776"/>
      <c r="Q12" s="776"/>
      <c r="R12" s="776"/>
      <c r="S12" s="776"/>
      <c r="T12" s="776"/>
      <c r="U12" s="776"/>
      <c r="V12" s="776"/>
      <c r="W12" s="776"/>
      <c r="X12" s="776"/>
      <c r="Y12" s="776"/>
      <c r="Z12" s="776"/>
      <c r="AA12" s="776"/>
      <c r="AB12" s="776"/>
      <c r="AC12" s="776"/>
      <c r="AD12" s="777"/>
    </row>
    <row r="13" spans="2:30" ht="15" customHeight="1" x14ac:dyDescent="0.25">
      <c r="B13" s="787" t="s">
        <v>288</v>
      </c>
      <c r="C13" s="788"/>
      <c r="D13" s="788"/>
      <c r="E13" s="788"/>
      <c r="F13" s="788"/>
      <c r="G13" s="788"/>
      <c r="H13" s="788"/>
      <c r="I13" s="788"/>
      <c r="J13" s="788"/>
      <c r="K13" s="788"/>
      <c r="L13" s="789"/>
      <c r="M13" s="790">
        <f>'S2-Client Intake'!Y8</f>
        <v>15</v>
      </c>
      <c r="N13" s="447"/>
      <c r="O13" s="447"/>
      <c r="P13" s="426">
        <f>'S2-Client Intake'!AB8</f>
        <v>0</v>
      </c>
      <c r="Q13" s="426"/>
      <c r="R13" s="426"/>
      <c r="S13" s="447">
        <v>0</v>
      </c>
      <c r="T13" s="447"/>
      <c r="U13" s="447"/>
      <c r="V13" s="426" t="str">
        <f>IF(OR('S2-Client Intake'!B8&lt;&gt;"YES",'S2-Client Intake'!S8&lt;'S2-Client Intake'!B13),"N/A",IF('S2-Client Intake'!V8="YES","YES","NO"))</f>
        <v>N/A</v>
      </c>
      <c r="W13" s="426"/>
      <c r="X13" s="637"/>
      <c r="Y13" s="739"/>
      <c r="Z13" s="740"/>
      <c r="AA13" s="740"/>
      <c r="AB13" s="740"/>
      <c r="AC13" s="740"/>
      <c r="AD13" s="741"/>
    </row>
    <row r="14" spans="2:30" ht="15" customHeight="1" thickBot="1" x14ac:dyDescent="0.3">
      <c r="B14" s="792"/>
      <c r="C14" s="793"/>
      <c r="D14" s="793"/>
      <c r="E14" s="793"/>
      <c r="F14" s="793"/>
      <c r="G14" s="793"/>
      <c r="H14" s="793"/>
      <c r="I14" s="793"/>
      <c r="J14" s="793"/>
      <c r="K14" s="793"/>
      <c r="L14" s="794"/>
      <c r="M14" s="751"/>
      <c r="N14" s="752"/>
      <c r="O14" s="752"/>
      <c r="P14" s="526"/>
      <c r="Q14" s="526"/>
      <c r="R14" s="526"/>
      <c r="S14" s="752"/>
      <c r="T14" s="752"/>
      <c r="U14" s="752"/>
      <c r="V14" s="526"/>
      <c r="W14" s="526"/>
      <c r="X14" s="771"/>
      <c r="Y14" s="742"/>
      <c r="Z14" s="743"/>
      <c r="AA14" s="743"/>
      <c r="AB14" s="743"/>
      <c r="AC14" s="743"/>
      <c r="AD14" s="744"/>
    </row>
    <row r="15" spans="2:30" ht="15" customHeight="1" thickTop="1" thickBot="1" x14ac:dyDescent="0.3">
      <c r="B15" s="334" t="s">
        <v>130</v>
      </c>
      <c r="C15" s="335"/>
      <c r="D15" s="335"/>
      <c r="E15" s="335"/>
      <c r="F15" s="335"/>
      <c r="G15" s="335"/>
      <c r="H15" s="335"/>
      <c r="I15" s="335"/>
      <c r="J15" s="335"/>
      <c r="K15" s="335"/>
      <c r="L15" s="336"/>
      <c r="M15" s="724">
        <f>'S2-Client Intake'!Y8</f>
        <v>15</v>
      </c>
      <c r="N15" s="772"/>
      <c r="O15" s="772"/>
      <c r="P15" s="772">
        <f>'S2-Client Intake'!AB8</f>
        <v>0</v>
      </c>
      <c r="Q15" s="772"/>
      <c r="R15" s="772"/>
      <c r="S15" s="772">
        <f>S13</f>
        <v>0</v>
      </c>
      <c r="T15" s="772"/>
      <c r="U15" s="772"/>
      <c r="V15" s="791"/>
      <c r="W15" s="791"/>
      <c r="X15" s="726"/>
      <c r="Y15" s="716"/>
      <c r="Z15" s="717"/>
      <c r="AA15" s="717"/>
      <c r="AB15" s="717"/>
      <c r="AC15" s="717"/>
      <c r="AD15" s="718"/>
    </row>
    <row r="16" spans="2:30" ht="15" customHeight="1" thickBot="1" x14ac:dyDescent="0.3">
      <c r="B16" s="775" t="str">
        <f>'S3-Capacity'!B2</f>
        <v>S3 - APPLICANT CAPACITY</v>
      </c>
      <c r="C16" s="776"/>
      <c r="D16" s="776"/>
      <c r="E16" s="776"/>
      <c r="F16" s="776"/>
      <c r="G16" s="776"/>
      <c r="H16" s="776"/>
      <c r="I16" s="776"/>
      <c r="J16" s="776"/>
      <c r="K16" s="776"/>
      <c r="L16" s="776"/>
      <c r="M16" s="776"/>
      <c r="N16" s="776"/>
      <c r="O16" s="776"/>
      <c r="P16" s="776"/>
      <c r="Q16" s="776"/>
      <c r="R16" s="776"/>
      <c r="S16" s="776"/>
      <c r="T16" s="776"/>
      <c r="U16" s="776"/>
      <c r="V16" s="776"/>
      <c r="W16" s="776"/>
      <c r="X16" s="776"/>
      <c r="Y16" s="776"/>
      <c r="Z16" s="776"/>
      <c r="AA16" s="776"/>
      <c r="AB16" s="776"/>
      <c r="AC16" s="776"/>
      <c r="AD16" s="777"/>
    </row>
    <row r="17" spans="2:30" ht="15" customHeight="1" x14ac:dyDescent="0.25">
      <c r="B17" s="787" t="str">
        <f>'S3-Capacity'!B11</f>
        <v>Previous IHCDA OOR or Ramp Up Experience
(Award Closed within Last Five Years)</v>
      </c>
      <c r="C17" s="788"/>
      <c r="D17" s="788"/>
      <c r="E17" s="788"/>
      <c r="F17" s="788"/>
      <c r="G17" s="788"/>
      <c r="H17" s="788"/>
      <c r="I17" s="788"/>
      <c r="J17" s="788"/>
      <c r="K17" s="788"/>
      <c r="L17" s="789"/>
      <c r="M17" s="790">
        <f>'S3-Capacity'!Y11</f>
        <v>10</v>
      </c>
      <c r="N17" s="447"/>
      <c r="O17" s="447"/>
      <c r="P17" s="426">
        <f>'S3-Capacity'!AB11</f>
        <v>0</v>
      </c>
      <c r="Q17" s="426"/>
      <c r="R17" s="426"/>
      <c r="S17" s="447">
        <v>0</v>
      </c>
      <c r="T17" s="447"/>
      <c r="U17" s="447"/>
      <c r="V17" s="666"/>
      <c r="W17" s="666"/>
      <c r="X17" s="667"/>
      <c r="Y17" s="781"/>
      <c r="Z17" s="782"/>
      <c r="AA17" s="782"/>
      <c r="AB17" s="782"/>
      <c r="AC17" s="782"/>
      <c r="AD17" s="783"/>
    </row>
    <row r="18" spans="2:30" ht="30" customHeight="1" x14ac:dyDescent="0.25">
      <c r="B18" s="787"/>
      <c r="C18" s="788"/>
      <c r="D18" s="788"/>
      <c r="E18" s="788"/>
      <c r="F18" s="788"/>
      <c r="G18" s="788"/>
      <c r="H18" s="788"/>
      <c r="I18" s="788"/>
      <c r="J18" s="788"/>
      <c r="K18" s="788"/>
      <c r="L18" s="789"/>
      <c r="M18" s="790"/>
      <c r="N18" s="447"/>
      <c r="O18" s="447"/>
      <c r="P18" s="426"/>
      <c r="Q18" s="426"/>
      <c r="R18" s="426"/>
      <c r="S18" s="447"/>
      <c r="T18" s="447"/>
      <c r="U18" s="447"/>
      <c r="V18" s="666"/>
      <c r="W18" s="666"/>
      <c r="X18" s="667"/>
      <c r="Y18" s="781"/>
      <c r="Z18" s="782"/>
      <c r="AA18" s="782"/>
      <c r="AB18" s="782"/>
      <c r="AC18" s="782"/>
      <c r="AD18" s="783"/>
    </row>
    <row r="19" spans="2:30" ht="15" customHeight="1" x14ac:dyDescent="0.25">
      <c r="B19" s="753" t="s">
        <v>286</v>
      </c>
      <c r="C19" s="754"/>
      <c r="D19" s="754"/>
      <c r="E19" s="754"/>
      <c r="F19" s="754"/>
      <c r="G19" s="754"/>
      <c r="H19" s="754"/>
      <c r="I19" s="754"/>
      <c r="J19" s="754"/>
      <c r="K19" s="754"/>
      <c r="L19" s="755"/>
      <c r="M19" s="759">
        <f>'S3-Capacity'!Y13</f>
        <v>10</v>
      </c>
      <c r="N19" s="760"/>
      <c r="O19" s="761"/>
      <c r="P19" s="764">
        <f>'S3-Capacity'!AB13</f>
        <v>0</v>
      </c>
      <c r="Q19" s="765"/>
      <c r="R19" s="766"/>
      <c r="S19" s="770">
        <v>0</v>
      </c>
      <c r="T19" s="760"/>
      <c r="U19" s="761"/>
      <c r="V19" s="764" t="str">
        <f>IF('S3-Capacity'!N13&lt;&gt;"YES","N/A",IF('S3-Capacity'!V13="YES","YES","NO"))</f>
        <v>N/A</v>
      </c>
      <c r="W19" s="765"/>
      <c r="X19" s="773"/>
      <c r="Y19" s="784"/>
      <c r="Z19" s="785"/>
      <c r="AA19" s="785"/>
      <c r="AB19" s="785"/>
      <c r="AC19" s="785"/>
      <c r="AD19" s="786"/>
    </row>
    <row r="20" spans="2:30" ht="15" customHeight="1" x14ac:dyDescent="0.25">
      <c r="B20" s="753"/>
      <c r="C20" s="754"/>
      <c r="D20" s="754"/>
      <c r="E20" s="754"/>
      <c r="F20" s="754"/>
      <c r="G20" s="754"/>
      <c r="H20" s="754"/>
      <c r="I20" s="754"/>
      <c r="J20" s="754"/>
      <c r="K20" s="754"/>
      <c r="L20" s="755"/>
      <c r="M20" s="759"/>
      <c r="N20" s="760"/>
      <c r="O20" s="761"/>
      <c r="P20" s="764"/>
      <c r="Q20" s="765"/>
      <c r="R20" s="766"/>
      <c r="S20" s="770"/>
      <c r="T20" s="760"/>
      <c r="U20" s="761"/>
      <c r="V20" s="764"/>
      <c r="W20" s="765"/>
      <c r="X20" s="773"/>
      <c r="Y20" s="784"/>
      <c r="Z20" s="785"/>
      <c r="AA20" s="785"/>
      <c r="AB20" s="785"/>
      <c r="AC20" s="785"/>
      <c r="AD20" s="786"/>
    </row>
    <row r="21" spans="2:30" ht="15" customHeight="1" x14ac:dyDescent="0.25">
      <c r="B21" s="753"/>
      <c r="C21" s="754"/>
      <c r="D21" s="754"/>
      <c r="E21" s="754"/>
      <c r="F21" s="754"/>
      <c r="G21" s="754"/>
      <c r="H21" s="754"/>
      <c r="I21" s="754"/>
      <c r="J21" s="754"/>
      <c r="K21" s="754"/>
      <c r="L21" s="755"/>
      <c r="M21" s="759"/>
      <c r="N21" s="760"/>
      <c r="O21" s="761"/>
      <c r="P21" s="764"/>
      <c r="Q21" s="765"/>
      <c r="R21" s="766"/>
      <c r="S21" s="770"/>
      <c r="T21" s="760"/>
      <c r="U21" s="761"/>
      <c r="V21" s="764"/>
      <c r="W21" s="765"/>
      <c r="X21" s="773"/>
      <c r="Y21" s="784"/>
      <c r="Z21" s="785"/>
      <c r="AA21" s="785"/>
      <c r="AB21" s="785"/>
      <c r="AC21" s="785"/>
      <c r="AD21" s="786"/>
    </row>
    <row r="22" spans="2:30" ht="28.5" customHeight="1" thickBot="1" x14ac:dyDescent="0.3">
      <c r="B22" s="756"/>
      <c r="C22" s="757"/>
      <c r="D22" s="757"/>
      <c r="E22" s="757"/>
      <c r="F22" s="757"/>
      <c r="G22" s="757"/>
      <c r="H22" s="757"/>
      <c r="I22" s="757"/>
      <c r="J22" s="757"/>
      <c r="K22" s="757"/>
      <c r="L22" s="758"/>
      <c r="M22" s="762"/>
      <c r="N22" s="516"/>
      <c r="O22" s="763"/>
      <c r="P22" s="767"/>
      <c r="Q22" s="768"/>
      <c r="R22" s="769"/>
      <c r="S22" s="515"/>
      <c r="T22" s="516"/>
      <c r="U22" s="763"/>
      <c r="V22" s="767"/>
      <c r="W22" s="768"/>
      <c r="X22" s="774"/>
      <c r="Y22" s="784"/>
      <c r="Z22" s="785"/>
      <c r="AA22" s="785"/>
      <c r="AB22" s="785"/>
      <c r="AC22" s="785"/>
      <c r="AD22" s="786"/>
    </row>
    <row r="23" spans="2:30" ht="15" customHeight="1" thickTop="1" thickBot="1" x14ac:dyDescent="0.3">
      <c r="B23" s="334" t="s">
        <v>130</v>
      </c>
      <c r="C23" s="335"/>
      <c r="D23" s="335"/>
      <c r="E23" s="335"/>
      <c r="F23" s="335"/>
      <c r="G23" s="335"/>
      <c r="H23" s="335"/>
      <c r="I23" s="335"/>
      <c r="J23" s="335"/>
      <c r="K23" s="335"/>
      <c r="L23" s="336"/>
      <c r="M23" s="724">
        <v>10</v>
      </c>
      <c r="N23" s="772"/>
      <c r="O23" s="772"/>
      <c r="P23" s="772">
        <f>P17+P19</f>
        <v>0</v>
      </c>
      <c r="Q23" s="772"/>
      <c r="R23" s="772"/>
      <c r="S23" s="772">
        <f>S17+S19</f>
        <v>0</v>
      </c>
      <c r="T23" s="772"/>
      <c r="U23" s="772"/>
      <c r="V23" s="726"/>
      <c r="W23" s="727"/>
      <c r="X23" s="728"/>
      <c r="Y23" s="778"/>
      <c r="Z23" s="779"/>
      <c r="AA23" s="779"/>
      <c r="AB23" s="779"/>
      <c r="AC23" s="779"/>
      <c r="AD23" s="780"/>
    </row>
    <row r="24" spans="2:30" ht="15" customHeight="1" thickBot="1" x14ac:dyDescent="0.3">
      <c r="B24" s="775" t="str">
        <f>'S4-Financing'!B2</f>
        <v>S4 - FINANCING</v>
      </c>
      <c r="C24" s="776"/>
      <c r="D24" s="776"/>
      <c r="E24" s="776"/>
      <c r="F24" s="776"/>
      <c r="G24" s="776"/>
      <c r="H24" s="776"/>
      <c r="I24" s="776"/>
      <c r="J24" s="776"/>
      <c r="K24" s="776"/>
      <c r="L24" s="776"/>
      <c r="M24" s="776"/>
      <c r="N24" s="776"/>
      <c r="O24" s="776"/>
      <c r="P24" s="776"/>
      <c r="Q24" s="776"/>
      <c r="R24" s="776"/>
      <c r="S24" s="776"/>
      <c r="T24" s="776"/>
      <c r="U24" s="776"/>
      <c r="V24" s="776"/>
      <c r="W24" s="776"/>
      <c r="X24" s="776"/>
      <c r="Y24" s="776"/>
      <c r="Z24" s="776"/>
      <c r="AA24" s="776"/>
      <c r="AB24" s="776"/>
      <c r="AC24" s="776"/>
      <c r="AD24" s="777"/>
    </row>
    <row r="25" spans="2:30" ht="15" customHeight="1" x14ac:dyDescent="0.25">
      <c r="B25" s="745" t="str">
        <f>'S4-Financing'!B4:U4</f>
        <v>A - LEVERAGING OF OTHER SOURCES</v>
      </c>
      <c r="C25" s="746"/>
      <c r="D25" s="746"/>
      <c r="E25" s="746"/>
      <c r="F25" s="746"/>
      <c r="G25" s="746"/>
      <c r="H25" s="746"/>
      <c r="I25" s="746"/>
      <c r="J25" s="746"/>
      <c r="K25" s="746"/>
      <c r="L25" s="746"/>
      <c r="M25" s="746"/>
      <c r="N25" s="746"/>
      <c r="O25" s="746"/>
      <c r="P25" s="746"/>
      <c r="Q25" s="746"/>
      <c r="R25" s="746"/>
      <c r="S25" s="746"/>
      <c r="T25" s="746"/>
      <c r="U25" s="746"/>
      <c r="V25" s="746"/>
      <c r="W25" s="746"/>
      <c r="X25" s="747"/>
      <c r="Y25" s="739"/>
      <c r="Z25" s="740"/>
      <c r="AA25" s="740"/>
      <c r="AB25" s="740"/>
      <c r="AC25" s="740"/>
      <c r="AD25" s="741"/>
    </row>
    <row r="26" spans="2:30" ht="15" customHeight="1" thickBot="1" x14ac:dyDescent="0.3">
      <c r="B26" s="748" t="s">
        <v>236</v>
      </c>
      <c r="C26" s="749"/>
      <c r="D26" s="749"/>
      <c r="E26" s="749"/>
      <c r="F26" s="749"/>
      <c r="G26" s="749"/>
      <c r="H26" s="749"/>
      <c r="I26" s="749"/>
      <c r="J26" s="749"/>
      <c r="K26" s="749"/>
      <c r="L26" s="750"/>
      <c r="M26" s="751">
        <f>'S4-Financing'!Y30</f>
        <v>10</v>
      </c>
      <c r="N26" s="752"/>
      <c r="O26" s="752"/>
      <c r="P26" s="526" t="str">
        <f>'S4-Financing'!AB30</f>
        <v>0</v>
      </c>
      <c r="Q26" s="526"/>
      <c r="R26" s="526"/>
      <c r="S26" s="752">
        <v>0</v>
      </c>
      <c r="T26" s="752"/>
      <c r="U26" s="752"/>
      <c r="V26" s="526" t="str">
        <f>'S4-Financing'!V30</f>
        <v>N/A</v>
      </c>
      <c r="W26" s="526"/>
      <c r="X26" s="771"/>
      <c r="Y26" s="742"/>
      <c r="Z26" s="743"/>
      <c r="AA26" s="743"/>
      <c r="AB26" s="743"/>
      <c r="AC26" s="743"/>
      <c r="AD26" s="744"/>
    </row>
    <row r="27" spans="2:30" ht="15" customHeight="1" thickTop="1" thickBot="1" x14ac:dyDescent="0.3">
      <c r="B27" s="719" t="s">
        <v>130</v>
      </c>
      <c r="C27" s="720"/>
      <c r="D27" s="720"/>
      <c r="E27" s="720"/>
      <c r="F27" s="720"/>
      <c r="G27" s="720"/>
      <c r="H27" s="720"/>
      <c r="I27" s="720"/>
      <c r="J27" s="720"/>
      <c r="K27" s="720"/>
      <c r="L27" s="721"/>
      <c r="M27" s="722">
        <f>'S4-Financing'!Y30</f>
        <v>10</v>
      </c>
      <c r="N27" s="723"/>
      <c r="O27" s="724"/>
      <c r="P27" s="725" t="str">
        <f>'S4-Financing'!AB30</f>
        <v>0</v>
      </c>
      <c r="Q27" s="723"/>
      <c r="R27" s="724"/>
      <c r="S27" s="725">
        <f>S26</f>
        <v>0</v>
      </c>
      <c r="T27" s="723"/>
      <c r="U27" s="724"/>
      <c r="V27" s="726"/>
      <c r="W27" s="727"/>
      <c r="X27" s="728"/>
      <c r="Y27" s="729"/>
      <c r="Z27" s="730"/>
      <c r="AA27" s="730"/>
      <c r="AB27" s="730"/>
      <c r="AC27" s="730"/>
      <c r="AD27" s="731"/>
    </row>
    <row r="28" spans="2:30" ht="15" customHeight="1" thickBot="1" x14ac:dyDescent="0.3">
      <c r="B28" s="732" t="s">
        <v>131</v>
      </c>
      <c r="C28" s="733"/>
      <c r="D28" s="733"/>
      <c r="E28" s="733"/>
      <c r="F28" s="733"/>
      <c r="G28" s="733"/>
      <c r="H28" s="733"/>
      <c r="I28" s="733"/>
      <c r="J28" s="733"/>
      <c r="K28" s="733"/>
      <c r="L28" s="734"/>
      <c r="M28" s="735">
        <f>SUM(M11,M15,M23,M27)</f>
        <v>50</v>
      </c>
      <c r="N28" s="736"/>
      <c r="O28" s="736"/>
      <c r="P28" s="736">
        <f>SUM(P11,P15,P23,P27)</f>
        <v>0</v>
      </c>
      <c r="Q28" s="736"/>
      <c r="R28" s="736"/>
      <c r="S28" s="736">
        <f>SUM(S11,S15,S23,S27)</f>
        <v>0</v>
      </c>
      <c r="T28" s="736"/>
      <c r="U28" s="736"/>
      <c r="V28" s="737"/>
      <c r="W28" s="737"/>
      <c r="X28" s="738"/>
      <c r="Y28" s="716"/>
      <c r="Z28" s="717"/>
      <c r="AA28" s="717"/>
      <c r="AB28" s="717"/>
      <c r="AC28" s="717"/>
      <c r="AD28" s="718"/>
    </row>
    <row r="29" spans="2:30" ht="15" customHeight="1" x14ac:dyDescent="0.25"/>
    <row r="30" spans="2:30" ht="15" customHeight="1" x14ac:dyDescent="0.25">
      <c r="B30" s="805"/>
      <c r="C30" s="805"/>
      <c r="D30" s="805"/>
      <c r="E30" s="805"/>
      <c r="F30" s="805"/>
      <c r="G30" s="805"/>
      <c r="H30" s="805"/>
      <c r="I30" s="805"/>
      <c r="J30" s="805"/>
      <c r="K30" s="805"/>
      <c r="L30" s="805"/>
      <c r="M30" s="805"/>
      <c r="N30" s="805"/>
      <c r="O30" s="805"/>
      <c r="P30" s="805"/>
      <c r="Q30" s="805"/>
      <c r="R30" s="805"/>
      <c r="S30" s="805"/>
      <c r="T30" s="805"/>
      <c r="U30" s="805"/>
      <c r="V30" s="805"/>
      <c r="W30" s="805"/>
      <c r="X30" s="805"/>
      <c r="Y30" s="805"/>
      <c r="Z30" s="805"/>
      <c r="AA30" s="805"/>
      <c r="AB30" s="805"/>
      <c r="AC30" s="805"/>
      <c r="AD30" s="805"/>
    </row>
    <row r="31" spans="2:30" ht="15" customHeight="1" x14ac:dyDescent="0.25"/>
    <row r="32" spans="2:30"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row r="41" ht="15" hidden="1" customHeight="1" x14ac:dyDescent="0.25"/>
    <row r="42" ht="15" hidden="1" customHeight="1" x14ac:dyDescent="0.25"/>
    <row r="43" ht="15" hidden="1" customHeight="1" x14ac:dyDescent="0.25"/>
    <row r="44" ht="15" hidden="1" customHeight="1" x14ac:dyDescent="0.25"/>
    <row r="45" ht="15" hidden="1" customHeight="1" x14ac:dyDescent="0.25"/>
    <row r="46" ht="15" hidden="1" customHeight="1" x14ac:dyDescent="0.25"/>
    <row r="47" ht="15" hidden="1" customHeight="1" x14ac:dyDescent="0.25"/>
    <row r="48" ht="15" hidden="1" customHeight="1" x14ac:dyDescent="0.25"/>
    <row r="49" ht="15" hidden="1" customHeight="1" x14ac:dyDescent="0.25"/>
    <row r="50" ht="15" hidden="1" customHeight="1" x14ac:dyDescent="0.25"/>
    <row r="51" ht="15" hidden="1" customHeight="1" x14ac:dyDescent="0.25"/>
    <row r="52" ht="15" hidden="1" customHeight="1" x14ac:dyDescent="0.25"/>
    <row r="53" ht="15" hidden="1" customHeight="1" x14ac:dyDescent="0.25"/>
    <row r="54" ht="15" hidden="1" customHeight="1" x14ac:dyDescent="0.25"/>
    <row r="55" ht="15" hidden="1" customHeight="1" x14ac:dyDescent="0.25"/>
    <row r="56" ht="15" hidden="1" customHeight="1" x14ac:dyDescent="0.25"/>
    <row r="57" ht="15" hidden="1" customHeight="1" x14ac:dyDescent="0.25"/>
    <row r="58" ht="15" hidden="1" customHeight="1" x14ac:dyDescent="0.25"/>
    <row r="59" ht="15" hidden="1" customHeight="1" x14ac:dyDescent="0.25"/>
    <row r="60" ht="15" hidden="1" customHeight="1" x14ac:dyDescent="0.25"/>
    <row r="61" ht="15" hidden="1" customHeight="1" x14ac:dyDescent="0.25"/>
    <row r="62" ht="15" hidden="1" customHeight="1" x14ac:dyDescent="0.25"/>
    <row r="63" ht="15" hidden="1" customHeight="1" x14ac:dyDescent="0.25"/>
    <row r="64" ht="15" hidden="1" customHeight="1" x14ac:dyDescent="0.25"/>
    <row r="65" ht="15" hidden="1" customHeight="1" x14ac:dyDescent="0.25"/>
    <row r="66" ht="15" hidden="1" customHeight="1" x14ac:dyDescent="0.25"/>
    <row r="67" ht="15" hidden="1" customHeight="1" x14ac:dyDescent="0.25"/>
    <row r="68" ht="15" hidden="1" customHeight="1" x14ac:dyDescent="0.25"/>
    <row r="69" ht="15" hidden="1" customHeight="1" x14ac:dyDescent="0.25"/>
    <row r="70" ht="15" hidden="1" customHeight="1" x14ac:dyDescent="0.25"/>
    <row r="71" ht="15" hidden="1" customHeight="1" x14ac:dyDescent="0.25"/>
    <row r="72" ht="15" hidden="1" customHeight="1" x14ac:dyDescent="0.25"/>
    <row r="73" ht="15" hidden="1" customHeight="1" x14ac:dyDescent="0.25"/>
    <row r="74" ht="15" hidden="1" customHeight="1" x14ac:dyDescent="0.25"/>
    <row r="75" ht="15" hidden="1" customHeight="1" x14ac:dyDescent="0.25"/>
    <row r="76" ht="15" hidden="1" customHeight="1" x14ac:dyDescent="0.25"/>
    <row r="77" ht="15" hidden="1" customHeight="1" x14ac:dyDescent="0.25"/>
    <row r="78" ht="15" hidden="1" customHeight="1" x14ac:dyDescent="0.25"/>
  </sheetData>
  <sheetProtection algorithmName="SHA-512" hashValue="Hvh6A6svJLnB/7RC72CIO+rvaZnAzAnHbuJ6UgnQVmWP/UOxXTv0FD1SI/g+jciLpJ7jsINNE7tLhyEWRWsJJw==" saltValue="goIEoQyr6Wkq08MTbHVIjA==" spinCount="100000" sheet="1" selectLockedCells="1"/>
  <mergeCells count="77">
    <mergeCell ref="B30:AD30"/>
    <mergeCell ref="Y11:AD11"/>
    <mergeCell ref="B12:AD12"/>
    <mergeCell ref="B11:L11"/>
    <mergeCell ref="M11:O11"/>
    <mergeCell ref="P11:R11"/>
    <mergeCell ref="S11:U11"/>
    <mergeCell ref="V11:X11"/>
    <mergeCell ref="P17:R18"/>
    <mergeCell ref="S17:U18"/>
    <mergeCell ref="V17:X18"/>
    <mergeCell ref="Y13:AD14"/>
    <mergeCell ref="B2:AD2"/>
    <mergeCell ref="Y4:AD5"/>
    <mergeCell ref="V4:X5"/>
    <mergeCell ref="S4:U5"/>
    <mergeCell ref="P4:R5"/>
    <mergeCell ref="M4:O5"/>
    <mergeCell ref="B4:L5"/>
    <mergeCell ref="B6:AD6"/>
    <mergeCell ref="Y7:AD10"/>
    <mergeCell ref="V9:X10"/>
    <mergeCell ref="B7:L8"/>
    <mergeCell ref="B9:L10"/>
    <mergeCell ref="V7:X8"/>
    <mergeCell ref="M7:O8"/>
    <mergeCell ref="M9:O10"/>
    <mergeCell ref="P7:R8"/>
    <mergeCell ref="P9:R10"/>
    <mergeCell ref="S7:U8"/>
    <mergeCell ref="S9:U10"/>
    <mergeCell ref="B13:L14"/>
    <mergeCell ref="M13:O14"/>
    <mergeCell ref="P13:R14"/>
    <mergeCell ref="S13:U14"/>
    <mergeCell ref="V13:X14"/>
    <mergeCell ref="Y15:AD15"/>
    <mergeCell ref="B16:AD16"/>
    <mergeCell ref="B15:L15"/>
    <mergeCell ref="M15:O15"/>
    <mergeCell ref="P15:R15"/>
    <mergeCell ref="S15:U15"/>
    <mergeCell ref="V15:X15"/>
    <mergeCell ref="B19:L22"/>
    <mergeCell ref="M19:O22"/>
    <mergeCell ref="P19:R22"/>
    <mergeCell ref="S19:U22"/>
    <mergeCell ref="V26:X26"/>
    <mergeCell ref="B23:L23"/>
    <mergeCell ref="M23:O23"/>
    <mergeCell ref="P23:R23"/>
    <mergeCell ref="S23:U23"/>
    <mergeCell ref="V23:X23"/>
    <mergeCell ref="V19:X22"/>
    <mergeCell ref="B24:AD24"/>
    <mergeCell ref="Y23:AD23"/>
    <mergeCell ref="Y17:AD22"/>
    <mergeCell ref="B17:L18"/>
    <mergeCell ref="M17:O18"/>
    <mergeCell ref="Y25:AD26"/>
    <mergeCell ref="B25:X25"/>
    <mergeCell ref="B26:L26"/>
    <mergeCell ref="M26:O26"/>
    <mergeCell ref="P26:R26"/>
    <mergeCell ref="S26:U26"/>
    <mergeCell ref="Y28:AD28"/>
    <mergeCell ref="B27:L27"/>
    <mergeCell ref="M27:O27"/>
    <mergeCell ref="P27:R27"/>
    <mergeCell ref="S27:U27"/>
    <mergeCell ref="V27:X27"/>
    <mergeCell ref="Y27:AD27"/>
    <mergeCell ref="B28:L28"/>
    <mergeCell ref="M28:O28"/>
    <mergeCell ref="P28:R28"/>
    <mergeCell ref="S28:U28"/>
    <mergeCell ref="V28:X28"/>
  </mergeCells>
  <conditionalFormatting sqref="V13 V19 V26">
    <cfRule type="containsText" dxfId="1" priority="1" operator="containsText" text="NO">
      <formula>NOT(ISERROR(SEARCH("NO",V13)))</formula>
    </cfRule>
    <cfRule type="containsText" dxfId="0" priority="2" operator="containsText" text="YES">
      <formula>NOT(ISERROR(SEARCH("YES",V13)))</formula>
    </cfRule>
  </conditionalFormatting>
  <dataValidations count="4">
    <dataValidation type="list" allowBlank="1" showInputMessage="1" showErrorMessage="1" sqref="S13:U14" xr:uid="{00000000-0002-0000-0D00-000000000000}">
      <formula1>"0,5,10,15"</formula1>
    </dataValidation>
    <dataValidation type="list" allowBlank="1" showInputMessage="1" showErrorMessage="1" sqref="S7:U8" xr:uid="{00000000-0002-0000-0D00-000001000000}">
      <formula1>"0,5"</formula1>
    </dataValidation>
    <dataValidation type="list" allowBlank="1" showInputMessage="1" showErrorMessage="1" sqref="S26:U26" xr:uid="{00000000-0002-0000-0D00-000002000000}">
      <formula1>"0, 2.5, 5, 7.5, 10"</formula1>
    </dataValidation>
    <dataValidation type="list" allowBlank="1" showInputMessage="1" showErrorMessage="1" sqref="S9:U10 S17:U18 S19:U22" xr:uid="{00000000-0002-0000-0D00-000003000000}">
      <formula1>"0,10"</formula1>
    </dataValidation>
  </dataValidations>
  <printOptions horizontalCentered="1"/>
  <pageMargins left="0.5" right="0.5" top="0.75" bottom="0.75" header="0.3" footer="0.3"/>
  <pageSetup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0B0B6-B938-4800-949D-2677CF6E79CA}">
  <sheetPr>
    <pageSetUpPr fitToPage="1"/>
  </sheetPr>
  <dimension ref="B2:CI95"/>
  <sheetViews>
    <sheetView showGridLines="0" tabSelected="1" workbookViewId="0">
      <selection activeCell="BK19" sqref="BK19"/>
    </sheetView>
    <sheetView showGridLines="0" showRowColHeaders="0" zoomScaleNormal="100" workbookViewId="1"/>
  </sheetViews>
  <sheetFormatPr defaultRowHeight="15" x14ac:dyDescent="0.25"/>
  <cols>
    <col min="1" max="1" width="2.42578125" customWidth="1"/>
    <col min="2" max="2" width="3.140625" style="19" customWidth="1"/>
    <col min="3" max="3" width="2.140625" customWidth="1"/>
    <col min="4" max="4" width="2.140625" style="20" customWidth="1"/>
    <col min="5" max="20" width="2.140625" customWidth="1"/>
    <col min="21" max="21" width="1.7109375" customWidth="1"/>
    <col min="22" max="53" width="2.140625" customWidth="1"/>
    <col min="54" max="77" width="2.140625" style="21" customWidth="1"/>
    <col min="78" max="87" width="8.7109375" style="21"/>
  </cols>
  <sheetData>
    <row r="2" spans="2:53" x14ac:dyDescent="0.25">
      <c r="B2" s="19" t="s">
        <v>291</v>
      </c>
    </row>
    <row r="3" spans="2:53" ht="6" customHeight="1" x14ac:dyDescent="0.25"/>
    <row r="4" spans="2:53" ht="31.5" customHeight="1" x14ac:dyDescent="0.25">
      <c r="B4" s="19" t="s">
        <v>201</v>
      </c>
      <c r="C4" s="806" t="s">
        <v>292</v>
      </c>
      <c r="D4" s="806"/>
      <c r="E4" s="806"/>
      <c r="F4" s="806"/>
      <c r="G4" s="806"/>
      <c r="H4" s="806"/>
      <c r="I4" s="806"/>
      <c r="J4" s="806"/>
      <c r="K4" s="806"/>
      <c r="L4" s="806"/>
      <c r="M4" s="806"/>
      <c r="N4" s="806"/>
      <c r="O4" s="806"/>
      <c r="P4" s="806"/>
      <c r="Q4" s="806"/>
      <c r="R4" s="806"/>
      <c r="S4" s="806"/>
      <c r="T4" s="806"/>
      <c r="U4" s="806"/>
      <c r="V4" s="806"/>
      <c r="W4" s="806"/>
      <c r="X4" s="806"/>
      <c r="Y4" s="806"/>
      <c r="Z4" s="806"/>
      <c r="AA4" s="806"/>
      <c r="AB4" s="806"/>
      <c r="AC4" s="806"/>
      <c r="AD4" s="806"/>
      <c r="AE4" s="806"/>
      <c r="AF4" s="806"/>
      <c r="AG4" s="806"/>
      <c r="AH4" s="806"/>
      <c r="AI4" s="806"/>
      <c r="AJ4" s="806"/>
      <c r="AK4" s="806"/>
      <c r="AL4" s="806"/>
      <c r="AM4" s="806"/>
      <c r="AN4" s="806"/>
      <c r="AO4" s="806"/>
      <c r="AP4" s="806"/>
      <c r="AQ4" s="806"/>
      <c r="AR4" s="806"/>
      <c r="AS4" s="806"/>
      <c r="AT4" s="806"/>
      <c r="AU4" s="806"/>
      <c r="AV4" s="806"/>
      <c r="AW4" s="806"/>
      <c r="AX4" s="806"/>
      <c r="AY4" s="806"/>
      <c r="AZ4" s="806"/>
      <c r="BA4" s="1"/>
    </row>
    <row r="5" spans="2:53" ht="6" customHeight="1" x14ac:dyDescent="0.25"/>
    <row r="6" spans="2:53" ht="62.25" customHeight="1" x14ac:dyDescent="0.25">
      <c r="B6" s="19" t="s">
        <v>202</v>
      </c>
      <c r="C6" s="806" t="s">
        <v>293</v>
      </c>
      <c r="D6" s="806"/>
      <c r="E6" s="806"/>
      <c r="F6" s="806"/>
      <c r="G6" s="806"/>
      <c r="H6" s="806"/>
      <c r="I6" s="806"/>
      <c r="J6" s="806"/>
      <c r="K6" s="806"/>
      <c r="L6" s="806"/>
      <c r="M6" s="806"/>
      <c r="N6" s="806"/>
      <c r="O6" s="806"/>
      <c r="P6" s="806"/>
      <c r="Q6" s="806"/>
      <c r="R6" s="806"/>
      <c r="S6" s="806"/>
      <c r="T6" s="806"/>
      <c r="U6" s="806"/>
      <c r="V6" s="806"/>
      <c r="W6" s="806"/>
      <c r="X6" s="806"/>
      <c r="Y6" s="806"/>
      <c r="Z6" s="806"/>
      <c r="AA6" s="806"/>
      <c r="AB6" s="806"/>
      <c r="AC6" s="806"/>
      <c r="AD6" s="806"/>
      <c r="AE6" s="806"/>
      <c r="AF6" s="806"/>
      <c r="AG6" s="806"/>
      <c r="AH6" s="806"/>
      <c r="AI6" s="806"/>
      <c r="AJ6" s="806"/>
      <c r="AK6" s="806"/>
      <c r="AL6" s="806"/>
      <c r="AM6" s="806"/>
      <c r="AN6" s="806"/>
      <c r="AO6" s="806"/>
      <c r="AP6" s="806"/>
      <c r="AQ6" s="806"/>
      <c r="AR6" s="806"/>
      <c r="AS6" s="806"/>
      <c r="AT6" s="806"/>
      <c r="AU6" s="806"/>
      <c r="AV6" s="806"/>
      <c r="AW6" s="806"/>
      <c r="AX6" s="806"/>
      <c r="AY6" s="806"/>
      <c r="AZ6" s="806"/>
    </row>
    <row r="7" spans="2:53" ht="6" customHeight="1" x14ac:dyDescent="0.25"/>
    <row r="8" spans="2:53" ht="31.5" customHeight="1" x14ac:dyDescent="0.25">
      <c r="B8" s="19" t="s">
        <v>203</v>
      </c>
      <c r="C8" s="806" t="s">
        <v>294</v>
      </c>
      <c r="D8" s="806"/>
      <c r="E8" s="806"/>
      <c r="F8" s="806"/>
      <c r="G8" s="806"/>
      <c r="H8" s="806"/>
      <c r="I8" s="806"/>
      <c r="J8" s="806"/>
      <c r="K8" s="806"/>
      <c r="L8" s="806"/>
      <c r="M8" s="806"/>
      <c r="N8" s="806"/>
      <c r="O8" s="806"/>
      <c r="P8" s="806"/>
      <c r="Q8" s="806"/>
      <c r="R8" s="806"/>
      <c r="S8" s="806"/>
      <c r="T8" s="806"/>
      <c r="U8" s="806"/>
      <c r="V8" s="806"/>
      <c r="W8" s="806"/>
      <c r="X8" s="806"/>
      <c r="Y8" s="806"/>
      <c r="Z8" s="806"/>
      <c r="AA8" s="806"/>
      <c r="AB8" s="806"/>
      <c r="AC8" s="806"/>
      <c r="AD8" s="806"/>
      <c r="AE8" s="806"/>
      <c r="AF8" s="806"/>
      <c r="AG8" s="806"/>
      <c r="AH8" s="806"/>
      <c r="AI8" s="806"/>
      <c r="AJ8" s="806"/>
      <c r="AK8" s="806"/>
      <c r="AL8" s="806"/>
      <c r="AM8" s="806"/>
      <c r="AN8" s="806"/>
      <c r="AO8" s="806"/>
      <c r="AP8" s="806"/>
      <c r="AQ8" s="806"/>
      <c r="AR8" s="806"/>
      <c r="AS8" s="806"/>
      <c r="AT8" s="806"/>
      <c r="AU8" s="806"/>
      <c r="AV8" s="806"/>
      <c r="AW8" s="806"/>
      <c r="AX8" s="806"/>
      <c r="AY8" s="806"/>
      <c r="AZ8" s="806"/>
    </row>
    <row r="9" spans="2:53" ht="6" customHeight="1" x14ac:dyDescent="0.25"/>
    <row r="10" spans="2:53" x14ac:dyDescent="0.25">
      <c r="B10" s="19" t="s">
        <v>290</v>
      </c>
      <c r="C10" s="807" t="s">
        <v>295</v>
      </c>
      <c r="D10" s="807"/>
      <c r="E10" s="807"/>
      <c r="F10" s="807"/>
      <c r="G10" s="807"/>
      <c r="H10" s="807"/>
      <c r="I10" s="807"/>
      <c r="J10" s="807"/>
      <c r="K10" s="807"/>
      <c r="L10" s="807"/>
      <c r="M10" s="807"/>
      <c r="N10" s="807"/>
      <c r="O10" s="807"/>
      <c r="P10" s="807"/>
      <c r="Q10" s="807"/>
      <c r="R10" s="807"/>
      <c r="S10" s="807"/>
      <c r="T10" s="807"/>
      <c r="U10" s="807"/>
      <c r="V10" s="807"/>
      <c r="W10" s="807"/>
      <c r="X10" s="807"/>
      <c r="Y10" s="807"/>
      <c r="Z10" s="807"/>
      <c r="AA10" s="807"/>
      <c r="AB10" s="807"/>
      <c r="AC10" s="807"/>
      <c r="AD10" s="807"/>
      <c r="AE10" s="807"/>
      <c r="AF10" s="807"/>
      <c r="AG10" s="807"/>
      <c r="AH10" s="807"/>
      <c r="AI10" s="807"/>
      <c r="AJ10" s="807"/>
      <c r="AK10" s="807"/>
      <c r="AL10" s="807"/>
      <c r="AM10" s="807"/>
      <c r="AN10" s="807"/>
      <c r="AO10" s="807"/>
      <c r="AP10" s="807"/>
      <c r="AQ10" s="807"/>
      <c r="AR10" s="807"/>
      <c r="AS10" s="807"/>
      <c r="AT10" s="807"/>
      <c r="AU10" s="807"/>
      <c r="AV10" s="807"/>
      <c r="AW10" s="807"/>
      <c r="AX10" s="807"/>
      <c r="AY10" s="807"/>
      <c r="AZ10" s="807"/>
    </row>
    <row r="11" spans="2:53" ht="6" customHeight="1" x14ac:dyDescent="0.25"/>
    <row r="12" spans="2:53" ht="48" customHeight="1" x14ac:dyDescent="0.25">
      <c r="B12" s="19" t="s">
        <v>204</v>
      </c>
      <c r="C12" s="806" t="s">
        <v>296</v>
      </c>
      <c r="D12" s="806"/>
      <c r="E12" s="806"/>
      <c r="F12" s="806"/>
      <c r="G12" s="806"/>
      <c r="H12" s="806"/>
      <c r="I12" s="806"/>
      <c r="J12" s="806"/>
      <c r="K12" s="806"/>
      <c r="L12" s="806"/>
      <c r="M12" s="806"/>
      <c r="N12" s="806"/>
      <c r="O12" s="806"/>
      <c r="P12" s="806"/>
      <c r="Q12" s="806"/>
      <c r="R12" s="806"/>
      <c r="S12" s="806"/>
      <c r="T12" s="806"/>
      <c r="U12" s="806"/>
      <c r="V12" s="806"/>
      <c r="W12" s="806"/>
      <c r="X12" s="806"/>
      <c r="Y12" s="806"/>
      <c r="Z12" s="806"/>
      <c r="AA12" s="806"/>
      <c r="AB12" s="806"/>
      <c r="AC12" s="806"/>
      <c r="AD12" s="806"/>
      <c r="AE12" s="806"/>
      <c r="AF12" s="806"/>
      <c r="AG12" s="806"/>
      <c r="AH12" s="806"/>
      <c r="AI12" s="806"/>
      <c r="AJ12" s="806"/>
      <c r="AK12" s="806"/>
      <c r="AL12" s="806"/>
      <c r="AM12" s="806"/>
      <c r="AN12" s="806"/>
      <c r="AO12" s="806"/>
      <c r="AP12" s="806"/>
      <c r="AQ12" s="806"/>
      <c r="AR12" s="806"/>
      <c r="AS12" s="806"/>
      <c r="AT12" s="806"/>
      <c r="AU12" s="806"/>
      <c r="AV12" s="806"/>
      <c r="AW12" s="806"/>
      <c r="AX12" s="806"/>
      <c r="AY12" s="806"/>
      <c r="AZ12" s="806"/>
    </row>
    <row r="13" spans="2:53" ht="6" customHeight="1" x14ac:dyDescent="0.25">
      <c r="C13" s="1"/>
    </row>
    <row r="14" spans="2:53" ht="31.5" customHeight="1" x14ac:dyDescent="0.25">
      <c r="B14" s="19" t="s">
        <v>205</v>
      </c>
      <c r="C14" s="806" t="s">
        <v>297</v>
      </c>
      <c r="D14" s="806"/>
      <c r="E14" s="806"/>
      <c r="F14" s="806"/>
      <c r="G14" s="806"/>
      <c r="H14" s="806"/>
      <c r="I14" s="806"/>
      <c r="J14" s="806"/>
      <c r="K14" s="806"/>
      <c r="L14" s="806"/>
      <c r="M14" s="806"/>
      <c r="N14" s="806"/>
      <c r="O14" s="806"/>
      <c r="P14" s="806"/>
      <c r="Q14" s="806"/>
      <c r="R14" s="806"/>
      <c r="S14" s="806"/>
      <c r="T14" s="806"/>
      <c r="U14" s="806"/>
      <c r="V14" s="806"/>
      <c r="W14" s="806"/>
      <c r="X14" s="806"/>
      <c r="Y14" s="806"/>
      <c r="Z14" s="806"/>
      <c r="AA14" s="806"/>
      <c r="AB14" s="806"/>
      <c r="AC14" s="806"/>
      <c r="AD14" s="806"/>
      <c r="AE14" s="806"/>
      <c r="AF14" s="806"/>
      <c r="AG14" s="806"/>
      <c r="AH14" s="806"/>
      <c r="AI14" s="806"/>
      <c r="AJ14" s="806"/>
      <c r="AK14" s="806"/>
      <c r="AL14" s="806"/>
      <c r="AM14" s="806"/>
      <c r="AN14" s="806"/>
      <c r="AO14" s="806"/>
      <c r="AP14" s="806"/>
      <c r="AQ14" s="806"/>
      <c r="AR14" s="806"/>
      <c r="AS14" s="806"/>
      <c r="AT14" s="806"/>
      <c r="AU14" s="806"/>
      <c r="AV14" s="806"/>
      <c r="AW14" s="806"/>
      <c r="AX14" s="806"/>
      <c r="AY14" s="806"/>
      <c r="AZ14" s="806"/>
    </row>
    <row r="15" spans="2:53" ht="6" customHeight="1" x14ac:dyDescent="0.25"/>
    <row r="16" spans="2:53" ht="31.5" customHeight="1" x14ac:dyDescent="0.25">
      <c r="B16" s="19" t="s">
        <v>206</v>
      </c>
      <c r="C16" s="806" t="s">
        <v>298</v>
      </c>
      <c r="D16" s="806"/>
      <c r="E16" s="806"/>
      <c r="F16" s="806"/>
      <c r="G16" s="806"/>
      <c r="H16" s="806"/>
      <c r="I16" s="806"/>
      <c r="J16" s="806"/>
      <c r="K16" s="806"/>
      <c r="L16" s="806"/>
      <c r="M16" s="806"/>
      <c r="N16" s="806"/>
      <c r="O16" s="806"/>
      <c r="P16" s="806"/>
      <c r="Q16" s="806"/>
      <c r="R16" s="806"/>
      <c r="S16" s="806"/>
      <c r="T16" s="806"/>
      <c r="U16" s="806"/>
      <c r="V16" s="806"/>
      <c r="W16" s="806"/>
      <c r="X16" s="806"/>
      <c r="Y16" s="806"/>
      <c r="Z16" s="806"/>
      <c r="AA16" s="806"/>
      <c r="AB16" s="806"/>
      <c r="AC16" s="806"/>
      <c r="AD16" s="806"/>
      <c r="AE16" s="806"/>
      <c r="AF16" s="806"/>
      <c r="AG16" s="806"/>
      <c r="AH16" s="806"/>
      <c r="AI16" s="806"/>
      <c r="AJ16" s="806"/>
      <c r="AK16" s="806"/>
      <c r="AL16" s="806"/>
      <c r="AM16" s="806"/>
      <c r="AN16" s="806"/>
      <c r="AO16" s="806"/>
      <c r="AP16" s="806"/>
      <c r="AQ16" s="806"/>
      <c r="AR16" s="806"/>
      <c r="AS16" s="806"/>
      <c r="AT16" s="806"/>
      <c r="AU16" s="806"/>
      <c r="AV16" s="806"/>
      <c r="AW16" s="806"/>
      <c r="AX16" s="806"/>
      <c r="AY16" s="806"/>
      <c r="AZ16" s="806"/>
    </row>
    <row r="17" spans="2:52" ht="6" customHeight="1" x14ac:dyDescent="0.25"/>
    <row r="18" spans="2:52" ht="62.25" customHeight="1" x14ac:dyDescent="0.25">
      <c r="B18" s="19" t="s">
        <v>207</v>
      </c>
      <c r="C18" s="806" t="s">
        <v>299</v>
      </c>
      <c r="D18" s="806"/>
      <c r="E18" s="806"/>
      <c r="F18" s="806"/>
      <c r="G18" s="806"/>
      <c r="H18" s="806"/>
      <c r="I18" s="806"/>
      <c r="J18" s="806"/>
      <c r="K18" s="806"/>
      <c r="L18" s="806"/>
      <c r="M18" s="806"/>
      <c r="N18" s="806"/>
      <c r="O18" s="806"/>
      <c r="P18" s="806"/>
      <c r="Q18" s="806"/>
      <c r="R18" s="806"/>
      <c r="S18" s="806"/>
      <c r="T18" s="806"/>
      <c r="U18" s="806"/>
      <c r="V18" s="806"/>
      <c r="W18" s="806"/>
      <c r="X18" s="806"/>
      <c r="Y18" s="806"/>
      <c r="Z18" s="806"/>
      <c r="AA18" s="806"/>
      <c r="AB18" s="806"/>
      <c r="AC18" s="806"/>
      <c r="AD18" s="806"/>
      <c r="AE18" s="806"/>
      <c r="AF18" s="806"/>
      <c r="AG18" s="806"/>
      <c r="AH18" s="806"/>
      <c r="AI18" s="806"/>
      <c r="AJ18" s="806"/>
      <c r="AK18" s="806"/>
      <c r="AL18" s="806"/>
      <c r="AM18" s="806"/>
      <c r="AN18" s="806"/>
      <c r="AO18" s="806"/>
      <c r="AP18" s="806"/>
      <c r="AQ18" s="806"/>
      <c r="AR18" s="806"/>
      <c r="AS18" s="806"/>
      <c r="AT18" s="806"/>
      <c r="AU18" s="806"/>
      <c r="AV18" s="806"/>
      <c r="AW18" s="806"/>
      <c r="AX18" s="806"/>
      <c r="AY18" s="806"/>
      <c r="AZ18" s="806"/>
    </row>
    <row r="19" spans="2:52" ht="6" customHeight="1" x14ac:dyDescent="0.25">
      <c r="C19" s="2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row>
    <row r="20" spans="2:52" ht="31.5" customHeight="1" x14ac:dyDescent="0.25">
      <c r="B20" s="19" t="s">
        <v>208</v>
      </c>
      <c r="C20" s="806" t="s">
        <v>300</v>
      </c>
      <c r="D20" s="806"/>
      <c r="E20" s="806"/>
      <c r="F20" s="806"/>
      <c r="G20" s="806"/>
      <c r="H20" s="806"/>
      <c r="I20" s="806"/>
      <c r="J20" s="806"/>
      <c r="K20" s="806"/>
      <c r="L20" s="806"/>
      <c r="M20" s="806"/>
      <c r="N20" s="806"/>
      <c r="O20" s="806"/>
      <c r="P20" s="806"/>
      <c r="Q20" s="806"/>
      <c r="R20" s="806"/>
      <c r="S20" s="806"/>
      <c r="T20" s="806"/>
      <c r="U20" s="806"/>
      <c r="V20" s="806"/>
      <c r="W20" s="806"/>
      <c r="X20" s="806"/>
      <c r="Y20" s="806"/>
      <c r="Z20" s="806"/>
      <c r="AA20" s="806"/>
      <c r="AB20" s="806"/>
      <c r="AC20" s="806"/>
      <c r="AD20" s="806"/>
      <c r="AE20" s="806"/>
      <c r="AF20" s="806"/>
      <c r="AG20" s="806"/>
      <c r="AH20" s="806"/>
      <c r="AI20" s="806"/>
      <c r="AJ20" s="806"/>
      <c r="AK20" s="806"/>
      <c r="AL20" s="806"/>
      <c r="AM20" s="806"/>
      <c r="AN20" s="806"/>
      <c r="AO20" s="806"/>
      <c r="AP20" s="806"/>
      <c r="AQ20" s="806"/>
      <c r="AR20" s="806"/>
      <c r="AS20" s="806"/>
      <c r="AT20" s="806"/>
      <c r="AU20" s="806"/>
      <c r="AV20" s="806"/>
      <c r="AW20" s="806"/>
      <c r="AX20" s="806"/>
      <c r="AY20" s="806"/>
      <c r="AZ20" s="806"/>
    </row>
    <row r="21" spans="2:52" ht="6" customHeight="1" x14ac:dyDescent="0.25"/>
    <row r="22" spans="2:52" ht="31.5" customHeight="1" x14ac:dyDescent="0.25">
      <c r="B22" s="19" t="s">
        <v>209</v>
      </c>
      <c r="C22" s="806" t="s">
        <v>301</v>
      </c>
      <c r="D22" s="806"/>
      <c r="E22" s="806"/>
      <c r="F22" s="806"/>
      <c r="G22" s="806"/>
      <c r="H22" s="806"/>
      <c r="I22" s="806"/>
      <c r="J22" s="806"/>
      <c r="K22" s="806"/>
      <c r="L22" s="806"/>
      <c r="M22" s="806"/>
      <c r="N22" s="806"/>
      <c r="O22" s="806"/>
      <c r="P22" s="806"/>
      <c r="Q22" s="806"/>
      <c r="R22" s="806"/>
      <c r="S22" s="806"/>
      <c r="T22" s="806"/>
      <c r="U22" s="806"/>
      <c r="V22" s="806"/>
      <c r="W22" s="806"/>
      <c r="X22" s="806"/>
      <c r="Y22" s="806"/>
      <c r="Z22" s="806"/>
      <c r="AA22" s="806"/>
      <c r="AB22" s="806"/>
      <c r="AC22" s="806"/>
      <c r="AD22" s="806"/>
      <c r="AE22" s="806"/>
      <c r="AF22" s="806"/>
      <c r="AG22" s="806"/>
      <c r="AH22" s="806"/>
      <c r="AI22" s="806"/>
      <c r="AJ22" s="806"/>
      <c r="AK22" s="806"/>
      <c r="AL22" s="806"/>
      <c r="AM22" s="806"/>
      <c r="AN22" s="806"/>
      <c r="AO22" s="806"/>
      <c r="AP22" s="806"/>
      <c r="AQ22" s="806"/>
      <c r="AR22" s="806"/>
      <c r="AS22" s="806"/>
      <c r="AT22" s="806"/>
      <c r="AU22" s="806"/>
      <c r="AV22" s="806"/>
      <c r="AW22" s="806"/>
      <c r="AX22" s="806"/>
      <c r="AY22" s="806"/>
      <c r="AZ22" s="806"/>
    </row>
    <row r="23" spans="2:52" ht="6" customHeight="1" x14ac:dyDescent="0.25"/>
    <row r="24" spans="2:52" x14ac:dyDescent="0.25">
      <c r="B24" s="19" t="s">
        <v>210</v>
      </c>
      <c r="C24" t="s">
        <v>302</v>
      </c>
    </row>
    <row r="25" spans="2:52" ht="31.5" customHeight="1" x14ac:dyDescent="0.25">
      <c r="D25" s="20" t="s">
        <v>303</v>
      </c>
      <c r="E25" s="806" t="s">
        <v>304</v>
      </c>
      <c r="F25" s="806"/>
      <c r="G25" s="806"/>
      <c r="H25" s="806"/>
      <c r="I25" s="806"/>
      <c r="J25" s="806"/>
      <c r="K25" s="806"/>
      <c r="L25" s="806"/>
      <c r="M25" s="806"/>
      <c r="N25" s="806"/>
      <c r="O25" s="806"/>
      <c r="P25" s="806"/>
      <c r="Q25" s="806"/>
      <c r="R25" s="806"/>
      <c r="S25" s="806"/>
      <c r="T25" s="806"/>
      <c r="U25" s="806"/>
      <c r="V25" s="806"/>
      <c r="W25" s="806"/>
      <c r="X25" s="806"/>
      <c r="Y25" s="806"/>
      <c r="Z25" s="806"/>
      <c r="AA25" s="806"/>
      <c r="AB25" s="806"/>
      <c r="AC25" s="806"/>
      <c r="AD25" s="806"/>
      <c r="AE25" s="806"/>
      <c r="AF25" s="806"/>
      <c r="AG25" s="806"/>
      <c r="AH25" s="806"/>
      <c r="AI25" s="806"/>
      <c r="AJ25" s="806"/>
      <c r="AK25" s="806"/>
      <c r="AL25" s="806"/>
      <c r="AM25" s="806"/>
      <c r="AN25" s="806"/>
      <c r="AO25" s="806"/>
      <c r="AP25" s="806"/>
      <c r="AQ25" s="806"/>
      <c r="AR25" s="806"/>
      <c r="AS25" s="806"/>
      <c r="AT25" s="806"/>
      <c r="AU25" s="806"/>
      <c r="AV25" s="806"/>
      <c r="AW25" s="806"/>
      <c r="AX25" s="806"/>
      <c r="AY25" s="806"/>
      <c r="AZ25" s="806"/>
    </row>
    <row r="26" spans="2:52" ht="6.95" customHeight="1" x14ac:dyDescent="0.25"/>
    <row r="27" spans="2:52" ht="31.5" customHeight="1" x14ac:dyDescent="0.25">
      <c r="D27" s="20" t="s">
        <v>305</v>
      </c>
      <c r="E27" s="806" t="s">
        <v>306</v>
      </c>
      <c r="F27" s="806"/>
      <c r="G27" s="806"/>
      <c r="H27" s="806"/>
      <c r="I27" s="806"/>
      <c r="J27" s="806"/>
      <c r="K27" s="806"/>
      <c r="L27" s="806"/>
      <c r="M27" s="806"/>
      <c r="N27" s="806"/>
      <c r="O27" s="806"/>
      <c r="P27" s="806"/>
      <c r="Q27" s="806"/>
      <c r="R27" s="806"/>
      <c r="S27" s="806"/>
      <c r="T27" s="806"/>
      <c r="U27" s="806"/>
      <c r="V27" s="806"/>
      <c r="W27" s="806"/>
      <c r="X27" s="806"/>
      <c r="Y27" s="806"/>
      <c r="Z27" s="806"/>
      <c r="AA27" s="806"/>
      <c r="AB27" s="806"/>
      <c r="AC27" s="806"/>
      <c r="AD27" s="806"/>
      <c r="AE27" s="806"/>
      <c r="AF27" s="806"/>
      <c r="AG27" s="806"/>
      <c r="AH27" s="806"/>
      <c r="AI27" s="806"/>
      <c r="AJ27" s="806"/>
      <c r="AK27" s="806"/>
      <c r="AL27" s="806"/>
      <c r="AM27" s="806"/>
      <c r="AN27" s="806"/>
      <c r="AO27" s="806"/>
      <c r="AP27" s="806"/>
      <c r="AQ27" s="806"/>
      <c r="AR27" s="806"/>
      <c r="AS27" s="806"/>
      <c r="AT27" s="806"/>
      <c r="AU27" s="806"/>
      <c r="AV27" s="806"/>
      <c r="AW27" s="806"/>
      <c r="AX27" s="806"/>
      <c r="AY27" s="806"/>
      <c r="AZ27" s="806"/>
    </row>
    <row r="28" spans="2:52" ht="6.95" customHeight="1" x14ac:dyDescent="0.25"/>
    <row r="29" spans="2:52" ht="62.25" customHeight="1" x14ac:dyDescent="0.25">
      <c r="D29" s="20" t="s">
        <v>307</v>
      </c>
      <c r="E29" s="806" t="s">
        <v>308</v>
      </c>
      <c r="F29" s="806"/>
      <c r="G29" s="806"/>
      <c r="H29" s="806"/>
      <c r="I29" s="806"/>
      <c r="J29" s="806"/>
      <c r="K29" s="806"/>
      <c r="L29" s="806"/>
      <c r="M29" s="806"/>
      <c r="N29" s="806"/>
      <c r="O29" s="806"/>
      <c r="P29" s="806"/>
      <c r="Q29" s="806"/>
      <c r="R29" s="806"/>
      <c r="S29" s="806"/>
      <c r="T29" s="806"/>
      <c r="U29" s="806"/>
      <c r="V29" s="806"/>
      <c r="W29" s="806"/>
      <c r="X29" s="806"/>
      <c r="Y29" s="806"/>
      <c r="Z29" s="806"/>
      <c r="AA29" s="806"/>
      <c r="AB29" s="806"/>
      <c r="AC29" s="806"/>
      <c r="AD29" s="806"/>
      <c r="AE29" s="806"/>
      <c r="AF29" s="806"/>
      <c r="AG29" s="806"/>
      <c r="AH29" s="806"/>
      <c r="AI29" s="806"/>
      <c r="AJ29" s="806"/>
      <c r="AK29" s="806"/>
      <c r="AL29" s="806"/>
      <c r="AM29" s="806"/>
      <c r="AN29" s="806"/>
      <c r="AO29" s="806"/>
      <c r="AP29" s="806"/>
      <c r="AQ29" s="806"/>
      <c r="AR29" s="806"/>
      <c r="AS29" s="806"/>
      <c r="AT29" s="806"/>
      <c r="AU29" s="806"/>
      <c r="AV29" s="806"/>
      <c r="AW29" s="806"/>
      <c r="AX29" s="806"/>
      <c r="AY29" s="806"/>
      <c r="AZ29" s="806"/>
    </row>
    <row r="30" spans="2:52" ht="6.95" customHeight="1" x14ac:dyDescent="0.25"/>
    <row r="31" spans="2:52" ht="46.5" customHeight="1" x14ac:dyDescent="0.25">
      <c r="D31" s="20" t="s">
        <v>309</v>
      </c>
      <c r="E31" s="806" t="s">
        <v>310</v>
      </c>
      <c r="F31" s="806"/>
      <c r="G31" s="806"/>
      <c r="H31" s="806"/>
      <c r="I31" s="806"/>
      <c r="J31" s="806"/>
      <c r="K31" s="806"/>
      <c r="L31" s="806"/>
      <c r="M31" s="806"/>
      <c r="N31" s="806"/>
      <c r="O31" s="806"/>
      <c r="P31" s="806"/>
      <c r="Q31" s="806"/>
      <c r="R31" s="806"/>
      <c r="S31" s="806"/>
      <c r="T31" s="806"/>
      <c r="U31" s="806"/>
      <c r="V31" s="806"/>
      <c r="W31" s="806"/>
      <c r="X31" s="806"/>
      <c r="Y31" s="806"/>
      <c r="Z31" s="806"/>
      <c r="AA31" s="806"/>
      <c r="AB31" s="806"/>
      <c r="AC31" s="806"/>
      <c r="AD31" s="806"/>
      <c r="AE31" s="806"/>
      <c r="AF31" s="806"/>
      <c r="AG31" s="806"/>
      <c r="AH31" s="806"/>
      <c r="AI31" s="806"/>
      <c r="AJ31" s="806"/>
      <c r="AK31" s="806"/>
      <c r="AL31" s="806"/>
      <c r="AM31" s="806"/>
      <c r="AN31" s="806"/>
      <c r="AO31" s="806"/>
      <c r="AP31" s="806"/>
      <c r="AQ31" s="806"/>
      <c r="AR31" s="806"/>
      <c r="AS31" s="806"/>
      <c r="AT31" s="806"/>
      <c r="AU31" s="806"/>
      <c r="AV31" s="806"/>
      <c r="AW31" s="806"/>
      <c r="AX31" s="806"/>
      <c r="AY31" s="806"/>
      <c r="AZ31" s="806"/>
    </row>
    <row r="32" spans="2:52" ht="6" customHeight="1" x14ac:dyDescent="0.25"/>
    <row r="33" spans="2:52" ht="107.25" customHeight="1" x14ac:dyDescent="0.25">
      <c r="B33" s="19" t="s">
        <v>211</v>
      </c>
      <c r="C33" s="806" t="s">
        <v>311</v>
      </c>
      <c r="D33" s="806"/>
      <c r="E33" s="806"/>
      <c r="F33" s="806"/>
      <c r="G33" s="806"/>
      <c r="H33" s="806"/>
      <c r="I33" s="806"/>
      <c r="J33" s="806"/>
      <c r="K33" s="806"/>
      <c r="L33" s="806"/>
      <c r="M33" s="806"/>
      <c r="N33" s="806"/>
      <c r="O33" s="806"/>
      <c r="P33" s="806"/>
      <c r="Q33" s="806"/>
      <c r="R33" s="806"/>
      <c r="S33" s="806"/>
      <c r="T33" s="806"/>
      <c r="U33" s="806"/>
      <c r="V33" s="806"/>
      <c r="W33" s="806"/>
      <c r="X33" s="806"/>
      <c r="Y33" s="806"/>
      <c r="Z33" s="806"/>
      <c r="AA33" s="806"/>
      <c r="AB33" s="806"/>
      <c r="AC33" s="806"/>
      <c r="AD33" s="806"/>
      <c r="AE33" s="806"/>
      <c r="AF33" s="806"/>
      <c r="AG33" s="806"/>
      <c r="AH33" s="806"/>
      <c r="AI33" s="806"/>
      <c r="AJ33" s="806"/>
      <c r="AK33" s="806"/>
      <c r="AL33" s="806"/>
      <c r="AM33" s="806"/>
      <c r="AN33" s="806"/>
      <c r="AO33" s="806"/>
      <c r="AP33" s="806"/>
      <c r="AQ33" s="806"/>
      <c r="AR33" s="806"/>
      <c r="AS33" s="806"/>
      <c r="AT33" s="806"/>
      <c r="AU33" s="806"/>
      <c r="AV33" s="806"/>
      <c r="AW33" s="806"/>
      <c r="AX33" s="806"/>
      <c r="AY33" s="806"/>
      <c r="AZ33" s="806"/>
    </row>
    <row r="34" spans="2:52" ht="6" customHeight="1" x14ac:dyDescent="0.25"/>
    <row r="35" spans="2:52" ht="76.5" customHeight="1" x14ac:dyDescent="0.25">
      <c r="B35" s="19" t="s">
        <v>212</v>
      </c>
      <c r="C35" s="806" t="s">
        <v>343</v>
      </c>
      <c r="D35" s="806"/>
      <c r="E35" s="806"/>
      <c r="F35" s="806"/>
      <c r="G35" s="806"/>
      <c r="H35" s="806"/>
      <c r="I35" s="806"/>
      <c r="J35" s="806"/>
      <c r="K35" s="806"/>
      <c r="L35" s="806"/>
      <c r="M35" s="806"/>
      <c r="N35" s="806"/>
      <c r="O35" s="806"/>
      <c r="P35" s="806"/>
      <c r="Q35" s="806"/>
      <c r="R35" s="806"/>
      <c r="S35" s="806"/>
      <c r="T35" s="806"/>
      <c r="U35" s="806"/>
      <c r="V35" s="806"/>
      <c r="W35" s="806"/>
      <c r="X35" s="806"/>
      <c r="Y35" s="806"/>
      <c r="Z35" s="806"/>
      <c r="AA35" s="806"/>
      <c r="AB35" s="806"/>
      <c r="AC35" s="806"/>
      <c r="AD35" s="806"/>
      <c r="AE35" s="806"/>
      <c r="AF35" s="806"/>
      <c r="AG35" s="806"/>
      <c r="AH35" s="806"/>
      <c r="AI35" s="806"/>
      <c r="AJ35" s="806"/>
      <c r="AK35" s="806"/>
      <c r="AL35" s="806"/>
      <c r="AM35" s="806"/>
      <c r="AN35" s="806"/>
      <c r="AO35" s="806"/>
      <c r="AP35" s="806"/>
      <c r="AQ35" s="806"/>
      <c r="AR35" s="806"/>
      <c r="AS35" s="806"/>
      <c r="AT35" s="806"/>
      <c r="AU35" s="806"/>
      <c r="AV35" s="806"/>
      <c r="AW35" s="806"/>
      <c r="AX35" s="806"/>
      <c r="AY35" s="806"/>
      <c r="AZ35" s="806"/>
    </row>
    <row r="36" spans="2:52" ht="5.0999999999999996" customHeight="1" x14ac:dyDescent="0.25"/>
    <row r="37" spans="2:52" ht="62.25" customHeight="1" x14ac:dyDescent="0.25">
      <c r="C37" s="806" t="s">
        <v>312</v>
      </c>
      <c r="D37" s="806"/>
      <c r="E37" s="806"/>
      <c r="F37" s="806"/>
      <c r="G37" s="806"/>
      <c r="H37" s="806"/>
      <c r="I37" s="806"/>
      <c r="J37" s="806"/>
      <c r="K37" s="806"/>
      <c r="L37" s="806"/>
      <c r="M37" s="806"/>
      <c r="N37" s="806"/>
      <c r="O37" s="806"/>
      <c r="P37" s="806"/>
      <c r="Q37" s="806"/>
      <c r="R37" s="806"/>
      <c r="S37" s="806"/>
      <c r="T37" s="806"/>
      <c r="U37" s="806"/>
      <c r="V37" s="806"/>
      <c r="W37" s="806"/>
      <c r="X37" s="806"/>
      <c r="Y37" s="806"/>
      <c r="Z37" s="806"/>
      <c r="AA37" s="806"/>
      <c r="AB37" s="806"/>
      <c r="AC37" s="806"/>
      <c r="AD37" s="806"/>
      <c r="AE37" s="806"/>
      <c r="AF37" s="806"/>
      <c r="AG37" s="806"/>
      <c r="AH37" s="806"/>
      <c r="AI37" s="806"/>
      <c r="AJ37" s="806"/>
      <c r="AK37" s="806"/>
      <c r="AL37" s="806"/>
      <c r="AM37" s="806"/>
      <c r="AN37" s="806"/>
      <c r="AO37" s="806"/>
      <c r="AP37" s="806"/>
      <c r="AQ37" s="806"/>
      <c r="AR37" s="806"/>
      <c r="AS37" s="806"/>
      <c r="AT37" s="806"/>
      <c r="AU37" s="806"/>
      <c r="AV37" s="806"/>
      <c r="AW37" s="806"/>
      <c r="AX37" s="806"/>
      <c r="AY37" s="806"/>
      <c r="AZ37" s="806"/>
    </row>
    <row r="38" spans="2:52" ht="9.9499999999999993" customHeight="1" x14ac:dyDescent="0.25"/>
    <row r="39" spans="2:52" x14ac:dyDescent="0.25">
      <c r="B39" s="23" t="s">
        <v>313</v>
      </c>
    </row>
    <row r="40" spans="2:52" ht="61.5" customHeight="1" x14ac:dyDescent="0.25">
      <c r="C40" s="806" t="s">
        <v>314</v>
      </c>
      <c r="D40" s="806"/>
      <c r="E40" s="806"/>
      <c r="F40" s="806"/>
      <c r="G40" s="806"/>
      <c r="H40" s="806"/>
      <c r="I40" s="806"/>
      <c r="J40" s="806"/>
      <c r="K40" s="806"/>
      <c r="L40" s="806"/>
      <c r="M40" s="806"/>
      <c r="N40" s="806"/>
      <c r="O40" s="806"/>
      <c r="P40" s="806"/>
      <c r="Q40" s="806"/>
      <c r="R40" s="806"/>
      <c r="S40" s="806"/>
      <c r="T40" s="806"/>
      <c r="U40" s="806"/>
      <c r="V40" s="806"/>
      <c r="W40" s="806"/>
      <c r="X40" s="806"/>
      <c r="Y40" s="806"/>
      <c r="Z40" s="806"/>
      <c r="AA40" s="806"/>
      <c r="AB40" s="806"/>
      <c r="AC40" s="806"/>
      <c r="AD40" s="806"/>
      <c r="AE40" s="806"/>
      <c r="AF40" s="806"/>
      <c r="AG40" s="806"/>
      <c r="AH40" s="806"/>
      <c r="AI40" s="806"/>
      <c r="AJ40" s="806"/>
      <c r="AK40" s="806"/>
      <c r="AL40" s="806"/>
      <c r="AM40" s="806"/>
      <c r="AN40" s="806"/>
      <c r="AO40" s="806"/>
      <c r="AP40" s="806"/>
      <c r="AQ40" s="806"/>
      <c r="AR40" s="806"/>
      <c r="AS40" s="806"/>
      <c r="AT40" s="806"/>
      <c r="AU40" s="806"/>
      <c r="AV40" s="806"/>
      <c r="AW40" s="806"/>
      <c r="AX40" s="806"/>
      <c r="AY40" s="806"/>
      <c r="AZ40" s="806"/>
    </row>
    <row r="41" spans="2:52" ht="9.9499999999999993" customHeight="1" x14ac:dyDescent="0.25"/>
    <row r="42" spans="2:52" ht="31.5" customHeight="1" x14ac:dyDescent="0.25">
      <c r="B42" s="816" t="s">
        <v>315</v>
      </c>
      <c r="C42" s="816"/>
      <c r="D42" s="816"/>
      <c r="E42" s="816"/>
      <c r="F42" s="816"/>
      <c r="G42" s="816"/>
      <c r="H42" s="816"/>
      <c r="I42" s="816"/>
      <c r="J42" s="816"/>
      <c r="K42" s="816"/>
      <c r="L42" s="816"/>
      <c r="M42" s="816"/>
      <c r="N42" s="816"/>
      <c r="O42" s="816"/>
      <c r="P42" s="816"/>
      <c r="Q42" s="816"/>
      <c r="R42" s="816"/>
      <c r="S42" s="816"/>
      <c r="T42" s="816"/>
      <c r="U42" s="816"/>
      <c r="V42" s="816"/>
      <c r="W42" s="816"/>
      <c r="X42" s="816"/>
      <c r="Y42" s="816"/>
      <c r="Z42" s="816"/>
      <c r="AA42" s="816"/>
      <c r="AB42" s="816"/>
      <c r="AC42" s="816"/>
      <c r="AD42" s="816"/>
      <c r="AE42" s="816"/>
      <c r="AF42" s="816"/>
      <c r="AG42" s="816"/>
      <c r="AH42" s="816"/>
      <c r="AI42" s="816"/>
      <c r="AJ42" s="816"/>
      <c r="AK42" s="816"/>
      <c r="AL42" s="816"/>
      <c r="AM42" s="816"/>
      <c r="AN42" s="816"/>
      <c r="AO42" s="816"/>
      <c r="AP42" s="816"/>
      <c r="AQ42" s="816"/>
      <c r="AR42" s="816"/>
      <c r="AS42" s="816"/>
      <c r="AT42" s="816"/>
      <c r="AU42" s="816"/>
      <c r="AV42" s="816"/>
      <c r="AW42" s="816"/>
      <c r="AX42" s="816"/>
      <c r="AY42" s="816"/>
      <c r="AZ42" s="816"/>
    </row>
    <row r="43" spans="2:52" ht="30" customHeight="1" x14ac:dyDescent="0.25">
      <c r="C43" s="809"/>
      <c r="D43" s="809"/>
      <c r="E43" s="809"/>
      <c r="F43" s="809"/>
      <c r="G43" s="809"/>
      <c r="H43" s="809"/>
      <c r="J43" t="s">
        <v>316</v>
      </c>
      <c r="M43" s="810"/>
      <c r="N43" s="810"/>
      <c r="O43" s="810"/>
      <c r="P43" s="810"/>
      <c r="Q43" s="810"/>
      <c r="R43" s="810"/>
      <c r="S43" s="810"/>
      <c r="T43" s="811" t="s">
        <v>317</v>
      </c>
      <c r="U43" s="811"/>
      <c r="V43" s="812"/>
      <c r="W43" s="812"/>
    </row>
    <row r="46" spans="2:52" x14ac:dyDescent="0.25">
      <c r="AB46" s="809"/>
      <c r="AC46" s="809"/>
      <c r="AD46" s="809"/>
      <c r="AE46" s="809"/>
      <c r="AF46" s="809"/>
      <c r="AG46" s="809"/>
      <c r="AH46" s="809"/>
      <c r="AI46" s="809"/>
      <c r="AJ46" s="809"/>
      <c r="AK46" s="809"/>
      <c r="AL46" s="809"/>
      <c r="AM46" s="809"/>
      <c r="AN46" s="809"/>
      <c r="AO46" s="809"/>
      <c r="AP46" s="809"/>
      <c r="AQ46" s="809"/>
      <c r="AR46" s="809"/>
      <c r="AS46" s="809"/>
      <c r="AT46" s="809"/>
      <c r="AU46" s="809"/>
      <c r="AV46" s="809"/>
    </row>
    <row r="47" spans="2:52" x14ac:dyDescent="0.25">
      <c r="AB47" s="808" t="s">
        <v>318</v>
      </c>
      <c r="AC47" s="808"/>
      <c r="AD47" s="808"/>
      <c r="AE47" s="808"/>
      <c r="AF47" s="808"/>
      <c r="AG47" s="808"/>
      <c r="AH47" s="808"/>
      <c r="AI47" s="808"/>
      <c r="AJ47" s="808"/>
      <c r="AK47" s="808"/>
      <c r="AL47" s="808"/>
      <c r="AM47" s="808"/>
      <c r="AN47" s="808"/>
      <c r="AO47" s="808"/>
      <c r="AP47" s="808"/>
      <c r="AQ47" s="808"/>
      <c r="AR47" s="808"/>
      <c r="AS47" s="808"/>
      <c r="AT47" s="808"/>
      <c r="AU47" s="808"/>
      <c r="AV47" s="808"/>
    </row>
    <row r="48" spans="2:52" x14ac:dyDescent="0.25">
      <c r="AB48" s="817"/>
      <c r="AC48" s="817"/>
      <c r="AD48" s="817"/>
      <c r="AE48" s="817"/>
      <c r="AF48" s="817"/>
      <c r="AG48" s="817"/>
      <c r="AH48" s="817"/>
      <c r="AI48" s="817"/>
      <c r="AJ48" s="817"/>
      <c r="AK48" s="817"/>
      <c r="AL48" s="817"/>
      <c r="AM48" s="817"/>
      <c r="AN48" s="817"/>
      <c r="AO48" s="817"/>
      <c r="AP48" s="817"/>
      <c r="AQ48" s="817"/>
      <c r="AR48" s="817"/>
      <c r="AS48" s="817"/>
      <c r="AT48" s="817"/>
      <c r="AU48" s="817"/>
      <c r="AV48" s="817"/>
    </row>
    <row r="50" spans="2:48" x14ac:dyDescent="0.25">
      <c r="S50" s="813" t="s">
        <v>319</v>
      </c>
      <c r="T50" s="813"/>
      <c r="U50" s="813"/>
      <c r="V50" s="813"/>
      <c r="W50" s="813"/>
      <c r="X50" s="813"/>
      <c r="Y50" s="813"/>
      <c r="Z50" s="813"/>
      <c r="AB50" s="24"/>
      <c r="AC50" s="24"/>
      <c r="AD50" s="24"/>
      <c r="AE50" s="24"/>
      <c r="AF50" s="24"/>
      <c r="AG50" s="24"/>
      <c r="AH50" s="24"/>
      <c r="AI50" s="24"/>
      <c r="AJ50" s="24"/>
      <c r="AK50" s="24"/>
      <c r="AL50" s="24"/>
      <c r="AM50" s="24"/>
      <c r="AN50" s="24"/>
      <c r="AO50" s="24"/>
      <c r="AP50" s="24"/>
      <c r="AQ50" s="24"/>
      <c r="AR50" s="24"/>
      <c r="AS50" s="24"/>
      <c r="AT50" s="24"/>
      <c r="AU50" s="24"/>
      <c r="AV50" s="24"/>
    </row>
    <row r="51" spans="2:48" x14ac:dyDescent="0.25">
      <c r="S51" s="29"/>
      <c r="T51" s="29"/>
      <c r="U51" s="29"/>
      <c r="V51" s="29"/>
      <c r="W51" s="29"/>
      <c r="X51" s="29"/>
      <c r="Y51" s="29"/>
      <c r="Z51" s="29"/>
      <c r="AB51" s="818"/>
      <c r="AC51" s="818"/>
      <c r="AD51" s="818"/>
      <c r="AE51" s="818"/>
      <c r="AF51" s="818"/>
      <c r="AG51" s="818"/>
      <c r="AH51" s="818"/>
      <c r="AI51" s="818"/>
      <c r="AJ51" s="818"/>
      <c r="AK51" s="818"/>
      <c r="AL51" s="818"/>
      <c r="AM51" s="818"/>
      <c r="AN51" s="818"/>
      <c r="AO51" s="818"/>
      <c r="AP51" s="818"/>
      <c r="AQ51" s="818"/>
      <c r="AR51" s="818"/>
      <c r="AS51" s="818"/>
      <c r="AT51" s="818"/>
      <c r="AU51" s="818"/>
      <c r="AV51" s="818"/>
    </row>
    <row r="53" spans="2:48" x14ac:dyDescent="0.25">
      <c r="T53" s="813" t="s">
        <v>320</v>
      </c>
      <c r="U53" s="813"/>
      <c r="V53" s="813"/>
      <c r="W53" s="813"/>
      <c r="X53" s="813"/>
      <c r="Y53" s="813"/>
      <c r="Z53" s="813"/>
      <c r="AB53" s="809"/>
      <c r="AC53" s="809"/>
      <c r="AD53" s="809"/>
      <c r="AE53" s="809"/>
      <c r="AF53" s="809"/>
      <c r="AG53" s="809"/>
      <c r="AH53" s="809"/>
      <c r="AI53" s="809"/>
      <c r="AJ53" s="809"/>
      <c r="AK53" s="809"/>
      <c r="AL53" s="809"/>
      <c r="AM53" s="809"/>
      <c r="AN53" s="809"/>
      <c r="AO53" s="809"/>
      <c r="AP53" s="809"/>
      <c r="AQ53" s="809"/>
      <c r="AR53" s="809"/>
      <c r="AS53" s="809"/>
      <c r="AT53" s="809"/>
      <c r="AU53" s="809"/>
      <c r="AV53" s="809"/>
    </row>
    <row r="54" spans="2:48" x14ac:dyDescent="0.25">
      <c r="T54" s="29"/>
      <c r="U54" s="29"/>
      <c r="V54" s="29"/>
      <c r="W54" s="29"/>
      <c r="X54" s="29"/>
      <c r="Y54" s="29"/>
      <c r="Z54" s="29"/>
      <c r="AB54" s="819"/>
      <c r="AC54" s="819"/>
      <c r="AD54" s="819"/>
      <c r="AE54" s="819"/>
      <c r="AF54" s="819"/>
      <c r="AG54" s="819"/>
      <c r="AH54" s="819"/>
      <c r="AI54" s="819"/>
      <c r="AJ54" s="819"/>
      <c r="AK54" s="819"/>
      <c r="AL54" s="819"/>
      <c r="AM54" s="819"/>
      <c r="AN54" s="819"/>
      <c r="AO54" s="819"/>
      <c r="AP54" s="819"/>
      <c r="AQ54" s="819"/>
      <c r="AR54" s="819"/>
      <c r="AS54" s="819"/>
      <c r="AT54" s="819"/>
      <c r="AU54" s="819"/>
      <c r="AV54" s="819"/>
    </row>
    <row r="56" spans="2:48" x14ac:dyDescent="0.25">
      <c r="U56" s="813" t="s">
        <v>321</v>
      </c>
      <c r="V56" s="813"/>
      <c r="W56" s="813"/>
      <c r="X56" s="813"/>
      <c r="Y56" s="813"/>
      <c r="Z56" s="813"/>
      <c r="AB56" s="809"/>
      <c r="AC56" s="809"/>
      <c r="AD56" s="809"/>
      <c r="AE56" s="809"/>
      <c r="AF56" s="809"/>
      <c r="AG56" s="809"/>
      <c r="AH56" s="809"/>
      <c r="AI56" s="809"/>
      <c r="AJ56" s="809"/>
      <c r="AK56" s="809"/>
      <c r="AL56" s="809"/>
      <c r="AM56" s="809"/>
      <c r="AN56" s="809"/>
      <c r="AO56" s="809"/>
      <c r="AP56" s="809"/>
      <c r="AQ56" s="809"/>
      <c r="AR56" s="809"/>
      <c r="AS56" s="809"/>
      <c r="AT56" s="809"/>
      <c r="AU56" s="809"/>
      <c r="AV56" s="809"/>
    </row>
    <row r="58" spans="2:48" s="21" customFormat="1" x14ac:dyDescent="0.25">
      <c r="B58" s="25"/>
      <c r="D58" s="26"/>
    </row>
    <row r="59" spans="2:48" s="21" customFormat="1" x14ac:dyDescent="0.25">
      <c r="B59" s="25"/>
      <c r="D59" s="26"/>
    </row>
    <row r="60" spans="2:48" s="21" customFormat="1" x14ac:dyDescent="0.25">
      <c r="B60" s="25"/>
      <c r="D60" s="26"/>
    </row>
    <row r="61" spans="2:48" s="21" customFormat="1" x14ac:dyDescent="0.25">
      <c r="B61" s="25"/>
      <c r="D61" s="26"/>
    </row>
    <row r="62" spans="2:48" s="21" customFormat="1" x14ac:dyDescent="0.25">
      <c r="B62" s="25"/>
      <c r="D62" s="26"/>
    </row>
    <row r="63" spans="2:48" s="21" customFormat="1" x14ac:dyDescent="0.25">
      <c r="B63" s="25"/>
      <c r="D63" s="26"/>
    </row>
    <row r="64" spans="2:48" s="21" customFormat="1" x14ac:dyDescent="0.25">
      <c r="B64" s="25"/>
      <c r="D64" s="26"/>
    </row>
    <row r="65" spans="2:4" s="21" customFormat="1" x14ac:dyDescent="0.25">
      <c r="B65" s="25"/>
      <c r="D65" s="26"/>
    </row>
    <row r="66" spans="2:4" s="21" customFormat="1" x14ac:dyDescent="0.25">
      <c r="B66" s="25"/>
      <c r="D66" s="26"/>
    </row>
    <row r="67" spans="2:4" s="21" customFormat="1" x14ac:dyDescent="0.25">
      <c r="B67" s="25"/>
      <c r="D67" s="26"/>
    </row>
    <row r="68" spans="2:4" s="21" customFormat="1" x14ac:dyDescent="0.25">
      <c r="B68" s="25"/>
      <c r="D68" s="26"/>
    </row>
    <row r="69" spans="2:4" s="21" customFormat="1" x14ac:dyDescent="0.25">
      <c r="B69" s="25"/>
      <c r="D69" s="26"/>
    </row>
    <row r="70" spans="2:4" s="21" customFormat="1" x14ac:dyDescent="0.25">
      <c r="B70" s="25"/>
      <c r="D70" s="26"/>
    </row>
    <row r="71" spans="2:4" s="21" customFormat="1" x14ac:dyDescent="0.25">
      <c r="B71" s="25"/>
      <c r="D71" s="26"/>
    </row>
    <row r="72" spans="2:4" s="21" customFormat="1" x14ac:dyDescent="0.25">
      <c r="B72" s="25"/>
      <c r="D72" s="26"/>
    </row>
    <row r="73" spans="2:4" s="21" customFormat="1" x14ac:dyDescent="0.25">
      <c r="B73" s="25"/>
      <c r="D73" s="26"/>
    </row>
    <row r="74" spans="2:4" s="21" customFormat="1" x14ac:dyDescent="0.25">
      <c r="B74" s="25"/>
      <c r="D74" s="26"/>
    </row>
    <row r="75" spans="2:4" s="21" customFormat="1" x14ac:dyDescent="0.25">
      <c r="B75" s="25"/>
      <c r="D75" s="26"/>
    </row>
    <row r="76" spans="2:4" s="21" customFormat="1" x14ac:dyDescent="0.25">
      <c r="B76" s="25"/>
      <c r="D76" s="26"/>
    </row>
    <row r="77" spans="2:4" s="21" customFormat="1" x14ac:dyDescent="0.25">
      <c r="B77" s="25"/>
      <c r="D77" s="26"/>
    </row>
    <row r="78" spans="2:4" s="21" customFormat="1" x14ac:dyDescent="0.25">
      <c r="B78" s="25"/>
      <c r="D78" s="26"/>
    </row>
    <row r="79" spans="2:4" s="21" customFormat="1" x14ac:dyDescent="0.25">
      <c r="B79" s="25"/>
      <c r="D79" s="26"/>
    </row>
    <row r="80" spans="2:4" s="21" customFormat="1" x14ac:dyDescent="0.25">
      <c r="B80" s="25"/>
      <c r="D80" s="26"/>
    </row>
    <row r="81" spans="2:4" s="21" customFormat="1" x14ac:dyDescent="0.25">
      <c r="B81" s="25"/>
      <c r="D81" s="26"/>
    </row>
    <row r="82" spans="2:4" s="21" customFormat="1" x14ac:dyDescent="0.25">
      <c r="B82" s="25"/>
      <c r="D82" s="26"/>
    </row>
    <row r="83" spans="2:4" s="21" customFormat="1" x14ac:dyDescent="0.25">
      <c r="B83" s="25"/>
      <c r="D83" s="26"/>
    </row>
    <row r="84" spans="2:4" s="21" customFormat="1" x14ac:dyDescent="0.25">
      <c r="B84" s="25"/>
      <c r="D84" s="26"/>
    </row>
    <row r="85" spans="2:4" s="21" customFormat="1" x14ac:dyDescent="0.25">
      <c r="B85" s="25"/>
      <c r="D85" s="26"/>
    </row>
    <row r="86" spans="2:4" s="21" customFormat="1" x14ac:dyDescent="0.25">
      <c r="B86" s="25"/>
      <c r="D86" s="26"/>
    </row>
    <row r="87" spans="2:4" s="21" customFormat="1" x14ac:dyDescent="0.25">
      <c r="B87" s="25"/>
      <c r="D87" s="26"/>
    </row>
    <row r="88" spans="2:4" s="21" customFormat="1" x14ac:dyDescent="0.25">
      <c r="B88" s="25"/>
      <c r="D88" s="26"/>
    </row>
    <row r="89" spans="2:4" s="21" customFormat="1" x14ac:dyDescent="0.25">
      <c r="B89" s="25"/>
      <c r="D89" s="26"/>
    </row>
    <row r="90" spans="2:4" s="21" customFormat="1" x14ac:dyDescent="0.25">
      <c r="B90" s="25"/>
      <c r="D90" s="26"/>
    </row>
    <row r="91" spans="2:4" s="21" customFormat="1" x14ac:dyDescent="0.25">
      <c r="B91" s="25"/>
      <c r="D91" s="26"/>
    </row>
    <row r="92" spans="2:4" s="21" customFormat="1" x14ac:dyDescent="0.25">
      <c r="B92" s="25"/>
      <c r="D92" s="26"/>
    </row>
    <row r="93" spans="2:4" s="21" customFormat="1" x14ac:dyDescent="0.25">
      <c r="B93" s="25"/>
      <c r="D93" s="26"/>
    </row>
    <row r="94" spans="2:4" s="21" customFormat="1" x14ac:dyDescent="0.25">
      <c r="B94" s="25"/>
      <c r="D94" s="26"/>
    </row>
    <row r="95" spans="2:4" s="21" customFormat="1" x14ac:dyDescent="0.25">
      <c r="B95" s="25"/>
      <c r="D95" s="26"/>
    </row>
  </sheetData>
  <sheetProtection algorithmName="SHA-512" hashValue="bkRFKAE4Df107fQ0AONkpy5vtxCYa5u3qj8i1OQ+vNRpukWlLj16zrVWvlYzJgnOEJjzEYa6cuPMp5LZt6M2FQ==" saltValue="vzSQn0bOcjlPqKCQlR3xNw==" spinCount="100000" sheet="1" objects="1" scenarios="1"/>
  <mergeCells count="30">
    <mergeCell ref="S50:Z50"/>
    <mergeCell ref="T53:Z53"/>
    <mergeCell ref="AB53:AV53"/>
    <mergeCell ref="U56:Z56"/>
    <mergeCell ref="AB56:AV56"/>
    <mergeCell ref="AB47:AV47"/>
    <mergeCell ref="E29:AZ29"/>
    <mergeCell ref="E31:AZ31"/>
    <mergeCell ref="C33:AZ33"/>
    <mergeCell ref="C35:AZ35"/>
    <mergeCell ref="C37:AZ37"/>
    <mergeCell ref="C40:AZ40"/>
    <mergeCell ref="C43:H43"/>
    <mergeCell ref="M43:S43"/>
    <mergeCell ref="T43:U43"/>
    <mergeCell ref="V43:W43"/>
    <mergeCell ref="AB46:AV46"/>
    <mergeCell ref="B42:AZ42"/>
    <mergeCell ref="E27:AZ27"/>
    <mergeCell ref="C4:AZ4"/>
    <mergeCell ref="C6:AZ6"/>
    <mergeCell ref="C8:AZ8"/>
    <mergeCell ref="C10:AZ10"/>
    <mergeCell ref="C12:AZ12"/>
    <mergeCell ref="C14:AZ14"/>
    <mergeCell ref="C16:AZ16"/>
    <mergeCell ref="C18:AZ18"/>
    <mergeCell ref="C20:AZ20"/>
    <mergeCell ref="C22:AZ22"/>
    <mergeCell ref="E25:AZ25"/>
  </mergeCells>
  <pageMargins left="0.25" right="0.25" top="0.75" bottom="0.75" header="0.3" footer="0.3"/>
  <pageSetup scale="89" fitToHeight="2" orientation="portrait" horizontalDpi="204" verticalDpi="192" r:id="rId1"/>
  <rowBreaks count="1" manualBreakCount="1">
    <brk id="33" max="5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52"/>
  <sheetViews>
    <sheetView workbookViewId="0">
      <selection activeCell="A15" sqref="A15"/>
    </sheetView>
    <sheetView workbookViewId="1"/>
  </sheetViews>
  <sheetFormatPr defaultRowHeight="15" x14ac:dyDescent="0.25"/>
  <cols>
    <col min="1" max="1" width="23.85546875" bestFit="1" customWidth="1"/>
  </cols>
  <sheetData>
    <row r="1" spans="1:5" x14ac:dyDescent="0.25">
      <c r="A1" t="s">
        <v>132</v>
      </c>
      <c r="C1" t="s">
        <v>133</v>
      </c>
      <c r="E1" t="s">
        <v>134</v>
      </c>
    </row>
    <row r="2" spans="1:5" x14ac:dyDescent="0.25">
      <c r="A2" t="s">
        <v>135</v>
      </c>
      <c r="C2" t="s">
        <v>136</v>
      </c>
      <c r="E2" t="s">
        <v>137</v>
      </c>
    </row>
    <row r="3" spans="1:5" x14ac:dyDescent="0.25">
      <c r="A3" t="s">
        <v>138</v>
      </c>
      <c r="C3" t="s">
        <v>139</v>
      </c>
      <c r="E3" t="s">
        <v>140</v>
      </c>
    </row>
    <row r="4" spans="1:5" x14ac:dyDescent="0.25">
      <c r="C4" t="s">
        <v>141</v>
      </c>
    </row>
    <row r="5" spans="1:5" x14ac:dyDescent="0.25">
      <c r="A5" t="s">
        <v>142</v>
      </c>
      <c r="C5" t="s">
        <v>143</v>
      </c>
      <c r="E5" t="s">
        <v>144</v>
      </c>
    </row>
    <row r="6" spans="1:5" x14ac:dyDescent="0.25">
      <c r="A6" t="s">
        <v>145</v>
      </c>
      <c r="C6" t="s">
        <v>146</v>
      </c>
      <c r="E6" t="s">
        <v>137</v>
      </c>
    </row>
    <row r="7" spans="1:5" x14ac:dyDescent="0.25">
      <c r="A7" t="s">
        <v>198</v>
      </c>
      <c r="C7" t="s">
        <v>147</v>
      </c>
      <c r="E7" t="s">
        <v>140</v>
      </c>
    </row>
    <row r="8" spans="1:5" x14ac:dyDescent="0.25">
      <c r="C8" t="s">
        <v>148</v>
      </c>
      <c r="E8" t="s">
        <v>149</v>
      </c>
    </row>
    <row r="9" spans="1:5" x14ac:dyDescent="0.25">
      <c r="A9" t="s">
        <v>150</v>
      </c>
      <c r="C9" t="s">
        <v>151</v>
      </c>
    </row>
    <row r="10" spans="1:5" x14ac:dyDescent="0.25">
      <c r="A10" s="1" t="s">
        <v>227</v>
      </c>
      <c r="C10" t="s">
        <v>153</v>
      </c>
    </row>
    <row r="11" spans="1:5" ht="45" x14ac:dyDescent="0.25">
      <c r="A11" s="1" t="s">
        <v>226</v>
      </c>
      <c r="C11" t="s">
        <v>154</v>
      </c>
    </row>
    <row r="12" spans="1:5" ht="30" x14ac:dyDescent="0.25">
      <c r="A12" s="1" t="s">
        <v>152</v>
      </c>
      <c r="C12" t="s">
        <v>155</v>
      </c>
    </row>
    <row r="13" spans="1:5" ht="45" x14ac:dyDescent="0.25">
      <c r="A13" s="1" t="s">
        <v>156</v>
      </c>
      <c r="C13" t="s">
        <v>157</v>
      </c>
    </row>
    <row r="14" spans="1:5" x14ac:dyDescent="0.25">
      <c r="A14" s="1" t="s">
        <v>277</v>
      </c>
      <c r="C14" t="s">
        <v>158</v>
      </c>
    </row>
    <row r="15" spans="1:5" x14ac:dyDescent="0.25">
      <c r="C15" t="s">
        <v>159</v>
      </c>
    </row>
    <row r="16" spans="1:5" x14ac:dyDescent="0.25">
      <c r="C16" t="s">
        <v>160</v>
      </c>
    </row>
    <row r="17" spans="3:3" x14ac:dyDescent="0.25">
      <c r="C17" t="s">
        <v>161</v>
      </c>
    </row>
    <row r="18" spans="3:3" x14ac:dyDescent="0.25">
      <c r="C18" t="s">
        <v>162</v>
      </c>
    </row>
    <row r="19" spans="3:3" x14ac:dyDescent="0.25">
      <c r="C19" t="s">
        <v>163</v>
      </c>
    </row>
    <row r="20" spans="3:3" x14ac:dyDescent="0.25">
      <c r="C20" t="s">
        <v>164</v>
      </c>
    </row>
    <row r="21" spans="3:3" x14ac:dyDescent="0.25">
      <c r="C21" t="s">
        <v>165</v>
      </c>
    </row>
    <row r="22" spans="3:3" x14ac:dyDescent="0.25">
      <c r="C22" t="s">
        <v>166</v>
      </c>
    </row>
    <row r="23" spans="3:3" x14ac:dyDescent="0.25">
      <c r="C23" t="s">
        <v>167</v>
      </c>
    </row>
    <row r="24" spans="3:3" x14ac:dyDescent="0.25">
      <c r="C24" t="s">
        <v>168</v>
      </c>
    </row>
    <row r="25" spans="3:3" x14ac:dyDescent="0.25">
      <c r="C25" t="s">
        <v>169</v>
      </c>
    </row>
    <row r="26" spans="3:3" x14ac:dyDescent="0.25">
      <c r="C26" t="s">
        <v>170</v>
      </c>
    </row>
    <row r="27" spans="3:3" x14ac:dyDescent="0.25">
      <c r="C27" t="s">
        <v>171</v>
      </c>
    </row>
    <row r="28" spans="3:3" x14ac:dyDescent="0.25">
      <c r="C28" t="s">
        <v>172</v>
      </c>
    </row>
    <row r="29" spans="3:3" x14ac:dyDescent="0.25">
      <c r="C29" t="s">
        <v>173</v>
      </c>
    </row>
    <row r="30" spans="3:3" x14ac:dyDescent="0.25">
      <c r="C30" t="s">
        <v>174</v>
      </c>
    </row>
    <row r="31" spans="3:3" x14ac:dyDescent="0.25">
      <c r="C31" t="s">
        <v>175</v>
      </c>
    </row>
    <row r="32" spans="3:3" x14ac:dyDescent="0.25">
      <c r="C32" t="s">
        <v>176</v>
      </c>
    </row>
    <row r="33" spans="3:3" x14ac:dyDescent="0.25">
      <c r="C33" t="s">
        <v>177</v>
      </c>
    </row>
    <row r="34" spans="3:3" x14ac:dyDescent="0.25">
      <c r="C34" t="s">
        <v>178</v>
      </c>
    </row>
    <row r="35" spans="3:3" x14ac:dyDescent="0.25">
      <c r="C35" t="s">
        <v>179</v>
      </c>
    </row>
    <row r="36" spans="3:3" x14ac:dyDescent="0.25">
      <c r="C36" t="s">
        <v>180</v>
      </c>
    </row>
    <row r="37" spans="3:3" x14ac:dyDescent="0.25">
      <c r="C37" t="s">
        <v>181</v>
      </c>
    </row>
    <row r="38" spans="3:3" x14ac:dyDescent="0.25">
      <c r="C38" t="s">
        <v>182</v>
      </c>
    </row>
    <row r="39" spans="3:3" x14ac:dyDescent="0.25">
      <c r="C39" t="s">
        <v>183</v>
      </c>
    </row>
    <row r="40" spans="3:3" x14ac:dyDescent="0.25">
      <c r="C40" t="s">
        <v>184</v>
      </c>
    </row>
    <row r="41" spans="3:3" x14ac:dyDescent="0.25">
      <c r="C41" t="s">
        <v>185</v>
      </c>
    </row>
    <row r="42" spans="3:3" x14ac:dyDescent="0.25">
      <c r="C42" t="s">
        <v>186</v>
      </c>
    </row>
    <row r="43" spans="3:3" x14ac:dyDescent="0.25">
      <c r="C43" t="s">
        <v>187</v>
      </c>
    </row>
    <row r="44" spans="3:3" x14ac:dyDescent="0.25">
      <c r="C44" t="s">
        <v>188</v>
      </c>
    </row>
    <row r="45" spans="3:3" x14ac:dyDescent="0.25">
      <c r="C45" t="s">
        <v>189</v>
      </c>
    </row>
    <row r="46" spans="3:3" x14ac:dyDescent="0.25">
      <c r="C46" t="s">
        <v>190</v>
      </c>
    </row>
    <row r="47" spans="3:3" x14ac:dyDescent="0.25">
      <c r="C47" t="s">
        <v>191</v>
      </c>
    </row>
    <row r="48" spans="3:3" x14ac:dyDescent="0.25">
      <c r="C48" t="s">
        <v>192</v>
      </c>
    </row>
    <row r="49" spans="3:3" x14ac:dyDescent="0.25">
      <c r="C49" t="s">
        <v>193</v>
      </c>
    </row>
    <row r="50" spans="3:3" x14ac:dyDescent="0.25">
      <c r="C50" t="s">
        <v>194</v>
      </c>
    </row>
    <row r="51" spans="3:3" x14ac:dyDescent="0.25">
      <c r="C51" t="s">
        <v>195</v>
      </c>
    </row>
    <row r="52" spans="3:3" x14ac:dyDescent="0.25">
      <c r="C52" t="s">
        <v>196</v>
      </c>
    </row>
  </sheetData>
  <pageMargins left="0.7" right="0.7" top="0.75" bottom="0.75" header="0.3" footer="0.3"/>
  <tableParts count="6">
    <tablePart r:id="rId1"/>
    <tablePart r:id="rId2"/>
    <tablePart r:id="rId3"/>
    <tablePart r:id="rId4"/>
    <tablePart r:id="rId5"/>
    <tablePart r:id="rId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E22"/>
  <sheetViews>
    <sheetView showGridLines="0" showRowColHeaders="0" zoomScaleNormal="100" workbookViewId="0">
      <selection activeCell="Q12" sqref="Q12:AD12"/>
    </sheetView>
    <sheetView showGridLines="0" showRowColHeaders="0" workbookViewId="1">
      <selection activeCell="M4" sqref="M4:AD4"/>
    </sheetView>
  </sheetViews>
  <sheetFormatPr defaultColWidth="0" defaultRowHeight="15" zeroHeight="1" x14ac:dyDescent="0.25"/>
  <cols>
    <col min="1" max="31" width="3.28515625" style="3" customWidth="1"/>
    <col min="32" max="16384" width="9.140625" style="3" hidden="1"/>
  </cols>
  <sheetData>
    <row r="1" spans="2:30" x14ac:dyDescent="0.25"/>
    <row r="2" spans="2:30" x14ac:dyDescent="0.25">
      <c r="B2" s="46" t="s">
        <v>214</v>
      </c>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row>
    <row r="3" spans="2:30" x14ac:dyDescent="0.25"/>
    <row r="4" spans="2:30" x14ac:dyDescent="0.25">
      <c r="B4" s="38" t="s">
        <v>26</v>
      </c>
      <c r="C4" s="38"/>
      <c r="D4" s="38"/>
      <c r="E4" s="38"/>
      <c r="F4" s="38"/>
      <c r="G4" s="38"/>
      <c r="H4" s="38"/>
      <c r="I4" s="38"/>
      <c r="J4" s="38"/>
      <c r="K4" s="38"/>
      <c r="L4" s="38"/>
      <c r="M4" s="55"/>
      <c r="N4" s="55"/>
      <c r="O4" s="55"/>
      <c r="P4" s="55"/>
      <c r="Q4" s="55"/>
      <c r="R4" s="55"/>
      <c r="S4" s="55"/>
      <c r="T4" s="55"/>
      <c r="U4" s="55"/>
      <c r="V4" s="55"/>
      <c r="W4" s="55"/>
      <c r="X4" s="55"/>
      <c r="Y4" s="55"/>
      <c r="Z4" s="55"/>
      <c r="AA4" s="55"/>
      <c r="AB4" s="55"/>
      <c r="AC4" s="55"/>
      <c r="AD4" s="55"/>
    </row>
    <row r="5" spans="2:30" x14ac:dyDescent="0.25"/>
    <row r="6" spans="2:30" x14ac:dyDescent="0.25">
      <c r="B6" s="38" t="s">
        <v>27</v>
      </c>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8"/>
    </row>
    <row r="7" spans="2:30" x14ac:dyDescent="0.25">
      <c r="B7" s="56" t="s">
        <v>28</v>
      </c>
      <c r="C7" s="56"/>
      <c r="D7" s="56"/>
      <c r="E7" s="56"/>
      <c r="F7" s="56"/>
      <c r="G7" s="56"/>
      <c r="H7" s="56"/>
      <c r="I7" s="56"/>
      <c r="J7" s="56"/>
      <c r="K7" s="56"/>
      <c r="L7" s="56"/>
      <c r="M7" s="56"/>
      <c r="N7" s="56"/>
      <c r="O7" s="56"/>
      <c r="P7" s="5"/>
      <c r="Q7" s="56" t="s">
        <v>29</v>
      </c>
      <c r="R7" s="56"/>
      <c r="S7" s="56"/>
      <c r="T7" s="56"/>
      <c r="U7" s="56"/>
      <c r="V7" s="56"/>
      <c r="W7" s="56"/>
      <c r="X7" s="56"/>
      <c r="Y7" s="56"/>
      <c r="Z7" s="56"/>
      <c r="AA7" s="56"/>
      <c r="AB7" s="56"/>
      <c r="AC7" s="56"/>
      <c r="AD7" s="56"/>
    </row>
    <row r="8" spans="2:30" x14ac:dyDescent="0.25">
      <c r="B8" s="55"/>
      <c r="C8" s="55"/>
      <c r="D8" s="55"/>
      <c r="E8" s="55"/>
      <c r="F8" s="55"/>
      <c r="G8" s="55"/>
      <c r="H8" s="55"/>
      <c r="I8" s="55"/>
      <c r="J8" s="55"/>
      <c r="K8" s="55"/>
      <c r="L8" s="55"/>
      <c r="M8" s="55"/>
      <c r="N8" s="55"/>
      <c r="O8" s="55"/>
      <c r="P8" s="5"/>
      <c r="Q8" s="55"/>
      <c r="R8" s="55"/>
      <c r="S8" s="55"/>
      <c r="T8" s="55"/>
      <c r="U8" s="55"/>
      <c r="V8" s="55"/>
      <c r="W8" s="55"/>
      <c r="X8" s="55"/>
      <c r="Y8" s="55"/>
      <c r="Z8" s="55"/>
      <c r="AA8" s="55"/>
      <c r="AB8" s="55"/>
      <c r="AC8" s="55"/>
      <c r="AD8" s="55"/>
    </row>
    <row r="9" spans="2:30" x14ac:dyDescent="0.25">
      <c r="B9" s="5"/>
      <c r="C9" s="5"/>
      <c r="D9" s="5"/>
      <c r="E9" s="5"/>
      <c r="F9" s="5"/>
      <c r="G9" s="5"/>
      <c r="H9" s="5"/>
      <c r="I9" s="5"/>
      <c r="J9" s="5"/>
      <c r="K9" s="5"/>
      <c r="L9" s="5"/>
      <c r="M9" s="5"/>
      <c r="N9" s="5"/>
      <c r="O9" s="5"/>
      <c r="P9" s="5"/>
      <c r="Q9" s="54"/>
      <c r="R9" s="54"/>
      <c r="S9" s="54"/>
      <c r="T9" s="54"/>
      <c r="U9" s="54"/>
      <c r="V9" s="54"/>
      <c r="W9" s="54"/>
      <c r="X9" s="54"/>
      <c r="Y9" s="54"/>
      <c r="Z9" s="54"/>
      <c r="AA9" s="54"/>
      <c r="AB9" s="54"/>
      <c r="AC9" s="54"/>
      <c r="AD9" s="54"/>
    </row>
    <row r="10" spans="2:30" x14ac:dyDescent="0.25">
      <c r="B10" s="5"/>
      <c r="C10" s="5"/>
      <c r="D10" s="5"/>
      <c r="E10" s="5"/>
      <c r="F10" s="5"/>
      <c r="G10" s="5"/>
      <c r="H10" s="5"/>
      <c r="I10" s="5"/>
      <c r="J10" s="5"/>
      <c r="K10" s="5"/>
      <c r="L10" s="5"/>
      <c r="M10" s="5"/>
      <c r="N10" s="5"/>
      <c r="O10" s="5"/>
      <c r="P10" s="5"/>
      <c r="Q10" s="54"/>
      <c r="R10" s="54"/>
      <c r="S10" s="54"/>
      <c r="T10" s="54"/>
      <c r="U10" s="54"/>
      <c r="V10" s="54"/>
      <c r="W10" s="54"/>
      <c r="X10" s="54"/>
      <c r="Y10" s="54"/>
      <c r="Z10" s="54"/>
      <c r="AA10" s="54"/>
      <c r="AB10" s="54"/>
      <c r="AC10" s="54"/>
      <c r="AD10" s="54"/>
    </row>
    <row r="11" spans="2:30" x14ac:dyDescent="0.25">
      <c r="B11" s="5"/>
      <c r="C11" s="5"/>
      <c r="D11" s="5"/>
      <c r="E11" s="5"/>
      <c r="F11" s="5"/>
      <c r="G11" s="5"/>
      <c r="H11" s="5"/>
      <c r="I11" s="5"/>
      <c r="J11" s="5"/>
      <c r="K11" s="5"/>
      <c r="L11" s="5"/>
      <c r="M11" s="5"/>
      <c r="N11" s="5"/>
      <c r="O11" s="5"/>
      <c r="P11" s="5"/>
      <c r="Q11" s="54"/>
      <c r="R11" s="54"/>
      <c r="S11" s="54"/>
      <c r="T11" s="54"/>
      <c r="U11" s="54"/>
      <c r="V11" s="54"/>
      <c r="W11" s="54"/>
      <c r="X11" s="54"/>
      <c r="Y11" s="54"/>
      <c r="Z11" s="54"/>
      <c r="AA11" s="54"/>
      <c r="AB11" s="54"/>
      <c r="AC11" s="54"/>
      <c r="AD11" s="54"/>
    </row>
    <row r="12" spans="2:30" x14ac:dyDescent="0.25">
      <c r="B12" s="5"/>
      <c r="C12" s="5"/>
      <c r="D12" s="5"/>
      <c r="E12" s="5"/>
      <c r="F12" s="5"/>
      <c r="G12" s="5"/>
      <c r="H12" s="5"/>
      <c r="I12" s="5"/>
      <c r="J12" s="5"/>
      <c r="K12" s="5"/>
      <c r="L12" s="5"/>
      <c r="M12" s="5"/>
      <c r="N12" s="5"/>
      <c r="O12" s="5"/>
      <c r="P12" s="5"/>
      <c r="Q12" s="54"/>
      <c r="R12" s="54"/>
      <c r="S12" s="54"/>
      <c r="T12" s="54"/>
      <c r="U12" s="54"/>
      <c r="V12" s="54"/>
      <c r="W12" s="54"/>
      <c r="X12" s="54"/>
      <c r="Y12" s="54"/>
      <c r="Z12" s="54"/>
      <c r="AA12" s="54"/>
      <c r="AB12" s="54"/>
      <c r="AC12" s="54"/>
      <c r="AD12" s="54"/>
    </row>
    <row r="13" spans="2:30" x14ac:dyDescent="0.25"/>
    <row r="14" spans="2:30" x14ac:dyDescent="0.25">
      <c r="B14" s="38" t="s">
        <v>30</v>
      </c>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row>
    <row r="15" spans="2:30" ht="15.75" thickBot="1" x14ac:dyDescent="0.3">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row>
    <row r="16" spans="2:30" ht="15.75" thickBot="1" x14ac:dyDescent="0.3">
      <c r="B16" s="63"/>
      <c r="C16" s="64"/>
      <c r="D16" s="64"/>
      <c r="E16" s="64"/>
      <c r="F16" s="64"/>
      <c r="G16" s="64"/>
      <c r="H16" s="65"/>
      <c r="I16" s="64" t="s">
        <v>31</v>
      </c>
      <c r="J16" s="64"/>
      <c r="K16" s="65"/>
      <c r="L16" s="7"/>
      <c r="M16" s="7"/>
      <c r="N16" s="7"/>
      <c r="O16" s="7"/>
      <c r="P16" s="7"/>
      <c r="Q16" s="7"/>
      <c r="R16" s="7"/>
      <c r="S16" s="7"/>
      <c r="T16" s="7"/>
      <c r="U16" s="7"/>
      <c r="V16" s="7"/>
      <c r="W16" s="7"/>
      <c r="X16" s="7"/>
      <c r="Y16" s="7"/>
      <c r="Z16" s="7"/>
      <c r="AA16" s="7"/>
      <c r="AB16" s="7"/>
      <c r="AC16" s="7"/>
      <c r="AD16" s="7"/>
    </row>
    <row r="17" spans="2:30" x14ac:dyDescent="0.25">
      <c r="B17" s="66" t="s">
        <v>32</v>
      </c>
      <c r="C17" s="67"/>
      <c r="D17" s="67"/>
      <c r="E17" s="67"/>
      <c r="F17" s="67"/>
      <c r="G17" s="67"/>
      <c r="H17" s="68"/>
      <c r="I17" s="69"/>
      <c r="J17" s="70"/>
      <c r="K17" s="71"/>
    </row>
    <row r="18" spans="2:30" x14ac:dyDescent="0.25">
      <c r="B18" s="72" t="s">
        <v>33</v>
      </c>
      <c r="C18" s="73"/>
      <c r="D18" s="73"/>
      <c r="E18" s="73"/>
      <c r="F18" s="73"/>
      <c r="G18" s="73"/>
      <c r="H18" s="74"/>
      <c r="I18" s="37"/>
      <c r="J18" s="55"/>
      <c r="K18" s="75"/>
    </row>
    <row r="19" spans="2:30" ht="15.75" thickBot="1" x14ac:dyDescent="0.3">
      <c r="B19" s="57" t="s">
        <v>34</v>
      </c>
      <c r="C19" s="58"/>
      <c r="D19" s="58"/>
      <c r="E19" s="58"/>
      <c r="F19" s="58"/>
      <c r="G19" s="58"/>
      <c r="H19" s="59"/>
      <c r="I19" s="60"/>
      <c r="J19" s="61"/>
      <c r="K19" s="62"/>
    </row>
    <row r="20" spans="2:30" x14ac:dyDescent="0.25"/>
    <row r="21" spans="2:30" x14ac:dyDescent="0.25">
      <c r="B21" s="52"/>
      <c r="C21" s="52"/>
      <c r="D21" s="52"/>
      <c r="E21" s="52"/>
      <c r="F21" s="52"/>
      <c r="G21" s="52"/>
      <c r="H21" s="52"/>
      <c r="I21" s="52"/>
      <c r="J21" s="52"/>
      <c r="K21" s="52"/>
      <c r="L21" s="52"/>
      <c r="M21" s="52"/>
      <c r="N21" s="52"/>
      <c r="O21" s="52"/>
      <c r="P21" s="52"/>
      <c r="Q21" s="52"/>
      <c r="R21" s="52"/>
      <c r="S21" s="52"/>
      <c r="T21" s="52"/>
      <c r="U21" s="52"/>
      <c r="V21" s="52"/>
      <c r="W21" s="52"/>
      <c r="X21" s="52"/>
      <c r="Y21" s="52"/>
      <c r="Z21" s="52"/>
      <c r="AA21" s="52"/>
      <c r="AB21" s="52"/>
      <c r="AC21" s="52"/>
      <c r="AD21" s="52"/>
    </row>
    <row r="22" spans="2:30" x14ac:dyDescent="0.25"/>
  </sheetData>
  <sheetProtection algorithmName="SHA-512" hashValue="u08V4ScCbjK8Vgrp6NNUw/lLWJtOFRBcePku2koKguXbRG9FoElnSWmuiz1a6vMLtrzpTXeDOWO+LDTF+xAmSg==" saltValue="9IPRrz0h/aZuqg1xJYRf6w==" spinCount="100000" sheet="1" objects="1" scenarios="1" selectLockedCells="1"/>
  <mergeCells count="22">
    <mergeCell ref="B21:AD21"/>
    <mergeCell ref="B19:H19"/>
    <mergeCell ref="I19:K19"/>
    <mergeCell ref="B14:AD14"/>
    <mergeCell ref="B16:H16"/>
    <mergeCell ref="I16:K16"/>
    <mergeCell ref="B17:H17"/>
    <mergeCell ref="I17:K17"/>
    <mergeCell ref="B18:H18"/>
    <mergeCell ref="I18:K18"/>
    <mergeCell ref="Q12:AD12"/>
    <mergeCell ref="B2:AD2"/>
    <mergeCell ref="B4:L4"/>
    <mergeCell ref="M4:AD4"/>
    <mergeCell ref="B6:AD6"/>
    <mergeCell ref="B7:O7"/>
    <mergeCell ref="Q7:AD7"/>
    <mergeCell ref="B8:O8"/>
    <mergeCell ref="Q8:AD8"/>
    <mergeCell ref="Q9:AD9"/>
    <mergeCell ref="Q10:AD10"/>
    <mergeCell ref="Q11:AD11"/>
  </mergeCells>
  <conditionalFormatting sqref="Q9:AD12">
    <cfRule type="expression" dxfId="32" priority="1">
      <formula>$Q$8&lt;&gt;""</formula>
    </cfRule>
  </conditionalFormatting>
  <printOptions horizontalCentered="1"/>
  <pageMargins left="0.5" right="0.5" top="0.75" bottom="0.75" header="0.3" footer="0.3"/>
  <pageSetup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E143"/>
  <sheetViews>
    <sheetView showGridLines="0" showRowColHeaders="0" zoomScaleNormal="100" workbookViewId="0">
      <selection activeCell="AB53" sqref="AB53:AD53"/>
    </sheetView>
    <sheetView showGridLines="0" showRowColHeaders="0" workbookViewId="1">
      <selection activeCell="B10" sqref="B10:AD14"/>
    </sheetView>
  </sheetViews>
  <sheetFormatPr defaultColWidth="0" defaultRowHeight="15" zeroHeight="1" x14ac:dyDescent="0.25"/>
  <cols>
    <col min="1" max="31" width="3.28515625" style="3" customWidth="1"/>
    <col min="32" max="16384" width="9.140625" style="3" hidden="1"/>
  </cols>
  <sheetData>
    <row r="1" spans="2:30" x14ac:dyDescent="0.25"/>
    <row r="2" spans="2:30" x14ac:dyDescent="0.25">
      <c r="B2" s="46" t="s">
        <v>215</v>
      </c>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row>
    <row r="3" spans="2:30" ht="15.75" thickBot="1" x14ac:dyDescent="0.3"/>
    <row r="4" spans="2:30" ht="15.75" thickBot="1" x14ac:dyDescent="0.3">
      <c r="B4" s="47" t="s">
        <v>35</v>
      </c>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row>
    <row r="5" spans="2:30" x14ac:dyDescent="0.25"/>
    <row r="6" spans="2:30" x14ac:dyDescent="0.25">
      <c r="B6" s="87" t="s">
        <v>36</v>
      </c>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7"/>
    </row>
    <row r="7" spans="2:30" x14ac:dyDescent="0.25">
      <c r="B7" s="87"/>
      <c r="C7" s="87"/>
      <c r="D7" s="87"/>
      <c r="E7" s="87"/>
      <c r="F7" s="87"/>
      <c r="G7" s="87"/>
      <c r="H7" s="87"/>
      <c r="I7" s="87"/>
      <c r="J7" s="87"/>
      <c r="K7" s="87"/>
      <c r="L7" s="87"/>
      <c r="M7" s="87"/>
      <c r="N7" s="87"/>
      <c r="O7" s="87"/>
      <c r="P7" s="87"/>
      <c r="Q7" s="87"/>
      <c r="R7" s="87"/>
      <c r="S7" s="87"/>
      <c r="T7" s="87"/>
      <c r="U7" s="87"/>
      <c r="V7" s="87"/>
      <c r="W7" s="87"/>
      <c r="X7" s="87"/>
      <c r="Y7" s="87"/>
      <c r="Z7" s="87"/>
      <c r="AA7" s="87"/>
      <c r="AB7" s="87"/>
      <c r="AC7" s="87"/>
      <c r="AD7" s="87"/>
    </row>
    <row r="8" spans="2:30" x14ac:dyDescent="0.25"/>
    <row r="9" spans="2:30" x14ac:dyDescent="0.25">
      <c r="B9" s="38" t="s">
        <v>197</v>
      </c>
      <c r="C9" s="38"/>
      <c r="D9" s="38"/>
      <c r="E9" s="38"/>
      <c r="F9" s="38"/>
      <c r="G9" s="38"/>
      <c r="H9" s="38"/>
      <c r="I9" s="38"/>
      <c r="J9" s="38"/>
      <c r="K9" s="38"/>
      <c r="L9" s="38"/>
      <c r="M9" s="38"/>
      <c r="N9" s="38"/>
      <c r="O9" s="38"/>
      <c r="P9" s="38"/>
      <c r="Q9" s="38"/>
      <c r="R9" s="38"/>
      <c r="S9" s="38"/>
      <c r="T9" s="38"/>
      <c r="U9" s="38"/>
      <c r="V9" s="38"/>
      <c r="W9" s="38"/>
      <c r="X9" s="38"/>
      <c r="Y9" s="38"/>
      <c r="Z9" s="38"/>
      <c r="AA9" s="38"/>
      <c r="AB9" s="38"/>
      <c r="AC9" s="38"/>
      <c r="AD9" s="38"/>
    </row>
    <row r="10" spans="2:30" x14ac:dyDescent="0.25">
      <c r="B10" s="88"/>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90"/>
    </row>
    <row r="11" spans="2:30" x14ac:dyDescent="0.25">
      <c r="B11" s="91"/>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3"/>
    </row>
    <row r="12" spans="2:30" x14ac:dyDescent="0.25">
      <c r="B12" s="91"/>
      <c r="C12" s="92"/>
      <c r="D12" s="92"/>
      <c r="E12" s="92"/>
      <c r="F12" s="92"/>
      <c r="G12" s="92"/>
      <c r="H12" s="92"/>
      <c r="I12" s="92"/>
      <c r="J12" s="92"/>
      <c r="K12" s="92"/>
      <c r="L12" s="92"/>
      <c r="M12" s="92"/>
      <c r="N12" s="92"/>
      <c r="O12" s="92"/>
      <c r="P12" s="92"/>
      <c r="Q12" s="92"/>
      <c r="R12" s="92"/>
      <c r="S12" s="92"/>
      <c r="T12" s="92"/>
      <c r="U12" s="92"/>
      <c r="V12" s="92"/>
      <c r="W12" s="92"/>
      <c r="X12" s="92"/>
      <c r="Y12" s="92"/>
      <c r="Z12" s="92"/>
      <c r="AA12" s="92"/>
      <c r="AB12" s="92"/>
      <c r="AC12" s="92"/>
      <c r="AD12" s="93"/>
    </row>
    <row r="13" spans="2:30" x14ac:dyDescent="0.25">
      <c r="B13" s="91"/>
      <c r="C13" s="92"/>
      <c r="D13" s="92"/>
      <c r="E13" s="92"/>
      <c r="F13" s="92"/>
      <c r="G13" s="92"/>
      <c r="H13" s="92"/>
      <c r="I13" s="92"/>
      <c r="J13" s="92"/>
      <c r="K13" s="92"/>
      <c r="L13" s="92"/>
      <c r="M13" s="92"/>
      <c r="N13" s="92"/>
      <c r="O13" s="92"/>
      <c r="P13" s="92"/>
      <c r="Q13" s="92"/>
      <c r="R13" s="92"/>
      <c r="S13" s="92"/>
      <c r="T13" s="92"/>
      <c r="U13" s="92"/>
      <c r="V13" s="92"/>
      <c r="W13" s="92"/>
      <c r="X13" s="92"/>
      <c r="Y13" s="92"/>
      <c r="Z13" s="92"/>
      <c r="AA13" s="92"/>
      <c r="AB13" s="92"/>
      <c r="AC13" s="92"/>
      <c r="AD13" s="93"/>
    </row>
    <row r="14" spans="2:30" x14ac:dyDescent="0.25">
      <c r="B14" s="94"/>
      <c r="C14" s="95"/>
      <c r="D14" s="95"/>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6"/>
    </row>
    <row r="15" spans="2:30" x14ac:dyDescent="0.25"/>
    <row r="16" spans="2:30" ht="14.45" customHeight="1" x14ac:dyDescent="0.25">
      <c r="B16" s="76" t="s">
        <v>278</v>
      </c>
      <c r="C16" s="76"/>
      <c r="D16" s="76"/>
      <c r="E16" s="76"/>
      <c r="F16" s="76"/>
      <c r="G16" s="76"/>
      <c r="H16" s="76"/>
      <c r="I16" s="76"/>
      <c r="J16" s="76"/>
      <c r="K16" s="76"/>
      <c r="L16" s="76"/>
      <c r="M16" s="76"/>
      <c r="N16" s="76"/>
      <c r="O16" s="76"/>
      <c r="P16" s="76"/>
      <c r="Q16" s="76"/>
      <c r="R16" s="76"/>
      <c r="S16" s="76"/>
      <c r="T16" s="76"/>
      <c r="U16" s="11"/>
      <c r="V16" s="11"/>
      <c r="W16" s="11"/>
      <c r="X16" s="11"/>
      <c r="Y16" s="11"/>
      <c r="Z16" s="11"/>
      <c r="AA16" s="11"/>
      <c r="AB16" s="11"/>
      <c r="AC16" s="11"/>
      <c r="AD16" s="11"/>
    </row>
    <row r="17" spans="2:30" x14ac:dyDescent="0.25">
      <c r="B17" s="76"/>
      <c r="C17" s="76"/>
      <c r="D17" s="76"/>
      <c r="E17" s="76"/>
      <c r="F17" s="76"/>
      <c r="G17" s="76"/>
      <c r="H17" s="76"/>
      <c r="I17" s="76"/>
      <c r="J17" s="76"/>
      <c r="K17" s="76"/>
      <c r="L17" s="76"/>
      <c r="M17" s="76"/>
      <c r="N17" s="76"/>
      <c r="O17" s="76"/>
      <c r="P17" s="76"/>
      <c r="Q17" s="76"/>
      <c r="R17" s="76"/>
      <c r="S17" s="76"/>
      <c r="T17" s="76"/>
      <c r="U17" s="97" t="s">
        <v>24</v>
      </c>
      <c r="V17" s="97"/>
      <c r="W17" s="97"/>
      <c r="X17" s="97"/>
      <c r="Y17" s="97"/>
      <c r="Z17" s="97"/>
      <c r="AA17" s="98"/>
      <c r="AB17" s="35"/>
      <c r="AC17" s="36"/>
      <c r="AD17" s="37"/>
    </row>
    <row r="18" spans="2:30" x14ac:dyDescent="0.25"/>
    <row r="19" spans="2:30" x14ac:dyDescent="0.25">
      <c r="B19" s="38" t="s">
        <v>37</v>
      </c>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row>
    <row r="20" spans="2:30" x14ac:dyDescent="0.25">
      <c r="B20" s="88"/>
      <c r="C20" s="89"/>
      <c r="D20" s="89"/>
      <c r="E20" s="89"/>
      <c r="F20" s="89"/>
      <c r="G20" s="89"/>
      <c r="H20" s="89"/>
      <c r="I20" s="89"/>
      <c r="J20" s="89"/>
      <c r="K20" s="89"/>
      <c r="L20" s="89"/>
      <c r="M20" s="89"/>
      <c r="N20" s="89"/>
      <c r="O20" s="89"/>
      <c r="P20" s="89"/>
      <c r="Q20" s="89"/>
      <c r="R20" s="89"/>
      <c r="S20" s="89"/>
      <c r="T20" s="89"/>
      <c r="U20" s="89"/>
      <c r="V20" s="89"/>
      <c r="W20" s="89"/>
      <c r="X20" s="89"/>
      <c r="Y20" s="89"/>
      <c r="Z20" s="89"/>
      <c r="AA20" s="89"/>
      <c r="AB20" s="89"/>
      <c r="AC20" s="89"/>
      <c r="AD20" s="90"/>
    </row>
    <row r="21" spans="2:30" x14ac:dyDescent="0.25">
      <c r="B21" s="91"/>
      <c r="C21" s="92"/>
      <c r="D21" s="92"/>
      <c r="E21" s="92"/>
      <c r="F21" s="92"/>
      <c r="G21" s="92"/>
      <c r="H21" s="92"/>
      <c r="I21" s="92"/>
      <c r="J21" s="92"/>
      <c r="K21" s="92"/>
      <c r="L21" s="92"/>
      <c r="M21" s="92"/>
      <c r="N21" s="92"/>
      <c r="O21" s="92"/>
      <c r="P21" s="92"/>
      <c r="Q21" s="92"/>
      <c r="R21" s="92"/>
      <c r="S21" s="92"/>
      <c r="T21" s="92"/>
      <c r="U21" s="92"/>
      <c r="V21" s="92"/>
      <c r="W21" s="92"/>
      <c r="X21" s="92"/>
      <c r="Y21" s="92"/>
      <c r="Z21" s="92"/>
      <c r="AA21" s="92"/>
      <c r="AB21" s="92"/>
      <c r="AC21" s="92"/>
      <c r="AD21" s="93"/>
    </row>
    <row r="22" spans="2:30" x14ac:dyDescent="0.25">
      <c r="B22" s="91"/>
      <c r="C22" s="92"/>
      <c r="D22" s="92"/>
      <c r="E22" s="92"/>
      <c r="F22" s="92"/>
      <c r="G22" s="92"/>
      <c r="H22" s="92"/>
      <c r="I22" s="92"/>
      <c r="J22" s="92"/>
      <c r="K22" s="92"/>
      <c r="L22" s="92"/>
      <c r="M22" s="92"/>
      <c r="N22" s="92"/>
      <c r="O22" s="92"/>
      <c r="P22" s="92"/>
      <c r="Q22" s="92"/>
      <c r="R22" s="92"/>
      <c r="S22" s="92"/>
      <c r="T22" s="92"/>
      <c r="U22" s="92"/>
      <c r="V22" s="92"/>
      <c r="W22" s="92"/>
      <c r="X22" s="92"/>
      <c r="Y22" s="92"/>
      <c r="Z22" s="92"/>
      <c r="AA22" s="92"/>
      <c r="AB22" s="92"/>
      <c r="AC22" s="92"/>
      <c r="AD22" s="93"/>
    </row>
    <row r="23" spans="2:30" x14ac:dyDescent="0.25">
      <c r="B23" s="91"/>
      <c r="C23" s="92"/>
      <c r="D23" s="92"/>
      <c r="E23" s="92"/>
      <c r="F23" s="92"/>
      <c r="G23" s="92"/>
      <c r="H23" s="92"/>
      <c r="I23" s="92"/>
      <c r="J23" s="92"/>
      <c r="K23" s="92"/>
      <c r="L23" s="92"/>
      <c r="M23" s="92"/>
      <c r="N23" s="92"/>
      <c r="O23" s="92"/>
      <c r="P23" s="92"/>
      <c r="Q23" s="92"/>
      <c r="R23" s="92"/>
      <c r="S23" s="92"/>
      <c r="T23" s="92"/>
      <c r="U23" s="92"/>
      <c r="V23" s="92"/>
      <c r="W23" s="92"/>
      <c r="X23" s="92"/>
      <c r="Y23" s="92"/>
      <c r="Z23" s="92"/>
      <c r="AA23" s="92"/>
      <c r="AB23" s="92"/>
      <c r="AC23" s="92"/>
      <c r="AD23" s="93"/>
    </row>
    <row r="24" spans="2:30" x14ac:dyDescent="0.25">
      <c r="B24" s="94"/>
      <c r="C24" s="95"/>
      <c r="D24" s="95"/>
      <c r="E24" s="95"/>
      <c r="F24" s="95"/>
      <c r="G24" s="95"/>
      <c r="H24" s="95"/>
      <c r="I24" s="95"/>
      <c r="J24" s="95"/>
      <c r="K24" s="95"/>
      <c r="L24" s="95"/>
      <c r="M24" s="95"/>
      <c r="N24" s="95"/>
      <c r="O24" s="95"/>
      <c r="P24" s="95"/>
      <c r="Q24" s="95"/>
      <c r="R24" s="95"/>
      <c r="S24" s="95"/>
      <c r="T24" s="95"/>
      <c r="U24" s="95"/>
      <c r="V24" s="95"/>
      <c r="W24" s="95"/>
      <c r="X24" s="95"/>
      <c r="Y24" s="95"/>
      <c r="Z24" s="95"/>
      <c r="AA24" s="95"/>
      <c r="AB24" s="95"/>
      <c r="AC24" s="95"/>
      <c r="AD24" s="96"/>
    </row>
    <row r="25" spans="2:30" x14ac:dyDescent="0.25"/>
    <row r="26" spans="2:30" x14ac:dyDescent="0.25">
      <c r="B26" s="38" t="s">
        <v>38</v>
      </c>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row>
    <row r="27" spans="2:30" x14ac:dyDescent="0.25">
      <c r="B27" s="88"/>
      <c r="C27" s="89"/>
      <c r="D27" s="89"/>
      <c r="E27" s="89"/>
      <c r="F27" s="89"/>
      <c r="G27" s="89"/>
      <c r="H27" s="89"/>
      <c r="I27" s="89"/>
      <c r="J27" s="89"/>
      <c r="K27" s="89"/>
      <c r="L27" s="89"/>
      <c r="M27" s="89"/>
      <c r="N27" s="89"/>
      <c r="O27" s="89"/>
      <c r="P27" s="89"/>
      <c r="Q27" s="89"/>
      <c r="R27" s="89"/>
      <c r="S27" s="89"/>
      <c r="T27" s="89"/>
      <c r="U27" s="89"/>
      <c r="V27" s="89"/>
      <c r="W27" s="89"/>
      <c r="X27" s="89"/>
      <c r="Y27" s="89"/>
      <c r="Z27" s="89"/>
      <c r="AA27" s="89"/>
      <c r="AB27" s="89"/>
      <c r="AC27" s="89"/>
      <c r="AD27" s="90"/>
    </row>
    <row r="28" spans="2:30" x14ac:dyDescent="0.25">
      <c r="B28" s="91"/>
      <c r="C28" s="92"/>
      <c r="D28" s="92"/>
      <c r="E28" s="92"/>
      <c r="F28" s="92"/>
      <c r="G28" s="92"/>
      <c r="H28" s="92"/>
      <c r="I28" s="92"/>
      <c r="J28" s="92"/>
      <c r="K28" s="92"/>
      <c r="L28" s="92"/>
      <c r="M28" s="92"/>
      <c r="N28" s="92"/>
      <c r="O28" s="92"/>
      <c r="P28" s="92"/>
      <c r="Q28" s="92"/>
      <c r="R28" s="92"/>
      <c r="S28" s="92"/>
      <c r="T28" s="92"/>
      <c r="U28" s="92"/>
      <c r="V28" s="92"/>
      <c r="W28" s="92"/>
      <c r="X28" s="92"/>
      <c r="Y28" s="92"/>
      <c r="Z28" s="92"/>
      <c r="AA28" s="92"/>
      <c r="AB28" s="92"/>
      <c r="AC28" s="92"/>
      <c r="AD28" s="93"/>
    </row>
    <row r="29" spans="2:30" x14ac:dyDescent="0.25">
      <c r="B29" s="91"/>
      <c r="C29" s="92"/>
      <c r="D29" s="92"/>
      <c r="E29" s="92"/>
      <c r="F29" s="92"/>
      <c r="G29" s="92"/>
      <c r="H29" s="92"/>
      <c r="I29" s="92"/>
      <c r="J29" s="92"/>
      <c r="K29" s="92"/>
      <c r="L29" s="92"/>
      <c r="M29" s="92"/>
      <c r="N29" s="92"/>
      <c r="O29" s="92"/>
      <c r="P29" s="92"/>
      <c r="Q29" s="92"/>
      <c r="R29" s="92"/>
      <c r="S29" s="92"/>
      <c r="T29" s="92"/>
      <c r="U29" s="92"/>
      <c r="V29" s="92"/>
      <c r="W29" s="92"/>
      <c r="X29" s="92"/>
      <c r="Y29" s="92"/>
      <c r="Z29" s="92"/>
      <c r="AA29" s="92"/>
      <c r="AB29" s="92"/>
      <c r="AC29" s="92"/>
      <c r="AD29" s="93"/>
    </row>
    <row r="30" spans="2:30" x14ac:dyDescent="0.25">
      <c r="B30" s="91"/>
      <c r="C30" s="92"/>
      <c r="D30" s="92"/>
      <c r="E30" s="92"/>
      <c r="F30" s="92"/>
      <c r="G30" s="92"/>
      <c r="H30" s="92"/>
      <c r="I30" s="92"/>
      <c r="J30" s="92"/>
      <c r="K30" s="92"/>
      <c r="L30" s="92"/>
      <c r="M30" s="92"/>
      <c r="N30" s="92"/>
      <c r="O30" s="92"/>
      <c r="P30" s="92"/>
      <c r="Q30" s="92"/>
      <c r="R30" s="92"/>
      <c r="S30" s="92"/>
      <c r="T30" s="92"/>
      <c r="U30" s="92"/>
      <c r="V30" s="92"/>
      <c r="W30" s="92"/>
      <c r="X30" s="92"/>
      <c r="Y30" s="92"/>
      <c r="Z30" s="92"/>
      <c r="AA30" s="92"/>
      <c r="AB30" s="92"/>
      <c r="AC30" s="92"/>
      <c r="AD30" s="93"/>
    </row>
    <row r="31" spans="2:30" x14ac:dyDescent="0.25">
      <c r="B31" s="94"/>
      <c r="C31" s="95"/>
      <c r="D31" s="95"/>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6"/>
    </row>
    <row r="32" spans="2:30" x14ac:dyDescent="0.25"/>
    <row r="33" spans="2:30" x14ac:dyDescent="0.25">
      <c r="B33" s="38" t="s">
        <v>39</v>
      </c>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row>
    <row r="34" spans="2:30" x14ac:dyDescent="0.25">
      <c r="B34" s="88"/>
      <c r="C34" s="89"/>
      <c r="D34" s="89"/>
      <c r="E34" s="89"/>
      <c r="F34" s="89"/>
      <c r="G34" s="89"/>
      <c r="H34" s="89"/>
      <c r="I34" s="89"/>
      <c r="J34" s="89"/>
      <c r="K34" s="89"/>
      <c r="L34" s="89"/>
      <c r="M34" s="89"/>
      <c r="N34" s="89"/>
      <c r="O34" s="89"/>
      <c r="P34" s="89"/>
      <c r="Q34" s="89"/>
      <c r="R34" s="89"/>
      <c r="S34" s="89"/>
      <c r="T34" s="89"/>
      <c r="U34" s="89"/>
      <c r="V34" s="89"/>
      <c r="W34" s="89"/>
      <c r="X34" s="89"/>
      <c r="Y34" s="89"/>
      <c r="Z34" s="89"/>
      <c r="AA34" s="89"/>
      <c r="AB34" s="89"/>
      <c r="AC34" s="89"/>
      <c r="AD34" s="90"/>
    </row>
    <row r="35" spans="2:30" x14ac:dyDescent="0.25">
      <c r="B35" s="91"/>
      <c r="C35" s="92"/>
      <c r="D35" s="92"/>
      <c r="E35" s="92"/>
      <c r="F35" s="92"/>
      <c r="G35" s="92"/>
      <c r="H35" s="92"/>
      <c r="I35" s="92"/>
      <c r="J35" s="92"/>
      <c r="K35" s="92"/>
      <c r="L35" s="92"/>
      <c r="M35" s="92"/>
      <c r="N35" s="92"/>
      <c r="O35" s="92"/>
      <c r="P35" s="92"/>
      <c r="Q35" s="92"/>
      <c r="R35" s="92"/>
      <c r="S35" s="92"/>
      <c r="T35" s="92"/>
      <c r="U35" s="92"/>
      <c r="V35" s="92"/>
      <c r="W35" s="92"/>
      <c r="X35" s="92"/>
      <c r="Y35" s="92"/>
      <c r="Z35" s="92"/>
      <c r="AA35" s="92"/>
      <c r="AB35" s="92"/>
      <c r="AC35" s="92"/>
      <c r="AD35" s="93"/>
    </row>
    <row r="36" spans="2:30" x14ac:dyDescent="0.25">
      <c r="B36" s="91"/>
      <c r="C36" s="92"/>
      <c r="D36" s="92"/>
      <c r="E36" s="92"/>
      <c r="F36" s="92"/>
      <c r="G36" s="92"/>
      <c r="H36" s="92"/>
      <c r="I36" s="92"/>
      <c r="J36" s="92"/>
      <c r="K36" s="92"/>
      <c r="L36" s="92"/>
      <c r="M36" s="92"/>
      <c r="N36" s="92"/>
      <c r="O36" s="92"/>
      <c r="P36" s="92"/>
      <c r="Q36" s="92"/>
      <c r="R36" s="92"/>
      <c r="S36" s="92"/>
      <c r="T36" s="92"/>
      <c r="U36" s="92"/>
      <c r="V36" s="92"/>
      <c r="W36" s="92"/>
      <c r="X36" s="92"/>
      <c r="Y36" s="92"/>
      <c r="Z36" s="92"/>
      <c r="AA36" s="92"/>
      <c r="AB36" s="92"/>
      <c r="AC36" s="92"/>
      <c r="AD36" s="93"/>
    </row>
    <row r="37" spans="2:30" x14ac:dyDescent="0.25">
      <c r="B37" s="91"/>
      <c r="C37" s="92"/>
      <c r="D37" s="92"/>
      <c r="E37" s="92"/>
      <c r="F37" s="92"/>
      <c r="G37" s="92"/>
      <c r="H37" s="92"/>
      <c r="I37" s="92"/>
      <c r="J37" s="92"/>
      <c r="K37" s="92"/>
      <c r="L37" s="92"/>
      <c r="M37" s="92"/>
      <c r="N37" s="92"/>
      <c r="O37" s="92"/>
      <c r="P37" s="92"/>
      <c r="Q37" s="92"/>
      <c r="R37" s="92"/>
      <c r="S37" s="92"/>
      <c r="T37" s="92"/>
      <c r="U37" s="92"/>
      <c r="V37" s="92"/>
      <c r="W37" s="92"/>
      <c r="X37" s="92"/>
      <c r="Y37" s="92"/>
      <c r="Z37" s="92"/>
      <c r="AA37" s="92"/>
      <c r="AB37" s="92"/>
      <c r="AC37" s="92"/>
      <c r="AD37" s="93"/>
    </row>
    <row r="38" spans="2:30" x14ac:dyDescent="0.25">
      <c r="B38" s="94"/>
      <c r="C38" s="95"/>
      <c r="D38" s="95"/>
      <c r="E38" s="95"/>
      <c r="F38" s="95"/>
      <c r="G38" s="95"/>
      <c r="H38" s="95"/>
      <c r="I38" s="95"/>
      <c r="J38" s="95"/>
      <c r="K38" s="95"/>
      <c r="L38" s="95"/>
      <c r="M38" s="95"/>
      <c r="N38" s="95"/>
      <c r="O38" s="95"/>
      <c r="P38" s="95"/>
      <c r="Q38" s="95"/>
      <c r="R38" s="95"/>
      <c r="S38" s="95"/>
      <c r="T38" s="95"/>
      <c r="U38" s="95"/>
      <c r="V38" s="95"/>
      <c r="W38" s="95"/>
      <c r="X38" s="95"/>
      <c r="Y38" s="95"/>
      <c r="Z38" s="95"/>
      <c r="AA38" s="95"/>
      <c r="AB38" s="95"/>
      <c r="AC38" s="95"/>
      <c r="AD38" s="96"/>
    </row>
    <row r="39" spans="2:30" x14ac:dyDescent="0.25"/>
    <row r="40" spans="2:30" x14ac:dyDescent="0.25">
      <c r="B40" s="38" t="s">
        <v>40</v>
      </c>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row>
    <row r="41" spans="2:30" x14ac:dyDescent="0.25">
      <c r="B41" s="88"/>
      <c r="C41" s="89"/>
      <c r="D41" s="89"/>
      <c r="E41" s="89"/>
      <c r="F41" s="89"/>
      <c r="G41" s="89"/>
      <c r="H41" s="89"/>
      <c r="I41" s="89"/>
      <c r="J41" s="89"/>
      <c r="K41" s="89"/>
      <c r="L41" s="89"/>
      <c r="M41" s="89"/>
      <c r="N41" s="89"/>
      <c r="O41" s="89"/>
      <c r="P41" s="89"/>
      <c r="Q41" s="89"/>
      <c r="R41" s="89"/>
      <c r="S41" s="89"/>
      <c r="T41" s="89"/>
      <c r="U41" s="89"/>
      <c r="V41" s="89"/>
      <c r="W41" s="89"/>
      <c r="X41" s="89"/>
      <c r="Y41" s="89"/>
      <c r="Z41" s="89"/>
      <c r="AA41" s="89"/>
      <c r="AB41" s="89"/>
      <c r="AC41" s="89"/>
      <c r="AD41" s="90"/>
    </row>
    <row r="42" spans="2:30" x14ac:dyDescent="0.25">
      <c r="B42" s="91"/>
      <c r="C42" s="92"/>
      <c r="D42" s="92"/>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3"/>
    </row>
    <row r="43" spans="2:30" x14ac:dyDescent="0.25">
      <c r="B43" s="91"/>
      <c r="C43" s="92"/>
      <c r="D43" s="92"/>
      <c r="E43" s="92"/>
      <c r="F43" s="92"/>
      <c r="G43" s="92"/>
      <c r="H43" s="92"/>
      <c r="I43" s="92"/>
      <c r="J43" s="92"/>
      <c r="K43" s="92"/>
      <c r="L43" s="92"/>
      <c r="M43" s="92"/>
      <c r="N43" s="92"/>
      <c r="O43" s="92"/>
      <c r="P43" s="92"/>
      <c r="Q43" s="92"/>
      <c r="R43" s="92"/>
      <c r="S43" s="92"/>
      <c r="T43" s="92"/>
      <c r="U43" s="92"/>
      <c r="V43" s="92"/>
      <c r="W43" s="92"/>
      <c r="X43" s="92"/>
      <c r="Y43" s="92"/>
      <c r="Z43" s="92"/>
      <c r="AA43" s="92"/>
      <c r="AB43" s="92"/>
      <c r="AC43" s="92"/>
      <c r="AD43" s="93"/>
    </row>
    <row r="44" spans="2:30" x14ac:dyDescent="0.25">
      <c r="B44" s="91"/>
      <c r="C44" s="92"/>
      <c r="D44" s="92"/>
      <c r="E44" s="92"/>
      <c r="F44" s="92"/>
      <c r="G44" s="92"/>
      <c r="H44" s="92"/>
      <c r="I44" s="92"/>
      <c r="J44" s="92"/>
      <c r="K44" s="92"/>
      <c r="L44" s="92"/>
      <c r="M44" s="92"/>
      <c r="N44" s="92"/>
      <c r="O44" s="92"/>
      <c r="P44" s="92"/>
      <c r="Q44" s="92"/>
      <c r="R44" s="92"/>
      <c r="S44" s="92"/>
      <c r="T44" s="92"/>
      <c r="U44" s="92"/>
      <c r="V44" s="92"/>
      <c r="W44" s="92"/>
      <c r="X44" s="92"/>
      <c r="Y44" s="92"/>
      <c r="Z44" s="92"/>
      <c r="AA44" s="92"/>
      <c r="AB44" s="92"/>
      <c r="AC44" s="92"/>
      <c r="AD44" s="93"/>
    </row>
    <row r="45" spans="2:30" x14ac:dyDescent="0.25">
      <c r="B45" s="94"/>
      <c r="C45" s="95"/>
      <c r="D45" s="95"/>
      <c r="E45" s="95"/>
      <c r="F45" s="95"/>
      <c r="G45" s="95"/>
      <c r="H45" s="95"/>
      <c r="I45" s="95"/>
      <c r="J45" s="95"/>
      <c r="K45" s="95"/>
      <c r="L45" s="95"/>
      <c r="M45" s="95"/>
      <c r="N45" s="95"/>
      <c r="O45" s="95"/>
      <c r="P45" s="95"/>
      <c r="Q45" s="95"/>
      <c r="R45" s="95"/>
      <c r="S45" s="95"/>
      <c r="T45" s="95"/>
      <c r="U45" s="95"/>
      <c r="V45" s="95"/>
      <c r="W45" s="95"/>
      <c r="X45" s="95"/>
      <c r="Y45" s="95"/>
      <c r="Z45" s="95"/>
      <c r="AA45" s="95"/>
      <c r="AB45" s="95"/>
      <c r="AC45" s="95"/>
      <c r="AD45" s="96"/>
    </row>
    <row r="46" spans="2:30" x14ac:dyDescent="0.25"/>
    <row r="47" spans="2:30" x14ac:dyDescent="0.25">
      <c r="B47" s="99" t="s">
        <v>248</v>
      </c>
      <c r="C47" s="99"/>
      <c r="D47" s="99"/>
      <c r="E47" s="99"/>
      <c r="F47" s="99"/>
      <c r="G47" s="99"/>
      <c r="H47" s="99"/>
      <c r="I47" s="99"/>
      <c r="J47" s="99"/>
      <c r="K47" s="99"/>
      <c r="L47" s="99"/>
      <c r="M47" s="99"/>
      <c r="N47" s="99"/>
      <c r="O47" s="99"/>
      <c r="P47" s="99"/>
      <c r="Q47" s="99"/>
      <c r="R47" s="99"/>
      <c r="S47" s="99"/>
      <c r="T47" s="99"/>
      <c r="U47" s="97" t="s">
        <v>24</v>
      </c>
      <c r="V47" s="97"/>
      <c r="W47" s="97"/>
      <c r="X47" s="97"/>
      <c r="Y47" s="97"/>
      <c r="Z47" s="97"/>
      <c r="AA47" s="98"/>
      <c r="AB47" s="35"/>
      <c r="AC47" s="36"/>
      <c r="AD47" s="37"/>
    </row>
    <row r="48" spans="2:30" ht="15.75" thickBot="1" x14ac:dyDescent="0.3"/>
    <row r="49" spans="2:30" ht="15.75" thickBot="1" x14ac:dyDescent="0.3">
      <c r="B49" s="47" t="s">
        <v>41</v>
      </c>
      <c r="C49" s="47"/>
      <c r="D49" s="47"/>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row>
    <row r="50" spans="2:30" x14ac:dyDescent="0.25"/>
    <row r="51" spans="2:30" ht="15" customHeight="1" x14ac:dyDescent="0.25">
      <c r="B51" s="87" t="s">
        <v>222</v>
      </c>
      <c r="C51" s="87"/>
      <c r="D51" s="87"/>
      <c r="E51" s="87"/>
      <c r="F51" s="87"/>
      <c r="G51" s="87"/>
      <c r="H51" s="87"/>
      <c r="I51" s="87"/>
      <c r="J51" s="87"/>
      <c r="K51" s="87"/>
      <c r="L51" s="87"/>
      <c r="M51" s="87"/>
      <c r="N51" s="87"/>
      <c r="O51" s="87"/>
      <c r="P51" s="87"/>
      <c r="Q51" s="87"/>
      <c r="R51" s="87"/>
      <c r="S51" s="87"/>
      <c r="T51" s="87"/>
      <c r="U51" s="87"/>
      <c r="V51" s="87"/>
      <c r="W51" s="87"/>
      <c r="X51" s="87"/>
      <c r="Y51" s="87"/>
      <c r="Z51" s="87"/>
      <c r="AA51" s="87"/>
      <c r="AB51" s="5"/>
      <c r="AC51" s="5"/>
      <c r="AD51" s="5"/>
    </row>
    <row r="52" spans="2:30" x14ac:dyDescent="0.25">
      <c r="B52" s="87"/>
      <c r="C52" s="87"/>
      <c r="D52" s="87"/>
      <c r="E52" s="87"/>
      <c r="F52" s="87"/>
      <c r="G52" s="87"/>
      <c r="H52" s="87"/>
      <c r="I52" s="87"/>
      <c r="J52" s="87"/>
      <c r="K52" s="87"/>
      <c r="L52" s="87"/>
      <c r="M52" s="87"/>
      <c r="N52" s="87"/>
      <c r="O52" s="87"/>
      <c r="P52" s="87"/>
      <c r="Q52" s="87"/>
      <c r="R52" s="87"/>
      <c r="S52" s="87"/>
      <c r="T52" s="87"/>
      <c r="U52" s="87"/>
      <c r="V52" s="87"/>
      <c r="W52" s="87"/>
      <c r="X52" s="87"/>
      <c r="Y52" s="87"/>
      <c r="Z52" s="87"/>
      <c r="AA52" s="87"/>
      <c r="AB52" s="5"/>
      <c r="AC52" s="5"/>
      <c r="AD52" s="5"/>
    </row>
    <row r="53" spans="2:30" x14ac:dyDescent="0.25">
      <c r="B53" s="87"/>
      <c r="C53" s="87"/>
      <c r="D53" s="87"/>
      <c r="E53" s="87"/>
      <c r="F53" s="87"/>
      <c r="G53" s="87"/>
      <c r="H53" s="87"/>
      <c r="I53" s="87"/>
      <c r="J53" s="87"/>
      <c r="K53" s="87"/>
      <c r="L53" s="87"/>
      <c r="M53" s="87"/>
      <c r="N53" s="87"/>
      <c r="O53" s="87"/>
      <c r="P53" s="87"/>
      <c r="Q53" s="87"/>
      <c r="R53" s="87"/>
      <c r="S53" s="87"/>
      <c r="T53" s="87"/>
      <c r="U53" s="87"/>
      <c r="V53" s="87"/>
      <c r="W53" s="87"/>
      <c r="X53" s="87"/>
      <c r="Y53" s="87"/>
      <c r="Z53" s="87"/>
      <c r="AA53" s="87"/>
      <c r="AB53" s="35"/>
      <c r="AC53" s="36"/>
      <c r="AD53" s="37"/>
    </row>
    <row r="54" spans="2:30" x14ac:dyDescent="0.25">
      <c r="C54" s="6"/>
      <c r="D54" s="6"/>
      <c r="E54" s="6"/>
      <c r="F54" s="6"/>
      <c r="G54" s="6"/>
      <c r="H54" s="6"/>
      <c r="I54" s="6"/>
      <c r="J54" s="6"/>
      <c r="K54" s="6"/>
      <c r="L54" s="6"/>
      <c r="M54" s="6"/>
      <c r="N54" s="6"/>
      <c r="O54" s="6"/>
      <c r="P54" s="6"/>
      <c r="Q54" s="6"/>
      <c r="R54" s="6"/>
      <c r="S54" s="6"/>
      <c r="T54" s="6"/>
      <c r="U54" s="6"/>
      <c r="V54" s="6"/>
      <c r="W54" s="6"/>
      <c r="X54" s="6"/>
      <c r="Y54" s="6"/>
      <c r="Z54" s="6"/>
      <c r="AA54" s="6"/>
    </row>
    <row r="55" spans="2:30" x14ac:dyDescent="0.25">
      <c r="C55" s="86" t="s">
        <v>42</v>
      </c>
      <c r="D55" s="86"/>
      <c r="E55" s="86"/>
      <c r="F55" s="86"/>
      <c r="G55" s="86"/>
      <c r="H55" s="86"/>
      <c r="I55" s="86"/>
      <c r="J55" s="86"/>
      <c r="K55" s="86"/>
      <c r="L55" s="86"/>
      <c r="M55" s="86"/>
      <c r="N55" s="86"/>
      <c r="O55" s="86"/>
      <c r="P55" s="86"/>
      <c r="Q55" s="86"/>
      <c r="R55" s="86"/>
      <c r="S55" s="86"/>
      <c r="T55" s="86"/>
      <c r="U55" s="86"/>
      <c r="V55" s="86"/>
      <c r="W55" s="86"/>
      <c r="X55" s="86"/>
      <c r="Y55" s="86"/>
      <c r="Z55" s="86"/>
      <c r="AA55" s="86"/>
      <c r="AB55" s="86"/>
      <c r="AC55" s="86"/>
      <c r="AD55" s="86"/>
    </row>
    <row r="56" spans="2:30" x14ac:dyDescent="0.25">
      <c r="C56" s="77"/>
      <c r="D56" s="78"/>
      <c r="E56" s="78"/>
      <c r="F56" s="78"/>
      <c r="G56" s="78"/>
      <c r="H56" s="78"/>
      <c r="I56" s="78"/>
      <c r="J56" s="78"/>
      <c r="K56" s="78"/>
      <c r="L56" s="78"/>
      <c r="M56" s="78"/>
      <c r="N56" s="78"/>
      <c r="O56" s="78"/>
      <c r="P56" s="78"/>
      <c r="Q56" s="78"/>
      <c r="R56" s="78"/>
      <c r="S56" s="78"/>
      <c r="T56" s="78"/>
      <c r="U56" s="78"/>
      <c r="V56" s="78"/>
      <c r="W56" s="78"/>
      <c r="X56" s="78"/>
      <c r="Y56" s="78"/>
      <c r="Z56" s="78"/>
      <c r="AA56" s="78"/>
      <c r="AB56" s="78"/>
      <c r="AC56" s="78"/>
      <c r="AD56" s="79"/>
    </row>
    <row r="57" spans="2:30" x14ac:dyDescent="0.25">
      <c r="C57" s="80"/>
      <c r="D57" s="81"/>
      <c r="E57" s="81"/>
      <c r="F57" s="81"/>
      <c r="G57" s="81"/>
      <c r="H57" s="81"/>
      <c r="I57" s="81"/>
      <c r="J57" s="81"/>
      <c r="K57" s="81"/>
      <c r="L57" s="81"/>
      <c r="M57" s="81"/>
      <c r="N57" s="81"/>
      <c r="O57" s="81"/>
      <c r="P57" s="81"/>
      <c r="Q57" s="81"/>
      <c r="R57" s="81"/>
      <c r="S57" s="81"/>
      <c r="T57" s="81"/>
      <c r="U57" s="81"/>
      <c r="V57" s="81"/>
      <c r="W57" s="81"/>
      <c r="X57" s="81"/>
      <c r="Y57" s="81"/>
      <c r="Z57" s="81"/>
      <c r="AA57" s="81"/>
      <c r="AB57" s="81"/>
      <c r="AC57" s="81"/>
      <c r="AD57" s="82"/>
    </row>
    <row r="58" spans="2:30" x14ac:dyDescent="0.25">
      <c r="C58" s="80"/>
      <c r="D58" s="81"/>
      <c r="E58" s="81"/>
      <c r="F58" s="81"/>
      <c r="G58" s="81"/>
      <c r="H58" s="81"/>
      <c r="I58" s="81"/>
      <c r="J58" s="81"/>
      <c r="K58" s="81"/>
      <c r="L58" s="81"/>
      <c r="M58" s="81"/>
      <c r="N58" s="81"/>
      <c r="O58" s="81"/>
      <c r="P58" s="81"/>
      <c r="Q58" s="81"/>
      <c r="R58" s="81"/>
      <c r="S58" s="81"/>
      <c r="T58" s="81"/>
      <c r="U58" s="81"/>
      <c r="V58" s="81"/>
      <c r="W58" s="81"/>
      <c r="X58" s="81"/>
      <c r="Y58" s="81"/>
      <c r="Z58" s="81"/>
      <c r="AA58" s="81"/>
      <c r="AB58" s="81"/>
      <c r="AC58" s="81"/>
      <c r="AD58" s="82"/>
    </row>
    <row r="59" spans="2:30" x14ac:dyDescent="0.25">
      <c r="C59" s="80"/>
      <c r="D59" s="81"/>
      <c r="E59" s="81"/>
      <c r="F59" s="81"/>
      <c r="G59" s="81"/>
      <c r="H59" s="81"/>
      <c r="I59" s="81"/>
      <c r="J59" s="81"/>
      <c r="K59" s="81"/>
      <c r="L59" s="81"/>
      <c r="M59" s="81"/>
      <c r="N59" s="81"/>
      <c r="O59" s="81"/>
      <c r="P59" s="81"/>
      <c r="Q59" s="81"/>
      <c r="R59" s="81"/>
      <c r="S59" s="81"/>
      <c r="T59" s="81"/>
      <c r="U59" s="81"/>
      <c r="V59" s="81"/>
      <c r="W59" s="81"/>
      <c r="X59" s="81"/>
      <c r="Y59" s="81"/>
      <c r="Z59" s="81"/>
      <c r="AA59" s="81"/>
      <c r="AB59" s="81"/>
      <c r="AC59" s="81"/>
      <c r="AD59" s="82"/>
    </row>
    <row r="60" spans="2:30" x14ac:dyDescent="0.25">
      <c r="C60" s="83"/>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5"/>
    </row>
    <row r="61" spans="2:30" x14ac:dyDescent="0.25"/>
    <row r="62" spans="2:30" x14ac:dyDescent="0.25">
      <c r="B62" s="38" t="s">
        <v>235</v>
      </c>
      <c r="C62" s="38"/>
      <c r="D62" s="38"/>
      <c r="E62" s="38"/>
      <c r="F62" s="38"/>
      <c r="G62" s="38"/>
      <c r="H62" s="38"/>
      <c r="I62" s="38"/>
      <c r="J62" s="38"/>
      <c r="K62" s="38"/>
      <c r="L62" s="38"/>
      <c r="M62" s="38"/>
      <c r="N62" s="38"/>
      <c r="O62" s="38"/>
      <c r="P62" s="38"/>
      <c r="Q62" s="38"/>
      <c r="R62" s="38"/>
      <c r="S62" s="38"/>
      <c r="T62" s="38"/>
      <c r="U62" s="38"/>
      <c r="V62" s="38"/>
      <c r="W62" s="38"/>
      <c r="X62" s="38"/>
      <c r="Y62" s="38"/>
      <c r="Z62" s="38"/>
      <c r="AA62" s="38"/>
      <c r="AB62" s="35"/>
      <c r="AC62" s="36"/>
      <c r="AD62" s="37"/>
    </row>
    <row r="63" spans="2:30" x14ac:dyDescent="0.25"/>
    <row r="64" spans="2:30" x14ac:dyDescent="0.25">
      <c r="C64" s="86" t="s">
        <v>43</v>
      </c>
      <c r="D64" s="86"/>
      <c r="E64" s="86"/>
      <c r="F64" s="86"/>
      <c r="G64" s="86"/>
      <c r="H64" s="86"/>
      <c r="I64" s="86"/>
      <c r="J64" s="86"/>
      <c r="K64" s="86"/>
      <c r="L64" s="86"/>
      <c r="M64" s="86"/>
      <c r="N64" s="86"/>
      <c r="O64" s="86"/>
      <c r="P64" s="86"/>
      <c r="Q64" s="86"/>
      <c r="R64" s="86"/>
      <c r="S64" s="86"/>
      <c r="T64" s="86"/>
      <c r="U64" s="86"/>
      <c r="V64" s="86"/>
      <c r="W64" s="86"/>
      <c r="X64" s="86"/>
      <c r="Y64" s="86"/>
      <c r="Z64" s="86"/>
      <c r="AA64" s="86"/>
      <c r="AB64" s="86"/>
      <c r="AC64" s="86"/>
      <c r="AD64" s="86"/>
    </row>
    <row r="65" spans="2:30" x14ac:dyDescent="0.25">
      <c r="C65" s="77"/>
      <c r="D65" s="78"/>
      <c r="E65" s="78"/>
      <c r="F65" s="78"/>
      <c r="G65" s="78"/>
      <c r="H65" s="78"/>
      <c r="I65" s="78"/>
      <c r="J65" s="78"/>
      <c r="K65" s="78"/>
      <c r="L65" s="78"/>
      <c r="M65" s="78"/>
      <c r="N65" s="78"/>
      <c r="O65" s="78"/>
      <c r="P65" s="78"/>
      <c r="Q65" s="78"/>
      <c r="R65" s="78"/>
      <c r="S65" s="78"/>
      <c r="T65" s="78"/>
      <c r="U65" s="78"/>
      <c r="V65" s="78"/>
      <c r="W65" s="78"/>
      <c r="X65" s="78"/>
      <c r="Y65" s="78"/>
      <c r="Z65" s="78"/>
      <c r="AA65" s="78"/>
      <c r="AB65" s="78"/>
      <c r="AC65" s="78"/>
      <c r="AD65" s="79"/>
    </row>
    <row r="66" spans="2:30" x14ac:dyDescent="0.25">
      <c r="C66" s="80"/>
      <c r="D66" s="81"/>
      <c r="E66" s="81"/>
      <c r="F66" s="81"/>
      <c r="G66" s="81"/>
      <c r="H66" s="81"/>
      <c r="I66" s="81"/>
      <c r="J66" s="81"/>
      <c r="K66" s="81"/>
      <c r="L66" s="81"/>
      <c r="M66" s="81"/>
      <c r="N66" s="81"/>
      <c r="O66" s="81"/>
      <c r="P66" s="81"/>
      <c r="Q66" s="81"/>
      <c r="R66" s="81"/>
      <c r="S66" s="81"/>
      <c r="T66" s="81"/>
      <c r="U66" s="81"/>
      <c r="V66" s="81"/>
      <c r="W66" s="81"/>
      <c r="X66" s="81"/>
      <c r="Y66" s="81"/>
      <c r="Z66" s="81"/>
      <c r="AA66" s="81"/>
      <c r="AB66" s="81"/>
      <c r="AC66" s="81"/>
      <c r="AD66" s="82"/>
    </row>
    <row r="67" spans="2:30" x14ac:dyDescent="0.25">
      <c r="C67" s="80"/>
      <c r="D67" s="81"/>
      <c r="E67" s="81"/>
      <c r="F67" s="81"/>
      <c r="G67" s="81"/>
      <c r="H67" s="81"/>
      <c r="I67" s="81"/>
      <c r="J67" s="81"/>
      <c r="K67" s="81"/>
      <c r="L67" s="81"/>
      <c r="M67" s="81"/>
      <c r="N67" s="81"/>
      <c r="O67" s="81"/>
      <c r="P67" s="81"/>
      <c r="Q67" s="81"/>
      <c r="R67" s="81"/>
      <c r="S67" s="81"/>
      <c r="T67" s="81"/>
      <c r="U67" s="81"/>
      <c r="V67" s="81"/>
      <c r="W67" s="81"/>
      <c r="X67" s="81"/>
      <c r="Y67" s="81"/>
      <c r="Z67" s="81"/>
      <c r="AA67" s="81"/>
      <c r="AB67" s="81"/>
      <c r="AC67" s="81"/>
      <c r="AD67" s="82"/>
    </row>
    <row r="68" spans="2:30" x14ac:dyDescent="0.25">
      <c r="C68" s="80"/>
      <c r="D68" s="81"/>
      <c r="E68" s="81"/>
      <c r="F68" s="81"/>
      <c r="G68" s="81"/>
      <c r="H68" s="81"/>
      <c r="I68" s="81"/>
      <c r="J68" s="81"/>
      <c r="K68" s="81"/>
      <c r="L68" s="81"/>
      <c r="M68" s="81"/>
      <c r="N68" s="81"/>
      <c r="O68" s="81"/>
      <c r="P68" s="81"/>
      <c r="Q68" s="81"/>
      <c r="R68" s="81"/>
      <c r="S68" s="81"/>
      <c r="T68" s="81"/>
      <c r="U68" s="81"/>
      <c r="V68" s="81"/>
      <c r="W68" s="81"/>
      <c r="X68" s="81"/>
      <c r="Y68" s="81"/>
      <c r="Z68" s="81"/>
      <c r="AA68" s="81"/>
      <c r="AB68" s="81"/>
      <c r="AC68" s="81"/>
      <c r="AD68" s="82"/>
    </row>
    <row r="69" spans="2:30" x14ac:dyDescent="0.25">
      <c r="C69" s="83"/>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5"/>
    </row>
    <row r="70" spans="2:30" x14ac:dyDescent="0.25"/>
    <row r="71" spans="2:30" x14ac:dyDescent="0.25">
      <c r="B71" s="52"/>
      <c r="C71" s="52"/>
      <c r="D71" s="52"/>
      <c r="E71" s="52"/>
      <c r="F71" s="52"/>
      <c r="G71" s="52"/>
      <c r="H71" s="52"/>
      <c r="I71" s="52"/>
      <c r="J71" s="52"/>
      <c r="K71" s="52"/>
      <c r="L71" s="52"/>
      <c r="M71" s="52"/>
      <c r="N71" s="52"/>
      <c r="O71" s="52"/>
      <c r="P71" s="52"/>
      <c r="Q71" s="52"/>
      <c r="R71" s="52"/>
      <c r="S71" s="52"/>
      <c r="T71" s="52"/>
      <c r="U71" s="52"/>
      <c r="V71" s="52"/>
      <c r="W71" s="52"/>
      <c r="X71" s="52"/>
      <c r="Y71" s="52"/>
      <c r="Z71" s="52"/>
      <c r="AA71" s="52"/>
      <c r="AB71" s="52"/>
      <c r="AC71" s="52"/>
      <c r="AD71" s="52"/>
    </row>
    <row r="72" spans="2:30" x14ac:dyDescent="0.25"/>
    <row r="143" ht="47.25" hidden="1" customHeight="1" x14ac:dyDescent="0.25"/>
  </sheetData>
  <sheetProtection algorithmName="SHA-512" hashValue="qSOP4r+h9Qtdn1pwzXwyUJLCTnFWcfUGZ9bkvv7Hz2aFxkggr8CpxhwquFbNPHFQJAnRVS+0LTvClzyX4NOa2A==" saltValue="RflKdbxgEScTpfQHYisO4w==" spinCount="100000" sheet="1" objects="1" scenarios="1" selectLockedCells="1"/>
  <mergeCells count="29">
    <mergeCell ref="B51:AA53"/>
    <mergeCell ref="B49:AD49"/>
    <mergeCell ref="AB53:AD53"/>
    <mergeCell ref="B40:AD40"/>
    <mergeCell ref="B33:AD33"/>
    <mergeCell ref="U47:AA47"/>
    <mergeCell ref="AB47:AD47"/>
    <mergeCell ref="B47:T47"/>
    <mergeCell ref="B71:AD71"/>
    <mergeCell ref="B62:AA62"/>
    <mergeCell ref="AB62:AD62"/>
    <mergeCell ref="C64:AD64"/>
    <mergeCell ref="C65:AD69"/>
    <mergeCell ref="B16:T17"/>
    <mergeCell ref="C56:AD60"/>
    <mergeCell ref="C55:AD55"/>
    <mergeCell ref="B2:AD2"/>
    <mergeCell ref="B6:AD7"/>
    <mergeCell ref="B9:AD9"/>
    <mergeCell ref="B4:AD4"/>
    <mergeCell ref="B26:AD26"/>
    <mergeCell ref="B10:AD14"/>
    <mergeCell ref="B20:AD24"/>
    <mergeCell ref="U17:AA17"/>
    <mergeCell ref="AB17:AD17"/>
    <mergeCell ref="B19:AD19"/>
    <mergeCell ref="B27:AD31"/>
    <mergeCell ref="B34:AD38"/>
    <mergeCell ref="B41:AD45"/>
  </mergeCells>
  <conditionalFormatting sqref="C55:AD55 C56">
    <cfRule type="expression" dxfId="31" priority="10">
      <formula>$AB$53="YES"</formula>
    </cfRule>
  </conditionalFormatting>
  <conditionalFormatting sqref="C64:AD64 C65">
    <cfRule type="expression" dxfId="30" priority="9">
      <formula>$AB$62="YES"</formula>
    </cfRule>
  </conditionalFormatting>
  <conditionalFormatting sqref="AB17:AD17 AB47:AD47">
    <cfRule type="containsText" dxfId="29" priority="3" operator="containsText" text="NO">
      <formula>NOT(ISERROR(SEARCH("NO",AB17)))</formula>
    </cfRule>
    <cfRule type="containsText" dxfId="28" priority="4" operator="containsText" text="YES">
      <formula>NOT(ISERROR(SEARCH("YES",AB17)))</formula>
    </cfRule>
  </conditionalFormatting>
  <conditionalFormatting sqref="AB53:AD53 AB62:AD62">
    <cfRule type="containsText" dxfId="27" priority="1" operator="containsText" text="YES">
      <formula>NOT(ISERROR(SEARCH("YES",AB53)))</formula>
    </cfRule>
    <cfRule type="containsText" dxfId="26" priority="2" operator="containsText" text="NO">
      <formula>NOT(ISERROR(SEARCH("NO",AB53)))</formula>
    </cfRule>
  </conditionalFormatting>
  <dataValidations count="1">
    <dataValidation type="textLength" operator="lessThanOrEqual" allowBlank="1" showInputMessage="1" showErrorMessage="1" errorTitle="Text Length Error" error="This field is limited to 470 characters." sqref="B10:AD14 B20:AD24 B27:AD31 B34:AD38 B41:AD45 C56:AD60 C65:AD69" xr:uid="{00000000-0002-0000-0200-000000000000}">
      <formula1>470</formula1>
    </dataValidation>
  </dataValidations>
  <printOptions horizontalCentered="1"/>
  <pageMargins left="0.5" right="0.5" top="0.75" bottom="0.75" header="0.3" footer="0.3"/>
  <pageSetup fitToHeight="0" orientation="portrait" r:id="rId1"/>
  <rowBreaks count="1" manualBreakCount="1">
    <brk id="48" min="1" max="29"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Validation!$E$2:$E$3</xm:f>
          </x14:formula1>
          <xm:sqref>AB53:AD53 AB62:AD62 AB47:AD47 AB17:AD17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E35"/>
  <sheetViews>
    <sheetView showGridLines="0" showRowColHeaders="0" zoomScaleNormal="100" workbookViewId="0">
      <selection activeCell="AB9" sqref="AB9:AD9"/>
    </sheetView>
    <sheetView showGridLines="0" showRowColHeaders="0" workbookViewId="1">
      <selection activeCell="AB9" sqref="AB9:AD9"/>
    </sheetView>
  </sheetViews>
  <sheetFormatPr defaultColWidth="0" defaultRowHeight="15" zeroHeight="1" x14ac:dyDescent="0.25"/>
  <cols>
    <col min="1" max="31" width="3.28515625" style="3" customWidth="1"/>
    <col min="32" max="16384" width="9.140625" style="3" hidden="1"/>
  </cols>
  <sheetData>
    <row r="1" spans="2:30" x14ac:dyDescent="0.25"/>
    <row r="2" spans="2:30" x14ac:dyDescent="0.25">
      <c r="B2" s="46" t="s">
        <v>216</v>
      </c>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row>
    <row r="3" spans="2:30" ht="15.75" thickBot="1" x14ac:dyDescent="0.3"/>
    <row r="4" spans="2:30" ht="15.75" thickBot="1" x14ac:dyDescent="0.3">
      <c r="B4" s="47" t="s">
        <v>44</v>
      </c>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row>
    <row r="5" spans="2:30" ht="15.75" thickBot="1" x14ac:dyDescent="0.3"/>
    <row r="6" spans="2:30" ht="15" customHeight="1" x14ac:dyDescent="0.25">
      <c r="B6" s="107"/>
      <c r="C6" s="108"/>
      <c r="D6" s="108"/>
      <c r="E6" s="108"/>
      <c r="F6" s="108"/>
      <c r="G6" s="108"/>
      <c r="H6" s="108"/>
      <c r="I6" s="108"/>
      <c r="J6" s="108"/>
      <c r="K6" s="108"/>
      <c r="L6" s="108"/>
      <c r="M6" s="108"/>
      <c r="N6" s="108"/>
      <c r="O6" s="108"/>
      <c r="P6" s="108"/>
      <c r="Q6" s="108"/>
      <c r="R6" s="108"/>
      <c r="S6" s="108"/>
      <c r="T6" s="108"/>
      <c r="U6" s="108"/>
      <c r="V6" s="108"/>
      <c r="W6" s="108"/>
      <c r="X6" s="108"/>
      <c r="Y6" s="108"/>
      <c r="Z6" s="108"/>
      <c r="AA6" s="109"/>
      <c r="AB6" s="122" t="s">
        <v>45</v>
      </c>
      <c r="AC6" s="123"/>
      <c r="AD6" s="124"/>
    </row>
    <row r="7" spans="2:30" ht="15.75" thickBot="1" x14ac:dyDescent="0.3">
      <c r="B7" s="110"/>
      <c r="C7" s="111"/>
      <c r="D7" s="111"/>
      <c r="E7" s="111"/>
      <c r="F7" s="111"/>
      <c r="G7" s="111"/>
      <c r="H7" s="111"/>
      <c r="I7" s="111"/>
      <c r="J7" s="111"/>
      <c r="K7" s="111"/>
      <c r="L7" s="111"/>
      <c r="M7" s="111"/>
      <c r="N7" s="111"/>
      <c r="O7" s="111"/>
      <c r="P7" s="111"/>
      <c r="Q7" s="111"/>
      <c r="R7" s="111"/>
      <c r="S7" s="111"/>
      <c r="T7" s="111"/>
      <c r="U7" s="111"/>
      <c r="V7" s="111"/>
      <c r="W7" s="111"/>
      <c r="X7" s="111"/>
      <c r="Y7" s="111"/>
      <c r="Z7" s="111"/>
      <c r="AA7" s="112"/>
      <c r="AB7" s="125"/>
      <c r="AC7" s="126"/>
      <c r="AD7" s="127"/>
    </row>
    <row r="8" spans="2:30" x14ac:dyDescent="0.25">
      <c r="B8" s="100" t="s">
        <v>289</v>
      </c>
      <c r="C8" s="101"/>
      <c r="D8" s="101"/>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102"/>
    </row>
    <row r="9" spans="2:30" x14ac:dyDescent="0.25">
      <c r="B9" s="113" t="s">
        <v>46</v>
      </c>
      <c r="C9" s="114"/>
      <c r="D9" s="114"/>
      <c r="E9" s="114"/>
      <c r="F9" s="114"/>
      <c r="G9" s="114"/>
      <c r="H9" s="114"/>
      <c r="I9" s="114"/>
      <c r="J9" s="114"/>
      <c r="K9" s="114"/>
      <c r="L9" s="114"/>
      <c r="M9" s="114"/>
      <c r="N9" s="114"/>
      <c r="O9" s="114"/>
      <c r="P9" s="114"/>
      <c r="Q9" s="114"/>
      <c r="R9" s="114"/>
      <c r="S9" s="114"/>
      <c r="T9" s="114"/>
      <c r="U9" s="114"/>
      <c r="V9" s="114"/>
      <c r="W9" s="114"/>
      <c r="X9" s="114"/>
      <c r="Y9" s="114"/>
      <c r="Z9" s="114"/>
      <c r="AA9" s="115"/>
      <c r="AB9" s="103"/>
      <c r="AC9" s="55"/>
      <c r="AD9" s="75"/>
    </row>
    <row r="10" spans="2:30" x14ac:dyDescent="0.25">
      <c r="B10" s="116" t="s">
        <v>47</v>
      </c>
      <c r="C10" s="117"/>
      <c r="D10" s="117"/>
      <c r="E10" s="117"/>
      <c r="F10" s="117"/>
      <c r="G10" s="117"/>
      <c r="H10" s="117"/>
      <c r="I10" s="117"/>
      <c r="J10" s="117"/>
      <c r="K10" s="117"/>
      <c r="L10" s="117"/>
      <c r="M10" s="117"/>
      <c r="N10" s="117"/>
      <c r="O10" s="117"/>
      <c r="P10" s="117"/>
      <c r="Q10" s="117"/>
      <c r="R10" s="117"/>
      <c r="S10" s="117"/>
      <c r="T10" s="117"/>
      <c r="U10" s="117"/>
      <c r="V10" s="117"/>
      <c r="W10" s="117"/>
      <c r="X10" s="117"/>
      <c r="Y10" s="117"/>
      <c r="Z10" s="117"/>
      <c r="AA10" s="118"/>
      <c r="AB10" s="103"/>
      <c r="AC10" s="55"/>
      <c r="AD10" s="75"/>
    </row>
    <row r="11" spans="2:30" x14ac:dyDescent="0.25">
      <c r="B11" s="113" t="s">
        <v>48</v>
      </c>
      <c r="C11" s="114"/>
      <c r="D11" s="114"/>
      <c r="E11" s="114"/>
      <c r="F11" s="114"/>
      <c r="G11" s="114"/>
      <c r="H11" s="114"/>
      <c r="I11" s="114"/>
      <c r="J11" s="114"/>
      <c r="K11" s="114"/>
      <c r="L11" s="114"/>
      <c r="M11" s="114"/>
      <c r="N11" s="114"/>
      <c r="O11" s="114"/>
      <c r="P11" s="114"/>
      <c r="Q11" s="114"/>
      <c r="R11" s="114"/>
      <c r="S11" s="114"/>
      <c r="T11" s="114"/>
      <c r="U11" s="114"/>
      <c r="V11" s="114"/>
      <c r="W11" s="114"/>
      <c r="X11" s="114"/>
      <c r="Y11" s="114"/>
      <c r="Z11" s="114"/>
      <c r="AA11" s="115"/>
      <c r="AB11" s="103"/>
      <c r="AC11" s="55"/>
      <c r="AD11" s="75"/>
    </row>
    <row r="12" spans="2:30" x14ac:dyDescent="0.25">
      <c r="B12" s="116" t="s">
        <v>49</v>
      </c>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8"/>
      <c r="AB12" s="103"/>
      <c r="AC12" s="55"/>
      <c r="AD12" s="75"/>
    </row>
    <row r="13" spans="2:30" ht="15.75" thickBot="1" x14ac:dyDescent="0.3">
      <c r="B13" s="119" t="s">
        <v>50</v>
      </c>
      <c r="C13" s="120"/>
      <c r="D13" s="120"/>
      <c r="E13" s="120"/>
      <c r="F13" s="120"/>
      <c r="G13" s="120"/>
      <c r="H13" s="120"/>
      <c r="I13" s="120"/>
      <c r="J13" s="120"/>
      <c r="K13" s="120"/>
      <c r="L13" s="120"/>
      <c r="M13" s="120"/>
      <c r="N13" s="120"/>
      <c r="O13" s="120"/>
      <c r="P13" s="120"/>
      <c r="Q13" s="120"/>
      <c r="R13" s="120"/>
      <c r="S13" s="120"/>
      <c r="T13" s="120"/>
      <c r="U13" s="120"/>
      <c r="V13" s="120"/>
      <c r="W13" s="120"/>
      <c r="X13" s="120"/>
      <c r="Y13" s="120"/>
      <c r="Z13" s="120"/>
      <c r="AA13" s="121"/>
      <c r="AB13" s="131"/>
      <c r="AC13" s="132"/>
      <c r="AD13" s="133"/>
    </row>
    <row r="14" spans="2:30" ht="16.5" thickTop="1" thickBot="1" x14ac:dyDescent="0.3">
      <c r="B14" s="104" t="s">
        <v>51</v>
      </c>
      <c r="C14" s="105"/>
      <c r="D14" s="105"/>
      <c r="E14" s="105"/>
      <c r="F14" s="105"/>
      <c r="G14" s="105"/>
      <c r="H14" s="105"/>
      <c r="I14" s="105"/>
      <c r="J14" s="105"/>
      <c r="K14" s="105"/>
      <c r="L14" s="105"/>
      <c r="M14" s="105"/>
      <c r="N14" s="105"/>
      <c r="O14" s="105"/>
      <c r="P14" s="105"/>
      <c r="Q14" s="105"/>
      <c r="R14" s="105"/>
      <c r="S14" s="105"/>
      <c r="T14" s="105"/>
      <c r="U14" s="105"/>
      <c r="V14" s="105"/>
      <c r="W14" s="105"/>
      <c r="X14" s="105"/>
      <c r="Y14" s="105"/>
      <c r="Z14" s="105"/>
      <c r="AA14" s="106"/>
      <c r="AB14" s="128">
        <f>SUM(AB9,AB10,AB11,AB12,AB13)</f>
        <v>0</v>
      </c>
      <c r="AC14" s="129"/>
      <c r="AD14" s="130"/>
    </row>
    <row r="15" spans="2:30" ht="15.75" thickBot="1" x14ac:dyDescent="0.3"/>
    <row r="16" spans="2:30" ht="15.75" thickBot="1" x14ac:dyDescent="0.3">
      <c r="B16" s="47" t="s">
        <v>52</v>
      </c>
      <c r="C16" s="51"/>
      <c r="D16" s="51"/>
      <c r="E16" s="51"/>
      <c r="F16" s="51"/>
      <c r="G16" s="51"/>
      <c r="H16" s="51"/>
      <c r="I16" s="51"/>
      <c r="J16" s="51"/>
      <c r="K16" s="51"/>
      <c r="L16" s="51"/>
      <c r="M16" s="51"/>
      <c r="N16" s="51"/>
      <c r="O16" s="51"/>
      <c r="P16" s="51"/>
      <c r="Q16" s="51"/>
      <c r="R16" s="51"/>
      <c r="S16" s="51"/>
      <c r="T16" s="51"/>
      <c r="U16" s="51"/>
      <c r="V16" s="51"/>
      <c r="W16" s="51"/>
      <c r="X16" s="51"/>
      <c r="Y16" s="51"/>
      <c r="Z16" s="51"/>
      <c r="AA16" s="51"/>
      <c r="AB16" s="51"/>
      <c r="AC16" s="51"/>
      <c r="AD16" s="51"/>
    </row>
    <row r="17" spans="2:30" x14ac:dyDescent="0.25"/>
    <row r="18" spans="2:30" x14ac:dyDescent="0.25">
      <c r="B18" s="134" t="s">
        <v>53</v>
      </c>
      <c r="C18" s="134"/>
      <c r="D18" s="134"/>
      <c r="E18" s="134"/>
      <c r="F18" s="134"/>
      <c r="G18" s="134"/>
      <c r="H18" s="134"/>
      <c r="I18" s="134"/>
      <c r="J18" s="134"/>
      <c r="K18" s="134"/>
      <c r="L18" s="134"/>
      <c r="M18" s="134"/>
      <c r="N18" s="134"/>
      <c r="O18" s="134"/>
      <c r="P18" s="134"/>
      <c r="Q18" s="134"/>
      <c r="R18" s="134"/>
      <c r="S18" s="134"/>
      <c r="T18" s="134"/>
      <c r="U18" s="134"/>
      <c r="V18" s="134"/>
      <c r="W18" s="134"/>
      <c r="X18" s="134"/>
      <c r="Y18" s="134"/>
      <c r="Z18" s="134"/>
      <c r="AA18" s="134"/>
      <c r="AB18" s="5"/>
      <c r="AC18" s="5"/>
      <c r="AD18" s="5"/>
    </row>
    <row r="19" spans="2:30" x14ac:dyDescent="0.25">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35"/>
      <c r="AC19" s="36"/>
      <c r="AD19" s="37"/>
    </row>
    <row r="20" spans="2:30" x14ac:dyDescent="0.25"/>
    <row r="21" spans="2:30" x14ac:dyDescent="0.25">
      <c r="B21" s="139" t="s">
        <v>330</v>
      </c>
      <c r="C21" s="139"/>
      <c r="D21" s="139"/>
      <c r="E21" s="139"/>
      <c r="F21" s="139"/>
      <c r="G21" s="139"/>
      <c r="H21" s="139"/>
      <c r="I21" s="139"/>
      <c r="J21" s="139"/>
      <c r="K21" s="139"/>
      <c r="L21" s="139"/>
      <c r="M21" s="139"/>
      <c r="N21" s="139"/>
      <c r="O21" s="139"/>
      <c r="P21" s="139"/>
      <c r="Q21" s="139"/>
      <c r="R21" s="139"/>
      <c r="S21" s="139"/>
      <c r="T21" s="139"/>
      <c r="U21" s="139"/>
      <c r="V21" s="139"/>
      <c r="W21" s="139"/>
      <c r="X21" s="139"/>
      <c r="Y21" s="139"/>
      <c r="Z21" s="139"/>
      <c r="AA21" s="139"/>
      <c r="AB21" s="5"/>
      <c r="AC21" s="5"/>
      <c r="AD21" s="5"/>
    </row>
    <row r="22" spans="2:30" x14ac:dyDescent="0.25">
      <c r="B22" s="139"/>
      <c r="C22" s="139"/>
      <c r="D22" s="139"/>
      <c r="E22" s="139"/>
      <c r="F22" s="139"/>
      <c r="G22" s="139"/>
      <c r="H22" s="139"/>
      <c r="I22" s="139"/>
      <c r="J22" s="139"/>
      <c r="K22" s="139"/>
      <c r="L22" s="139"/>
      <c r="M22" s="139"/>
      <c r="N22" s="139"/>
      <c r="O22" s="139"/>
      <c r="P22" s="139"/>
      <c r="Q22" s="139"/>
      <c r="R22" s="139"/>
      <c r="S22" s="139"/>
      <c r="T22" s="139"/>
      <c r="U22" s="139"/>
      <c r="V22" s="139"/>
      <c r="W22" s="139"/>
      <c r="X22" s="139"/>
      <c r="Y22" s="139"/>
      <c r="Z22" s="139"/>
      <c r="AA22" s="139"/>
      <c r="AB22" s="140">
        <f>IF(AB14&gt;0,SUM(AB9:AD11)/AB14,0)</f>
        <v>0</v>
      </c>
      <c r="AC22" s="141"/>
      <c r="AD22" s="142"/>
    </row>
    <row r="23" spans="2:30" x14ac:dyDescent="0.25"/>
    <row r="24" spans="2:30" ht="15" customHeight="1" x14ac:dyDescent="0.25">
      <c r="C24" s="138" t="s">
        <v>242</v>
      </c>
      <c r="D24" s="138"/>
      <c r="E24" s="138"/>
      <c r="F24" s="138"/>
      <c r="G24" s="138"/>
      <c r="H24" s="138"/>
      <c r="I24" s="138"/>
      <c r="J24" s="138"/>
      <c r="K24" s="138"/>
      <c r="L24" s="138"/>
      <c r="M24" s="138"/>
      <c r="N24" s="138"/>
      <c r="O24" s="138"/>
      <c r="P24" s="138"/>
      <c r="Q24" s="138"/>
      <c r="R24" s="138"/>
      <c r="S24" s="138"/>
      <c r="T24" s="138"/>
      <c r="U24" s="138"/>
      <c r="V24" s="138"/>
      <c r="W24" s="138"/>
      <c r="X24" s="138"/>
      <c r="Y24" s="138"/>
      <c r="Z24" s="138"/>
      <c r="AA24" s="138"/>
      <c r="AB24" s="28"/>
      <c r="AC24" s="28"/>
      <c r="AD24" s="28"/>
    </row>
    <row r="25" spans="2:30" x14ac:dyDescent="0.25">
      <c r="C25" s="138"/>
      <c r="D25" s="138"/>
      <c r="E25" s="138"/>
      <c r="F25" s="138"/>
      <c r="G25" s="138"/>
      <c r="H25" s="138"/>
      <c r="I25" s="138"/>
      <c r="J25" s="138"/>
      <c r="K25" s="138"/>
      <c r="L25" s="138"/>
      <c r="M25" s="138"/>
      <c r="N25" s="138"/>
      <c r="O25" s="138"/>
      <c r="P25" s="138"/>
      <c r="Q25" s="138"/>
      <c r="R25" s="138"/>
      <c r="S25" s="138"/>
      <c r="T25" s="138"/>
      <c r="U25" s="138"/>
      <c r="V25" s="138"/>
      <c r="W25" s="138"/>
      <c r="X25" s="138"/>
      <c r="Y25" s="138"/>
      <c r="Z25" s="138"/>
      <c r="AA25" s="138"/>
      <c r="AB25" s="28"/>
      <c r="AC25" s="28"/>
      <c r="AD25" s="28"/>
    </row>
    <row r="26" spans="2:30" x14ac:dyDescent="0.25">
      <c r="C26" s="138"/>
      <c r="D26" s="138"/>
      <c r="E26" s="138"/>
      <c r="F26" s="138"/>
      <c r="G26" s="138"/>
      <c r="H26" s="138"/>
      <c r="I26" s="138"/>
      <c r="J26" s="138"/>
      <c r="K26" s="138"/>
      <c r="L26" s="138"/>
      <c r="M26" s="138"/>
      <c r="N26" s="138"/>
      <c r="O26" s="138"/>
      <c r="P26" s="138"/>
      <c r="Q26" s="138"/>
      <c r="R26" s="138"/>
      <c r="S26" s="138"/>
      <c r="T26" s="138"/>
      <c r="U26" s="138"/>
      <c r="V26" s="138"/>
      <c r="W26" s="138"/>
      <c r="X26" s="138"/>
      <c r="Y26" s="138"/>
      <c r="Z26" s="138"/>
      <c r="AA26" s="138"/>
      <c r="AB26" s="135"/>
      <c r="AC26" s="136"/>
      <c r="AD26" s="137"/>
    </row>
    <row r="27" spans="2:30" x14ac:dyDescent="0.25"/>
    <row r="28" spans="2:30" x14ac:dyDescent="0.25">
      <c r="B28" s="52"/>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row>
    <row r="29" spans="2:30" x14ac:dyDescent="0.25"/>
    <row r="33" s="3" customFormat="1" hidden="1" x14ac:dyDescent="0.25"/>
    <row r="34" s="3" customFormat="1" hidden="1" x14ac:dyDescent="0.25"/>
    <row r="35" s="3" customFormat="1" hidden="1" x14ac:dyDescent="0.25"/>
  </sheetData>
  <sheetProtection algorithmName="SHA-512" hashValue="Rz4pxYX0Kb2Ad48Y5xwTqbgVkTYGb/Sdge8PjMLtgwlD4OMQCQLr9XC26LUisLeNoyxH/p/BivSZ857WFu8UiQ==" saltValue="Y6P/qkp03vQezdcWcDUmmg==" spinCount="100000" sheet="1" selectLockedCells="1"/>
  <mergeCells count="25">
    <mergeCell ref="B16:AD16"/>
    <mergeCell ref="AB12:AD12"/>
    <mergeCell ref="B28:AD28"/>
    <mergeCell ref="AB13:AD13"/>
    <mergeCell ref="AB19:AD19"/>
    <mergeCell ref="B18:AA19"/>
    <mergeCell ref="AB26:AD26"/>
    <mergeCell ref="C24:AA26"/>
    <mergeCell ref="B21:AA22"/>
    <mergeCell ref="AB22:AD22"/>
    <mergeCell ref="B2:AD2"/>
    <mergeCell ref="B4:AD4"/>
    <mergeCell ref="B8:AD8"/>
    <mergeCell ref="AB9:AD9"/>
    <mergeCell ref="B14:AA14"/>
    <mergeCell ref="B6:AA7"/>
    <mergeCell ref="B9:AA9"/>
    <mergeCell ref="B10:AA10"/>
    <mergeCell ref="B13:AA13"/>
    <mergeCell ref="B12:AA12"/>
    <mergeCell ref="B11:AA11"/>
    <mergeCell ref="AB6:AD7"/>
    <mergeCell ref="AB14:AD14"/>
    <mergeCell ref="AB10:AD10"/>
    <mergeCell ref="AB11:AD11"/>
  </mergeCells>
  <conditionalFormatting sqref="C24:AA26">
    <cfRule type="expression" dxfId="25" priority="3">
      <formula>$AB22&lt;50%</formula>
    </cfRule>
  </conditionalFormatting>
  <conditionalFormatting sqref="AB19:AD19 AB26:AD26">
    <cfRule type="containsText" dxfId="24" priority="5" operator="containsText" text="NO">
      <formula>NOT(ISERROR(SEARCH("NO",AB19)))</formula>
    </cfRule>
    <cfRule type="containsText" dxfId="23" priority="6" operator="containsText" text="YES">
      <formula>NOT(ISERROR(SEARCH("YES",AB19)))</formula>
    </cfRule>
  </conditionalFormatting>
  <conditionalFormatting sqref="AB22:AD22">
    <cfRule type="cellIs" dxfId="22" priority="8" operator="lessThan">
      <formula>0.5</formula>
    </cfRule>
  </conditionalFormatting>
  <conditionalFormatting sqref="AB24:AD24">
    <cfRule type="expression" dxfId="21" priority="4">
      <formula>$AB22&lt;50%</formula>
    </cfRule>
  </conditionalFormatting>
  <conditionalFormatting sqref="AB25:AD25">
    <cfRule type="expression" dxfId="20" priority="2">
      <formula>$AB22&lt;50%</formula>
    </cfRule>
  </conditionalFormatting>
  <conditionalFormatting sqref="AB26:AD26">
    <cfRule type="expression" dxfId="19" priority="1">
      <formula>$AB22&lt;50%</formula>
    </cfRule>
  </conditionalFormatting>
  <dataValidations count="1">
    <dataValidation type="whole" operator="greaterThanOrEqual" allowBlank="1" showInputMessage="1" showErrorMessage="1" sqref="AB9:AD13" xr:uid="{00000000-0002-0000-0300-000000000000}">
      <formula1>0</formula1>
    </dataValidation>
  </dataValidations>
  <printOptions horizontalCentered="1"/>
  <pageMargins left="0.5" right="0.5" top="0.75" bottom="0.75" header="0.3" footer="0.3"/>
  <pageSetup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Validation!$E$2:$E$3</xm:f>
          </x14:formula1>
          <xm:sqref>AB19 AB26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E72"/>
  <sheetViews>
    <sheetView showGridLines="0" zoomScaleNormal="100" workbookViewId="0">
      <selection activeCell="AA10" sqref="AA10:AD10"/>
    </sheetView>
    <sheetView showGridLines="0" showRowColHeaders="0" workbookViewId="1">
      <selection activeCell="AA8" sqref="AA8:AD8"/>
    </sheetView>
  </sheetViews>
  <sheetFormatPr defaultColWidth="0" defaultRowHeight="15" zeroHeight="1" x14ac:dyDescent="0.25"/>
  <cols>
    <col min="1" max="31" width="3.28515625" style="3" customWidth="1"/>
    <col min="32" max="16384" width="9.140625" style="3" hidden="1"/>
  </cols>
  <sheetData>
    <row r="1" spans="2:30" x14ac:dyDescent="0.25"/>
    <row r="2" spans="2:30" x14ac:dyDescent="0.25">
      <c r="B2" s="46" t="s">
        <v>217</v>
      </c>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row>
    <row r="3" spans="2:30" ht="15.75" thickBot="1" x14ac:dyDescent="0.3"/>
    <row r="4" spans="2:30" ht="15.75" thickBot="1" x14ac:dyDescent="0.3">
      <c r="B4" s="47" t="s">
        <v>267</v>
      </c>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row>
    <row r="5" spans="2:30" ht="15.75" thickBot="1" x14ac:dyDescent="0.3"/>
    <row r="6" spans="2:30" x14ac:dyDescent="0.25">
      <c r="B6" s="251"/>
      <c r="C6" s="246"/>
      <c r="D6" s="246"/>
      <c r="E6" s="246"/>
      <c r="F6" s="246"/>
      <c r="G6" s="246"/>
      <c r="H6" s="246"/>
      <c r="I6" s="246"/>
      <c r="J6" s="246"/>
      <c r="K6" s="246"/>
      <c r="L6" s="246"/>
      <c r="M6" s="246"/>
      <c r="N6" s="246"/>
      <c r="O6" s="246"/>
      <c r="P6" s="246"/>
      <c r="Q6" s="246"/>
      <c r="R6" s="246"/>
      <c r="S6" s="246"/>
      <c r="T6" s="246"/>
      <c r="U6" s="246"/>
      <c r="V6" s="262"/>
      <c r="W6" s="251" t="s">
        <v>54</v>
      </c>
      <c r="X6" s="246"/>
      <c r="Y6" s="246"/>
      <c r="Z6" s="247"/>
      <c r="AA6" s="245" t="s">
        <v>55</v>
      </c>
      <c r="AB6" s="246"/>
      <c r="AC6" s="246"/>
      <c r="AD6" s="247"/>
    </row>
    <row r="7" spans="2:30" ht="15.75" thickBot="1" x14ac:dyDescent="0.3">
      <c r="B7" s="252"/>
      <c r="C7" s="249"/>
      <c r="D7" s="249"/>
      <c r="E7" s="249"/>
      <c r="F7" s="249"/>
      <c r="G7" s="249"/>
      <c r="H7" s="249"/>
      <c r="I7" s="249"/>
      <c r="J7" s="249"/>
      <c r="K7" s="249"/>
      <c r="L7" s="249"/>
      <c r="M7" s="249"/>
      <c r="N7" s="249"/>
      <c r="O7" s="249"/>
      <c r="P7" s="249"/>
      <c r="Q7" s="249"/>
      <c r="R7" s="249"/>
      <c r="S7" s="249"/>
      <c r="T7" s="249"/>
      <c r="U7" s="249"/>
      <c r="V7" s="263"/>
      <c r="W7" s="252"/>
      <c r="X7" s="249"/>
      <c r="Y7" s="249"/>
      <c r="Z7" s="250"/>
      <c r="AA7" s="248"/>
      <c r="AB7" s="249"/>
      <c r="AC7" s="249"/>
      <c r="AD7" s="250"/>
    </row>
    <row r="8" spans="2:30" ht="15.75" thickBot="1" x14ac:dyDescent="0.3">
      <c r="B8" s="264" t="s">
        <v>268</v>
      </c>
      <c r="C8" s="265"/>
      <c r="D8" s="265"/>
      <c r="E8" s="265"/>
      <c r="F8" s="265"/>
      <c r="G8" s="265"/>
      <c r="H8" s="265"/>
      <c r="I8" s="265"/>
      <c r="J8" s="265"/>
      <c r="K8" s="265"/>
      <c r="L8" s="265"/>
      <c r="M8" s="265"/>
      <c r="N8" s="265"/>
      <c r="O8" s="265"/>
      <c r="P8" s="265"/>
      <c r="Q8" s="265"/>
      <c r="R8" s="265"/>
      <c r="S8" s="265"/>
      <c r="T8" s="265"/>
      <c r="U8" s="265"/>
      <c r="V8" s="266"/>
      <c r="W8" s="256">
        <v>50000</v>
      </c>
      <c r="X8" s="257"/>
      <c r="Y8" s="257"/>
      <c r="Z8" s="258"/>
      <c r="AA8" s="253"/>
      <c r="AB8" s="254"/>
      <c r="AC8" s="254"/>
      <c r="AD8" s="255"/>
    </row>
    <row r="9" spans="2:30" x14ac:dyDescent="0.25">
      <c r="B9" s="2"/>
      <c r="C9" s="2"/>
      <c r="D9" s="2"/>
      <c r="E9" s="2"/>
      <c r="F9" s="2"/>
      <c r="G9" s="2"/>
      <c r="H9" s="2"/>
      <c r="I9" s="2"/>
      <c r="J9" s="2"/>
      <c r="K9" s="2"/>
      <c r="L9" s="2"/>
      <c r="M9" s="2"/>
      <c r="N9" s="2"/>
      <c r="O9" s="2"/>
      <c r="P9" s="2"/>
      <c r="Q9" s="2"/>
      <c r="R9" s="2"/>
      <c r="S9" s="2"/>
      <c r="T9" s="2"/>
      <c r="U9" s="2"/>
      <c r="V9" s="2"/>
      <c r="W9" s="2"/>
      <c r="X9" s="2"/>
      <c r="Y9" s="2"/>
      <c r="Z9" s="2"/>
      <c r="AA9" s="2"/>
      <c r="AB9" s="2"/>
      <c r="AC9" s="2"/>
      <c r="AD9" s="2"/>
    </row>
    <row r="10" spans="2:30" x14ac:dyDescent="0.25">
      <c r="B10" s="38" t="s">
        <v>271</v>
      </c>
      <c r="C10" s="38"/>
      <c r="D10" s="38"/>
      <c r="E10" s="38"/>
      <c r="F10" s="38"/>
      <c r="G10" s="38"/>
      <c r="H10" s="38"/>
      <c r="I10" s="38"/>
      <c r="J10" s="38"/>
      <c r="K10" s="38"/>
      <c r="L10" s="38"/>
      <c r="M10" s="38"/>
      <c r="N10" s="38"/>
      <c r="O10" s="38"/>
      <c r="P10" s="38"/>
      <c r="Q10" s="38"/>
      <c r="R10" s="38"/>
      <c r="S10" s="38"/>
      <c r="T10" s="38"/>
      <c r="U10" s="38"/>
      <c r="V10" s="38"/>
      <c r="W10" s="38"/>
      <c r="X10" s="38"/>
      <c r="Y10" s="38"/>
      <c r="Z10" s="38"/>
      <c r="AA10" s="259"/>
      <c r="AB10" s="260"/>
      <c r="AC10" s="260"/>
      <c r="AD10" s="261"/>
    </row>
    <row r="11" spans="2:30" ht="15.75" thickBot="1" x14ac:dyDescent="0.3"/>
    <row r="12" spans="2:30" ht="15.75" thickBot="1" x14ac:dyDescent="0.3">
      <c r="B12" s="47" t="s">
        <v>56</v>
      </c>
      <c r="C12" s="47"/>
      <c r="D12" s="47"/>
      <c r="E12" s="47"/>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row>
    <row r="13" spans="2:30" x14ac:dyDescent="0.25"/>
    <row r="14" spans="2:30" x14ac:dyDescent="0.25">
      <c r="B14" s="87" t="s">
        <v>231</v>
      </c>
      <c r="C14" s="87"/>
      <c r="D14" s="87"/>
      <c r="E14" s="87"/>
      <c r="F14" s="87"/>
      <c r="G14" s="87"/>
      <c r="H14" s="87"/>
      <c r="I14" s="87"/>
      <c r="J14" s="87"/>
      <c r="K14" s="87"/>
      <c r="L14" s="87"/>
      <c r="M14" s="87"/>
      <c r="N14" s="87"/>
      <c r="O14" s="87"/>
      <c r="P14" s="87"/>
      <c r="Q14" s="87"/>
      <c r="R14" s="87"/>
      <c r="S14" s="87"/>
      <c r="T14" s="87"/>
      <c r="U14" s="87"/>
      <c r="V14" s="87"/>
      <c r="W14" s="87"/>
      <c r="X14" s="87"/>
      <c r="Y14" s="87"/>
      <c r="Z14" s="87"/>
      <c r="AA14" s="87"/>
      <c r="AB14" s="87"/>
      <c r="AC14" s="87"/>
      <c r="AD14" s="87"/>
    </row>
    <row r="15" spans="2:30" x14ac:dyDescent="0.25">
      <c r="B15" s="87"/>
      <c r="C15" s="87"/>
      <c r="D15" s="87"/>
      <c r="E15" s="87"/>
      <c r="F15" s="87"/>
      <c r="G15" s="87"/>
      <c r="H15" s="87"/>
      <c r="I15" s="87"/>
      <c r="J15" s="87"/>
      <c r="K15" s="87"/>
      <c r="L15" s="87"/>
      <c r="M15" s="87"/>
      <c r="N15" s="87"/>
      <c r="O15" s="87"/>
      <c r="P15" s="87"/>
      <c r="Q15" s="87"/>
      <c r="R15" s="87"/>
      <c r="S15" s="87"/>
      <c r="T15" s="87"/>
      <c r="U15" s="87"/>
      <c r="V15" s="87"/>
      <c r="W15" s="87"/>
      <c r="X15" s="87"/>
      <c r="Y15" s="87"/>
      <c r="Z15" s="87"/>
      <c r="AA15" s="87"/>
      <c r="AB15" s="87"/>
      <c r="AC15" s="87"/>
      <c r="AD15" s="87"/>
    </row>
    <row r="16" spans="2:30" x14ac:dyDescent="0.25">
      <c r="B16" s="87"/>
      <c r="C16" s="87"/>
      <c r="D16" s="87"/>
      <c r="E16" s="87"/>
      <c r="F16" s="87"/>
      <c r="G16" s="87"/>
      <c r="H16" s="87"/>
      <c r="I16" s="87"/>
      <c r="J16" s="87"/>
      <c r="K16" s="87"/>
      <c r="L16" s="87"/>
      <c r="M16" s="87"/>
      <c r="N16" s="87"/>
      <c r="O16" s="87"/>
      <c r="P16" s="87"/>
      <c r="Q16" s="87"/>
      <c r="R16" s="87"/>
      <c r="S16" s="87"/>
      <c r="T16" s="87"/>
      <c r="U16" s="87"/>
      <c r="V16" s="87"/>
      <c r="W16" s="87"/>
      <c r="X16" s="87"/>
      <c r="Y16" s="87"/>
      <c r="Z16" s="87"/>
      <c r="AA16" s="87"/>
      <c r="AB16" s="87"/>
      <c r="AC16" s="87"/>
      <c r="AD16" s="87"/>
    </row>
    <row r="17" spans="2:30" x14ac:dyDescent="0.25">
      <c r="B17" s="87"/>
      <c r="C17" s="87"/>
      <c r="D17" s="87"/>
      <c r="E17" s="87"/>
      <c r="F17" s="87"/>
      <c r="G17" s="87"/>
      <c r="H17" s="87"/>
      <c r="I17" s="87"/>
      <c r="J17" s="87"/>
      <c r="K17" s="87"/>
      <c r="L17" s="87"/>
      <c r="M17" s="87"/>
      <c r="N17" s="87"/>
      <c r="O17" s="87"/>
      <c r="P17" s="87"/>
      <c r="Q17" s="87"/>
      <c r="R17" s="87"/>
      <c r="S17" s="87"/>
      <c r="T17" s="87"/>
      <c r="U17" s="87"/>
      <c r="V17" s="87"/>
      <c r="W17" s="87"/>
      <c r="X17" s="87"/>
      <c r="Y17" s="87"/>
      <c r="Z17" s="87"/>
      <c r="AA17" s="87"/>
      <c r="AB17" s="87"/>
      <c r="AC17" s="87"/>
      <c r="AD17" s="87"/>
    </row>
    <row r="18" spans="2:30" ht="15.75" thickBot="1" x14ac:dyDescent="0.3">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row>
    <row r="19" spans="2:30" x14ac:dyDescent="0.25">
      <c r="B19" s="122" t="s">
        <v>57</v>
      </c>
      <c r="C19" s="123"/>
      <c r="D19" s="123"/>
      <c r="E19" s="123"/>
      <c r="F19" s="123"/>
      <c r="G19" s="123"/>
      <c r="H19" s="123"/>
      <c r="I19" s="123"/>
      <c r="J19" s="123"/>
      <c r="K19" s="123"/>
      <c r="L19" s="123"/>
      <c r="M19" s="123"/>
      <c r="N19" s="123"/>
      <c r="O19" s="124"/>
      <c r="P19" s="175" t="s">
        <v>58</v>
      </c>
      <c r="Q19" s="123"/>
      <c r="R19" s="123"/>
      <c r="S19" s="123"/>
      <c r="T19" s="123" t="s">
        <v>59</v>
      </c>
      <c r="U19" s="123"/>
      <c r="V19" s="123"/>
      <c r="W19" s="123"/>
      <c r="X19" s="123" t="s">
        <v>60</v>
      </c>
      <c r="Y19" s="123"/>
      <c r="Z19" s="123"/>
      <c r="AA19" s="123"/>
      <c r="AB19" s="123" t="s">
        <v>61</v>
      </c>
      <c r="AC19" s="123"/>
      <c r="AD19" s="124"/>
    </row>
    <row r="20" spans="2:30" ht="15.75" thickBot="1" x14ac:dyDescent="0.3">
      <c r="B20" s="125"/>
      <c r="C20" s="126"/>
      <c r="D20" s="126"/>
      <c r="E20" s="126"/>
      <c r="F20" s="126"/>
      <c r="G20" s="126"/>
      <c r="H20" s="126"/>
      <c r="I20" s="126"/>
      <c r="J20" s="126"/>
      <c r="K20" s="126"/>
      <c r="L20" s="126"/>
      <c r="M20" s="126"/>
      <c r="N20" s="126"/>
      <c r="O20" s="127"/>
      <c r="P20" s="176"/>
      <c r="Q20" s="126"/>
      <c r="R20" s="126"/>
      <c r="S20" s="126"/>
      <c r="T20" s="126"/>
      <c r="U20" s="126"/>
      <c r="V20" s="126"/>
      <c r="W20" s="126"/>
      <c r="X20" s="126"/>
      <c r="Y20" s="126"/>
      <c r="Z20" s="126"/>
      <c r="AA20" s="126"/>
      <c r="AB20" s="126"/>
      <c r="AC20" s="126"/>
      <c r="AD20" s="127"/>
    </row>
    <row r="21" spans="2:30" x14ac:dyDescent="0.25">
      <c r="B21" s="155"/>
      <c r="C21" s="156"/>
      <c r="D21" s="156"/>
      <c r="E21" s="156"/>
      <c r="F21" s="156"/>
      <c r="G21" s="156"/>
      <c r="H21" s="156"/>
      <c r="I21" s="156"/>
      <c r="J21" s="156"/>
      <c r="K21" s="156"/>
      <c r="L21" s="156"/>
      <c r="M21" s="156"/>
      <c r="N21" s="156"/>
      <c r="O21" s="157"/>
      <c r="P21" s="214"/>
      <c r="Q21" s="215"/>
      <c r="R21" s="215"/>
      <c r="S21" s="215"/>
      <c r="T21" s="206"/>
      <c r="U21" s="206"/>
      <c r="V21" s="206"/>
      <c r="W21" s="206"/>
      <c r="X21" s="200">
        <f t="shared" ref="X21:X26" si="0">P21*T21</f>
        <v>0</v>
      </c>
      <c r="Y21" s="200"/>
      <c r="Z21" s="200"/>
      <c r="AA21" s="200"/>
      <c r="AB21" s="272"/>
      <c r="AC21" s="272"/>
      <c r="AD21" s="273"/>
    </row>
    <row r="22" spans="2:30" x14ac:dyDescent="0.25">
      <c r="B22" s="158"/>
      <c r="C22" s="159"/>
      <c r="D22" s="159"/>
      <c r="E22" s="159"/>
      <c r="F22" s="159"/>
      <c r="G22" s="159"/>
      <c r="H22" s="159"/>
      <c r="I22" s="159"/>
      <c r="J22" s="159"/>
      <c r="K22" s="159"/>
      <c r="L22" s="159"/>
      <c r="M22" s="159"/>
      <c r="N22" s="159"/>
      <c r="O22" s="160"/>
      <c r="P22" s="216"/>
      <c r="Q22" s="217"/>
      <c r="R22" s="217"/>
      <c r="S22" s="217"/>
      <c r="T22" s="207"/>
      <c r="U22" s="207"/>
      <c r="V22" s="207"/>
      <c r="W22" s="207"/>
      <c r="X22" s="201">
        <f t="shared" si="0"/>
        <v>0</v>
      </c>
      <c r="Y22" s="202"/>
      <c r="Z22" s="202"/>
      <c r="AA22" s="203"/>
      <c r="AB22" s="274"/>
      <c r="AC22" s="274"/>
      <c r="AD22" s="275"/>
    </row>
    <row r="23" spans="2:30" x14ac:dyDescent="0.25">
      <c r="B23" s="158"/>
      <c r="C23" s="159"/>
      <c r="D23" s="159"/>
      <c r="E23" s="159"/>
      <c r="F23" s="159"/>
      <c r="G23" s="159"/>
      <c r="H23" s="159"/>
      <c r="I23" s="159"/>
      <c r="J23" s="159"/>
      <c r="K23" s="159"/>
      <c r="L23" s="159"/>
      <c r="M23" s="159"/>
      <c r="N23" s="159"/>
      <c r="O23" s="160"/>
      <c r="P23" s="216"/>
      <c r="Q23" s="217"/>
      <c r="R23" s="217"/>
      <c r="S23" s="217"/>
      <c r="T23" s="207"/>
      <c r="U23" s="207"/>
      <c r="V23" s="207"/>
      <c r="W23" s="207"/>
      <c r="X23" s="201">
        <f t="shared" si="0"/>
        <v>0</v>
      </c>
      <c r="Y23" s="202"/>
      <c r="Z23" s="202"/>
      <c r="AA23" s="203"/>
      <c r="AB23" s="274"/>
      <c r="AC23" s="274"/>
      <c r="AD23" s="275"/>
    </row>
    <row r="24" spans="2:30" x14ac:dyDescent="0.25">
      <c r="B24" s="158"/>
      <c r="C24" s="159"/>
      <c r="D24" s="159"/>
      <c r="E24" s="159"/>
      <c r="F24" s="159"/>
      <c r="G24" s="159"/>
      <c r="H24" s="159"/>
      <c r="I24" s="159"/>
      <c r="J24" s="159"/>
      <c r="K24" s="159"/>
      <c r="L24" s="159"/>
      <c r="M24" s="159"/>
      <c r="N24" s="159"/>
      <c r="O24" s="160"/>
      <c r="P24" s="216"/>
      <c r="Q24" s="217"/>
      <c r="R24" s="217"/>
      <c r="S24" s="217"/>
      <c r="T24" s="207"/>
      <c r="U24" s="207"/>
      <c r="V24" s="207"/>
      <c r="W24" s="207"/>
      <c r="X24" s="201">
        <f t="shared" si="0"/>
        <v>0</v>
      </c>
      <c r="Y24" s="202"/>
      <c r="Z24" s="202"/>
      <c r="AA24" s="203"/>
      <c r="AB24" s="274"/>
      <c r="AC24" s="274"/>
      <c r="AD24" s="275"/>
    </row>
    <row r="25" spans="2:30" x14ac:dyDescent="0.25">
      <c r="B25" s="158"/>
      <c r="C25" s="159"/>
      <c r="D25" s="159"/>
      <c r="E25" s="159"/>
      <c r="F25" s="159"/>
      <c r="G25" s="159"/>
      <c r="H25" s="159"/>
      <c r="I25" s="159"/>
      <c r="J25" s="159"/>
      <c r="K25" s="159"/>
      <c r="L25" s="159"/>
      <c r="M25" s="159"/>
      <c r="N25" s="159"/>
      <c r="O25" s="160"/>
      <c r="P25" s="216"/>
      <c r="Q25" s="217"/>
      <c r="R25" s="217"/>
      <c r="S25" s="217"/>
      <c r="T25" s="207"/>
      <c r="U25" s="207"/>
      <c r="V25" s="207"/>
      <c r="W25" s="207"/>
      <c r="X25" s="201">
        <f t="shared" si="0"/>
        <v>0</v>
      </c>
      <c r="Y25" s="202"/>
      <c r="Z25" s="202"/>
      <c r="AA25" s="203"/>
      <c r="AB25" s="274"/>
      <c r="AC25" s="274"/>
      <c r="AD25" s="275"/>
    </row>
    <row r="26" spans="2:30" ht="15.75" thickBot="1" x14ac:dyDescent="0.3">
      <c r="B26" s="208"/>
      <c r="C26" s="209"/>
      <c r="D26" s="209"/>
      <c r="E26" s="209"/>
      <c r="F26" s="209"/>
      <c r="G26" s="209"/>
      <c r="H26" s="209"/>
      <c r="I26" s="209"/>
      <c r="J26" s="209"/>
      <c r="K26" s="209"/>
      <c r="L26" s="209"/>
      <c r="M26" s="209"/>
      <c r="N26" s="209"/>
      <c r="O26" s="210"/>
      <c r="P26" s="218"/>
      <c r="Q26" s="219"/>
      <c r="R26" s="219"/>
      <c r="S26" s="219"/>
      <c r="T26" s="204"/>
      <c r="U26" s="204"/>
      <c r="V26" s="204"/>
      <c r="W26" s="204"/>
      <c r="X26" s="241">
        <f t="shared" si="0"/>
        <v>0</v>
      </c>
      <c r="Y26" s="242"/>
      <c r="Z26" s="242"/>
      <c r="AA26" s="243"/>
      <c r="AB26" s="196"/>
      <c r="AC26" s="196"/>
      <c r="AD26" s="197"/>
    </row>
    <row r="27" spans="2:30" ht="16.5" thickTop="1" thickBot="1" x14ac:dyDescent="0.3">
      <c r="B27" s="211" t="s">
        <v>62</v>
      </c>
      <c r="C27" s="212"/>
      <c r="D27" s="212"/>
      <c r="E27" s="212"/>
      <c r="F27" s="212"/>
      <c r="G27" s="212"/>
      <c r="H27" s="212"/>
      <c r="I27" s="212"/>
      <c r="J27" s="212"/>
      <c r="K27" s="212"/>
      <c r="L27" s="212"/>
      <c r="M27" s="212"/>
      <c r="N27" s="212"/>
      <c r="O27" s="213"/>
      <c r="P27" s="220"/>
      <c r="Q27" s="221"/>
      <c r="R27" s="221"/>
      <c r="S27" s="221"/>
      <c r="T27" s="205"/>
      <c r="U27" s="205"/>
      <c r="V27" s="205"/>
      <c r="W27" s="205"/>
      <c r="X27" s="271">
        <f>SUM(X21:AA26)</f>
        <v>0</v>
      </c>
      <c r="Y27" s="271"/>
      <c r="Z27" s="271"/>
      <c r="AA27" s="271"/>
      <c r="AB27" s="198" t="str">
        <f>IF(X27=0,"N/A",IF(OR(AND(X21&gt;0,AB21&lt;&gt;"YES"),AND(X22&gt;0,AB22&lt;&gt;"YES"),AND(X23&gt;0,AB23&lt;&gt;"YES"),AND(X24&gt;0,AB24&lt;&gt;"YES"),AND(X25&gt;0,AB25&lt;&gt;"YES"),AND(X26&gt;0,AB26&lt;&gt;"YES")),"NO","YES"))</f>
        <v>N/A</v>
      </c>
      <c r="AC27" s="198"/>
      <c r="AD27" s="199"/>
    </row>
    <row r="28" spans="2:30" x14ac:dyDescent="0.25">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row>
    <row r="29" spans="2:30" x14ac:dyDescent="0.25">
      <c r="B29" s="38" t="s">
        <v>261</v>
      </c>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row>
    <row r="30" spans="2:30" ht="15.75" thickBot="1" x14ac:dyDescent="0.3"/>
    <row r="31" spans="2:30" ht="15.75" thickBot="1" x14ac:dyDescent="0.3">
      <c r="B31" s="47" t="s">
        <v>63</v>
      </c>
      <c r="C31" s="47"/>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row>
    <row r="32" spans="2:30" x14ac:dyDescent="0.25"/>
    <row r="33" spans="2:30" x14ac:dyDescent="0.25">
      <c r="B33" s="87" t="s">
        <v>233</v>
      </c>
      <c r="C33" s="87"/>
      <c r="D33" s="87"/>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row>
    <row r="34" spans="2:30" x14ac:dyDescent="0.25">
      <c r="B34" s="87"/>
      <c r="C34" s="87"/>
      <c r="D34" s="87"/>
      <c r="E34" s="87"/>
      <c r="F34" s="87"/>
      <c r="G34" s="87"/>
      <c r="H34" s="87"/>
      <c r="I34" s="87"/>
      <c r="J34" s="87"/>
      <c r="K34" s="87"/>
      <c r="L34" s="87"/>
      <c r="M34" s="87"/>
      <c r="N34" s="87"/>
      <c r="O34" s="87"/>
      <c r="P34" s="87"/>
      <c r="Q34" s="87"/>
      <c r="R34" s="87"/>
      <c r="S34" s="87"/>
      <c r="T34" s="87"/>
      <c r="U34" s="87"/>
      <c r="V34" s="87"/>
      <c r="W34" s="87"/>
      <c r="X34" s="87"/>
      <c r="Y34" s="87"/>
      <c r="Z34" s="87"/>
      <c r="AA34" s="87"/>
      <c r="AB34" s="87"/>
      <c r="AC34" s="87"/>
      <c r="AD34" s="87"/>
    </row>
    <row r="35" spans="2:30" ht="15.75" thickBot="1" x14ac:dyDescent="0.3"/>
    <row r="36" spans="2:30" ht="15" customHeight="1" x14ac:dyDescent="0.25">
      <c r="B36" s="122" t="s">
        <v>64</v>
      </c>
      <c r="C36" s="123"/>
      <c r="D36" s="123"/>
      <c r="E36" s="123"/>
      <c r="F36" s="123"/>
      <c r="G36" s="123"/>
      <c r="H36" s="123"/>
      <c r="I36" s="123"/>
      <c r="J36" s="123"/>
      <c r="K36" s="123"/>
      <c r="L36" s="123"/>
      <c r="M36" s="123"/>
      <c r="N36" s="123"/>
      <c r="O36" s="123"/>
      <c r="P36" s="123"/>
      <c r="Q36" s="123"/>
      <c r="R36" s="123"/>
      <c r="S36" s="124"/>
      <c r="T36" s="175" t="s">
        <v>60</v>
      </c>
      <c r="U36" s="123"/>
      <c r="V36" s="123"/>
      <c r="W36" s="123"/>
      <c r="X36" s="123" t="s">
        <v>65</v>
      </c>
      <c r="Y36" s="123"/>
      <c r="Z36" s="123"/>
      <c r="AA36" s="123"/>
      <c r="AB36" s="123" t="s">
        <v>61</v>
      </c>
      <c r="AC36" s="123"/>
      <c r="AD36" s="124"/>
    </row>
    <row r="37" spans="2:30" ht="15.75" thickBot="1" x14ac:dyDescent="0.3">
      <c r="B37" s="125"/>
      <c r="C37" s="126"/>
      <c r="D37" s="126"/>
      <c r="E37" s="126"/>
      <c r="F37" s="126"/>
      <c r="G37" s="126"/>
      <c r="H37" s="126"/>
      <c r="I37" s="126"/>
      <c r="J37" s="126"/>
      <c r="K37" s="126"/>
      <c r="L37" s="126"/>
      <c r="M37" s="126"/>
      <c r="N37" s="126"/>
      <c r="O37" s="126"/>
      <c r="P37" s="126"/>
      <c r="Q37" s="126"/>
      <c r="R37" s="126"/>
      <c r="S37" s="127"/>
      <c r="T37" s="176"/>
      <c r="U37" s="126"/>
      <c r="V37" s="126"/>
      <c r="W37" s="126"/>
      <c r="X37" s="126"/>
      <c r="Y37" s="126"/>
      <c r="Z37" s="126"/>
      <c r="AA37" s="126"/>
      <c r="AB37" s="126"/>
      <c r="AC37" s="126"/>
      <c r="AD37" s="127"/>
    </row>
    <row r="38" spans="2:30" x14ac:dyDescent="0.25">
      <c r="B38" s="170"/>
      <c r="C38" s="171"/>
      <c r="D38" s="171"/>
      <c r="E38" s="171"/>
      <c r="F38" s="171"/>
      <c r="G38" s="171"/>
      <c r="H38" s="171"/>
      <c r="I38" s="171"/>
      <c r="J38" s="171"/>
      <c r="K38" s="171"/>
      <c r="L38" s="171"/>
      <c r="M38" s="171"/>
      <c r="N38" s="171"/>
      <c r="O38" s="171"/>
      <c r="P38" s="171"/>
      <c r="Q38" s="171"/>
      <c r="R38" s="171"/>
      <c r="S38" s="172"/>
      <c r="T38" s="163"/>
      <c r="U38" s="164"/>
      <c r="V38" s="164"/>
      <c r="W38" s="164"/>
      <c r="X38" s="173"/>
      <c r="Y38" s="173"/>
      <c r="Z38" s="173"/>
      <c r="AA38" s="173"/>
      <c r="AB38" s="173"/>
      <c r="AC38" s="173"/>
      <c r="AD38" s="174"/>
    </row>
    <row r="39" spans="2:30" x14ac:dyDescent="0.25">
      <c r="B39" s="170"/>
      <c r="C39" s="171"/>
      <c r="D39" s="171"/>
      <c r="E39" s="171"/>
      <c r="F39" s="171"/>
      <c r="G39" s="171"/>
      <c r="H39" s="171"/>
      <c r="I39" s="171"/>
      <c r="J39" s="171"/>
      <c r="K39" s="171"/>
      <c r="L39" s="171"/>
      <c r="M39" s="171"/>
      <c r="N39" s="171"/>
      <c r="O39" s="171"/>
      <c r="P39" s="171"/>
      <c r="Q39" s="171"/>
      <c r="R39" s="171"/>
      <c r="S39" s="172"/>
      <c r="T39" s="163"/>
      <c r="U39" s="164"/>
      <c r="V39" s="164"/>
      <c r="W39" s="164"/>
      <c r="X39" s="173"/>
      <c r="Y39" s="173"/>
      <c r="Z39" s="173"/>
      <c r="AA39" s="173"/>
      <c r="AB39" s="173"/>
      <c r="AC39" s="173"/>
      <c r="AD39" s="174"/>
    </row>
    <row r="40" spans="2:30" x14ac:dyDescent="0.25">
      <c r="B40" s="170"/>
      <c r="C40" s="171"/>
      <c r="D40" s="171"/>
      <c r="E40" s="171"/>
      <c r="F40" s="171"/>
      <c r="G40" s="171"/>
      <c r="H40" s="171"/>
      <c r="I40" s="171"/>
      <c r="J40" s="171"/>
      <c r="K40" s="171"/>
      <c r="L40" s="171"/>
      <c r="M40" s="171"/>
      <c r="N40" s="171"/>
      <c r="O40" s="171"/>
      <c r="P40" s="171"/>
      <c r="Q40" s="171"/>
      <c r="R40" s="171"/>
      <c r="S40" s="172"/>
      <c r="T40" s="163"/>
      <c r="U40" s="164"/>
      <c r="V40" s="164"/>
      <c r="W40" s="164"/>
      <c r="X40" s="173"/>
      <c r="Y40" s="173"/>
      <c r="Z40" s="173"/>
      <c r="AA40" s="173"/>
      <c r="AB40" s="173"/>
      <c r="AC40" s="173"/>
      <c r="AD40" s="174"/>
    </row>
    <row r="41" spans="2:30" x14ac:dyDescent="0.25">
      <c r="B41" s="170"/>
      <c r="C41" s="171"/>
      <c r="D41" s="171"/>
      <c r="E41" s="171"/>
      <c r="F41" s="171"/>
      <c r="G41" s="171"/>
      <c r="H41" s="171"/>
      <c r="I41" s="171"/>
      <c r="J41" s="171"/>
      <c r="K41" s="171"/>
      <c r="L41" s="171"/>
      <c r="M41" s="171"/>
      <c r="N41" s="171"/>
      <c r="O41" s="171"/>
      <c r="P41" s="171"/>
      <c r="Q41" s="171"/>
      <c r="R41" s="171"/>
      <c r="S41" s="172"/>
      <c r="T41" s="163"/>
      <c r="U41" s="164"/>
      <c r="V41" s="164"/>
      <c r="W41" s="164"/>
      <c r="X41" s="173"/>
      <c r="Y41" s="173"/>
      <c r="Z41" s="173"/>
      <c r="AA41" s="173"/>
      <c r="AB41" s="173"/>
      <c r="AC41" s="173"/>
      <c r="AD41" s="174"/>
    </row>
    <row r="42" spans="2:30" x14ac:dyDescent="0.25">
      <c r="B42" s="170"/>
      <c r="C42" s="171"/>
      <c r="D42" s="171"/>
      <c r="E42" s="171"/>
      <c r="F42" s="171"/>
      <c r="G42" s="171"/>
      <c r="H42" s="171"/>
      <c r="I42" s="171"/>
      <c r="J42" s="171"/>
      <c r="K42" s="171"/>
      <c r="L42" s="171"/>
      <c r="M42" s="171"/>
      <c r="N42" s="171"/>
      <c r="O42" s="171"/>
      <c r="P42" s="171"/>
      <c r="Q42" s="171"/>
      <c r="R42" s="171"/>
      <c r="S42" s="172"/>
      <c r="T42" s="163"/>
      <c r="U42" s="164"/>
      <c r="V42" s="164"/>
      <c r="W42" s="164"/>
      <c r="X42" s="173"/>
      <c r="Y42" s="173"/>
      <c r="Z42" s="173"/>
      <c r="AA42" s="173"/>
      <c r="AB42" s="173"/>
      <c r="AC42" s="173"/>
      <c r="AD42" s="174"/>
    </row>
    <row r="43" spans="2:30" ht="15.75" thickBot="1" x14ac:dyDescent="0.3">
      <c r="B43" s="177"/>
      <c r="C43" s="178"/>
      <c r="D43" s="178"/>
      <c r="E43" s="178"/>
      <c r="F43" s="178"/>
      <c r="G43" s="178"/>
      <c r="H43" s="178"/>
      <c r="I43" s="178"/>
      <c r="J43" s="178"/>
      <c r="K43" s="178"/>
      <c r="L43" s="178"/>
      <c r="M43" s="178"/>
      <c r="N43" s="178"/>
      <c r="O43" s="178"/>
      <c r="P43" s="178"/>
      <c r="Q43" s="178"/>
      <c r="R43" s="178"/>
      <c r="S43" s="179"/>
      <c r="T43" s="189"/>
      <c r="U43" s="190"/>
      <c r="V43" s="190"/>
      <c r="W43" s="190"/>
      <c r="X43" s="161"/>
      <c r="Y43" s="161"/>
      <c r="Z43" s="161"/>
      <c r="AA43" s="161"/>
      <c r="AB43" s="161"/>
      <c r="AC43" s="161"/>
      <c r="AD43" s="193"/>
    </row>
    <row r="44" spans="2:30" ht="16.5" thickTop="1" thickBot="1" x14ac:dyDescent="0.3">
      <c r="B44" s="180" t="s">
        <v>62</v>
      </c>
      <c r="C44" s="181"/>
      <c r="D44" s="181"/>
      <c r="E44" s="181"/>
      <c r="F44" s="181"/>
      <c r="G44" s="181"/>
      <c r="H44" s="181"/>
      <c r="I44" s="181"/>
      <c r="J44" s="181"/>
      <c r="K44" s="181"/>
      <c r="L44" s="181"/>
      <c r="M44" s="181"/>
      <c r="N44" s="181"/>
      <c r="O44" s="181"/>
      <c r="P44" s="181"/>
      <c r="Q44" s="181"/>
      <c r="R44" s="181"/>
      <c r="S44" s="182"/>
      <c r="T44" s="191">
        <f>SUM(T38:W43)</f>
        <v>0</v>
      </c>
      <c r="U44" s="192"/>
      <c r="V44" s="192"/>
      <c r="W44" s="192"/>
      <c r="X44" s="162"/>
      <c r="Y44" s="162"/>
      <c r="Z44" s="162"/>
      <c r="AA44" s="162"/>
      <c r="AB44" s="194" t="str">
        <f>IF(T44=0,"N/A",IF(OR(AND(T38&gt;0,AB38&lt;&gt;"YES"),AND(T39&gt;0,AB39&lt;&gt;"YES"),AND(T40&gt;0,AB40&lt;&gt;"YES"),AND(T41&gt;0,AB41&lt;&gt;"YES"),AND(T42&gt;0,AB42&lt;&gt;"YES"),AND(T43&gt;0,AB43&lt;&gt;"YES")),"NO","YES"))</f>
        <v>N/A</v>
      </c>
      <c r="AC44" s="194"/>
      <c r="AD44" s="195"/>
    </row>
    <row r="45" spans="2:30" ht="15.75" thickBot="1" x14ac:dyDescent="0.3"/>
    <row r="46" spans="2:30" ht="15.75" thickBot="1" x14ac:dyDescent="0.3">
      <c r="B46" s="47" t="s">
        <v>66</v>
      </c>
      <c r="C46" s="47"/>
      <c r="D46" s="47"/>
      <c r="E46" s="47"/>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row>
    <row r="47" spans="2:30" x14ac:dyDescent="0.25"/>
    <row r="48" spans="2:30" x14ac:dyDescent="0.25">
      <c r="B48" s="38" t="s">
        <v>232</v>
      </c>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row>
    <row r="49" spans="2:30" ht="15.75" thickBot="1" x14ac:dyDescent="0.3"/>
    <row r="50" spans="2:30" x14ac:dyDescent="0.25">
      <c r="B50" s="183" t="s">
        <v>57</v>
      </c>
      <c r="C50" s="184"/>
      <c r="D50" s="184"/>
      <c r="E50" s="184"/>
      <c r="F50" s="184"/>
      <c r="G50" s="184"/>
      <c r="H50" s="184"/>
      <c r="I50" s="184"/>
      <c r="J50" s="184"/>
      <c r="K50" s="184"/>
      <c r="L50" s="184"/>
      <c r="M50" s="184"/>
      <c r="N50" s="184"/>
      <c r="O50" s="184"/>
      <c r="P50" s="184"/>
      <c r="Q50" s="184"/>
      <c r="R50" s="184"/>
      <c r="S50" s="184"/>
      <c r="T50" s="184"/>
      <c r="U50" s="184"/>
      <c r="V50" s="184"/>
      <c r="W50" s="185"/>
      <c r="X50" s="175" t="s">
        <v>60</v>
      </c>
      <c r="Y50" s="123"/>
      <c r="Z50" s="123"/>
      <c r="AA50" s="123"/>
      <c r="AB50" s="123" t="s">
        <v>61</v>
      </c>
      <c r="AC50" s="123"/>
      <c r="AD50" s="124"/>
    </row>
    <row r="51" spans="2:30" ht="15.75" thickBot="1" x14ac:dyDescent="0.3">
      <c r="B51" s="186"/>
      <c r="C51" s="187"/>
      <c r="D51" s="187"/>
      <c r="E51" s="187"/>
      <c r="F51" s="187"/>
      <c r="G51" s="187"/>
      <c r="H51" s="187"/>
      <c r="I51" s="187"/>
      <c r="J51" s="187"/>
      <c r="K51" s="187"/>
      <c r="L51" s="187"/>
      <c r="M51" s="187"/>
      <c r="N51" s="187"/>
      <c r="O51" s="187"/>
      <c r="P51" s="187"/>
      <c r="Q51" s="187"/>
      <c r="R51" s="187"/>
      <c r="S51" s="187"/>
      <c r="T51" s="187"/>
      <c r="U51" s="187"/>
      <c r="V51" s="187"/>
      <c r="W51" s="188"/>
      <c r="X51" s="176"/>
      <c r="Y51" s="126"/>
      <c r="Z51" s="126"/>
      <c r="AA51" s="126"/>
      <c r="AB51" s="126"/>
      <c r="AC51" s="126"/>
      <c r="AD51" s="127"/>
    </row>
    <row r="52" spans="2:30" x14ac:dyDescent="0.25">
      <c r="B52" s="167"/>
      <c r="C52" s="168"/>
      <c r="D52" s="168"/>
      <c r="E52" s="168"/>
      <c r="F52" s="168"/>
      <c r="G52" s="168"/>
      <c r="H52" s="168"/>
      <c r="I52" s="168"/>
      <c r="J52" s="168"/>
      <c r="K52" s="168"/>
      <c r="L52" s="168"/>
      <c r="M52" s="168"/>
      <c r="N52" s="168"/>
      <c r="O52" s="168"/>
      <c r="P52" s="168"/>
      <c r="Q52" s="168"/>
      <c r="R52" s="168"/>
      <c r="S52" s="168"/>
      <c r="T52" s="168"/>
      <c r="U52" s="168"/>
      <c r="V52" s="168"/>
      <c r="W52" s="169"/>
      <c r="X52" s="165"/>
      <c r="Y52" s="166"/>
      <c r="Z52" s="166"/>
      <c r="AA52" s="166"/>
      <c r="AB52" s="70"/>
      <c r="AC52" s="70"/>
      <c r="AD52" s="71"/>
    </row>
    <row r="53" spans="2:30" x14ac:dyDescent="0.25">
      <c r="B53" s="170"/>
      <c r="C53" s="171"/>
      <c r="D53" s="171"/>
      <c r="E53" s="171"/>
      <c r="F53" s="171"/>
      <c r="G53" s="171"/>
      <c r="H53" s="171"/>
      <c r="I53" s="171"/>
      <c r="J53" s="171"/>
      <c r="K53" s="171"/>
      <c r="L53" s="171"/>
      <c r="M53" s="171"/>
      <c r="N53" s="171"/>
      <c r="O53" s="171"/>
      <c r="P53" s="171"/>
      <c r="Q53" s="171"/>
      <c r="R53" s="171"/>
      <c r="S53" s="171"/>
      <c r="T53" s="171"/>
      <c r="U53" s="171"/>
      <c r="V53" s="171"/>
      <c r="W53" s="172"/>
      <c r="X53" s="163"/>
      <c r="Y53" s="164"/>
      <c r="Z53" s="164"/>
      <c r="AA53" s="164"/>
      <c r="AB53" s="55"/>
      <c r="AC53" s="55"/>
      <c r="AD53" s="75"/>
    </row>
    <row r="54" spans="2:30" x14ac:dyDescent="0.25">
      <c r="B54" s="170"/>
      <c r="C54" s="171"/>
      <c r="D54" s="171"/>
      <c r="E54" s="171"/>
      <c r="F54" s="171"/>
      <c r="G54" s="171"/>
      <c r="H54" s="171"/>
      <c r="I54" s="171"/>
      <c r="J54" s="171"/>
      <c r="K54" s="171"/>
      <c r="L54" s="171"/>
      <c r="M54" s="171"/>
      <c r="N54" s="171"/>
      <c r="O54" s="171"/>
      <c r="P54" s="171"/>
      <c r="Q54" s="171"/>
      <c r="R54" s="171"/>
      <c r="S54" s="171"/>
      <c r="T54" s="171"/>
      <c r="U54" s="171"/>
      <c r="V54" s="171"/>
      <c r="W54" s="172"/>
      <c r="X54" s="163"/>
      <c r="Y54" s="164"/>
      <c r="Z54" s="164"/>
      <c r="AA54" s="164"/>
      <c r="AB54" s="55"/>
      <c r="AC54" s="55"/>
      <c r="AD54" s="75"/>
    </row>
    <row r="55" spans="2:30" x14ac:dyDescent="0.25">
      <c r="B55" s="170"/>
      <c r="C55" s="171"/>
      <c r="D55" s="171"/>
      <c r="E55" s="171"/>
      <c r="F55" s="171"/>
      <c r="G55" s="171"/>
      <c r="H55" s="171"/>
      <c r="I55" s="171"/>
      <c r="J55" s="171"/>
      <c r="K55" s="171"/>
      <c r="L55" s="171"/>
      <c r="M55" s="171"/>
      <c r="N55" s="171"/>
      <c r="O55" s="171"/>
      <c r="P55" s="171"/>
      <c r="Q55" s="171"/>
      <c r="R55" s="171"/>
      <c r="S55" s="171"/>
      <c r="T55" s="171"/>
      <c r="U55" s="171"/>
      <c r="V55" s="171"/>
      <c r="W55" s="172"/>
      <c r="X55" s="163"/>
      <c r="Y55" s="164"/>
      <c r="Z55" s="164"/>
      <c r="AA55" s="164"/>
      <c r="AB55" s="55"/>
      <c r="AC55" s="55"/>
      <c r="AD55" s="75"/>
    </row>
    <row r="56" spans="2:30" x14ac:dyDescent="0.25">
      <c r="B56" s="170"/>
      <c r="C56" s="171"/>
      <c r="D56" s="171"/>
      <c r="E56" s="171"/>
      <c r="F56" s="171"/>
      <c r="G56" s="171"/>
      <c r="H56" s="171"/>
      <c r="I56" s="171"/>
      <c r="J56" s="171"/>
      <c r="K56" s="171"/>
      <c r="L56" s="171"/>
      <c r="M56" s="171"/>
      <c r="N56" s="171"/>
      <c r="O56" s="171"/>
      <c r="P56" s="171"/>
      <c r="Q56" s="171"/>
      <c r="R56" s="171"/>
      <c r="S56" s="171"/>
      <c r="T56" s="171"/>
      <c r="U56" s="171"/>
      <c r="V56" s="171"/>
      <c r="W56" s="172"/>
      <c r="X56" s="163"/>
      <c r="Y56" s="164"/>
      <c r="Z56" s="164"/>
      <c r="AA56" s="164"/>
      <c r="AB56" s="55"/>
      <c r="AC56" s="55"/>
      <c r="AD56" s="75"/>
    </row>
    <row r="57" spans="2:30" ht="15.75" thickBot="1" x14ac:dyDescent="0.3">
      <c r="B57" s="177"/>
      <c r="C57" s="178"/>
      <c r="D57" s="178"/>
      <c r="E57" s="178"/>
      <c r="F57" s="178"/>
      <c r="G57" s="178"/>
      <c r="H57" s="178"/>
      <c r="I57" s="178"/>
      <c r="J57" s="178"/>
      <c r="K57" s="178"/>
      <c r="L57" s="178"/>
      <c r="M57" s="178"/>
      <c r="N57" s="178"/>
      <c r="O57" s="178"/>
      <c r="P57" s="178"/>
      <c r="Q57" s="178"/>
      <c r="R57" s="178"/>
      <c r="S57" s="178"/>
      <c r="T57" s="178"/>
      <c r="U57" s="178"/>
      <c r="V57" s="178"/>
      <c r="W57" s="179"/>
      <c r="X57" s="189"/>
      <c r="Y57" s="190"/>
      <c r="Z57" s="190"/>
      <c r="AA57" s="190"/>
      <c r="AB57" s="132"/>
      <c r="AC57" s="132"/>
      <c r="AD57" s="133"/>
    </row>
    <row r="58" spans="2:30" ht="16.5" thickTop="1" thickBot="1" x14ac:dyDescent="0.3">
      <c r="B58" s="180" t="s">
        <v>62</v>
      </c>
      <c r="C58" s="181"/>
      <c r="D58" s="181"/>
      <c r="E58" s="181"/>
      <c r="F58" s="181"/>
      <c r="G58" s="181"/>
      <c r="H58" s="181"/>
      <c r="I58" s="181"/>
      <c r="J58" s="181"/>
      <c r="K58" s="181"/>
      <c r="L58" s="181"/>
      <c r="M58" s="181"/>
      <c r="N58" s="181"/>
      <c r="O58" s="181"/>
      <c r="P58" s="181"/>
      <c r="Q58" s="181"/>
      <c r="R58" s="181"/>
      <c r="S58" s="181"/>
      <c r="T58" s="181"/>
      <c r="U58" s="181"/>
      <c r="V58" s="181"/>
      <c r="W58" s="182"/>
      <c r="X58" s="191">
        <f>SUM(X52:AA57)</f>
        <v>0</v>
      </c>
      <c r="Y58" s="192"/>
      <c r="Z58" s="192"/>
      <c r="AA58" s="192"/>
      <c r="AB58" s="194" t="str">
        <f>IF(X58=0,"N/A",IF(OR(AND(X52&gt;0,AB52&lt;&gt;"YES"),AND(X53&gt;0,AB53&lt;&gt;"YES"),AND(X54&gt;0,AB54&lt;&gt;"YES"),AND(X55&gt;0,AB55&lt;&gt;"YES"),AND(X56&gt;0,AB56&lt;&gt;"YES"),AND(X57&gt;0,AB57&lt;&gt;"YES")),"NO","YES"))</f>
        <v>N/A</v>
      </c>
      <c r="AC58" s="194"/>
      <c r="AD58" s="195"/>
    </row>
    <row r="59" spans="2:30" ht="15.75" thickBot="1" x14ac:dyDescent="0.3">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row>
    <row r="60" spans="2:30" ht="15.75" thickBot="1" x14ac:dyDescent="0.3">
      <c r="B60" s="47" t="s">
        <v>67</v>
      </c>
      <c r="C60" s="47"/>
      <c r="D60" s="47"/>
      <c r="E60" s="47"/>
      <c r="F60" s="47"/>
      <c r="G60" s="47"/>
      <c r="H60" s="47"/>
      <c r="I60" s="47"/>
      <c r="J60" s="47"/>
      <c r="K60" s="47"/>
      <c r="L60" s="47"/>
      <c r="M60" s="47"/>
      <c r="N60" s="47"/>
      <c r="O60" s="47"/>
      <c r="P60" s="47"/>
      <c r="Q60" s="47"/>
      <c r="R60" s="47"/>
      <c r="S60" s="47"/>
      <c r="T60" s="47"/>
      <c r="U60" s="47"/>
      <c r="V60" s="47"/>
      <c r="W60" s="47"/>
      <c r="X60" s="47"/>
      <c r="Y60" s="47"/>
      <c r="Z60" s="47"/>
      <c r="AA60" s="47"/>
      <c r="AB60" s="47"/>
      <c r="AC60" s="47"/>
      <c r="AD60" s="47"/>
    </row>
    <row r="61" spans="2:30" ht="15.75" thickBot="1" x14ac:dyDescent="0.3"/>
    <row r="62" spans="2:30" ht="15.75" thickBot="1" x14ac:dyDescent="0.3">
      <c r="B62" s="230" t="s">
        <v>68</v>
      </c>
      <c r="C62" s="231"/>
      <c r="D62" s="231"/>
      <c r="E62" s="231"/>
      <c r="F62" s="231"/>
      <c r="G62" s="231"/>
      <c r="H62" s="231"/>
      <c r="I62" s="231"/>
      <c r="J62" s="231"/>
      <c r="K62" s="231"/>
      <c r="L62" s="231"/>
      <c r="M62" s="231"/>
      <c r="N62" s="231"/>
      <c r="O62" s="231"/>
      <c r="P62" s="231"/>
      <c r="Q62" s="231"/>
      <c r="R62" s="231"/>
      <c r="S62" s="231"/>
      <c r="T62" s="231"/>
      <c r="U62" s="231"/>
      <c r="V62" s="231"/>
      <c r="W62" s="231"/>
      <c r="X62" s="231"/>
      <c r="Y62" s="231"/>
      <c r="Z62" s="232"/>
      <c r="AA62" s="230" t="s">
        <v>60</v>
      </c>
      <c r="AB62" s="231"/>
      <c r="AC62" s="231"/>
      <c r="AD62" s="267"/>
    </row>
    <row r="63" spans="2:30" x14ac:dyDescent="0.25">
      <c r="B63" s="66" t="s">
        <v>269</v>
      </c>
      <c r="C63" s="67"/>
      <c r="D63" s="67"/>
      <c r="E63" s="67"/>
      <c r="F63" s="67"/>
      <c r="G63" s="67"/>
      <c r="H63" s="67"/>
      <c r="I63" s="67"/>
      <c r="J63" s="67"/>
      <c r="K63" s="67"/>
      <c r="L63" s="67"/>
      <c r="M63" s="67"/>
      <c r="N63" s="67"/>
      <c r="O63" s="67"/>
      <c r="P63" s="67"/>
      <c r="Q63" s="67"/>
      <c r="R63" s="67"/>
      <c r="S63" s="67"/>
      <c r="T63" s="67"/>
      <c r="U63" s="67"/>
      <c r="V63" s="67"/>
      <c r="W63" s="67"/>
      <c r="X63" s="67"/>
      <c r="Y63" s="67"/>
      <c r="Z63" s="233"/>
      <c r="AA63" s="268">
        <f>AA8</f>
        <v>0</v>
      </c>
      <c r="AB63" s="269"/>
      <c r="AC63" s="269"/>
      <c r="AD63" s="270"/>
    </row>
    <row r="64" spans="2:30" x14ac:dyDescent="0.25">
      <c r="B64" s="72" t="s">
        <v>69</v>
      </c>
      <c r="C64" s="73"/>
      <c r="D64" s="73"/>
      <c r="E64" s="73"/>
      <c r="F64" s="73"/>
      <c r="G64" s="73"/>
      <c r="H64" s="73"/>
      <c r="I64" s="73"/>
      <c r="J64" s="73"/>
      <c r="K64" s="73"/>
      <c r="L64" s="73"/>
      <c r="M64" s="73"/>
      <c r="N64" s="73"/>
      <c r="O64" s="73"/>
      <c r="P64" s="73"/>
      <c r="Q64" s="73"/>
      <c r="R64" s="73"/>
      <c r="S64" s="73"/>
      <c r="T64" s="73"/>
      <c r="U64" s="73"/>
      <c r="V64" s="73"/>
      <c r="W64" s="73"/>
      <c r="X64" s="73"/>
      <c r="Y64" s="73"/>
      <c r="Z64" s="244"/>
      <c r="AA64" s="222">
        <f>X27</f>
        <v>0</v>
      </c>
      <c r="AB64" s="223"/>
      <c r="AC64" s="223"/>
      <c r="AD64" s="224"/>
    </row>
    <row r="65" spans="2:30" x14ac:dyDescent="0.25">
      <c r="B65" s="234" t="s">
        <v>70</v>
      </c>
      <c r="C65" s="235"/>
      <c r="D65" s="235"/>
      <c r="E65" s="235"/>
      <c r="F65" s="235"/>
      <c r="G65" s="235"/>
      <c r="H65" s="235"/>
      <c r="I65" s="235"/>
      <c r="J65" s="235"/>
      <c r="K65" s="235"/>
      <c r="L65" s="235"/>
      <c r="M65" s="235"/>
      <c r="N65" s="235"/>
      <c r="O65" s="235"/>
      <c r="P65" s="235"/>
      <c r="Q65" s="235"/>
      <c r="R65" s="235"/>
      <c r="S65" s="235"/>
      <c r="T65" s="235"/>
      <c r="U65" s="235"/>
      <c r="V65" s="235"/>
      <c r="W65" s="235"/>
      <c r="X65" s="235"/>
      <c r="Y65" s="235"/>
      <c r="Z65" s="236"/>
      <c r="AA65" s="222">
        <f>T44</f>
        <v>0</v>
      </c>
      <c r="AB65" s="223"/>
      <c r="AC65" s="223"/>
      <c r="AD65" s="224"/>
    </row>
    <row r="66" spans="2:30" ht="15.75" thickBot="1" x14ac:dyDescent="0.3">
      <c r="B66" s="237" t="s">
        <v>71</v>
      </c>
      <c r="C66" s="238"/>
      <c r="D66" s="238"/>
      <c r="E66" s="238"/>
      <c r="F66" s="238"/>
      <c r="G66" s="238"/>
      <c r="H66" s="238"/>
      <c r="I66" s="238"/>
      <c r="J66" s="238"/>
      <c r="K66" s="238"/>
      <c r="L66" s="238"/>
      <c r="M66" s="238"/>
      <c r="N66" s="238"/>
      <c r="O66" s="238"/>
      <c r="P66" s="238"/>
      <c r="Q66" s="238"/>
      <c r="R66" s="238"/>
      <c r="S66" s="238"/>
      <c r="T66" s="238"/>
      <c r="U66" s="238"/>
      <c r="V66" s="238"/>
      <c r="W66" s="238"/>
      <c r="X66" s="238"/>
      <c r="Y66" s="238"/>
      <c r="Z66" s="239"/>
      <c r="AA66" s="225">
        <f>X58</f>
        <v>0</v>
      </c>
      <c r="AB66" s="226"/>
      <c r="AC66" s="226"/>
      <c r="AD66" s="227"/>
    </row>
    <row r="67" spans="2:30" ht="16.5" thickTop="1" thickBot="1" x14ac:dyDescent="0.3">
      <c r="B67" s="180" t="s">
        <v>62</v>
      </c>
      <c r="C67" s="181"/>
      <c r="D67" s="181"/>
      <c r="E67" s="181"/>
      <c r="F67" s="181"/>
      <c r="G67" s="181"/>
      <c r="H67" s="181"/>
      <c r="I67" s="181"/>
      <c r="J67" s="181"/>
      <c r="K67" s="181"/>
      <c r="L67" s="181"/>
      <c r="M67" s="181"/>
      <c r="N67" s="181"/>
      <c r="O67" s="181"/>
      <c r="P67" s="181"/>
      <c r="Q67" s="181"/>
      <c r="R67" s="181"/>
      <c r="S67" s="181"/>
      <c r="T67" s="181"/>
      <c r="U67" s="181"/>
      <c r="V67" s="181"/>
      <c r="W67" s="181"/>
      <c r="X67" s="181"/>
      <c r="Y67" s="181"/>
      <c r="Z67" s="240"/>
      <c r="AA67" s="228">
        <f>SUM(AA63:AD66)</f>
        <v>0</v>
      </c>
      <c r="AB67" s="192"/>
      <c r="AC67" s="192"/>
      <c r="AD67" s="229"/>
    </row>
    <row r="68" spans="2:30" x14ac:dyDescent="0.25">
      <c r="B68" s="149" t="s">
        <v>243</v>
      </c>
      <c r="C68" s="150"/>
      <c r="D68" s="150"/>
      <c r="E68" s="150"/>
      <c r="F68" s="150"/>
      <c r="G68" s="150"/>
      <c r="H68" s="150"/>
      <c r="I68" s="150"/>
      <c r="J68" s="150"/>
      <c r="K68" s="150"/>
      <c r="L68" s="150"/>
      <c r="M68" s="150"/>
      <c r="N68" s="150"/>
      <c r="O68" s="150"/>
      <c r="P68" s="150"/>
      <c r="Q68" s="150"/>
      <c r="R68" s="150"/>
      <c r="S68" s="150"/>
      <c r="T68" s="150"/>
      <c r="U68" s="150"/>
      <c r="V68" s="150"/>
      <c r="W68" s="150"/>
      <c r="X68" s="150"/>
      <c r="Y68" s="150"/>
      <c r="Z68" s="151"/>
      <c r="AA68" s="143">
        <f>IF(AA67&gt;0,SUM(AA64:AD66)/AA63,0)</f>
        <v>0</v>
      </c>
      <c r="AB68" s="144"/>
      <c r="AC68" s="144"/>
      <c r="AD68" s="145"/>
    </row>
    <row r="69" spans="2:30" ht="15.75" thickBot="1" x14ac:dyDescent="0.3">
      <c r="B69" s="152"/>
      <c r="C69" s="153"/>
      <c r="D69" s="153"/>
      <c r="E69" s="153"/>
      <c r="F69" s="153"/>
      <c r="G69" s="153"/>
      <c r="H69" s="153"/>
      <c r="I69" s="153"/>
      <c r="J69" s="153"/>
      <c r="K69" s="153"/>
      <c r="L69" s="153"/>
      <c r="M69" s="153"/>
      <c r="N69" s="153"/>
      <c r="O69" s="153"/>
      <c r="P69" s="153"/>
      <c r="Q69" s="153"/>
      <c r="R69" s="153"/>
      <c r="S69" s="153"/>
      <c r="T69" s="153"/>
      <c r="U69" s="153"/>
      <c r="V69" s="153"/>
      <c r="W69" s="153"/>
      <c r="X69" s="153"/>
      <c r="Y69" s="153"/>
      <c r="Z69" s="154"/>
      <c r="AA69" s="146"/>
      <c r="AB69" s="147"/>
      <c r="AC69" s="147"/>
      <c r="AD69" s="148"/>
    </row>
    <row r="70" spans="2:30" x14ac:dyDescent="0.25"/>
    <row r="71" spans="2:30" x14ac:dyDescent="0.25">
      <c r="B71" s="52"/>
      <c r="C71" s="52"/>
      <c r="D71" s="52"/>
      <c r="E71" s="52"/>
      <c r="F71" s="52"/>
      <c r="G71" s="52"/>
      <c r="H71" s="52"/>
      <c r="I71" s="52"/>
      <c r="J71" s="52"/>
      <c r="K71" s="52"/>
      <c r="L71" s="52"/>
      <c r="M71" s="52"/>
      <c r="N71" s="52"/>
      <c r="O71" s="52"/>
      <c r="P71" s="52"/>
      <c r="Q71" s="52"/>
      <c r="R71" s="52"/>
      <c r="S71" s="52"/>
      <c r="T71" s="52"/>
      <c r="U71" s="52"/>
      <c r="V71" s="52"/>
      <c r="W71" s="52"/>
      <c r="X71" s="52"/>
      <c r="Y71" s="52"/>
      <c r="Z71" s="52"/>
      <c r="AA71" s="52"/>
      <c r="AB71" s="52"/>
      <c r="AC71" s="52"/>
      <c r="AD71" s="52"/>
    </row>
    <row r="72" spans="2:30" x14ac:dyDescent="0.25"/>
  </sheetData>
  <sheetProtection algorithmName="SHA-512" hashValue="OIvwA2ZZj5BVkqI1pShluftnwyo8UoIwXVbEbkIzFFqb+a2EMMhbyzesNmexHKZtP1JBdYrZGQkmoFfgQZ10Tg==" saltValue="GW9M/lmGKw/gaa3wwS5qPw==" spinCount="100000" sheet="1" objects="1" scenarios="1" selectLockedCells="1"/>
  <mergeCells count="129">
    <mergeCell ref="B64:Z64"/>
    <mergeCell ref="AA64:AD64"/>
    <mergeCell ref="B4:AD4"/>
    <mergeCell ref="AA6:AD7"/>
    <mergeCell ref="W6:Z7"/>
    <mergeCell ref="AA8:AD8"/>
    <mergeCell ref="W8:Z8"/>
    <mergeCell ref="B10:Z10"/>
    <mergeCell ref="AA10:AD10"/>
    <mergeCell ref="B6:V7"/>
    <mergeCell ref="B8:V8"/>
    <mergeCell ref="AB53:AD53"/>
    <mergeCell ref="X56:AA56"/>
    <mergeCell ref="AB56:AD56"/>
    <mergeCell ref="X57:AA57"/>
    <mergeCell ref="AB57:AD57"/>
    <mergeCell ref="AA62:AD62"/>
    <mergeCell ref="AA63:AD63"/>
    <mergeCell ref="X27:AA27"/>
    <mergeCell ref="AB21:AD21"/>
    <mergeCell ref="AB22:AD22"/>
    <mergeCell ref="AB23:AD23"/>
    <mergeCell ref="AB24:AD24"/>
    <mergeCell ref="AB25:AD25"/>
    <mergeCell ref="AA65:AD65"/>
    <mergeCell ref="AA66:AD66"/>
    <mergeCell ref="AA67:AD67"/>
    <mergeCell ref="B60:AD60"/>
    <mergeCell ref="B71:AD71"/>
    <mergeCell ref="X58:AA58"/>
    <mergeCell ref="AB58:AD58"/>
    <mergeCell ref="B14:AD17"/>
    <mergeCell ref="B12:AD12"/>
    <mergeCell ref="AB19:AD20"/>
    <mergeCell ref="X19:AA20"/>
    <mergeCell ref="T19:W20"/>
    <mergeCell ref="P19:S20"/>
    <mergeCell ref="B19:O20"/>
    <mergeCell ref="B62:Z62"/>
    <mergeCell ref="B63:Z63"/>
    <mergeCell ref="B65:Z65"/>
    <mergeCell ref="B66:Z66"/>
    <mergeCell ref="B67:Z67"/>
    <mergeCell ref="B29:AD29"/>
    <mergeCell ref="X26:AA26"/>
    <mergeCell ref="T25:W25"/>
    <mergeCell ref="AB52:AD52"/>
    <mergeCell ref="X53:AA53"/>
    <mergeCell ref="AB26:AD26"/>
    <mergeCell ref="AB27:AD27"/>
    <mergeCell ref="X21:AA21"/>
    <mergeCell ref="X22:AA22"/>
    <mergeCell ref="X23:AA23"/>
    <mergeCell ref="X24:AA24"/>
    <mergeCell ref="X25:AA25"/>
    <mergeCell ref="B2:AD2"/>
    <mergeCell ref="B31:AD31"/>
    <mergeCell ref="T26:W26"/>
    <mergeCell ref="T27:W27"/>
    <mergeCell ref="T21:W21"/>
    <mergeCell ref="T22:W22"/>
    <mergeCell ref="T23:W23"/>
    <mergeCell ref="T24:W24"/>
    <mergeCell ref="B26:O26"/>
    <mergeCell ref="B27:O27"/>
    <mergeCell ref="P21:S21"/>
    <mergeCell ref="P22:S22"/>
    <mergeCell ref="P23:S23"/>
    <mergeCell ref="P24:S24"/>
    <mergeCell ref="P25:S25"/>
    <mergeCell ref="P26:S26"/>
    <mergeCell ref="P27:S27"/>
    <mergeCell ref="AB38:AD38"/>
    <mergeCell ref="AB40:AD40"/>
    <mergeCell ref="AB41:AD41"/>
    <mergeCell ref="AB42:AD42"/>
    <mergeCell ref="T44:W44"/>
    <mergeCell ref="B43:S43"/>
    <mergeCell ref="B44:S44"/>
    <mergeCell ref="AB43:AD43"/>
    <mergeCell ref="AB44:AD44"/>
    <mergeCell ref="B33:AD34"/>
    <mergeCell ref="T36:W37"/>
    <mergeCell ref="B56:W56"/>
    <mergeCell ref="B57:W57"/>
    <mergeCell ref="B58:W58"/>
    <mergeCell ref="B50:W51"/>
    <mergeCell ref="B48:AD48"/>
    <mergeCell ref="X50:AA51"/>
    <mergeCell ref="AB50:AD51"/>
    <mergeCell ref="X54:AA54"/>
    <mergeCell ref="AB54:AD54"/>
    <mergeCell ref="AB36:AD37"/>
    <mergeCell ref="T43:W43"/>
    <mergeCell ref="B46:AD46"/>
    <mergeCell ref="X36:AA37"/>
    <mergeCell ref="X38:AA38"/>
    <mergeCell ref="X40:AA40"/>
    <mergeCell ref="X41:AA41"/>
    <mergeCell ref="X42:AA42"/>
    <mergeCell ref="B36:S37"/>
    <mergeCell ref="B38:S38"/>
    <mergeCell ref="B40:S40"/>
    <mergeCell ref="B41:S41"/>
    <mergeCell ref="B42:S42"/>
    <mergeCell ref="AA68:AD69"/>
    <mergeCell ref="B68:Z69"/>
    <mergeCell ref="B21:O21"/>
    <mergeCell ref="B22:O22"/>
    <mergeCell ref="B23:O23"/>
    <mergeCell ref="B24:O24"/>
    <mergeCell ref="B25:O25"/>
    <mergeCell ref="X43:AA43"/>
    <mergeCell ref="X44:AA44"/>
    <mergeCell ref="X55:AA55"/>
    <mergeCell ref="AB55:AD55"/>
    <mergeCell ref="X52:AA52"/>
    <mergeCell ref="T38:W38"/>
    <mergeCell ref="T40:W40"/>
    <mergeCell ref="T41:W41"/>
    <mergeCell ref="T42:W42"/>
    <mergeCell ref="B52:W52"/>
    <mergeCell ref="B53:W53"/>
    <mergeCell ref="B54:W54"/>
    <mergeCell ref="B55:W55"/>
    <mergeCell ref="B39:S39"/>
    <mergeCell ref="T39:W39"/>
    <mergeCell ref="X39:AA39"/>
    <mergeCell ref="AB39:AD39"/>
  </mergeCells>
  <conditionalFormatting sqref="AA68:AD69">
    <cfRule type="cellIs" dxfId="18" priority="1" operator="lessThan">
      <formula>0.1</formula>
    </cfRule>
  </conditionalFormatting>
  <conditionalFormatting sqref="AB21:AD27 AB38:AD44 AB52:AD58">
    <cfRule type="containsText" dxfId="17" priority="2" operator="containsText" text="NO">
      <formula>NOT(ISERROR(SEARCH("NO",AB21)))</formula>
    </cfRule>
    <cfRule type="containsText" dxfId="16" priority="3" operator="containsText" text="YES">
      <formula>NOT(ISERROR(SEARCH("YES",AB21)))</formula>
    </cfRule>
  </conditionalFormatting>
  <dataValidations count="4">
    <dataValidation type="whole" operator="greaterThanOrEqual" allowBlank="1" showInputMessage="1" showErrorMessage="1" sqref="P21:S26" xr:uid="{00000000-0002-0000-0400-000000000000}">
      <formula1>0</formula1>
    </dataValidation>
    <dataValidation type="decimal" operator="greaterThanOrEqual" allowBlank="1" showInputMessage="1" showErrorMessage="1" sqref="X52:AA58 X21:AA27 T21:W26 T38:W44 W8:Z8 AA63:AD67" xr:uid="{00000000-0002-0000-0400-000001000000}">
      <formula1>0</formula1>
    </dataValidation>
    <dataValidation type="decimal" allowBlank="1" showInputMessage="1" showErrorMessage="1" sqref="AA8:AD8" xr:uid="{00000000-0002-0000-0400-000002000000}">
      <formula1>0</formula1>
      <formula2>W8</formula2>
    </dataValidation>
    <dataValidation type="decimal" allowBlank="1" showInputMessage="1" showErrorMessage="1" sqref="AA10:AD10" xr:uid="{00000000-0002-0000-0400-000003000000}">
      <formula1>0</formula1>
      <formula2>AA8</formula2>
    </dataValidation>
  </dataValidations>
  <printOptions horizontalCentered="1"/>
  <pageMargins left="0.5" right="0.5" top="0.75" bottom="0.75" header="0.3" footer="0.3"/>
  <pageSetup fitToHeight="0" orientation="portrait" r:id="rId1"/>
  <rowBreaks count="1" manualBreakCount="1">
    <brk id="45" min="1" max="29"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4000000}">
          <x14:formula1>
            <xm:f>Validation!$E$2:$E$3</xm:f>
          </x14:formula1>
          <xm:sqref>AB21:AD26 AB52:AD57 AB38:AD43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E57"/>
  <sheetViews>
    <sheetView zoomScaleNormal="100" workbookViewId="0">
      <selection activeCell="O11" sqref="O11:R11"/>
    </sheetView>
    <sheetView showGridLines="0" showRowColHeaders="0" workbookViewId="1">
      <selection activeCell="O11" sqref="O11:R11"/>
    </sheetView>
  </sheetViews>
  <sheetFormatPr defaultColWidth="0" defaultRowHeight="15" zeroHeight="1" x14ac:dyDescent="0.25"/>
  <cols>
    <col min="1" max="31" width="3.28515625" style="3" customWidth="1"/>
    <col min="32" max="16384" width="9.140625" style="3" hidden="1"/>
  </cols>
  <sheetData>
    <row r="1" spans="2:30" x14ac:dyDescent="0.25"/>
    <row r="2" spans="2:30" x14ac:dyDescent="0.25">
      <c r="B2" s="46" t="s">
        <v>218</v>
      </c>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row>
    <row r="3" spans="2:30" ht="15.75" thickBot="1" x14ac:dyDescent="0.3"/>
    <row r="4" spans="2:30" ht="15.75" thickBot="1" x14ac:dyDescent="0.3">
      <c r="B4" s="47" t="s">
        <v>72</v>
      </c>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row>
    <row r="5" spans="2:30" ht="15.75" thickBot="1" x14ac:dyDescent="0.3"/>
    <row r="6" spans="2:30" x14ac:dyDescent="0.25">
      <c r="B6" s="122" t="s">
        <v>73</v>
      </c>
      <c r="C6" s="123"/>
      <c r="D6" s="123"/>
      <c r="E6" s="123"/>
      <c r="F6" s="123"/>
      <c r="G6" s="123"/>
      <c r="H6" s="123"/>
      <c r="I6" s="123"/>
      <c r="J6" s="123"/>
      <c r="K6" s="123"/>
      <c r="L6" s="123"/>
      <c r="M6" s="123"/>
      <c r="N6" s="124"/>
      <c r="O6" s="344" t="s">
        <v>74</v>
      </c>
      <c r="P6" s="345"/>
      <c r="Q6" s="345"/>
      <c r="R6" s="345"/>
      <c r="S6" s="345"/>
      <c r="T6" s="345"/>
      <c r="U6" s="345"/>
      <c r="V6" s="345"/>
      <c r="W6" s="345"/>
      <c r="X6" s="345"/>
      <c r="Y6" s="345"/>
      <c r="Z6" s="346"/>
      <c r="AA6" s="122" t="s">
        <v>75</v>
      </c>
      <c r="AB6" s="123"/>
      <c r="AC6" s="123"/>
      <c r="AD6" s="124"/>
    </row>
    <row r="7" spans="2:30" ht="15" customHeight="1" x14ac:dyDescent="0.25">
      <c r="B7" s="338"/>
      <c r="C7" s="313"/>
      <c r="D7" s="313"/>
      <c r="E7" s="313"/>
      <c r="F7" s="313"/>
      <c r="G7" s="313"/>
      <c r="H7" s="313"/>
      <c r="I7" s="313"/>
      <c r="J7" s="313"/>
      <c r="K7" s="313"/>
      <c r="L7" s="313"/>
      <c r="M7" s="313"/>
      <c r="N7" s="314"/>
      <c r="O7" s="315" t="s">
        <v>264</v>
      </c>
      <c r="P7" s="313"/>
      <c r="Q7" s="313"/>
      <c r="R7" s="313"/>
      <c r="S7" s="313" t="s">
        <v>69</v>
      </c>
      <c r="T7" s="313"/>
      <c r="U7" s="313"/>
      <c r="V7" s="313"/>
      <c r="W7" s="313" t="s">
        <v>76</v>
      </c>
      <c r="X7" s="313"/>
      <c r="Y7" s="313"/>
      <c r="Z7" s="339"/>
      <c r="AA7" s="338"/>
      <c r="AB7" s="313"/>
      <c r="AC7" s="313"/>
      <c r="AD7" s="314"/>
    </row>
    <row r="8" spans="2:30" x14ac:dyDescent="0.25">
      <c r="B8" s="338"/>
      <c r="C8" s="313"/>
      <c r="D8" s="313"/>
      <c r="E8" s="313"/>
      <c r="F8" s="313"/>
      <c r="G8" s="313"/>
      <c r="H8" s="313"/>
      <c r="I8" s="313"/>
      <c r="J8" s="313"/>
      <c r="K8" s="313"/>
      <c r="L8" s="313"/>
      <c r="M8" s="313"/>
      <c r="N8" s="314"/>
      <c r="O8" s="315"/>
      <c r="P8" s="313"/>
      <c r="Q8" s="313"/>
      <c r="R8" s="313"/>
      <c r="S8" s="313"/>
      <c r="T8" s="313"/>
      <c r="U8" s="313"/>
      <c r="V8" s="313"/>
      <c r="W8" s="313"/>
      <c r="X8" s="313"/>
      <c r="Y8" s="313"/>
      <c r="Z8" s="339"/>
      <c r="AA8" s="338"/>
      <c r="AB8" s="313"/>
      <c r="AC8" s="313"/>
      <c r="AD8" s="314"/>
    </row>
    <row r="9" spans="2:30" ht="15.75" thickBot="1" x14ac:dyDescent="0.3">
      <c r="B9" s="125"/>
      <c r="C9" s="126"/>
      <c r="D9" s="126"/>
      <c r="E9" s="126"/>
      <c r="F9" s="126"/>
      <c r="G9" s="126"/>
      <c r="H9" s="126"/>
      <c r="I9" s="126"/>
      <c r="J9" s="126"/>
      <c r="K9" s="126"/>
      <c r="L9" s="126"/>
      <c r="M9" s="126"/>
      <c r="N9" s="127"/>
      <c r="O9" s="176"/>
      <c r="P9" s="126"/>
      <c r="Q9" s="126"/>
      <c r="R9" s="126"/>
      <c r="S9" s="126"/>
      <c r="T9" s="126"/>
      <c r="U9" s="126"/>
      <c r="V9" s="126"/>
      <c r="W9" s="126"/>
      <c r="X9" s="126"/>
      <c r="Y9" s="126"/>
      <c r="Z9" s="340"/>
      <c r="AA9" s="125"/>
      <c r="AB9" s="126"/>
      <c r="AC9" s="126"/>
      <c r="AD9" s="127"/>
    </row>
    <row r="10" spans="2:30" x14ac:dyDescent="0.25">
      <c r="B10" s="348" t="s">
        <v>77</v>
      </c>
      <c r="C10" s="349"/>
      <c r="D10" s="349"/>
      <c r="E10" s="349"/>
      <c r="F10" s="349"/>
      <c r="G10" s="349"/>
      <c r="H10" s="349"/>
      <c r="I10" s="349"/>
      <c r="J10" s="349"/>
      <c r="K10" s="349"/>
      <c r="L10" s="349"/>
      <c r="M10" s="349"/>
      <c r="N10" s="349"/>
      <c r="O10" s="349"/>
      <c r="P10" s="349"/>
      <c r="Q10" s="349"/>
      <c r="R10" s="349"/>
      <c r="S10" s="349"/>
      <c r="T10" s="349"/>
      <c r="U10" s="349"/>
      <c r="V10" s="349"/>
      <c r="W10" s="349"/>
      <c r="X10" s="349"/>
      <c r="Y10" s="349"/>
      <c r="Z10" s="349"/>
      <c r="AA10" s="349"/>
      <c r="AB10" s="349"/>
      <c r="AC10" s="349"/>
      <c r="AD10" s="350"/>
    </row>
    <row r="11" spans="2:30" ht="15.75" thickBot="1" x14ac:dyDescent="0.3">
      <c r="B11" s="351" t="s">
        <v>331</v>
      </c>
      <c r="C11" s="352"/>
      <c r="D11" s="352"/>
      <c r="E11" s="352"/>
      <c r="F11" s="352"/>
      <c r="G11" s="352"/>
      <c r="H11" s="352"/>
      <c r="I11" s="352"/>
      <c r="J11" s="352"/>
      <c r="K11" s="352"/>
      <c r="L11" s="352"/>
      <c r="M11" s="352"/>
      <c r="N11" s="353"/>
      <c r="O11" s="189"/>
      <c r="P11" s="190"/>
      <c r="Q11" s="190"/>
      <c r="R11" s="190"/>
      <c r="S11" s="190"/>
      <c r="T11" s="190"/>
      <c r="U11" s="190"/>
      <c r="V11" s="190"/>
      <c r="W11" s="190"/>
      <c r="X11" s="190"/>
      <c r="Y11" s="190"/>
      <c r="Z11" s="354"/>
      <c r="AA11" s="225">
        <f>SUM(O11:Z11)</f>
        <v>0</v>
      </c>
      <c r="AB11" s="226"/>
      <c r="AC11" s="226"/>
      <c r="AD11" s="227"/>
    </row>
    <row r="12" spans="2:30" ht="15.75" thickTop="1" x14ac:dyDescent="0.25">
      <c r="B12" s="355" t="s">
        <v>78</v>
      </c>
      <c r="C12" s="356"/>
      <c r="D12" s="356"/>
      <c r="E12" s="356"/>
      <c r="F12" s="356"/>
      <c r="G12" s="356"/>
      <c r="H12" s="356"/>
      <c r="I12" s="356"/>
      <c r="J12" s="356"/>
      <c r="K12" s="356"/>
      <c r="L12" s="356"/>
      <c r="M12" s="356"/>
      <c r="N12" s="357"/>
      <c r="O12" s="358">
        <f>SUM(O11)</f>
        <v>0</v>
      </c>
      <c r="P12" s="269"/>
      <c r="Q12" s="269"/>
      <c r="R12" s="269"/>
      <c r="S12" s="347">
        <f>SUM(S11)</f>
        <v>0</v>
      </c>
      <c r="T12" s="342"/>
      <c r="U12" s="342"/>
      <c r="V12" s="359"/>
      <c r="W12" s="347">
        <f>SUM(W11)</f>
        <v>0</v>
      </c>
      <c r="X12" s="342"/>
      <c r="Y12" s="342"/>
      <c r="Z12" s="343"/>
      <c r="AA12" s="341">
        <f>SUM(O12:Z12)</f>
        <v>0</v>
      </c>
      <c r="AB12" s="342"/>
      <c r="AC12" s="342"/>
      <c r="AD12" s="343"/>
    </row>
    <row r="13" spans="2:30" x14ac:dyDescent="0.25">
      <c r="B13" s="331" t="s">
        <v>263</v>
      </c>
      <c r="C13" s="332"/>
      <c r="D13" s="332"/>
      <c r="E13" s="332"/>
      <c r="F13" s="332"/>
      <c r="G13" s="332"/>
      <c r="H13" s="332"/>
      <c r="I13" s="332"/>
      <c r="J13" s="332"/>
      <c r="K13" s="332"/>
      <c r="L13" s="332"/>
      <c r="M13" s="332"/>
      <c r="N13" s="332"/>
      <c r="O13" s="332"/>
      <c r="P13" s="332"/>
      <c r="Q13" s="332"/>
      <c r="R13" s="332"/>
      <c r="S13" s="332"/>
      <c r="T13" s="332"/>
      <c r="U13" s="332"/>
      <c r="V13" s="332"/>
      <c r="W13" s="332"/>
      <c r="X13" s="332"/>
      <c r="Y13" s="332"/>
      <c r="Z13" s="332"/>
      <c r="AA13" s="332"/>
      <c r="AB13" s="332"/>
      <c r="AC13" s="332"/>
      <c r="AD13" s="333"/>
    </row>
    <row r="14" spans="2:30" x14ac:dyDescent="0.25">
      <c r="B14" s="234" t="s">
        <v>336</v>
      </c>
      <c r="C14" s="235"/>
      <c r="D14" s="235"/>
      <c r="E14" s="235"/>
      <c r="F14" s="235"/>
      <c r="G14" s="235"/>
      <c r="H14" s="235"/>
      <c r="I14" s="235"/>
      <c r="J14" s="235"/>
      <c r="K14" s="235"/>
      <c r="L14" s="235"/>
      <c r="M14" s="235"/>
      <c r="N14" s="316"/>
      <c r="O14" s="163"/>
      <c r="P14" s="164"/>
      <c r="Q14" s="164"/>
      <c r="R14" s="164"/>
      <c r="S14" s="164"/>
      <c r="T14" s="164"/>
      <c r="U14" s="164"/>
      <c r="V14" s="164"/>
      <c r="W14" s="164"/>
      <c r="X14" s="164"/>
      <c r="Y14" s="164"/>
      <c r="Z14" s="278"/>
      <c r="AA14" s="222">
        <f>SUM(O14:Z14)</f>
        <v>0</v>
      </c>
      <c r="AB14" s="223"/>
      <c r="AC14" s="223"/>
      <c r="AD14" s="224"/>
    </row>
    <row r="15" spans="2:30" x14ac:dyDescent="0.25">
      <c r="B15" s="72" t="s">
        <v>80</v>
      </c>
      <c r="C15" s="73"/>
      <c r="D15" s="73"/>
      <c r="E15" s="73"/>
      <c r="F15" s="73"/>
      <c r="G15" s="73"/>
      <c r="H15" s="73"/>
      <c r="I15" s="73"/>
      <c r="J15" s="73"/>
      <c r="K15" s="73"/>
      <c r="L15" s="73"/>
      <c r="M15" s="73"/>
      <c r="N15" s="74"/>
      <c r="O15" s="163"/>
      <c r="P15" s="164"/>
      <c r="Q15" s="164"/>
      <c r="R15" s="164"/>
      <c r="S15" s="164"/>
      <c r="T15" s="164"/>
      <c r="U15" s="164"/>
      <c r="V15" s="164"/>
      <c r="W15" s="164"/>
      <c r="X15" s="164"/>
      <c r="Y15" s="164"/>
      <c r="Z15" s="278"/>
      <c r="AA15" s="280">
        <f t="shared" ref="AA15:AA22" si="0">SUM(O15:Z15)</f>
        <v>0</v>
      </c>
      <c r="AB15" s="281"/>
      <c r="AC15" s="281"/>
      <c r="AD15" s="282"/>
    </row>
    <row r="16" spans="2:30" x14ac:dyDescent="0.25">
      <c r="B16" s="234" t="s">
        <v>337</v>
      </c>
      <c r="C16" s="235"/>
      <c r="D16" s="235"/>
      <c r="E16" s="235"/>
      <c r="F16" s="235"/>
      <c r="G16" s="235"/>
      <c r="H16" s="235"/>
      <c r="I16" s="235"/>
      <c r="J16" s="235"/>
      <c r="K16" s="235"/>
      <c r="L16" s="235"/>
      <c r="M16" s="235"/>
      <c r="N16" s="316"/>
      <c r="O16" s="163"/>
      <c r="P16" s="164"/>
      <c r="Q16" s="164"/>
      <c r="R16" s="164"/>
      <c r="S16" s="164"/>
      <c r="T16" s="164"/>
      <c r="U16" s="164"/>
      <c r="V16" s="164"/>
      <c r="W16" s="164"/>
      <c r="X16" s="164"/>
      <c r="Y16" s="164"/>
      <c r="Z16" s="278"/>
      <c r="AA16" s="280">
        <f t="shared" si="0"/>
        <v>0</v>
      </c>
      <c r="AB16" s="281"/>
      <c r="AC16" s="281"/>
      <c r="AD16" s="282"/>
    </row>
    <row r="17" spans="2:30" x14ac:dyDescent="0.25">
      <c r="B17" s="72" t="s">
        <v>333</v>
      </c>
      <c r="C17" s="73"/>
      <c r="D17" s="73"/>
      <c r="E17" s="73"/>
      <c r="F17" s="73"/>
      <c r="G17" s="73"/>
      <c r="H17" s="73"/>
      <c r="I17" s="73"/>
      <c r="J17" s="73"/>
      <c r="K17" s="73"/>
      <c r="L17" s="73"/>
      <c r="M17" s="73"/>
      <c r="N17" s="74"/>
      <c r="O17" s="163"/>
      <c r="P17" s="164"/>
      <c r="Q17" s="164"/>
      <c r="R17" s="164"/>
      <c r="S17" s="164"/>
      <c r="T17" s="164"/>
      <c r="U17" s="164"/>
      <c r="V17" s="164"/>
      <c r="W17" s="164"/>
      <c r="X17" s="164"/>
      <c r="Y17" s="164"/>
      <c r="Z17" s="278"/>
      <c r="AA17" s="280">
        <f t="shared" si="0"/>
        <v>0</v>
      </c>
      <c r="AB17" s="281"/>
      <c r="AC17" s="281"/>
      <c r="AD17" s="282"/>
    </row>
    <row r="18" spans="2:30" x14ac:dyDescent="0.25">
      <c r="B18" s="234" t="s">
        <v>335</v>
      </c>
      <c r="C18" s="235"/>
      <c r="D18" s="235"/>
      <c r="E18" s="235"/>
      <c r="F18" s="235"/>
      <c r="G18" s="235"/>
      <c r="H18" s="235"/>
      <c r="I18" s="235"/>
      <c r="J18" s="235"/>
      <c r="K18" s="235"/>
      <c r="L18" s="235"/>
      <c r="M18" s="235"/>
      <c r="N18" s="316"/>
      <c r="O18" s="163"/>
      <c r="P18" s="164"/>
      <c r="Q18" s="164"/>
      <c r="R18" s="164"/>
      <c r="S18" s="164"/>
      <c r="T18" s="164"/>
      <c r="U18" s="164"/>
      <c r="V18" s="164"/>
      <c r="W18" s="164"/>
      <c r="X18" s="164"/>
      <c r="Y18" s="164"/>
      <c r="Z18" s="278"/>
      <c r="AA18" s="280">
        <f t="shared" si="0"/>
        <v>0</v>
      </c>
      <c r="AB18" s="281"/>
      <c r="AC18" s="281"/>
      <c r="AD18" s="282"/>
    </row>
    <row r="19" spans="2:30" x14ac:dyDescent="0.25">
      <c r="B19" s="72" t="s">
        <v>81</v>
      </c>
      <c r="C19" s="73"/>
      <c r="D19" s="73"/>
      <c r="E19" s="73"/>
      <c r="F19" s="73"/>
      <c r="G19" s="73"/>
      <c r="H19" s="73"/>
      <c r="I19" s="73"/>
      <c r="J19" s="73"/>
      <c r="K19" s="73"/>
      <c r="L19" s="73"/>
      <c r="M19" s="73"/>
      <c r="N19" s="74"/>
      <c r="O19" s="163"/>
      <c r="P19" s="164"/>
      <c r="Q19" s="164"/>
      <c r="R19" s="164"/>
      <c r="S19" s="164"/>
      <c r="T19" s="164"/>
      <c r="U19" s="164"/>
      <c r="V19" s="164"/>
      <c r="W19" s="164"/>
      <c r="X19" s="164"/>
      <c r="Y19" s="164"/>
      <c r="Z19" s="278"/>
      <c r="AA19" s="280">
        <f t="shared" si="0"/>
        <v>0</v>
      </c>
      <c r="AB19" s="281"/>
      <c r="AC19" s="281"/>
      <c r="AD19" s="282"/>
    </row>
    <row r="20" spans="2:30" x14ac:dyDescent="0.25">
      <c r="B20" s="234" t="s">
        <v>79</v>
      </c>
      <c r="C20" s="235"/>
      <c r="D20" s="235"/>
      <c r="E20" s="235"/>
      <c r="F20" s="235"/>
      <c r="G20" s="235"/>
      <c r="H20" s="235"/>
      <c r="I20" s="235"/>
      <c r="J20" s="235"/>
      <c r="K20" s="235"/>
      <c r="L20" s="235"/>
      <c r="M20" s="235"/>
      <c r="N20" s="316"/>
      <c r="O20" s="163"/>
      <c r="P20" s="164"/>
      <c r="Q20" s="164"/>
      <c r="R20" s="164"/>
      <c r="S20" s="164"/>
      <c r="T20" s="164"/>
      <c r="U20" s="164"/>
      <c r="V20" s="164"/>
      <c r="W20" s="164"/>
      <c r="X20" s="164"/>
      <c r="Y20" s="164"/>
      <c r="Z20" s="278"/>
      <c r="AA20" s="280">
        <f t="shared" si="0"/>
        <v>0</v>
      </c>
      <c r="AB20" s="281"/>
      <c r="AC20" s="281"/>
      <c r="AD20" s="282"/>
    </row>
    <row r="21" spans="2:30" ht="15.75" thickBot="1" x14ac:dyDescent="0.3">
      <c r="B21" s="72" t="s">
        <v>334</v>
      </c>
      <c r="C21" s="73"/>
      <c r="D21" s="73"/>
      <c r="E21" s="73"/>
      <c r="F21" s="73"/>
      <c r="G21" s="73"/>
      <c r="H21" s="73"/>
      <c r="I21" s="73"/>
      <c r="J21" s="73"/>
      <c r="K21" s="73"/>
      <c r="L21" s="73"/>
      <c r="M21" s="73"/>
      <c r="N21" s="74"/>
      <c r="O21" s="163"/>
      <c r="P21" s="164"/>
      <c r="Q21" s="164"/>
      <c r="R21" s="164"/>
      <c r="S21" s="164"/>
      <c r="T21" s="164"/>
      <c r="U21" s="164"/>
      <c r="V21" s="164"/>
      <c r="W21" s="164"/>
      <c r="X21" s="164"/>
      <c r="Y21" s="164"/>
      <c r="Z21" s="278"/>
      <c r="AA21" s="280">
        <f t="shared" si="0"/>
        <v>0</v>
      </c>
      <c r="AB21" s="281"/>
      <c r="AC21" s="281"/>
      <c r="AD21" s="282"/>
    </row>
    <row r="22" spans="2:30" ht="15.75" thickTop="1" x14ac:dyDescent="0.25">
      <c r="B22" s="355" t="s">
        <v>78</v>
      </c>
      <c r="C22" s="356"/>
      <c r="D22" s="356"/>
      <c r="E22" s="356"/>
      <c r="F22" s="356"/>
      <c r="G22" s="356"/>
      <c r="H22" s="356"/>
      <c r="I22" s="356"/>
      <c r="J22" s="356"/>
      <c r="K22" s="356"/>
      <c r="L22" s="356"/>
      <c r="M22" s="356"/>
      <c r="N22" s="357"/>
      <c r="O22" s="358">
        <f>SUM(O14:R21)</f>
        <v>0</v>
      </c>
      <c r="P22" s="269"/>
      <c r="Q22" s="269"/>
      <c r="R22" s="269"/>
      <c r="S22" s="347">
        <f>SUM(S14:V21)</f>
        <v>0</v>
      </c>
      <c r="T22" s="342"/>
      <c r="U22" s="342"/>
      <c r="V22" s="359"/>
      <c r="W22" s="347">
        <f>SUM(W14:Z21)</f>
        <v>0</v>
      </c>
      <c r="X22" s="342"/>
      <c r="Y22" s="342"/>
      <c r="Z22" s="343"/>
      <c r="AA22" s="341">
        <f t="shared" si="0"/>
        <v>0</v>
      </c>
      <c r="AB22" s="342"/>
      <c r="AC22" s="342"/>
      <c r="AD22" s="343"/>
    </row>
    <row r="23" spans="2:30" x14ac:dyDescent="0.25">
      <c r="B23" s="331" t="s">
        <v>82</v>
      </c>
      <c r="C23" s="332"/>
      <c r="D23" s="332"/>
      <c r="E23" s="332"/>
      <c r="F23" s="332"/>
      <c r="G23" s="332"/>
      <c r="H23" s="332"/>
      <c r="I23" s="332"/>
      <c r="J23" s="332"/>
      <c r="K23" s="332"/>
      <c r="L23" s="332"/>
      <c r="M23" s="332"/>
      <c r="N23" s="332"/>
      <c r="O23" s="332"/>
      <c r="P23" s="332"/>
      <c r="Q23" s="332"/>
      <c r="R23" s="332"/>
      <c r="S23" s="332"/>
      <c r="T23" s="332"/>
      <c r="U23" s="332"/>
      <c r="V23" s="332"/>
      <c r="W23" s="332"/>
      <c r="X23" s="332"/>
      <c r="Y23" s="332"/>
      <c r="Z23" s="332"/>
      <c r="AA23" s="332"/>
      <c r="AB23" s="332"/>
      <c r="AC23" s="332"/>
      <c r="AD23" s="333"/>
    </row>
    <row r="24" spans="2:30" x14ac:dyDescent="0.25">
      <c r="B24" s="234" t="s">
        <v>332</v>
      </c>
      <c r="C24" s="235"/>
      <c r="D24" s="235"/>
      <c r="E24" s="235"/>
      <c r="F24" s="235"/>
      <c r="G24" s="235"/>
      <c r="H24" s="235"/>
      <c r="I24" s="235"/>
      <c r="J24" s="235"/>
      <c r="K24" s="235"/>
      <c r="L24" s="235"/>
      <c r="M24" s="235"/>
      <c r="N24" s="316"/>
      <c r="O24" s="163"/>
      <c r="P24" s="164"/>
      <c r="Q24" s="164"/>
      <c r="R24" s="164"/>
      <c r="S24" s="164"/>
      <c r="T24" s="164"/>
      <c r="U24" s="164"/>
      <c r="V24" s="164"/>
      <c r="W24" s="164"/>
      <c r="X24" s="164"/>
      <c r="Y24" s="164"/>
      <c r="Z24" s="278"/>
      <c r="AA24" s="280">
        <f>SUM(O24:Z24)</f>
        <v>0</v>
      </c>
      <c r="AB24" s="281"/>
      <c r="AC24" s="281"/>
      <c r="AD24" s="282"/>
    </row>
    <row r="25" spans="2:30" x14ac:dyDescent="0.25">
      <c r="B25" s="72" t="s">
        <v>83</v>
      </c>
      <c r="C25" s="73"/>
      <c r="D25" s="73"/>
      <c r="E25" s="73"/>
      <c r="F25" s="73"/>
      <c r="G25" s="73"/>
      <c r="H25" s="73"/>
      <c r="I25" s="73"/>
      <c r="J25" s="73"/>
      <c r="K25" s="73"/>
      <c r="L25" s="73"/>
      <c r="M25" s="73"/>
      <c r="N25" s="74"/>
      <c r="O25" s="276"/>
      <c r="P25" s="277"/>
      <c r="Q25" s="277"/>
      <c r="R25" s="163"/>
      <c r="S25" s="278"/>
      <c r="T25" s="277"/>
      <c r="U25" s="277"/>
      <c r="V25" s="163"/>
      <c r="W25" s="278"/>
      <c r="X25" s="277"/>
      <c r="Y25" s="277"/>
      <c r="Z25" s="279"/>
      <c r="AA25" s="280">
        <f>SUM(O25:Z25)</f>
        <v>0</v>
      </c>
      <c r="AB25" s="281"/>
      <c r="AC25" s="281"/>
      <c r="AD25" s="282"/>
    </row>
    <row r="26" spans="2:30" ht="15.75" thickBot="1" x14ac:dyDescent="0.3">
      <c r="B26" s="351" t="s">
        <v>244</v>
      </c>
      <c r="C26" s="352"/>
      <c r="D26" s="352"/>
      <c r="E26" s="352"/>
      <c r="F26" s="352"/>
      <c r="G26" s="352"/>
      <c r="H26" s="352"/>
      <c r="I26" s="352"/>
      <c r="J26" s="352"/>
      <c r="K26" s="352"/>
      <c r="L26" s="352"/>
      <c r="M26" s="352"/>
      <c r="N26" s="353"/>
      <c r="O26" s="189"/>
      <c r="P26" s="190"/>
      <c r="Q26" s="190"/>
      <c r="R26" s="190"/>
      <c r="S26" s="190"/>
      <c r="T26" s="190"/>
      <c r="U26" s="190"/>
      <c r="V26" s="190"/>
      <c r="W26" s="190"/>
      <c r="X26" s="190"/>
      <c r="Y26" s="190"/>
      <c r="Z26" s="354"/>
      <c r="AA26" s="398">
        <f>SUM(O26:Z26)</f>
        <v>0</v>
      </c>
      <c r="AB26" s="399"/>
      <c r="AC26" s="399"/>
      <c r="AD26" s="400"/>
    </row>
    <row r="27" spans="2:30" ht="16.5" thickTop="1" thickBot="1" x14ac:dyDescent="0.3">
      <c r="B27" s="401" t="s">
        <v>78</v>
      </c>
      <c r="C27" s="402"/>
      <c r="D27" s="402"/>
      <c r="E27" s="402"/>
      <c r="F27" s="402"/>
      <c r="G27" s="402"/>
      <c r="H27" s="402"/>
      <c r="I27" s="402"/>
      <c r="J27" s="402"/>
      <c r="K27" s="402"/>
      <c r="L27" s="402"/>
      <c r="M27" s="402"/>
      <c r="N27" s="403"/>
      <c r="O27" s="404">
        <f>SUM(O24:R26)</f>
        <v>0</v>
      </c>
      <c r="P27" s="405"/>
      <c r="Q27" s="405"/>
      <c r="R27" s="405"/>
      <c r="S27" s="322">
        <f>SUM(S24:V26)</f>
        <v>0</v>
      </c>
      <c r="T27" s="323"/>
      <c r="U27" s="323"/>
      <c r="V27" s="406"/>
      <c r="W27" s="322">
        <f>SUM(W24:Z26)</f>
        <v>0</v>
      </c>
      <c r="X27" s="323"/>
      <c r="Y27" s="323"/>
      <c r="Z27" s="324"/>
      <c r="AA27" s="325">
        <f>SUM(O27:Z27)</f>
        <v>0</v>
      </c>
      <c r="AB27" s="323"/>
      <c r="AC27" s="323"/>
      <c r="AD27" s="324"/>
    </row>
    <row r="28" spans="2:30" ht="15.75" thickBot="1" x14ac:dyDescent="0.3">
      <c r="B28" s="334" t="s">
        <v>84</v>
      </c>
      <c r="C28" s="335"/>
      <c r="D28" s="335"/>
      <c r="E28" s="335"/>
      <c r="F28" s="335"/>
      <c r="G28" s="335"/>
      <c r="H28" s="335"/>
      <c r="I28" s="335"/>
      <c r="J28" s="335"/>
      <c r="K28" s="335"/>
      <c r="L28" s="335"/>
      <c r="M28" s="335"/>
      <c r="N28" s="336"/>
      <c r="O28" s="328">
        <f>SUM(O12,O22,O27)</f>
        <v>0</v>
      </c>
      <c r="P28" s="397"/>
      <c r="Q28" s="397"/>
      <c r="R28" s="397"/>
      <c r="S28" s="326">
        <f>SUM(S12,S22,S27)</f>
        <v>0</v>
      </c>
      <c r="T28" s="327"/>
      <c r="U28" s="327"/>
      <c r="V28" s="328"/>
      <c r="W28" s="326">
        <f>SUM(W12,W22,W27)</f>
        <v>0</v>
      </c>
      <c r="X28" s="327"/>
      <c r="Y28" s="327"/>
      <c r="Z28" s="329"/>
      <c r="AA28" s="330">
        <f>SUM(O28:Z28)</f>
        <v>0</v>
      </c>
      <c r="AB28" s="327"/>
      <c r="AC28" s="327"/>
      <c r="AD28" s="329"/>
    </row>
    <row r="29" spans="2:30" ht="15.75" thickBot="1" x14ac:dyDescent="0.3"/>
    <row r="30" spans="2:30" ht="15.75" thickBot="1" x14ac:dyDescent="0.3">
      <c r="B30" s="47" t="s">
        <v>85</v>
      </c>
      <c r="C30" s="47"/>
      <c r="D30" s="47"/>
      <c r="E30" s="47"/>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row>
    <row r="31" spans="2:30" ht="15.75" thickBot="1" x14ac:dyDescent="0.3"/>
    <row r="32" spans="2:30" x14ac:dyDescent="0.25">
      <c r="B32" s="122"/>
      <c r="C32" s="123"/>
      <c r="D32" s="123"/>
      <c r="E32" s="123"/>
      <c r="F32" s="123"/>
      <c r="G32" s="123"/>
      <c r="H32" s="123"/>
      <c r="I32" s="123"/>
      <c r="J32" s="123"/>
      <c r="K32" s="123"/>
      <c r="L32" s="123"/>
      <c r="M32" s="123"/>
      <c r="N32" s="337"/>
      <c r="O32" s="122" t="s">
        <v>265</v>
      </c>
      <c r="P32" s="123"/>
      <c r="Q32" s="123"/>
      <c r="R32" s="123"/>
      <c r="S32" s="123" t="s">
        <v>69</v>
      </c>
      <c r="T32" s="123"/>
      <c r="U32" s="123"/>
      <c r="V32" s="123"/>
      <c r="W32" s="123" t="s">
        <v>76</v>
      </c>
      <c r="X32" s="123"/>
      <c r="Y32" s="123"/>
      <c r="Z32" s="124"/>
      <c r="AA32" s="175" t="s">
        <v>86</v>
      </c>
      <c r="AB32" s="123"/>
      <c r="AC32" s="123"/>
      <c r="AD32" s="124"/>
    </row>
    <row r="33" spans="2:30" x14ac:dyDescent="0.25">
      <c r="B33" s="338"/>
      <c r="C33" s="313"/>
      <c r="D33" s="313"/>
      <c r="E33" s="313"/>
      <c r="F33" s="313"/>
      <c r="G33" s="313"/>
      <c r="H33" s="313"/>
      <c r="I33" s="313"/>
      <c r="J33" s="313"/>
      <c r="K33" s="313"/>
      <c r="L33" s="313"/>
      <c r="M33" s="313"/>
      <c r="N33" s="339"/>
      <c r="O33" s="338"/>
      <c r="P33" s="313"/>
      <c r="Q33" s="313"/>
      <c r="R33" s="313"/>
      <c r="S33" s="313"/>
      <c r="T33" s="313"/>
      <c r="U33" s="313"/>
      <c r="V33" s="313"/>
      <c r="W33" s="313"/>
      <c r="X33" s="313"/>
      <c r="Y33" s="313"/>
      <c r="Z33" s="314"/>
      <c r="AA33" s="315"/>
      <c r="AB33" s="313"/>
      <c r="AC33" s="313"/>
      <c r="AD33" s="314"/>
    </row>
    <row r="34" spans="2:30" ht="15.75" thickBot="1" x14ac:dyDescent="0.3">
      <c r="B34" s="125"/>
      <c r="C34" s="126"/>
      <c r="D34" s="126"/>
      <c r="E34" s="126"/>
      <c r="F34" s="126"/>
      <c r="G34" s="126"/>
      <c r="H34" s="126"/>
      <c r="I34" s="126"/>
      <c r="J34" s="126"/>
      <c r="K34" s="126"/>
      <c r="L34" s="126"/>
      <c r="M34" s="126"/>
      <c r="N34" s="340"/>
      <c r="O34" s="125"/>
      <c r="P34" s="126"/>
      <c r="Q34" s="126"/>
      <c r="R34" s="126"/>
      <c r="S34" s="126"/>
      <c r="T34" s="126"/>
      <c r="U34" s="126"/>
      <c r="V34" s="126"/>
      <c r="W34" s="126"/>
      <c r="X34" s="126"/>
      <c r="Y34" s="126"/>
      <c r="Z34" s="127"/>
      <c r="AA34" s="176"/>
      <c r="AB34" s="126"/>
      <c r="AC34" s="126"/>
      <c r="AD34" s="127"/>
    </row>
    <row r="35" spans="2:30" x14ac:dyDescent="0.25">
      <c r="B35" s="376" t="s">
        <v>87</v>
      </c>
      <c r="C35" s="377"/>
      <c r="D35" s="377"/>
      <c r="E35" s="377"/>
      <c r="F35" s="377"/>
      <c r="G35" s="377"/>
      <c r="H35" s="377"/>
      <c r="I35" s="377"/>
      <c r="J35" s="377"/>
      <c r="K35" s="377"/>
      <c r="L35" s="377"/>
      <c r="M35" s="377"/>
      <c r="N35" s="378"/>
      <c r="O35" s="317">
        <f>'T5-Sources of Funds'!AA8</f>
        <v>0</v>
      </c>
      <c r="P35" s="318"/>
      <c r="Q35" s="318"/>
      <c r="R35" s="318"/>
      <c r="S35" s="318">
        <f>'T5-Sources of Funds'!X27</f>
        <v>0</v>
      </c>
      <c r="T35" s="318"/>
      <c r="U35" s="318"/>
      <c r="V35" s="318"/>
      <c r="W35" s="318">
        <f>SUM('T5-Sources of Funds'!AA67,-O35,-S35)</f>
        <v>0</v>
      </c>
      <c r="X35" s="318"/>
      <c r="Y35" s="318"/>
      <c r="Z35" s="319"/>
      <c r="AA35" s="387">
        <f>SUM(O35:Z35)</f>
        <v>0</v>
      </c>
      <c r="AB35" s="318"/>
      <c r="AC35" s="318"/>
      <c r="AD35" s="319"/>
    </row>
    <row r="36" spans="2:30" ht="15.75" thickBot="1" x14ac:dyDescent="0.3">
      <c r="B36" s="351" t="s">
        <v>88</v>
      </c>
      <c r="C36" s="352"/>
      <c r="D36" s="352"/>
      <c r="E36" s="352"/>
      <c r="F36" s="352"/>
      <c r="G36" s="352"/>
      <c r="H36" s="352"/>
      <c r="I36" s="352"/>
      <c r="J36" s="352"/>
      <c r="K36" s="352"/>
      <c r="L36" s="352"/>
      <c r="M36" s="352"/>
      <c r="N36" s="379"/>
      <c r="O36" s="320">
        <f>O28</f>
        <v>0</v>
      </c>
      <c r="P36" s="321"/>
      <c r="Q36" s="321"/>
      <c r="R36" s="321"/>
      <c r="S36" s="321">
        <f>S28</f>
        <v>0</v>
      </c>
      <c r="T36" s="321"/>
      <c r="U36" s="321"/>
      <c r="V36" s="321"/>
      <c r="W36" s="321">
        <f>W28</f>
        <v>0</v>
      </c>
      <c r="X36" s="321"/>
      <c r="Y36" s="321"/>
      <c r="Z36" s="383"/>
      <c r="AA36" s="388">
        <f>SUM(O36:Z36)</f>
        <v>0</v>
      </c>
      <c r="AB36" s="321"/>
      <c r="AC36" s="321"/>
      <c r="AD36" s="383"/>
    </row>
    <row r="37" spans="2:30" ht="16.5" thickTop="1" thickBot="1" x14ac:dyDescent="0.3">
      <c r="B37" s="180" t="s">
        <v>89</v>
      </c>
      <c r="C37" s="181"/>
      <c r="D37" s="181"/>
      <c r="E37" s="181"/>
      <c r="F37" s="181"/>
      <c r="G37" s="181"/>
      <c r="H37" s="181"/>
      <c r="I37" s="181"/>
      <c r="J37" s="181"/>
      <c r="K37" s="181"/>
      <c r="L37" s="181"/>
      <c r="M37" s="181"/>
      <c r="N37" s="240"/>
      <c r="O37" s="384">
        <f>SUM(O35,-O36)</f>
        <v>0</v>
      </c>
      <c r="P37" s="385"/>
      <c r="Q37" s="385"/>
      <c r="R37" s="385"/>
      <c r="S37" s="380">
        <f>SUM(S35,-S36)</f>
        <v>0</v>
      </c>
      <c r="T37" s="381"/>
      <c r="U37" s="381"/>
      <c r="V37" s="386"/>
      <c r="W37" s="380">
        <f>SUM(W35,-W36)</f>
        <v>0</v>
      </c>
      <c r="X37" s="381"/>
      <c r="Y37" s="381"/>
      <c r="Z37" s="382"/>
      <c r="AA37" s="389">
        <f>SUM(O37:Z37)</f>
        <v>0</v>
      </c>
      <c r="AB37" s="385"/>
      <c r="AC37" s="385"/>
      <c r="AD37" s="390"/>
    </row>
    <row r="38" spans="2:30" ht="15.75" thickBot="1" x14ac:dyDescent="0.3"/>
    <row r="39" spans="2:30" ht="15.75" thickBot="1" x14ac:dyDescent="0.3">
      <c r="B39" s="47" t="s">
        <v>90</v>
      </c>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row>
    <row r="40" spans="2:30" ht="15.75" thickBot="1" x14ac:dyDescent="0.3"/>
    <row r="41" spans="2:30" x14ac:dyDescent="0.25">
      <c r="B41" s="183" t="s">
        <v>266</v>
      </c>
      <c r="C41" s="184"/>
      <c r="D41" s="184"/>
      <c r="E41" s="184"/>
      <c r="F41" s="184"/>
      <c r="G41" s="184"/>
      <c r="H41" s="184"/>
      <c r="I41" s="184"/>
      <c r="J41" s="184"/>
      <c r="K41" s="184"/>
      <c r="L41" s="184"/>
      <c r="M41" s="184"/>
      <c r="N41" s="184"/>
      <c r="O41" s="122" t="s">
        <v>91</v>
      </c>
      <c r="P41" s="123"/>
      <c r="Q41" s="123"/>
      <c r="R41" s="123"/>
      <c r="S41" s="123" t="s">
        <v>270</v>
      </c>
      <c r="T41" s="123"/>
      <c r="U41" s="123"/>
      <c r="V41" s="337"/>
      <c r="W41" s="123" t="s">
        <v>92</v>
      </c>
      <c r="X41" s="123"/>
      <c r="Y41" s="123"/>
      <c r="Z41" s="124"/>
      <c r="AA41" s="122" t="s">
        <v>93</v>
      </c>
      <c r="AB41" s="123"/>
      <c r="AC41" s="123"/>
      <c r="AD41" s="124"/>
    </row>
    <row r="42" spans="2:30" ht="15.75" thickBot="1" x14ac:dyDescent="0.3">
      <c r="B42" s="288"/>
      <c r="C42" s="289"/>
      <c r="D42" s="289"/>
      <c r="E42" s="289"/>
      <c r="F42" s="289"/>
      <c r="G42" s="289"/>
      <c r="H42" s="289"/>
      <c r="I42" s="289"/>
      <c r="J42" s="289"/>
      <c r="K42" s="289"/>
      <c r="L42" s="289"/>
      <c r="M42" s="289"/>
      <c r="N42" s="289"/>
      <c r="O42" s="125"/>
      <c r="P42" s="126"/>
      <c r="Q42" s="126"/>
      <c r="R42" s="126"/>
      <c r="S42" s="126"/>
      <c r="T42" s="126"/>
      <c r="U42" s="126"/>
      <c r="V42" s="340"/>
      <c r="W42" s="126"/>
      <c r="X42" s="126"/>
      <c r="Y42" s="126"/>
      <c r="Z42" s="127"/>
      <c r="AA42" s="125"/>
      <c r="AB42" s="126"/>
      <c r="AC42" s="126"/>
      <c r="AD42" s="127"/>
    </row>
    <row r="43" spans="2:30" ht="15" customHeight="1" x14ac:dyDescent="0.25">
      <c r="B43" s="149" t="s">
        <v>262</v>
      </c>
      <c r="C43" s="150"/>
      <c r="D43" s="150"/>
      <c r="E43" s="150"/>
      <c r="F43" s="150"/>
      <c r="G43" s="150"/>
      <c r="H43" s="150"/>
      <c r="I43" s="150"/>
      <c r="J43" s="150"/>
      <c r="K43" s="150"/>
      <c r="L43" s="150"/>
      <c r="M43" s="150"/>
      <c r="N43" s="150"/>
      <c r="O43" s="366">
        <f>SUM(O22,O25,O26)</f>
        <v>0</v>
      </c>
      <c r="P43" s="367"/>
      <c r="Q43" s="367"/>
      <c r="R43" s="367"/>
      <c r="S43" s="367">
        <f>'T5-Sources of Funds'!AA8</f>
        <v>0</v>
      </c>
      <c r="T43" s="367"/>
      <c r="U43" s="367"/>
      <c r="V43" s="370"/>
      <c r="W43" s="372">
        <v>0.2</v>
      </c>
      <c r="X43" s="372"/>
      <c r="Y43" s="372"/>
      <c r="Z43" s="373"/>
      <c r="AA43" s="360">
        <f>IF(AND(O43&gt;0,S43&gt;0),O43/S43,0)</f>
        <v>0</v>
      </c>
      <c r="AB43" s="361"/>
      <c r="AC43" s="361"/>
      <c r="AD43" s="362"/>
    </row>
    <row r="44" spans="2:30" ht="15.75" thickBot="1" x14ac:dyDescent="0.3">
      <c r="B44" s="152"/>
      <c r="C44" s="153"/>
      <c r="D44" s="153"/>
      <c r="E44" s="153"/>
      <c r="F44" s="153"/>
      <c r="G44" s="153"/>
      <c r="H44" s="153"/>
      <c r="I44" s="153"/>
      <c r="J44" s="153"/>
      <c r="K44" s="153"/>
      <c r="L44" s="153"/>
      <c r="M44" s="153"/>
      <c r="N44" s="153"/>
      <c r="O44" s="368"/>
      <c r="P44" s="369"/>
      <c r="Q44" s="369"/>
      <c r="R44" s="369"/>
      <c r="S44" s="369"/>
      <c r="T44" s="369"/>
      <c r="U44" s="369"/>
      <c r="V44" s="371"/>
      <c r="W44" s="374"/>
      <c r="X44" s="374"/>
      <c r="Y44" s="374"/>
      <c r="Z44" s="375"/>
      <c r="AA44" s="363"/>
      <c r="AB44" s="364"/>
      <c r="AC44" s="364"/>
      <c r="AD44" s="365"/>
    </row>
    <row r="45" spans="2:30" ht="15.75" thickBot="1" x14ac:dyDescent="0.3"/>
    <row r="46" spans="2:30" ht="15.75" thickBot="1" x14ac:dyDescent="0.3">
      <c r="B46" s="47" t="s">
        <v>94</v>
      </c>
      <c r="C46" s="47"/>
      <c r="D46" s="47"/>
      <c r="E46" s="47"/>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row>
    <row r="47" spans="2:30" ht="15.75" thickBot="1" x14ac:dyDescent="0.3"/>
    <row r="48" spans="2:30" ht="15" customHeight="1" x14ac:dyDescent="0.25">
      <c r="B48" s="283"/>
      <c r="C48" s="284"/>
      <c r="D48" s="284"/>
      <c r="E48" s="284"/>
      <c r="F48" s="284"/>
      <c r="G48" s="284"/>
      <c r="H48" s="284"/>
      <c r="I48" s="284"/>
      <c r="J48" s="284"/>
      <c r="K48" s="284"/>
      <c r="L48" s="284"/>
      <c r="M48" s="284"/>
      <c r="N48" s="284"/>
      <c r="O48" s="183" t="s">
        <v>60</v>
      </c>
      <c r="P48" s="184"/>
      <c r="Q48" s="184"/>
      <c r="R48" s="287"/>
      <c r="S48" s="302" t="s">
        <v>95</v>
      </c>
      <c r="T48" s="184"/>
      <c r="U48" s="184"/>
      <c r="V48" s="287"/>
      <c r="W48" s="123" t="s">
        <v>96</v>
      </c>
      <c r="X48" s="123"/>
      <c r="Y48" s="123"/>
      <c r="Z48" s="337"/>
      <c r="AA48" s="122" t="s">
        <v>97</v>
      </c>
      <c r="AB48" s="123"/>
      <c r="AC48" s="123"/>
      <c r="AD48" s="124"/>
    </row>
    <row r="49" spans="2:30" ht="15.75" thickBot="1" x14ac:dyDescent="0.3">
      <c r="B49" s="285"/>
      <c r="C49" s="286"/>
      <c r="D49" s="286"/>
      <c r="E49" s="286"/>
      <c r="F49" s="286"/>
      <c r="G49" s="286"/>
      <c r="H49" s="286"/>
      <c r="I49" s="286"/>
      <c r="J49" s="286"/>
      <c r="K49" s="286"/>
      <c r="L49" s="286"/>
      <c r="M49" s="286"/>
      <c r="N49" s="286"/>
      <c r="O49" s="288"/>
      <c r="P49" s="289"/>
      <c r="Q49" s="289"/>
      <c r="R49" s="290"/>
      <c r="S49" s="303"/>
      <c r="T49" s="289"/>
      <c r="U49" s="289"/>
      <c r="V49" s="290"/>
      <c r="W49" s="126"/>
      <c r="X49" s="126"/>
      <c r="Y49" s="126"/>
      <c r="Z49" s="340"/>
      <c r="AA49" s="125"/>
      <c r="AB49" s="126"/>
      <c r="AC49" s="126"/>
      <c r="AD49" s="127"/>
    </row>
    <row r="50" spans="2:30" ht="15" customHeight="1" x14ac:dyDescent="0.25">
      <c r="B50" s="149" t="s">
        <v>327</v>
      </c>
      <c r="C50" s="150"/>
      <c r="D50" s="150"/>
      <c r="E50" s="150"/>
      <c r="F50" s="150"/>
      <c r="G50" s="150"/>
      <c r="H50" s="150"/>
      <c r="I50" s="150"/>
      <c r="J50" s="150"/>
      <c r="K50" s="150"/>
      <c r="L50" s="150"/>
      <c r="M50" s="150"/>
      <c r="N50" s="150"/>
      <c r="O50" s="293">
        <f>O11</f>
        <v>0</v>
      </c>
      <c r="P50" s="294"/>
      <c r="Q50" s="294"/>
      <c r="R50" s="295"/>
      <c r="S50" s="304">
        <f>'T4-Units'!AB14</f>
        <v>0</v>
      </c>
      <c r="T50" s="305"/>
      <c r="U50" s="305"/>
      <c r="V50" s="306"/>
      <c r="W50" s="391">
        <v>5000</v>
      </c>
      <c r="X50" s="392"/>
      <c r="Y50" s="392"/>
      <c r="Z50" s="392"/>
      <c r="AA50" s="407">
        <f>IF(AND(O50&gt;0,S50&gt;0),O50/S50,0)</f>
        <v>0</v>
      </c>
      <c r="AB50" s="408"/>
      <c r="AC50" s="408"/>
      <c r="AD50" s="409"/>
    </row>
    <row r="51" spans="2:30" ht="15" customHeight="1" x14ac:dyDescent="0.25">
      <c r="B51" s="291"/>
      <c r="C51" s="292"/>
      <c r="D51" s="292"/>
      <c r="E51" s="292"/>
      <c r="F51" s="292"/>
      <c r="G51" s="292"/>
      <c r="H51" s="292"/>
      <c r="I51" s="292"/>
      <c r="J51" s="292"/>
      <c r="K51" s="292"/>
      <c r="L51" s="292"/>
      <c r="M51" s="292"/>
      <c r="N51" s="292"/>
      <c r="O51" s="296"/>
      <c r="P51" s="297"/>
      <c r="Q51" s="297"/>
      <c r="R51" s="298"/>
      <c r="S51" s="307"/>
      <c r="T51" s="308"/>
      <c r="U51" s="308"/>
      <c r="V51" s="309"/>
      <c r="W51" s="393"/>
      <c r="X51" s="394"/>
      <c r="Y51" s="394"/>
      <c r="Z51" s="394"/>
      <c r="AA51" s="410"/>
      <c r="AB51" s="411"/>
      <c r="AC51" s="411"/>
      <c r="AD51" s="412"/>
    </row>
    <row r="52" spans="2:30" ht="15.75" thickBot="1" x14ac:dyDescent="0.3">
      <c r="B52" s="152"/>
      <c r="C52" s="153"/>
      <c r="D52" s="153"/>
      <c r="E52" s="153"/>
      <c r="F52" s="153"/>
      <c r="G52" s="153"/>
      <c r="H52" s="153"/>
      <c r="I52" s="153"/>
      <c r="J52" s="153"/>
      <c r="K52" s="153"/>
      <c r="L52" s="153"/>
      <c r="M52" s="153"/>
      <c r="N52" s="153"/>
      <c r="O52" s="299"/>
      <c r="P52" s="300"/>
      <c r="Q52" s="300"/>
      <c r="R52" s="301"/>
      <c r="S52" s="310"/>
      <c r="T52" s="311"/>
      <c r="U52" s="311"/>
      <c r="V52" s="312"/>
      <c r="W52" s="395"/>
      <c r="X52" s="396"/>
      <c r="Y52" s="396"/>
      <c r="Z52" s="396"/>
      <c r="AA52" s="413"/>
      <c r="AB52" s="414"/>
      <c r="AC52" s="414"/>
      <c r="AD52" s="415"/>
    </row>
    <row r="53" spans="2:30" x14ac:dyDescent="0.25"/>
    <row r="54" spans="2:30" x14ac:dyDescent="0.25">
      <c r="B54" s="52"/>
      <c r="C54" s="52"/>
      <c r="D54" s="52"/>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row>
    <row r="55" spans="2:30" x14ac:dyDescent="0.25"/>
    <row r="57" spans="2:30" x14ac:dyDescent="0.25"/>
  </sheetData>
  <sheetProtection algorithmName="SHA-512" hashValue="NdU73x3Imqyi3tZ9DRCWlEEVDzlGmaQyXo7g82CP2MDqZZEqjWcKqDrHLG2wbs6If73cRgP29DWDKcnV6qrh1w==" saltValue="+v9VbczrVnTPhvEPsiCeKA==" spinCount="100000" sheet="1" selectLockedCells="1"/>
  <mergeCells count="135">
    <mergeCell ref="B37:N37"/>
    <mergeCell ref="S36:V36"/>
    <mergeCell ref="W36:Z36"/>
    <mergeCell ref="O37:R37"/>
    <mergeCell ref="S37:V37"/>
    <mergeCell ref="AA35:AD35"/>
    <mergeCell ref="AA36:AD36"/>
    <mergeCell ref="AA37:AD37"/>
    <mergeCell ref="B54:AD54"/>
    <mergeCell ref="W48:Z49"/>
    <mergeCell ref="W50:Z52"/>
    <mergeCell ref="AA50:AD52"/>
    <mergeCell ref="B39:AD39"/>
    <mergeCell ref="B46:AD46"/>
    <mergeCell ref="B41:N42"/>
    <mergeCell ref="W41:Z42"/>
    <mergeCell ref="AA48:AD49"/>
    <mergeCell ref="B16:N16"/>
    <mergeCell ref="O16:R16"/>
    <mergeCell ref="S16:V16"/>
    <mergeCell ref="W16:Z16"/>
    <mergeCell ref="AA16:AD16"/>
    <mergeCell ref="B17:N17"/>
    <mergeCell ref="B2:AD2"/>
    <mergeCell ref="B4:AD4"/>
    <mergeCell ref="O7:R9"/>
    <mergeCell ref="S7:V9"/>
    <mergeCell ref="W7:Z9"/>
    <mergeCell ref="B14:N14"/>
    <mergeCell ref="O14:R14"/>
    <mergeCell ref="S14:V14"/>
    <mergeCell ref="W14:Z14"/>
    <mergeCell ref="AA14:AD14"/>
    <mergeCell ref="B11:N11"/>
    <mergeCell ref="O11:R11"/>
    <mergeCell ref="S11:V11"/>
    <mergeCell ref="W11:Z11"/>
    <mergeCell ref="AA11:AD11"/>
    <mergeCell ref="B12:N12"/>
    <mergeCell ref="O12:R12"/>
    <mergeCell ref="S12:V12"/>
    <mergeCell ref="AA12:AD12"/>
    <mergeCell ref="O6:Z6"/>
    <mergeCell ref="B6:N9"/>
    <mergeCell ref="AA6:AD9"/>
    <mergeCell ref="B15:N15"/>
    <mergeCell ref="O15:R15"/>
    <mergeCell ref="S15:V15"/>
    <mergeCell ref="W15:Z15"/>
    <mergeCell ref="AA15:AD15"/>
    <mergeCell ref="W12:Z12"/>
    <mergeCell ref="B10:AD10"/>
    <mergeCell ref="B13:AD13"/>
    <mergeCell ref="O17:R17"/>
    <mergeCell ref="S17:V17"/>
    <mergeCell ref="W17:Z17"/>
    <mergeCell ref="AA17:AD17"/>
    <mergeCell ref="W27:Z27"/>
    <mergeCell ref="AA27:AD27"/>
    <mergeCell ref="S28:V28"/>
    <mergeCell ref="W28:Z28"/>
    <mergeCell ref="AA28:AD28"/>
    <mergeCell ref="B23:AD23"/>
    <mergeCell ref="B28:N28"/>
    <mergeCell ref="AA20:AD20"/>
    <mergeCell ref="W21:Z21"/>
    <mergeCell ref="AA21:AD21"/>
    <mergeCell ref="B22:N22"/>
    <mergeCell ref="O22:R22"/>
    <mergeCell ref="S22:V22"/>
    <mergeCell ref="W22:Z22"/>
    <mergeCell ref="AA22:AD22"/>
    <mergeCell ref="B24:N24"/>
    <mergeCell ref="O24:R24"/>
    <mergeCell ref="S24:V24"/>
    <mergeCell ref="W24:Z24"/>
    <mergeCell ref="AA24:AD24"/>
    <mergeCell ref="B20:N20"/>
    <mergeCell ref="O20:R20"/>
    <mergeCell ref="S20:V20"/>
    <mergeCell ref="W20:Z20"/>
    <mergeCell ref="B21:N21"/>
    <mergeCell ref="O21:R21"/>
    <mergeCell ref="S21:V21"/>
    <mergeCell ref="O35:R35"/>
    <mergeCell ref="S35:V35"/>
    <mergeCell ref="W35:Z35"/>
    <mergeCell ref="B30:AD30"/>
    <mergeCell ref="B32:N34"/>
    <mergeCell ref="O32:R34"/>
    <mergeCell ref="S32:V34"/>
    <mergeCell ref="B35:N35"/>
    <mergeCell ref="O28:R28"/>
    <mergeCell ref="B26:N26"/>
    <mergeCell ref="O26:R26"/>
    <mergeCell ref="S26:V26"/>
    <mergeCell ref="W26:Z26"/>
    <mergeCell ref="AA26:AD26"/>
    <mergeCell ref="B27:N27"/>
    <mergeCell ref="O27:R27"/>
    <mergeCell ref="S27:V27"/>
    <mergeCell ref="B18:N18"/>
    <mergeCell ref="O18:R18"/>
    <mergeCell ref="S18:V18"/>
    <mergeCell ref="W18:Z18"/>
    <mergeCell ref="AA18:AD18"/>
    <mergeCell ref="B19:N19"/>
    <mergeCell ref="O19:R19"/>
    <mergeCell ref="S19:V19"/>
    <mergeCell ref="W19:Z19"/>
    <mergeCell ref="AA19:AD19"/>
    <mergeCell ref="B25:N25"/>
    <mergeCell ref="O25:R25"/>
    <mergeCell ref="S25:V25"/>
    <mergeCell ref="W25:Z25"/>
    <mergeCell ref="AA25:AD25"/>
    <mergeCell ref="B48:N49"/>
    <mergeCell ref="O48:R49"/>
    <mergeCell ref="B50:N52"/>
    <mergeCell ref="O50:R52"/>
    <mergeCell ref="S48:V49"/>
    <mergeCell ref="S50:V52"/>
    <mergeCell ref="W32:Z34"/>
    <mergeCell ref="AA32:AD34"/>
    <mergeCell ref="O36:R36"/>
    <mergeCell ref="AA41:AD42"/>
    <mergeCell ref="AA43:AD44"/>
    <mergeCell ref="S41:V42"/>
    <mergeCell ref="O41:R42"/>
    <mergeCell ref="O43:R44"/>
    <mergeCell ref="S43:V44"/>
    <mergeCell ref="B43:N44"/>
    <mergeCell ref="W43:Z44"/>
    <mergeCell ref="B36:N36"/>
    <mergeCell ref="W37:Z37"/>
  </mergeCells>
  <conditionalFormatting sqref="O37:AD37">
    <cfRule type="cellIs" dxfId="15" priority="4" operator="lessThan">
      <formula>0</formula>
    </cfRule>
  </conditionalFormatting>
  <conditionalFormatting sqref="AA43:AD44">
    <cfRule type="cellIs" dxfId="14" priority="3" operator="greaterThan">
      <formula>$W$43</formula>
    </cfRule>
  </conditionalFormatting>
  <conditionalFormatting sqref="AA50:AD52">
    <cfRule type="cellIs" dxfId="13" priority="2" operator="greaterThan">
      <formula>$W$50</formula>
    </cfRule>
  </conditionalFormatting>
  <dataValidations count="1">
    <dataValidation type="decimal" operator="greaterThanOrEqual" allowBlank="1" showInputMessage="1" showErrorMessage="1" sqref="O11:AD12 O35:AD37 O43:V44 O24:O28 P26:R28 P24:R24 S24:S28 T26:V28 T24:V24 W24:W28 X26:Z28 X24:Z24 AA24:AD28 O14:AD22" xr:uid="{00000000-0002-0000-0500-000000000000}">
      <formula1>0</formula1>
    </dataValidation>
  </dataValidations>
  <printOptions horizontalCentered="1"/>
  <pageMargins left="0.5" right="0.5" top="0.75" bottom="0.75" header="0.3" footer="0.3"/>
  <pageSetup fitToHeight="0" orientation="portrait" r:id="rId1"/>
  <rowBreaks count="1" manualBreakCount="1">
    <brk id="38" min="1" max="2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E176"/>
  <sheetViews>
    <sheetView showGridLines="0" zoomScaleNormal="100" workbookViewId="0">
      <selection activeCell="O50" sqref="O50"/>
    </sheetView>
    <sheetView showGridLines="0" showRowColHeaders="0" workbookViewId="1">
      <selection activeCell="AB6" sqref="AB6:AD6"/>
    </sheetView>
  </sheetViews>
  <sheetFormatPr defaultColWidth="0" defaultRowHeight="15" zeroHeight="1" x14ac:dyDescent="0.25"/>
  <cols>
    <col min="1" max="31" width="3.28515625" style="3" customWidth="1"/>
    <col min="32" max="16384" width="9.140625" style="3" hidden="1"/>
  </cols>
  <sheetData>
    <row r="1" spans="1:31" x14ac:dyDescent="0.25"/>
    <row r="2" spans="1:31" x14ac:dyDescent="0.25">
      <c r="B2" s="46" t="s">
        <v>219</v>
      </c>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row>
    <row r="3" spans="1:31" ht="15.75" thickBot="1" x14ac:dyDescent="0.3"/>
    <row r="4" spans="1:31" ht="15.75" thickBot="1" x14ac:dyDescent="0.3">
      <c r="B4" s="47" t="s">
        <v>0</v>
      </c>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row>
    <row r="5" spans="1:31" x14ac:dyDescent="0.25"/>
    <row r="6" spans="1:31" x14ac:dyDescent="0.25">
      <c r="B6" s="425" t="s">
        <v>324</v>
      </c>
      <c r="C6" s="425"/>
      <c r="D6" s="425"/>
      <c r="E6" s="425"/>
      <c r="F6" s="425"/>
      <c r="G6" s="425"/>
      <c r="H6" s="425"/>
      <c r="I6" s="425"/>
      <c r="J6" s="425"/>
      <c r="K6" s="425"/>
      <c r="L6" s="425"/>
      <c r="M6" s="425"/>
      <c r="N6" s="425"/>
      <c r="O6" s="425"/>
      <c r="P6" s="425"/>
      <c r="Q6" s="425"/>
      <c r="R6" s="425"/>
      <c r="S6" s="425"/>
      <c r="T6" s="425"/>
      <c r="U6" s="418" t="s">
        <v>24</v>
      </c>
      <c r="V6" s="418"/>
      <c r="W6" s="418"/>
      <c r="X6" s="418"/>
      <c r="Y6" s="418"/>
      <c r="Z6" s="418"/>
      <c r="AA6" s="418"/>
      <c r="AB6" s="421"/>
      <c r="AC6" s="421"/>
      <c r="AD6" s="421"/>
    </row>
    <row r="7" spans="1:31" x14ac:dyDescent="0.25">
      <c r="B7" s="425"/>
      <c r="C7" s="425"/>
      <c r="D7" s="425"/>
      <c r="E7" s="425"/>
      <c r="F7" s="425"/>
      <c r="G7" s="425"/>
      <c r="H7" s="425"/>
      <c r="I7" s="425"/>
      <c r="J7" s="425"/>
      <c r="K7" s="425"/>
      <c r="L7" s="425"/>
      <c r="M7" s="425"/>
      <c r="N7" s="425"/>
      <c r="O7" s="425"/>
      <c r="P7" s="425"/>
      <c r="Q7" s="425"/>
      <c r="R7" s="425"/>
      <c r="S7" s="425"/>
      <c r="T7" s="425"/>
      <c r="U7" s="14"/>
      <c r="V7" s="14"/>
      <c r="W7" s="14"/>
      <c r="X7" s="14"/>
      <c r="Y7" s="14"/>
      <c r="Z7" s="14"/>
      <c r="AA7" s="14"/>
      <c r="AB7" s="30"/>
      <c r="AC7" s="30"/>
      <c r="AD7" s="30"/>
      <c r="AE7"/>
    </row>
    <row r="8" spans="1:31" x14ac:dyDescent="0.25"/>
    <row r="9" spans="1:31" ht="15" customHeight="1" x14ac:dyDescent="0.25">
      <c r="B9" s="417" t="s">
        <v>338</v>
      </c>
      <c r="C9" s="417"/>
      <c r="D9" s="417"/>
      <c r="E9" s="417"/>
      <c r="F9" s="417"/>
      <c r="G9" s="417"/>
      <c r="H9" s="417"/>
      <c r="I9" s="417"/>
      <c r="J9" s="417"/>
      <c r="K9" s="417"/>
      <c r="L9" s="417"/>
      <c r="M9" s="417"/>
      <c r="N9" s="417"/>
      <c r="O9" s="417"/>
      <c r="P9" s="417"/>
      <c r="Q9" s="417"/>
      <c r="R9" s="417"/>
      <c r="S9" s="417"/>
      <c r="T9" s="417"/>
      <c r="U9" s="418" t="s">
        <v>24</v>
      </c>
      <c r="V9" s="418"/>
      <c r="W9" s="418"/>
      <c r="X9" s="418"/>
      <c r="Y9" s="418"/>
      <c r="Z9" s="418"/>
      <c r="AA9" s="418"/>
      <c r="AB9" s="421"/>
      <c r="AC9" s="421"/>
      <c r="AD9" s="421"/>
    </row>
    <row r="10" spans="1:31" x14ac:dyDescent="0.25">
      <c r="B10" s="417"/>
      <c r="C10" s="417"/>
      <c r="D10" s="417"/>
      <c r="E10" s="417"/>
      <c r="F10" s="417"/>
      <c r="G10" s="417"/>
      <c r="H10" s="417"/>
      <c r="I10" s="417"/>
      <c r="J10" s="417"/>
      <c r="K10" s="417"/>
      <c r="L10" s="417"/>
      <c r="M10" s="417"/>
      <c r="N10" s="417"/>
      <c r="O10" s="417"/>
      <c r="P10" s="417"/>
      <c r="Q10" s="417"/>
      <c r="R10" s="417"/>
      <c r="S10" s="417"/>
      <c r="T10" s="417"/>
      <c r="U10" s="5"/>
      <c r="V10" s="5"/>
      <c r="W10" s="5"/>
      <c r="X10" s="5"/>
      <c r="Y10" s="5"/>
      <c r="Z10" s="5"/>
      <c r="AA10" s="5"/>
      <c r="AB10" s="5"/>
      <c r="AC10" s="5"/>
      <c r="AD10" s="5"/>
    </row>
    <row r="11" spans="1:31" x14ac:dyDescent="0.25"/>
    <row r="12" spans="1:31" x14ac:dyDescent="0.25">
      <c r="B12" s="38" t="s">
        <v>325</v>
      </c>
      <c r="C12" s="38"/>
      <c r="D12" s="38"/>
      <c r="E12" s="38"/>
      <c r="F12" s="38"/>
      <c r="G12" s="38"/>
      <c r="H12" s="38"/>
      <c r="I12" s="38"/>
      <c r="J12" s="38"/>
      <c r="K12" s="38"/>
      <c r="L12" s="38"/>
      <c r="M12" s="38"/>
      <c r="N12" s="38"/>
      <c r="O12" s="38"/>
      <c r="P12" s="38"/>
      <c r="Q12" s="38"/>
      <c r="R12" s="38"/>
      <c r="S12" s="38"/>
      <c r="T12" s="38"/>
      <c r="U12" s="418" t="s">
        <v>24</v>
      </c>
      <c r="V12" s="418"/>
      <c r="W12" s="418"/>
      <c r="X12" s="418"/>
      <c r="Y12" s="418"/>
      <c r="Z12" s="418"/>
      <c r="AA12" s="418"/>
      <c r="AB12" s="421"/>
      <c r="AC12" s="421"/>
      <c r="AD12" s="421"/>
    </row>
    <row r="13" spans="1:31" s="15" customFormat="1" x14ac:dyDescent="0.25">
      <c r="B13" s="16"/>
      <c r="C13" s="16"/>
      <c r="D13" s="16"/>
      <c r="E13" s="16"/>
      <c r="F13" s="16"/>
      <c r="G13" s="16"/>
      <c r="H13" s="16"/>
      <c r="I13" s="16"/>
      <c r="J13" s="16"/>
      <c r="K13" s="16"/>
      <c r="L13" s="16"/>
      <c r="M13" s="16"/>
      <c r="N13" s="16"/>
      <c r="O13" s="16"/>
      <c r="P13" s="16"/>
      <c r="Q13" s="16"/>
      <c r="R13" s="16"/>
      <c r="S13" s="16"/>
      <c r="T13" s="16"/>
      <c r="U13" s="17"/>
      <c r="V13" s="17"/>
      <c r="W13" s="17"/>
      <c r="X13" s="17"/>
      <c r="Y13" s="17"/>
      <c r="Z13" s="17"/>
      <c r="AA13" s="17"/>
      <c r="AB13" s="18"/>
      <c r="AC13" s="18"/>
      <c r="AD13" s="18"/>
    </row>
    <row r="14" spans="1:31" x14ac:dyDescent="0.25">
      <c r="B14" s="419" t="s">
        <v>326</v>
      </c>
      <c r="C14" s="419"/>
      <c r="D14" s="419"/>
      <c r="E14" s="419"/>
      <c r="F14" s="419"/>
      <c r="G14" s="419"/>
      <c r="H14" s="419"/>
      <c r="I14" s="419"/>
      <c r="J14" s="419"/>
      <c r="K14" s="419"/>
      <c r="L14" s="419"/>
      <c r="M14" s="419"/>
      <c r="N14" s="419"/>
      <c r="O14" s="419"/>
      <c r="P14" s="419"/>
      <c r="Q14" s="419"/>
      <c r="R14" s="419"/>
      <c r="S14" s="419"/>
      <c r="T14" s="31"/>
      <c r="U14" s="56" t="s">
        <v>24</v>
      </c>
      <c r="V14" s="56"/>
      <c r="W14" s="56"/>
      <c r="X14" s="56"/>
      <c r="Y14" s="56"/>
      <c r="Z14" s="56"/>
      <c r="AA14" s="416"/>
      <c r="AB14" s="422"/>
      <c r="AC14" s="423"/>
      <c r="AD14" s="424"/>
    </row>
    <row r="15" spans="1:31" x14ac:dyDescent="0.25">
      <c r="B15" s="419"/>
      <c r="C15" s="419"/>
      <c r="D15" s="419"/>
      <c r="E15" s="419"/>
      <c r="F15" s="419"/>
      <c r="G15" s="419"/>
      <c r="H15" s="419"/>
      <c r="I15" s="419"/>
      <c r="J15" s="419"/>
      <c r="K15" s="419"/>
      <c r="L15" s="419"/>
      <c r="M15" s="419"/>
      <c r="N15" s="419"/>
      <c r="O15" s="419"/>
      <c r="P15" s="419"/>
      <c r="Q15" s="419"/>
      <c r="R15" s="419"/>
      <c r="S15" s="419"/>
      <c r="T15" s="5"/>
      <c r="U15" s="5"/>
      <c r="V15" s="5"/>
      <c r="W15" s="5"/>
      <c r="X15" s="5"/>
      <c r="Y15" s="5"/>
      <c r="Z15" s="5"/>
      <c r="AA15" s="5"/>
      <c r="AB15" s="5"/>
      <c r="AC15" s="5"/>
      <c r="AD15" s="5"/>
    </row>
    <row r="16" spans="1:31" ht="15.75" thickBot="1" x14ac:dyDescent="0.3">
      <c r="A16"/>
      <c r="B16"/>
      <c r="C16"/>
      <c r="D16"/>
      <c r="E16"/>
      <c r="F16"/>
      <c r="G16"/>
      <c r="H16"/>
      <c r="I16"/>
      <c r="J16"/>
      <c r="K16"/>
      <c r="L16"/>
      <c r="M16"/>
      <c r="N16"/>
      <c r="O16"/>
      <c r="P16"/>
      <c r="Q16"/>
      <c r="R16"/>
      <c r="S16"/>
      <c r="T16"/>
      <c r="U16" s="13"/>
      <c r="V16" s="13"/>
      <c r="W16" s="13"/>
      <c r="X16" s="13"/>
      <c r="Y16" s="13"/>
      <c r="Z16" s="13"/>
      <c r="AA16" s="13"/>
      <c r="AB16" s="13"/>
      <c r="AC16" s="13"/>
      <c r="AD16" s="13"/>
    </row>
    <row r="17" spans="2:30" ht="15.75" thickBot="1" x14ac:dyDescent="0.3">
      <c r="B17" s="47" t="s">
        <v>221</v>
      </c>
      <c r="C17" s="47"/>
      <c r="D17" s="47"/>
      <c r="E17" s="47"/>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row>
    <row r="18" spans="2:30" x14ac:dyDescent="0.25"/>
    <row r="19" spans="2:30" ht="15" customHeight="1" x14ac:dyDescent="0.25">
      <c r="B19" s="417" t="s">
        <v>237</v>
      </c>
      <c r="C19" s="417"/>
      <c r="D19" s="417"/>
      <c r="E19" s="417"/>
      <c r="F19" s="417"/>
      <c r="G19" s="417"/>
      <c r="H19" s="417"/>
      <c r="I19" s="417"/>
      <c r="J19" s="417"/>
      <c r="K19" s="417"/>
      <c r="L19" s="417"/>
      <c r="M19" s="417"/>
      <c r="N19" s="417"/>
      <c r="O19" s="417"/>
      <c r="P19" s="417"/>
      <c r="Q19" s="417"/>
      <c r="R19" s="417"/>
      <c r="S19" s="417"/>
      <c r="T19" s="417"/>
      <c r="U19" s="418" t="s">
        <v>24</v>
      </c>
      <c r="V19" s="418"/>
      <c r="W19" s="418"/>
      <c r="X19" s="418"/>
      <c r="Y19" s="418"/>
      <c r="Z19" s="418"/>
      <c r="AA19" s="418"/>
      <c r="AB19" s="421"/>
      <c r="AC19" s="421"/>
      <c r="AD19" s="421"/>
    </row>
    <row r="20" spans="2:30" ht="15" customHeight="1" x14ac:dyDescent="0.25">
      <c r="B20" s="417"/>
      <c r="C20" s="417"/>
      <c r="D20" s="417"/>
      <c r="E20" s="417"/>
      <c r="F20" s="417"/>
      <c r="G20" s="417"/>
      <c r="H20" s="417"/>
      <c r="I20" s="417"/>
      <c r="J20" s="417"/>
      <c r="K20" s="417"/>
      <c r="L20" s="417"/>
      <c r="M20" s="417"/>
      <c r="N20" s="417"/>
      <c r="O20" s="417"/>
      <c r="P20" s="417"/>
      <c r="Q20" s="417"/>
      <c r="R20" s="417"/>
      <c r="S20" s="417"/>
      <c r="T20" s="417"/>
      <c r="U20" s="4"/>
      <c r="V20" s="4"/>
      <c r="W20" s="4"/>
      <c r="X20" s="4"/>
      <c r="Y20" s="4"/>
      <c r="Z20" s="4"/>
      <c r="AA20" s="4"/>
      <c r="AB20" s="4"/>
      <c r="AC20" s="4"/>
      <c r="AD20" s="4"/>
    </row>
    <row r="21" spans="2:30" x14ac:dyDescent="0.25">
      <c r="B21" s="417"/>
      <c r="C21" s="417"/>
      <c r="D21" s="417"/>
      <c r="E21" s="417"/>
      <c r="F21" s="417"/>
      <c r="G21" s="417"/>
      <c r="H21" s="417"/>
      <c r="I21" s="417"/>
      <c r="J21" s="417"/>
      <c r="K21" s="417"/>
      <c r="L21" s="417"/>
      <c r="M21" s="417"/>
      <c r="N21" s="417"/>
      <c r="O21" s="417"/>
      <c r="P21" s="417"/>
      <c r="Q21" s="417"/>
      <c r="R21" s="417"/>
      <c r="S21" s="417"/>
      <c r="T21" s="417"/>
      <c r="U21" s="5"/>
      <c r="V21" s="5"/>
      <c r="W21" s="5"/>
      <c r="X21" s="5"/>
      <c r="Y21" s="5"/>
      <c r="Z21" s="5"/>
      <c r="AA21" s="5"/>
      <c r="AB21" s="5"/>
      <c r="AC21" s="5"/>
      <c r="AD21" s="5"/>
    </row>
    <row r="22" spans="2:30" x14ac:dyDescent="0.25"/>
    <row r="23" spans="2:30" x14ac:dyDescent="0.25">
      <c r="B23" s="417" t="s">
        <v>246</v>
      </c>
      <c r="C23" s="417"/>
      <c r="D23" s="417"/>
      <c r="E23" s="417"/>
      <c r="F23" s="417"/>
      <c r="G23" s="417"/>
      <c r="H23" s="417"/>
      <c r="I23" s="417"/>
      <c r="J23" s="417"/>
      <c r="K23" s="417"/>
      <c r="L23" s="417"/>
      <c r="M23" s="417"/>
      <c r="N23" s="417"/>
      <c r="O23" s="417"/>
      <c r="P23" s="417"/>
      <c r="Q23" s="417"/>
      <c r="R23" s="417"/>
      <c r="S23" s="417"/>
      <c r="T23" s="417"/>
      <c r="U23" s="418" t="s">
        <v>24</v>
      </c>
      <c r="V23" s="418"/>
      <c r="W23" s="418"/>
      <c r="X23" s="418"/>
      <c r="Y23" s="418"/>
      <c r="Z23" s="418"/>
      <c r="AA23" s="418"/>
      <c r="AB23" s="421"/>
      <c r="AC23" s="421"/>
      <c r="AD23" s="421"/>
    </row>
    <row r="24" spans="2:30" x14ac:dyDescent="0.25">
      <c r="B24" s="417"/>
      <c r="C24" s="417"/>
      <c r="D24" s="417"/>
      <c r="E24" s="417"/>
      <c r="F24" s="417"/>
      <c r="G24" s="417"/>
      <c r="H24" s="417"/>
      <c r="I24" s="417"/>
      <c r="J24" s="417"/>
      <c r="K24" s="417"/>
      <c r="L24" s="417"/>
      <c r="M24" s="417"/>
      <c r="N24" s="417"/>
      <c r="O24" s="417"/>
      <c r="P24" s="417"/>
      <c r="Q24" s="417"/>
      <c r="R24" s="417"/>
      <c r="S24" s="417"/>
      <c r="T24" s="417"/>
      <c r="U24" s="5"/>
      <c r="V24" s="5"/>
      <c r="W24" s="5"/>
      <c r="X24" s="5"/>
      <c r="Y24" s="5"/>
      <c r="Z24" s="5"/>
      <c r="AA24" s="5"/>
      <c r="AB24" s="5"/>
      <c r="AC24" s="5"/>
      <c r="AD24" s="5"/>
    </row>
    <row r="25" spans="2:30" ht="15.75" thickBot="1" x14ac:dyDescent="0.3"/>
    <row r="26" spans="2:30" ht="15.75" thickBot="1" x14ac:dyDescent="0.3">
      <c r="B26" s="47" t="s">
        <v>234</v>
      </c>
      <c r="C26" s="47"/>
      <c r="D26" s="47"/>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row>
    <row r="27" spans="2:30" x14ac:dyDescent="0.25"/>
    <row r="28" spans="2:30" x14ac:dyDescent="0.25">
      <c r="B28" s="87" t="s">
        <v>339</v>
      </c>
      <c r="C28" s="87"/>
      <c r="D28" s="87"/>
      <c r="E28" s="87"/>
      <c r="F28" s="87"/>
      <c r="G28" s="87"/>
      <c r="H28" s="87"/>
      <c r="I28" s="87"/>
      <c r="J28" s="87"/>
      <c r="K28" s="87"/>
      <c r="L28" s="87"/>
      <c r="M28" s="87"/>
      <c r="N28" s="87"/>
      <c r="O28" s="87"/>
      <c r="P28" s="87"/>
      <c r="Q28" s="87"/>
      <c r="R28" s="87"/>
      <c r="S28" s="87"/>
      <c r="T28" s="87"/>
      <c r="U28" s="87"/>
      <c r="V28" s="87"/>
      <c r="W28" s="87"/>
      <c r="X28" s="87"/>
      <c r="Y28" s="87"/>
      <c r="Z28" s="87"/>
      <c r="AA28" s="87"/>
      <c r="AB28" s="55"/>
      <c r="AC28" s="55"/>
      <c r="AD28" s="55"/>
    </row>
    <row r="29" spans="2:30" x14ac:dyDescent="0.25">
      <c r="B29" s="87"/>
      <c r="C29" s="87"/>
      <c r="D29" s="87"/>
      <c r="E29" s="87"/>
      <c r="F29" s="87"/>
      <c r="G29" s="87"/>
      <c r="H29" s="87"/>
      <c r="I29" s="87"/>
      <c r="J29" s="87"/>
      <c r="K29" s="87"/>
      <c r="L29" s="87"/>
      <c r="M29" s="87"/>
      <c r="N29" s="87"/>
      <c r="O29" s="87"/>
      <c r="P29" s="87"/>
      <c r="Q29" s="87"/>
      <c r="R29" s="87"/>
      <c r="S29" s="87"/>
      <c r="T29" s="87"/>
      <c r="U29" s="87"/>
      <c r="V29" s="87"/>
      <c r="W29" s="87"/>
      <c r="X29" s="87"/>
      <c r="Y29" s="87"/>
      <c r="Z29" s="87"/>
      <c r="AA29" s="87"/>
      <c r="AB29" s="5"/>
      <c r="AC29" s="5"/>
      <c r="AD29" s="5"/>
    </row>
    <row r="30" spans="2:30" ht="15.75" thickBot="1" x14ac:dyDescent="0.3"/>
    <row r="31" spans="2:30" ht="15.75" hidden="1" thickBot="1" x14ac:dyDescent="0.3">
      <c r="B31" s="47" t="s">
        <v>247</v>
      </c>
      <c r="C31" s="47"/>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row>
    <row r="32" spans="2:30" ht="15.75" thickBot="1" x14ac:dyDescent="0.3">
      <c r="B32" s="47" t="s">
        <v>279</v>
      </c>
      <c r="C32" s="47"/>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row>
    <row r="33" spans="2:30" x14ac:dyDescent="0.25"/>
    <row r="34" spans="2:30" x14ac:dyDescent="0.25">
      <c r="B34" s="38" t="s">
        <v>282</v>
      </c>
      <c r="C34" s="38"/>
      <c r="D34" s="38"/>
      <c r="E34" s="38"/>
      <c r="F34" s="38"/>
      <c r="G34" s="38"/>
      <c r="H34" s="38"/>
      <c r="I34" s="38"/>
      <c r="J34" s="38"/>
      <c r="K34" s="38"/>
      <c r="L34" s="38"/>
      <c r="M34" s="38"/>
      <c r="N34" s="38"/>
      <c r="O34" s="38"/>
      <c r="P34" s="38"/>
      <c r="Q34" s="38"/>
      <c r="R34" s="38"/>
      <c r="S34" s="38"/>
      <c r="T34" s="38"/>
      <c r="U34" s="97" t="s">
        <v>24</v>
      </c>
      <c r="V34" s="97"/>
      <c r="W34" s="97"/>
      <c r="X34" s="97"/>
      <c r="Y34" s="97"/>
      <c r="Z34" s="97"/>
      <c r="AA34" s="97"/>
      <c r="AB34" s="55"/>
      <c r="AC34" s="55"/>
      <c r="AD34" s="55"/>
    </row>
    <row r="35" spans="2:30" x14ac:dyDescent="0.25"/>
    <row r="36" spans="2:30" x14ac:dyDescent="0.25">
      <c r="B36" s="38" t="s">
        <v>281</v>
      </c>
      <c r="C36" s="38"/>
      <c r="D36" s="38"/>
      <c r="E36" s="38"/>
      <c r="F36" s="38"/>
      <c r="G36" s="38"/>
      <c r="H36" s="38"/>
      <c r="I36" s="38"/>
      <c r="J36" s="38"/>
      <c r="K36" s="38"/>
      <c r="L36" s="38"/>
      <c r="M36" s="38"/>
      <c r="N36" s="38"/>
      <c r="O36" s="38"/>
      <c r="P36" s="38"/>
      <c r="Q36" s="38"/>
      <c r="R36" s="38"/>
      <c r="S36" s="38"/>
      <c r="T36" s="38"/>
      <c r="U36" s="97" t="s">
        <v>24</v>
      </c>
      <c r="V36" s="97"/>
      <c r="W36" s="97"/>
      <c r="X36" s="97"/>
      <c r="Y36" s="97"/>
      <c r="Z36" s="97"/>
      <c r="AA36" s="97"/>
      <c r="AB36" s="55"/>
      <c r="AC36" s="55"/>
      <c r="AD36" s="55"/>
    </row>
    <row r="37" spans="2:30" ht="15.75" thickBot="1" x14ac:dyDescent="0.3"/>
    <row r="38" spans="2:30" ht="15.75" thickBot="1" x14ac:dyDescent="0.3">
      <c r="B38" s="47" t="s">
        <v>280</v>
      </c>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row>
    <row r="39" spans="2:30" x14ac:dyDescent="0.25"/>
    <row r="40" spans="2:30" ht="15" customHeight="1" x14ac:dyDescent="0.25">
      <c r="B40" s="99" t="s">
        <v>273</v>
      </c>
      <c r="C40" s="99"/>
      <c r="D40" s="99"/>
      <c r="E40" s="99"/>
      <c r="F40" s="99"/>
      <c r="G40" s="99"/>
      <c r="H40" s="99"/>
      <c r="I40" s="99"/>
      <c r="J40" s="99"/>
      <c r="K40" s="99"/>
      <c r="L40" s="99"/>
      <c r="M40" s="99"/>
      <c r="N40" s="99"/>
      <c r="O40" s="99"/>
      <c r="P40" s="99"/>
      <c r="Q40" s="99"/>
      <c r="R40" s="99"/>
      <c r="S40" s="99"/>
      <c r="T40" s="99"/>
      <c r="U40" s="99"/>
      <c r="V40" s="99"/>
      <c r="W40" s="99"/>
      <c r="X40" s="99"/>
      <c r="Y40" s="99"/>
      <c r="Z40" s="99"/>
      <c r="AA40" s="420"/>
      <c r="AB40" s="55"/>
      <c r="AC40" s="55"/>
      <c r="AD40" s="55"/>
    </row>
    <row r="41" spans="2:30" x14ac:dyDescent="0.25">
      <c r="B41" s="6"/>
      <c r="C41" s="6"/>
      <c r="D41" s="6"/>
      <c r="E41" s="6"/>
      <c r="F41" s="6"/>
      <c r="G41" s="6"/>
      <c r="H41" s="6"/>
      <c r="I41" s="6"/>
      <c r="J41" s="6"/>
      <c r="K41" s="6"/>
      <c r="L41" s="6"/>
      <c r="M41" s="6"/>
      <c r="N41" s="6"/>
      <c r="O41" s="6"/>
      <c r="P41" s="6"/>
      <c r="Q41" s="6"/>
      <c r="R41" s="6"/>
      <c r="S41" s="6"/>
      <c r="T41" s="6"/>
      <c r="U41" s="6"/>
      <c r="V41" s="6"/>
      <c r="W41" s="6"/>
      <c r="X41" s="6"/>
      <c r="Y41" s="6"/>
      <c r="Z41" s="6"/>
      <c r="AA41" s="6"/>
    </row>
    <row r="42" spans="2:30" ht="15" customHeight="1" x14ac:dyDescent="0.25">
      <c r="B42" s="419" t="s">
        <v>275</v>
      </c>
      <c r="C42" s="419"/>
      <c r="D42" s="419"/>
      <c r="E42" s="419"/>
      <c r="F42" s="419"/>
      <c r="G42" s="419"/>
      <c r="H42" s="419"/>
      <c r="I42" s="419"/>
      <c r="J42" s="419"/>
      <c r="K42" s="419"/>
      <c r="L42" s="419"/>
      <c r="M42" s="419"/>
      <c r="N42" s="419"/>
      <c r="O42" s="419"/>
      <c r="P42" s="419"/>
      <c r="Q42" s="419"/>
      <c r="R42" s="419"/>
      <c r="S42" s="419"/>
      <c r="T42" s="419"/>
      <c r="U42" s="419"/>
      <c r="V42" s="419"/>
      <c r="W42" s="419"/>
      <c r="X42" s="419"/>
      <c r="Y42" s="419"/>
      <c r="Z42" s="419"/>
      <c r="AA42" s="419"/>
      <c r="AB42" s="55"/>
      <c r="AC42" s="55"/>
      <c r="AD42" s="55"/>
    </row>
    <row r="43" spans="2:30" x14ac:dyDescent="0.25">
      <c r="B43" s="419"/>
      <c r="C43" s="419"/>
      <c r="D43" s="419"/>
      <c r="E43" s="419"/>
      <c r="F43" s="419"/>
      <c r="G43" s="419"/>
      <c r="H43" s="419"/>
      <c r="I43" s="419"/>
      <c r="J43" s="419"/>
      <c r="K43" s="419"/>
      <c r="L43" s="419"/>
      <c r="M43" s="419"/>
      <c r="N43" s="419"/>
      <c r="O43" s="419"/>
      <c r="P43" s="419"/>
      <c r="Q43" s="419"/>
      <c r="R43" s="419"/>
      <c r="S43" s="419"/>
      <c r="T43" s="419"/>
      <c r="U43" s="419"/>
      <c r="V43" s="419"/>
      <c r="W43" s="419"/>
      <c r="X43" s="419"/>
      <c r="Y43" s="419"/>
      <c r="Z43" s="419"/>
      <c r="AA43" s="419"/>
      <c r="AB43" s="5"/>
      <c r="AC43" s="5"/>
      <c r="AD43" s="5"/>
    </row>
    <row r="44" spans="2:30" x14ac:dyDescent="0.25"/>
    <row r="45" spans="2:30" ht="15" customHeight="1" x14ac:dyDescent="0.25">
      <c r="B45" s="419" t="s">
        <v>276</v>
      </c>
      <c r="C45" s="419"/>
      <c r="D45" s="419"/>
      <c r="E45" s="419"/>
      <c r="F45" s="419"/>
      <c r="G45" s="419"/>
      <c r="H45" s="419"/>
      <c r="I45" s="419"/>
      <c r="J45" s="419"/>
      <c r="K45" s="419"/>
      <c r="L45" s="419"/>
      <c r="M45" s="419"/>
      <c r="N45" s="419"/>
      <c r="O45" s="419"/>
      <c r="P45" s="419"/>
      <c r="Q45" s="419"/>
      <c r="R45" s="419"/>
      <c r="S45" s="419"/>
      <c r="T45" s="419"/>
      <c r="U45" s="419"/>
      <c r="V45" s="419"/>
      <c r="W45" s="419"/>
      <c r="X45" s="419"/>
      <c r="Y45" s="419"/>
      <c r="Z45" s="419"/>
      <c r="AA45" s="419"/>
      <c r="AB45" s="55"/>
      <c r="AC45" s="55"/>
      <c r="AD45" s="55"/>
    </row>
    <row r="46" spans="2:30" x14ac:dyDescent="0.25">
      <c r="B46" s="419"/>
      <c r="C46" s="419"/>
      <c r="D46" s="419"/>
      <c r="E46" s="419"/>
      <c r="F46" s="419"/>
      <c r="G46" s="419"/>
      <c r="H46" s="419"/>
      <c r="I46" s="419"/>
      <c r="J46" s="419"/>
      <c r="K46" s="419"/>
      <c r="L46" s="419"/>
      <c r="M46" s="419"/>
      <c r="N46" s="419"/>
      <c r="O46" s="419"/>
      <c r="P46" s="419"/>
      <c r="Q46" s="419"/>
      <c r="R46" s="419"/>
      <c r="S46" s="419"/>
      <c r="T46" s="419"/>
      <c r="U46" s="419"/>
      <c r="V46" s="419"/>
      <c r="W46" s="419"/>
      <c r="X46" s="419"/>
      <c r="Y46" s="419"/>
      <c r="Z46" s="419"/>
      <c r="AA46" s="419"/>
      <c r="AB46" s="5"/>
      <c r="AC46" s="5"/>
      <c r="AD46" s="5"/>
    </row>
    <row r="47" spans="2:30" x14ac:dyDescent="0.25">
      <c r="B47" s="419"/>
      <c r="C47" s="419"/>
      <c r="D47" s="419"/>
      <c r="E47" s="419"/>
      <c r="F47" s="419"/>
      <c r="G47" s="419"/>
      <c r="H47" s="419"/>
      <c r="I47" s="419"/>
      <c r="J47" s="419"/>
      <c r="K47" s="419"/>
      <c r="L47" s="419"/>
      <c r="M47" s="419"/>
      <c r="N47" s="419"/>
      <c r="O47" s="419"/>
      <c r="P47" s="419"/>
      <c r="Q47" s="419"/>
      <c r="R47" s="419"/>
      <c r="S47" s="419"/>
      <c r="T47" s="419"/>
      <c r="U47" s="419"/>
      <c r="V47" s="419"/>
      <c r="W47" s="419"/>
      <c r="X47" s="419"/>
      <c r="Y47" s="419"/>
      <c r="Z47" s="419"/>
      <c r="AA47" s="419"/>
      <c r="AB47" s="5"/>
      <c r="AC47" s="5"/>
      <c r="AD47" s="5"/>
    </row>
    <row r="48" spans="2:30" x14ac:dyDescent="0.25"/>
    <row r="49" spans="2:30" x14ac:dyDescent="0.25">
      <c r="B49" s="52"/>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row>
    <row r="50" spans="2:30" x14ac:dyDescent="0.25"/>
    <row r="65" s="3" customFormat="1" hidden="1" x14ac:dyDescent="0.25"/>
    <row r="66" s="3" customFormat="1" hidden="1" x14ac:dyDescent="0.25"/>
    <row r="67" s="3" customFormat="1" hidden="1" x14ac:dyDescent="0.25"/>
    <row r="68" s="3" customFormat="1" hidden="1" x14ac:dyDescent="0.25"/>
    <row r="69" s="3" customFormat="1" hidden="1" x14ac:dyDescent="0.25"/>
    <row r="70" s="3" customFormat="1" hidden="1" x14ac:dyDescent="0.25"/>
    <row r="71" s="3" customFormat="1" hidden="1" x14ac:dyDescent="0.25"/>
    <row r="72" s="3" customFormat="1" hidden="1" x14ac:dyDescent="0.25"/>
    <row r="73" s="3" customFormat="1" hidden="1" x14ac:dyDescent="0.25"/>
    <row r="74" s="3" customFormat="1" hidden="1" x14ac:dyDescent="0.25"/>
    <row r="75" s="3" customFormat="1" hidden="1" x14ac:dyDescent="0.25"/>
    <row r="76" s="3" customFormat="1" hidden="1" x14ac:dyDescent="0.25"/>
    <row r="77" s="3" customFormat="1" hidden="1" x14ac:dyDescent="0.25"/>
    <row r="78" s="3" customFormat="1" hidden="1" x14ac:dyDescent="0.25"/>
    <row r="79" s="3" customFormat="1" hidden="1" x14ac:dyDescent="0.25"/>
    <row r="80" s="3" customFormat="1" hidden="1" x14ac:dyDescent="0.25"/>
    <row r="81" s="3" customFormat="1" hidden="1" x14ac:dyDescent="0.25"/>
    <row r="82" s="3" customFormat="1" hidden="1" x14ac:dyDescent="0.25"/>
    <row r="83" s="3" customFormat="1" hidden="1" x14ac:dyDescent="0.25"/>
    <row r="84" s="3" customFormat="1" hidden="1" x14ac:dyDescent="0.25"/>
    <row r="85" s="3" customFormat="1" hidden="1" x14ac:dyDescent="0.25"/>
    <row r="86" s="3" customFormat="1" hidden="1" x14ac:dyDescent="0.25"/>
    <row r="87" s="3" customFormat="1" hidden="1" x14ac:dyDescent="0.25"/>
    <row r="88" s="3" customFormat="1" hidden="1" x14ac:dyDescent="0.25"/>
    <row r="89" s="3" customFormat="1" hidden="1" x14ac:dyDescent="0.25"/>
    <row r="90" s="3" customFormat="1" hidden="1" x14ac:dyDescent="0.25"/>
    <row r="91" s="3" customFormat="1" hidden="1" x14ac:dyDescent="0.25"/>
    <row r="92" s="3" customFormat="1" hidden="1" x14ac:dyDescent="0.25"/>
    <row r="93" s="3" customFormat="1" hidden="1" x14ac:dyDescent="0.25"/>
    <row r="94" s="3" customFormat="1" hidden="1" x14ac:dyDescent="0.25"/>
    <row r="95" s="3" customFormat="1" hidden="1" x14ac:dyDescent="0.25"/>
    <row r="96" s="3" customFormat="1" hidden="1" x14ac:dyDescent="0.25"/>
    <row r="97" s="3" customFormat="1" hidden="1" x14ac:dyDescent="0.25"/>
    <row r="98" s="3" customFormat="1" hidden="1" x14ac:dyDescent="0.25"/>
    <row r="99" s="3" customFormat="1" hidden="1" x14ac:dyDescent="0.25"/>
    <row r="100" s="3" customFormat="1" hidden="1" x14ac:dyDescent="0.25"/>
    <row r="101" s="3" customFormat="1" hidden="1" x14ac:dyDescent="0.25"/>
    <row r="102" s="3" customFormat="1" hidden="1" x14ac:dyDescent="0.25"/>
    <row r="103" s="3" customFormat="1" hidden="1" x14ac:dyDescent="0.25"/>
    <row r="104" s="3" customFormat="1" hidden="1" x14ac:dyDescent="0.25"/>
    <row r="105" s="3" customFormat="1" hidden="1" x14ac:dyDescent="0.25"/>
    <row r="106" s="3" customFormat="1" hidden="1" x14ac:dyDescent="0.25"/>
    <row r="107" s="3" customFormat="1" hidden="1" x14ac:dyDescent="0.25"/>
    <row r="108" s="3" customFormat="1" hidden="1" x14ac:dyDescent="0.25"/>
    <row r="109" s="3" customFormat="1" hidden="1" x14ac:dyDescent="0.25"/>
    <row r="110" s="3" customFormat="1" hidden="1" x14ac:dyDescent="0.25"/>
    <row r="111" s="3" customFormat="1" hidden="1" x14ac:dyDescent="0.25"/>
    <row r="112" s="3" customFormat="1" hidden="1" x14ac:dyDescent="0.25"/>
    <row r="113" s="3" customFormat="1" hidden="1" x14ac:dyDescent="0.25"/>
    <row r="114" s="3" customFormat="1" hidden="1" x14ac:dyDescent="0.25"/>
    <row r="115" s="3" customFormat="1" hidden="1" x14ac:dyDescent="0.25"/>
    <row r="116" s="3" customFormat="1" hidden="1" x14ac:dyDescent="0.25"/>
    <row r="117" s="3" customFormat="1" hidden="1" x14ac:dyDescent="0.25"/>
    <row r="118" s="3" customFormat="1" hidden="1" x14ac:dyDescent="0.25"/>
    <row r="119" s="3" customFormat="1" hidden="1" x14ac:dyDescent="0.25"/>
    <row r="120" s="3" customFormat="1" hidden="1" x14ac:dyDescent="0.25"/>
    <row r="121" s="3" customFormat="1" hidden="1" x14ac:dyDescent="0.25"/>
    <row r="122" s="3" customFormat="1" hidden="1" x14ac:dyDescent="0.25"/>
    <row r="123" s="3" customFormat="1" hidden="1" x14ac:dyDescent="0.25"/>
    <row r="124" s="3" customFormat="1" hidden="1" x14ac:dyDescent="0.25"/>
    <row r="125" s="3" customFormat="1" hidden="1" x14ac:dyDescent="0.25"/>
    <row r="126" s="3" customFormat="1" hidden="1" x14ac:dyDescent="0.25"/>
    <row r="127" s="3" customFormat="1" hidden="1" x14ac:dyDescent="0.25"/>
    <row r="128" s="3" customFormat="1" hidden="1" x14ac:dyDescent="0.25"/>
    <row r="129" s="3" customFormat="1" hidden="1" x14ac:dyDescent="0.25"/>
    <row r="130" s="3" customFormat="1" hidden="1" x14ac:dyDescent="0.25"/>
    <row r="131" s="3" customFormat="1" hidden="1" x14ac:dyDescent="0.25"/>
    <row r="132" s="3" customFormat="1" hidden="1" x14ac:dyDescent="0.25"/>
    <row r="133" s="3" customFormat="1" hidden="1" x14ac:dyDescent="0.25"/>
    <row r="134" s="3" customFormat="1" hidden="1" x14ac:dyDescent="0.25"/>
    <row r="135" s="3" customFormat="1" hidden="1" x14ac:dyDescent="0.25"/>
    <row r="136" s="3" customFormat="1" hidden="1" x14ac:dyDescent="0.25"/>
    <row r="137" s="3" customFormat="1" hidden="1" x14ac:dyDescent="0.25"/>
    <row r="138" s="3" customFormat="1" hidden="1" x14ac:dyDescent="0.25"/>
    <row r="139" s="3" customFormat="1" hidden="1" x14ac:dyDescent="0.25"/>
    <row r="140" s="3" customFormat="1" hidden="1" x14ac:dyDescent="0.25"/>
    <row r="141" s="3" customFormat="1" hidden="1" x14ac:dyDescent="0.25"/>
    <row r="142" s="3" customFormat="1" hidden="1" x14ac:dyDescent="0.25"/>
    <row r="143" s="3" customFormat="1" hidden="1" x14ac:dyDescent="0.25"/>
    <row r="144" s="3" customFormat="1" hidden="1" x14ac:dyDescent="0.25"/>
    <row r="145" s="3" customFormat="1" hidden="1" x14ac:dyDescent="0.25"/>
    <row r="146" s="3" customFormat="1" hidden="1" x14ac:dyDescent="0.25"/>
    <row r="147" s="3" customFormat="1" hidden="1" x14ac:dyDescent="0.25"/>
    <row r="148" s="3" customFormat="1" hidden="1" x14ac:dyDescent="0.25"/>
    <row r="149" s="3" customFormat="1" hidden="1" x14ac:dyDescent="0.25"/>
    <row r="150" s="3" customFormat="1" hidden="1" x14ac:dyDescent="0.25"/>
    <row r="151" s="3" customFormat="1" hidden="1" x14ac:dyDescent="0.25"/>
    <row r="152" s="3" customFormat="1" hidden="1" x14ac:dyDescent="0.25"/>
    <row r="153" s="3" customFormat="1" hidden="1" x14ac:dyDescent="0.25"/>
    <row r="154" s="3" customFormat="1" hidden="1" x14ac:dyDescent="0.25"/>
    <row r="155" s="3" customFormat="1" hidden="1" x14ac:dyDescent="0.25"/>
    <row r="156" s="3" customFormat="1" hidden="1" x14ac:dyDescent="0.25"/>
    <row r="157" s="3" customFormat="1" hidden="1" x14ac:dyDescent="0.25"/>
    <row r="158" s="3" customFormat="1" hidden="1" x14ac:dyDescent="0.25"/>
    <row r="159" s="3" customFormat="1" hidden="1" x14ac:dyDescent="0.25"/>
    <row r="160" s="3" customFormat="1" hidden="1" x14ac:dyDescent="0.25"/>
    <row r="161" s="3" customFormat="1" hidden="1" x14ac:dyDescent="0.25"/>
    <row r="162" s="3" customFormat="1" hidden="1" x14ac:dyDescent="0.25"/>
    <row r="163" s="3" customFormat="1" hidden="1" x14ac:dyDescent="0.25"/>
    <row r="164" s="3" customFormat="1" hidden="1" x14ac:dyDescent="0.25"/>
    <row r="165" s="3" customFormat="1" hidden="1" x14ac:dyDescent="0.25"/>
    <row r="166" s="3" customFormat="1" hidden="1" x14ac:dyDescent="0.25"/>
    <row r="167" s="3" customFormat="1" hidden="1" x14ac:dyDescent="0.25"/>
    <row r="168" s="3" customFormat="1" hidden="1" x14ac:dyDescent="0.25"/>
    <row r="169" s="3" customFormat="1" hidden="1" x14ac:dyDescent="0.25"/>
    <row r="170" s="3" customFormat="1" hidden="1" x14ac:dyDescent="0.25"/>
    <row r="171" s="3" customFormat="1" hidden="1" x14ac:dyDescent="0.25"/>
    <row r="172" s="3" customFormat="1" hidden="1" x14ac:dyDescent="0.25"/>
    <row r="173" s="3" customFormat="1" hidden="1" x14ac:dyDescent="0.25"/>
    <row r="174" s="3" customFormat="1" hidden="1" x14ac:dyDescent="0.25"/>
    <row r="175" s="3" customFormat="1" hidden="1" x14ac:dyDescent="0.25"/>
    <row r="176" s="3" customFormat="1" hidden="1" x14ac:dyDescent="0.25"/>
  </sheetData>
  <sheetProtection algorithmName="SHA-512" hashValue="pNjaL4Cx+hoPL0RI2qZJR7ci1Cvrs6Mpow+xgSQi3ULAU93FxCrxjoGr9wfdBGMRlqmFXpgTAA76YiMOQlluIA==" saltValue="mS9tagIY77OtQjPOXyzzSQ==" spinCount="100000" sheet="1" selectLockedCells="1"/>
  <mergeCells count="40">
    <mergeCell ref="B49:AD49"/>
    <mergeCell ref="B26:AD26"/>
    <mergeCell ref="B19:T21"/>
    <mergeCell ref="U19:AA19"/>
    <mergeCell ref="AB19:AD19"/>
    <mergeCell ref="U34:AA34"/>
    <mergeCell ref="AB34:AD34"/>
    <mergeCell ref="B34:T34"/>
    <mergeCell ref="B36:T36"/>
    <mergeCell ref="U36:AA36"/>
    <mergeCell ref="AB36:AD36"/>
    <mergeCell ref="B32:AD32"/>
    <mergeCell ref="AB23:AD23"/>
    <mergeCell ref="B28:AA29"/>
    <mergeCell ref="AB28:AD28"/>
    <mergeCell ref="B31:AD31"/>
    <mergeCell ref="B2:AD2"/>
    <mergeCell ref="B17:AD17"/>
    <mergeCell ref="AB6:AD6"/>
    <mergeCell ref="B4:AD4"/>
    <mergeCell ref="U6:AA6"/>
    <mergeCell ref="U9:AA9"/>
    <mergeCell ref="AB9:AD9"/>
    <mergeCell ref="U12:AA12"/>
    <mergeCell ref="AB12:AD12"/>
    <mergeCell ref="B12:T12"/>
    <mergeCell ref="B9:T10"/>
    <mergeCell ref="AB14:AD14"/>
    <mergeCell ref="B14:S15"/>
    <mergeCell ref="B6:T7"/>
    <mergeCell ref="U14:AA14"/>
    <mergeCell ref="B23:T24"/>
    <mergeCell ref="U23:AA23"/>
    <mergeCell ref="B45:AA47"/>
    <mergeCell ref="B38:AD38"/>
    <mergeCell ref="AB40:AD40"/>
    <mergeCell ref="B40:AA40"/>
    <mergeCell ref="AB45:AD45"/>
    <mergeCell ref="AB42:AD42"/>
    <mergeCell ref="B42:AA43"/>
  </mergeCells>
  <conditionalFormatting sqref="AB6:AD6 AB9:AD9 AB12:AD13 AB14 AB19:AD19 AB23:AD23 AB28:AD28 AB34:AD34 AB36:AD36 AB40:AD40 AB42:AD42 AB45:AD45">
    <cfRule type="containsText" dxfId="12" priority="2" operator="containsText" text="NO">
      <formula>NOT(ISERROR(SEARCH("NO",AB6)))</formula>
    </cfRule>
    <cfRule type="containsText" dxfId="11" priority="3" operator="containsText" text="YES">
      <formula>NOT(ISERROR(SEARCH("YES",AB6)))</formula>
    </cfRule>
  </conditionalFormatting>
  <printOptions horizontalCentered="1"/>
  <pageMargins left="0.5" right="0.5" top="0.75" bottom="0.75" header="0.3" footer="0.3"/>
  <pageSetup fitToHeight="0" orientation="portrait" r:id="rId1"/>
  <rowBreaks count="1" manualBreakCount="1">
    <brk id="25" min="1" max="29" man="1"/>
  </rowBreaks>
  <extLst>
    <ext xmlns:x14="http://schemas.microsoft.com/office/spreadsheetml/2009/9/main" uri="{78C0D931-6437-407d-A8EE-F0AAD7539E65}">
      <x14:conditionalFormattings>
        <x14:conditionalFormatting xmlns:xm="http://schemas.microsoft.com/office/excel/2006/main">
          <x14:cfRule type="expression" priority="1" id="{AB3FFFFC-1CAD-4396-8E72-3EA0BAA35572}">
            <xm:f>OR('T1-Application Cover Page'!$O$38:$S$38="", 'T1-Application Cover Page'!$O$38:$S$38="No")</xm:f>
            <x14:dxf>
              <fill>
                <patternFill patternType="darkUp">
                  <fgColor theme="2" tint="-0.499984740745262"/>
                  <bgColor auto="1"/>
                </patternFill>
              </fill>
            </x14:dxf>
          </x14:cfRule>
          <xm:sqref>B19:AD24</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Validation!$E$2:$E$3</xm:f>
          </x14:formula1>
          <xm:sqref>AB36:AD36 AB14:AD14 AB28:AD28 AB42:AD42 AB34:AD34 AB40:AD40 AB45:AD45</xm:sqref>
        </x14:dataValidation>
        <x14:dataValidation type="list" allowBlank="1" showInputMessage="1" showErrorMessage="1" xr:uid="{00000000-0002-0000-0600-000001000000}">
          <x14:formula1>
            <xm:f>Validation!$E$6:$E$8</xm:f>
          </x14:formula1>
          <xm:sqref>AB23:AD23 AB19:AD19 AB12:AD13 AB9:AD9 AB6:AD6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E151"/>
  <sheetViews>
    <sheetView showGridLines="0" zoomScaleNormal="100" workbookViewId="0">
      <selection activeCell="M32" sqref="M32:O33"/>
    </sheetView>
    <sheetView showGridLines="0" showRowColHeaders="0" workbookViewId="1">
      <selection activeCell="S6" sqref="S6:X7"/>
    </sheetView>
  </sheetViews>
  <sheetFormatPr defaultColWidth="0" defaultRowHeight="15" zeroHeight="1" x14ac:dyDescent="0.25"/>
  <cols>
    <col min="1" max="31" width="3.28515625" style="3" customWidth="1"/>
    <col min="32" max="16384" width="9.140625" style="3" hidden="1"/>
  </cols>
  <sheetData>
    <row r="1" spans="2:30" x14ac:dyDescent="0.25"/>
    <row r="2" spans="2:30" x14ac:dyDescent="0.25">
      <c r="B2" s="484" t="s">
        <v>98</v>
      </c>
      <c r="C2" s="484"/>
      <c r="D2" s="484"/>
      <c r="E2" s="484"/>
      <c r="F2" s="484"/>
      <c r="G2" s="484"/>
      <c r="H2" s="484"/>
      <c r="I2" s="484"/>
      <c r="J2" s="484"/>
      <c r="K2" s="484"/>
      <c r="L2" s="484"/>
      <c r="M2" s="484"/>
      <c r="N2" s="484"/>
      <c r="O2" s="484"/>
      <c r="P2" s="484"/>
      <c r="Q2" s="484"/>
      <c r="R2" s="484"/>
      <c r="S2" s="484"/>
      <c r="T2" s="484"/>
      <c r="U2" s="484"/>
      <c r="V2" s="484"/>
      <c r="W2" s="484"/>
      <c r="X2" s="484"/>
      <c r="Y2" s="484"/>
      <c r="Z2" s="484"/>
      <c r="AA2" s="484"/>
      <c r="AB2" s="484"/>
      <c r="AC2" s="484"/>
      <c r="AD2" s="484"/>
    </row>
    <row r="3" spans="2:30" ht="15.75" thickBot="1" x14ac:dyDescent="0.3"/>
    <row r="4" spans="2:30" x14ac:dyDescent="0.25">
      <c r="B4" s="122" t="s">
        <v>99</v>
      </c>
      <c r="C4" s="124"/>
      <c r="D4" s="175" t="s">
        <v>100</v>
      </c>
      <c r="E4" s="123"/>
      <c r="F4" s="123"/>
      <c r="G4" s="123"/>
      <c r="H4" s="123"/>
      <c r="I4" s="123"/>
      <c r="J4" s="123"/>
      <c r="K4" s="123"/>
      <c r="L4" s="123"/>
      <c r="M4" s="123" t="s">
        <v>101</v>
      </c>
      <c r="N4" s="123"/>
      <c r="O4" s="123"/>
      <c r="P4" s="123" t="s">
        <v>102</v>
      </c>
      <c r="Q4" s="123"/>
      <c r="R4" s="123"/>
      <c r="S4" s="123" t="s">
        <v>103</v>
      </c>
      <c r="T4" s="123"/>
      <c r="U4" s="123"/>
      <c r="V4" s="123"/>
      <c r="W4" s="123"/>
      <c r="X4" s="123"/>
      <c r="Y4" s="123" t="s">
        <v>104</v>
      </c>
      <c r="Z4" s="123"/>
      <c r="AA4" s="123"/>
      <c r="AB4" s="123"/>
      <c r="AC4" s="123"/>
      <c r="AD4" s="124"/>
    </row>
    <row r="5" spans="2:30" ht="15.75" thickBot="1" x14ac:dyDescent="0.3">
      <c r="B5" s="125"/>
      <c r="C5" s="127"/>
      <c r="D5" s="176"/>
      <c r="E5" s="126"/>
      <c r="F5" s="126"/>
      <c r="G5" s="126"/>
      <c r="H5" s="126"/>
      <c r="I5" s="126"/>
      <c r="J5" s="126"/>
      <c r="K5" s="126"/>
      <c r="L5" s="126"/>
      <c r="M5" s="126"/>
      <c r="N5" s="126"/>
      <c r="O5" s="126"/>
      <c r="P5" s="126"/>
      <c r="Q5" s="126"/>
      <c r="R5" s="126"/>
      <c r="S5" s="126"/>
      <c r="T5" s="126"/>
      <c r="U5" s="126"/>
      <c r="V5" s="126"/>
      <c r="W5" s="126"/>
      <c r="X5" s="126"/>
      <c r="Y5" s="126"/>
      <c r="Z5" s="126"/>
      <c r="AA5" s="126"/>
      <c r="AB5" s="126"/>
      <c r="AC5" s="126"/>
      <c r="AD5" s="127"/>
    </row>
    <row r="6" spans="2:30" x14ac:dyDescent="0.25">
      <c r="B6" s="445" t="s">
        <v>199</v>
      </c>
      <c r="C6" s="446"/>
      <c r="D6" s="431" t="s">
        <v>251</v>
      </c>
      <c r="E6" s="432"/>
      <c r="F6" s="432"/>
      <c r="G6" s="432"/>
      <c r="H6" s="432"/>
      <c r="I6" s="432"/>
      <c r="J6" s="432"/>
      <c r="K6" s="432"/>
      <c r="L6" s="432"/>
      <c r="M6" s="426" t="str">
        <f>IF('T3-Narratives'!AB17="YES","YES","NO")</f>
        <v>NO</v>
      </c>
      <c r="N6" s="426"/>
      <c r="O6" s="426"/>
      <c r="P6" s="447"/>
      <c r="Q6" s="447"/>
      <c r="R6" s="447"/>
      <c r="S6" s="448"/>
      <c r="T6" s="448"/>
      <c r="U6" s="448"/>
      <c r="V6" s="448"/>
      <c r="W6" s="448"/>
      <c r="X6" s="448"/>
      <c r="Y6" s="449"/>
      <c r="Z6" s="449"/>
      <c r="AA6" s="449"/>
      <c r="AB6" s="449"/>
      <c r="AC6" s="449"/>
      <c r="AD6" s="450"/>
    </row>
    <row r="7" spans="2:30" x14ac:dyDescent="0.25">
      <c r="B7" s="445"/>
      <c r="C7" s="446"/>
      <c r="D7" s="431"/>
      <c r="E7" s="432"/>
      <c r="F7" s="432"/>
      <c r="G7" s="432"/>
      <c r="H7" s="432"/>
      <c r="I7" s="432"/>
      <c r="J7" s="432"/>
      <c r="K7" s="432"/>
      <c r="L7" s="432"/>
      <c r="M7" s="426"/>
      <c r="N7" s="426"/>
      <c r="O7" s="426"/>
      <c r="P7" s="447"/>
      <c r="Q7" s="447"/>
      <c r="R7" s="447"/>
      <c r="S7" s="448"/>
      <c r="T7" s="448"/>
      <c r="U7" s="448"/>
      <c r="V7" s="448"/>
      <c r="W7" s="448"/>
      <c r="X7" s="448"/>
      <c r="Y7" s="449"/>
      <c r="Z7" s="449"/>
      <c r="AA7" s="449"/>
      <c r="AB7" s="449"/>
      <c r="AC7" s="449"/>
      <c r="AD7" s="450"/>
    </row>
    <row r="8" spans="2:30" x14ac:dyDescent="0.25">
      <c r="B8" s="437" t="s">
        <v>108</v>
      </c>
      <c r="C8" s="438"/>
      <c r="D8" s="454" t="s">
        <v>252</v>
      </c>
      <c r="E8" s="455"/>
      <c r="F8" s="455"/>
      <c r="G8" s="455"/>
      <c r="H8" s="455"/>
      <c r="I8" s="455"/>
      <c r="J8" s="455"/>
      <c r="K8" s="455"/>
      <c r="L8" s="455"/>
      <c r="M8" s="426" t="str">
        <f>IF('T3-Narratives'!AB47="YES","YES","NO")</f>
        <v>NO</v>
      </c>
      <c r="N8" s="426"/>
      <c r="O8" s="426"/>
      <c r="P8" s="447"/>
      <c r="Q8" s="447"/>
      <c r="R8" s="447"/>
      <c r="S8" s="448"/>
      <c r="T8" s="448"/>
      <c r="U8" s="448"/>
      <c r="V8" s="448"/>
      <c r="W8" s="448"/>
      <c r="X8" s="448"/>
      <c r="Y8" s="449"/>
      <c r="Z8" s="449"/>
      <c r="AA8" s="449"/>
      <c r="AB8" s="449"/>
      <c r="AC8" s="449"/>
      <c r="AD8" s="450"/>
    </row>
    <row r="9" spans="2:30" x14ac:dyDescent="0.25">
      <c r="B9" s="437"/>
      <c r="C9" s="438"/>
      <c r="D9" s="454"/>
      <c r="E9" s="455"/>
      <c r="F9" s="455"/>
      <c r="G9" s="455"/>
      <c r="H9" s="455"/>
      <c r="I9" s="455"/>
      <c r="J9" s="455"/>
      <c r="K9" s="455"/>
      <c r="L9" s="455"/>
      <c r="M9" s="426"/>
      <c r="N9" s="426"/>
      <c r="O9" s="426"/>
      <c r="P9" s="447"/>
      <c r="Q9" s="447"/>
      <c r="R9" s="447"/>
      <c r="S9" s="448"/>
      <c r="T9" s="448"/>
      <c r="U9" s="448"/>
      <c r="V9" s="448"/>
      <c r="W9" s="448"/>
      <c r="X9" s="448"/>
      <c r="Y9" s="449"/>
      <c r="Z9" s="449"/>
      <c r="AA9" s="449"/>
      <c r="AB9" s="449"/>
      <c r="AC9" s="449"/>
      <c r="AD9" s="450"/>
    </row>
    <row r="10" spans="2:30" x14ac:dyDescent="0.25">
      <c r="B10" s="474"/>
      <c r="C10" s="475"/>
      <c r="D10" s="431" t="s">
        <v>105</v>
      </c>
      <c r="E10" s="432"/>
      <c r="F10" s="432"/>
      <c r="G10" s="432"/>
      <c r="H10" s="432"/>
      <c r="I10" s="432"/>
      <c r="J10" s="432"/>
      <c r="K10" s="432"/>
      <c r="L10" s="432"/>
      <c r="M10" s="426" t="str">
        <f>IF('T4-Units'!AB19="YES","YES","NO")</f>
        <v>NO</v>
      </c>
      <c r="N10" s="426"/>
      <c r="O10" s="426"/>
      <c r="P10" s="447"/>
      <c r="Q10" s="447"/>
      <c r="R10" s="447"/>
      <c r="S10" s="448"/>
      <c r="T10" s="448"/>
      <c r="U10" s="448"/>
      <c r="V10" s="448"/>
      <c r="W10" s="448"/>
      <c r="X10" s="448"/>
      <c r="Y10" s="449"/>
      <c r="Z10" s="449"/>
      <c r="AA10" s="449"/>
      <c r="AB10" s="449"/>
      <c r="AC10" s="449"/>
      <c r="AD10" s="450"/>
    </row>
    <row r="11" spans="2:30" x14ac:dyDescent="0.25">
      <c r="B11" s="474"/>
      <c r="C11" s="475"/>
      <c r="D11" s="431"/>
      <c r="E11" s="432"/>
      <c r="F11" s="432"/>
      <c r="G11" s="432"/>
      <c r="H11" s="432"/>
      <c r="I11" s="432"/>
      <c r="J11" s="432"/>
      <c r="K11" s="432"/>
      <c r="L11" s="432"/>
      <c r="M11" s="426"/>
      <c r="N11" s="426"/>
      <c r="O11" s="426"/>
      <c r="P11" s="447"/>
      <c r="Q11" s="447"/>
      <c r="R11" s="447"/>
      <c r="S11" s="448"/>
      <c r="T11" s="448"/>
      <c r="U11" s="448"/>
      <c r="V11" s="448"/>
      <c r="W11" s="448"/>
      <c r="X11" s="448"/>
      <c r="Y11" s="449"/>
      <c r="Z11" s="449"/>
      <c r="AA11" s="449"/>
      <c r="AB11" s="449"/>
      <c r="AC11" s="449"/>
      <c r="AD11" s="450"/>
    </row>
    <row r="12" spans="2:30" x14ac:dyDescent="0.25">
      <c r="B12" s="467"/>
      <c r="C12" s="468"/>
      <c r="D12" s="458" t="s">
        <v>328</v>
      </c>
      <c r="E12" s="459"/>
      <c r="F12" s="459"/>
      <c r="G12" s="459"/>
      <c r="H12" s="459"/>
      <c r="I12" s="459"/>
      <c r="J12" s="459"/>
      <c r="K12" s="459"/>
      <c r="L12" s="460"/>
      <c r="M12" s="497" t="str">
        <f>IF(AND('T4-Units'!AB22&gt;=0.5,'T4-Units'!AB26="YES"),"YES","NO")</f>
        <v>NO</v>
      </c>
      <c r="N12" s="498"/>
      <c r="O12" s="499"/>
      <c r="P12" s="478"/>
      <c r="Q12" s="479"/>
      <c r="R12" s="480"/>
      <c r="S12" s="485"/>
      <c r="T12" s="486"/>
      <c r="U12" s="486"/>
      <c r="V12" s="486"/>
      <c r="W12" s="486"/>
      <c r="X12" s="487"/>
      <c r="Y12" s="491"/>
      <c r="Z12" s="492"/>
      <c r="AA12" s="492"/>
      <c r="AB12" s="492"/>
      <c r="AC12" s="492"/>
      <c r="AD12" s="493"/>
    </row>
    <row r="13" spans="2:30" x14ac:dyDescent="0.25">
      <c r="B13" s="469"/>
      <c r="C13" s="470"/>
      <c r="D13" s="461"/>
      <c r="E13" s="462"/>
      <c r="F13" s="462"/>
      <c r="G13" s="462"/>
      <c r="H13" s="462"/>
      <c r="I13" s="462"/>
      <c r="J13" s="462"/>
      <c r="K13" s="462"/>
      <c r="L13" s="452"/>
      <c r="M13" s="500"/>
      <c r="N13" s="501"/>
      <c r="O13" s="502"/>
      <c r="P13" s="481"/>
      <c r="Q13" s="482"/>
      <c r="R13" s="483"/>
      <c r="S13" s="488"/>
      <c r="T13" s="489"/>
      <c r="U13" s="489"/>
      <c r="V13" s="489"/>
      <c r="W13" s="489"/>
      <c r="X13" s="490"/>
      <c r="Y13" s="494"/>
      <c r="Z13" s="495"/>
      <c r="AA13" s="495"/>
      <c r="AB13" s="495"/>
      <c r="AC13" s="495"/>
      <c r="AD13" s="496"/>
    </row>
    <row r="14" spans="2:30" x14ac:dyDescent="0.25">
      <c r="B14" s="445" t="s">
        <v>109</v>
      </c>
      <c r="C14" s="446"/>
      <c r="D14" s="431" t="s">
        <v>253</v>
      </c>
      <c r="E14" s="432"/>
      <c r="F14" s="432"/>
      <c r="G14" s="432"/>
      <c r="H14" s="432"/>
      <c r="I14" s="432"/>
      <c r="J14" s="432"/>
      <c r="K14" s="432"/>
      <c r="L14" s="432"/>
      <c r="M14" s="426" t="str">
        <f>'T5-Sources of Funds'!AB27</f>
        <v>N/A</v>
      </c>
      <c r="N14" s="426"/>
      <c r="O14" s="426"/>
      <c r="P14" s="447"/>
      <c r="Q14" s="447"/>
      <c r="R14" s="447"/>
      <c r="S14" s="448"/>
      <c r="T14" s="448"/>
      <c r="U14" s="448"/>
      <c r="V14" s="448"/>
      <c r="W14" s="448"/>
      <c r="X14" s="448"/>
      <c r="Y14" s="449"/>
      <c r="Z14" s="449"/>
      <c r="AA14" s="449"/>
      <c r="AB14" s="449"/>
      <c r="AC14" s="449"/>
      <c r="AD14" s="450"/>
    </row>
    <row r="15" spans="2:30" x14ac:dyDescent="0.25">
      <c r="B15" s="445"/>
      <c r="C15" s="446"/>
      <c r="D15" s="431"/>
      <c r="E15" s="432"/>
      <c r="F15" s="432"/>
      <c r="G15" s="432"/>
      <c r="H15" s="432"/>
      <c r="I15" s="432"/>
      <c r="J15" s="432"/>
      <c r="K15" s="432"/>
      <c r="L15" s="432"/>
      <c r="M15" s="426"/>
      <c r="N15" s="426"/>
      <c r="O15" s="426"/>
      <c r="P15" s="447"/>
      <c r="Q15" s="447"/>
      <c r="R15" s="447"/>
      <c r="S15" s="448"/>
      <c r="T15" s="448"/>
      <c r="U15" s="448"/>
      <c r="V15" s="448"/>
      <c r="W15" s="448"/>
      <c r="X15" s="448"/>
      <c r="Y15" s="449"/>
      <c r="Z15" s="449"/>
      <c r="AA15" s="449"/>
      <c r="AB15" s="449"/>
      <c r="AC15" s="449"/>
      <c r="AD15" s="450"/>
    </row>
    <row r="16" spans="2:30" x14ac:dyDescent="0.25">
      <c r="B16" s="437" t="s">
        <v>109</v>
      </c>
      <c r="C16" s="438"/>
      <c r="D16" s="454" t="s">
        <v>254</v>
      </c>
      <c r="E16" s="455"/>
      <c r="F16" s="455"/>
      <c r="G16" s="455"/>
      <c r="H16" s="455"/>
      <c r="I16" s="455"/>
      <c r="J16" s="455"/>
      <c r="K16" s="455"/>
      <c r="L16" s="455"/>
      <c r="M16" s="426" t="str">
        <f>'T5-Sources of Funds'!AB44</f>
        <v>N/A</v>
      </c>
      <c r="N16" s="426"/>
      <c r="O16" s="426"/>
      <c r="P16" s="447"/>
      <c r="Q16" s="447"/>
      <c r="R16" s="447"/>
      <c r="S16" s="448"/>
      <c r="T16" s="448"/>
      <c r="U16" s="448"/>
      <c r="V16" s="448"/>
      <c r="W16" s="448"/>
      <c r="X16" s="448"/>
      <c r="Y16" s="449"/>
      <c r="Z16" s="449"/>
      <c r="AA16" s="449"/>
      <c r="AB16" s="449"/>
      <c r="AC16" s="449"/>
      <c r="AD16" s="450"/>
    </row>
    <row r="17" spans="2:30" x14ac:dyDescent="0.25">
      <c r="B17" s="437"/>
      <c r="C17" s="438"/>
      <c r="D17" s="454"/>
      <c r="E17" s="455"/>
      <c r="F17" s="455"/>
      <c r="G17" s="455"/>
      <c r="H17" s="455"/>
      <c r="I17" s="455"/>
      <c r="J17" s="455"/>
      <c r="K17" s="455"/>
      <c r="L17" s="455"/>
      <c r="M17" s="426"/>
      <c r="N17" s="426"/>
      <c r="O17" s="426"/>
      <c r="P17" s="447"/>
      <c r="Q17" s="447"/>
      <c r="R17" s="447"/>
      <c r="S17" s="448"/>
      <c r="T17" s="448"/>
      <c r="U17" s="448"/>
      <c r="V17" s="448"/>
      <c r="W17" s="448"/>
      <c r="X17" s="448"/>
      <c r="Y17" s="449"/>
      <c r="Z17" s="449"/>
      <c r="AA17" s="449"/>
      <c r="AB17" s="449"/>
      <c r="AC17" s="449"/>
      <c r="AD17" s="450"/>
    </row>
    <row r="18" spans="2:30" x14ac:dyDescent="0.25">
      <c r="B18" s="445" t="s">
        <v>109</v>
      </c>
      <c r="C18" s="446"/>
      <c r="D18" s="431" t="s">
        <v>255</v>
      </c>
      <c r="E18" s="432"/>
      <c r="F18" s="432"/>
      <c r="G18" s="432"/>
      <c r="H18" s="432"/>
      <c r="I18" s="432"/>
      <c r="J18" s="432"/>
      <c r="K18" s="432"/>
      <c r="L18" s="432"/>
      <c r="M18" s="426" t="str">
        <f>'T5-Sources of Funds'!AB58</f>
        <v>N/A</v>
      </c>
      <c r="N18" s="426"/>
      <c r="O18" s="426"/>
      <c r="P18" s="447"/>
      <c r="Q18" s="447"/>
      <c r="R18" s="447"/>
      <c r="S18" s="448"/>
      <c r="T18" s="448"/>
      <c r="U18" s="448"/>
      <c r="V18" s="448"/>
      <c r="W18" s="448"/>
      <c r="X18" s="448"/>
      <c r="Y18" s="449"/>
      <c r="Z18" s="449"/>
      <c r="AA18" s="449"/>
      <c r="AB18" s="449"/>
      <c r="AC18" s="449"/>
      <c r="AD18" s="450"/>
    </row>
    <row r="19" spans="2:30" x14ac:dyDescent="0.25">
      <c r="B19" s="445"/>
      <c r="C19" s="446"/>
      <c r="D19" s="431"/>
      <c r="E19" s="432"/>
      <c r="F19" s="432"/>
      <c r="G19" s="432"/>
      <c r="H19" s="432"/>
      <c r="I19" s="432"/>
      <c r="J19" s="432"/>
      <c r="K19" s="432"/>
      <c r="L19" s="432"/>
      <c r="M19" s="426"/>
      <c r="N19" s="426"/>
      <c r="O19" s="426"/>
      <c r="P19" s="447"/>
      <c r="Q19" s="447"/>
      <c r="R19" s="447"/>
      <c r="S19" s="448"/>
      <c r="T19" s="448"/>
      <c r="U19" s="448"/>
      <c r="V19" s="448"/>
      <c r="W19" s="448"/>
      <c r="X19" s="448"/>
      <c r="Y19" s="449"/>
      <c r="Z19" s="449"/>
      <c r="AA19" s="449"/>
      <c r="AB19" s="449"/>
      <c r="AC19" s="449"/>
      <c r="AD19" s="450"/>
    </row>
    <row r="20" spans="2:30" x14ac:dyDescent="0.25">
      <c r="B20" s="467"/>
      <c r="C20" s="468"/>
      <c r="D20" s="458" t="s">
        <v>245</v>
      </c>
      <c r="E20" s="459"/>
      <c r="F20" s="459"/>
      <c r="G20" s="459"/>
      <c r="H20" s="459"/>
      <c r="I20" s="459"/>
      <c r="J20" s="459"/>
      <c r="K20" s="459"/>
      <c r="L20" s="460"/>
      <c r="M20" s="497" t="str">
        <f>IF('T5-Sources of Funds'!AA68&gt;=0.1,"YES","NO")</f>
        <v>NO</v>
      </c>
      <c r="N20" s="498"/>
      <c r="O20" s="499"/>
      <c r="P20" s="478"/>
      <c r="Q20" s="479"/>
      <c r="R20" s="480"/>
      <c r="S20" s="485"/>
      <c r="T20" s="486"/>
      <c r="U20" s="486"/>
      <c r="V20" s="486"/>
      <c r="W20" s="486"/>
      <c r="X20" s="487"/>
      <c r="Y20" s="491"/>
      <c r="Z20" s="492"/>
      <c r="AA20" s="492"/>
      <c r="AB20" s="492"/>
      <c r="AC20" s="492"/>
      <c r="AD20" s="493"/>
    </row>
    <row r="21" spans="2:30" x14ac:dyDescent="0.25">
      <c r="B21" s="469"/>
      <c r="C21" s="470"/>
      <c r="D21" s="461"/>
      <c r="E21" s="462"/>
      <c r="F21" s="462"/>
      <c r="G21" s="462"/>
      <c r="H21" s="462"/>
      <c r="I21" s="462"/>
      <c r="J21" s="462"/>
      <c r="K21" s="462"/>
      <c r="L21" s="452"/>
      <c r="M21" s="500"/>
      <c r="N21" s="501"/>
      <c r="O21" s="502"/>
      <c r="P21" s="481"/>
      <c r="Q21" s="482"/>
      <c r="R21" s="483"/>
      <c r="S21" s="488"/>
      <c r="T21" s="489"/>
      <c r="U21" s="489"/>
      <c r="V21" s="489"/>
      <c r="W21" s="489"/>
      <c r="X21" s="490"/>
      <c r="Y21" s="494"/>
      <c r="Z21" s="495"/>
      <c r="AA21" s="495"/>
      <c r="AB21" s="495"/>
      <c r="AC21" s="495"/>
      <c r="AD21" s="496"/>
    </row>
    <row r="22" spans="2:30" x14ac:dyDescent="0.25">
      <c r="B22" s="445" t="s">
        <v>110</v>
      </c>
      <c r="C22" s="446"/>
      <c r="D22" s="431" t="s">
        <v>256</v>
      </c>
      <c r="E22" s="432"/>
      <c r="F22" s="432"/>
      <c r="G22" s="432"/>
      <c r="H22" s="432"/>
      <c r="I22" s="432"/>
      <c r="J22" s="432"/>
      <c r="K22" s="432"/>
      <c r="L22" s="432"/>
      <c r="M22" s="426" t="str">
        <f>IF('T1-Application Cover Page'!U7&lt;&gt;"Not-For-Profit","N/A",IF('T7-Application Summary'!AB6="YES","YES","NO"))</f>
        <v>N/A</v>
      </c>
      <c r="N22" s="426"/>
      <c r="O22" s="426"/>
      <c r="P22" s="447"/>
      <c r="Q22" s="447"/>
      <c r="R22" s="447"/>
      <c r="S22" s="448"/>
      <c r="T22" s="448"/>
      <c r="U22" s="448"/>
      <c r="V22" s="448"/>
      <c r="W22" s="448"/>
      <c r="X22" s="448"/>
      <c r="Y22" s="449"/>
      <c r="Z22" s="449"/>
      <c r="AA22" s="449"/>
      <c r="AB22" s="449"/>
      <c r="AC22" s="449"/>
      <c r="AD22" s="450"/>
    </row>
    <row r="23" spans="2:30" x14ac:dyDescent="0.25">
      <c r="B23" s="445"/>
      <c r="C23" s="446"/>
      <c r="D23" s="431"/>
      <c r="E23" s="432"/>
      <c r="F23" s="432"/>
      <c r="G23" s="432"/>
      <c r="H23" s="432"/>
      <c r="I23" s="432"/>
      <c r="J23" s="432"/>
      <c r="K23" s="432"/>
      <c r="L23" s="432"/>
      <c r="M23" s="426"/>
      <c r="N23" s="426"/>
      <c r="O23" s="426"/>
      <c r="P23" s="447"/>
      <c r="Q23" s="447"/>
      <c r="R23" s="447"/>
      <c r="S23" s="448"/>
      <c r="T23" s="448"/>
      <c r="U23" s="448"/>
      <c r="V23" s="448"/>
      <c r="W23" s="448"/>
      <c r="X23" s="448"/>
      <c r="Y23" s="449"/>
      <c r="Z23" s="449"/>
      <c r="AA23" s="449"/>
      <c r="AB23" s="449"/>
      <c r="AC23" s="449"/>
      <c r="AD23" s="450"/>
    </row>
    <row r="24" spans="2:30" x14ac:dyDescent="0.25">
      <c r="B24" s="463" t="s">
        <v>110</v>
      </c>
      <c r="C24" s="464"/>
      <c r="D24" s="458" t="s">
        <v>323</v>
      </c>
      <c r="E24" s="459"/>
      <c r="F24" s="459"/>
      <c r="G24" s="459"/>
      <c r="H24" s="459"/>
      <c r="I24" s="459"/>
      <c r="J24" s="459"/>
      <c r="K24" s="459"/>
      <c r="L24" s="460"/>
      <c r="M24" s="426" t="str">
        <f>IF('T7-Application Summary'!AB14="YES","YES","NO")</f>
        <v>NO</v>
      </c>
      <c r="N24" s="426"/>
      <c r="O24" s="426"/>
      <c r="P24" s="478"/>
      <c r="Q24" s="479"/>
      <c r="R24" s="480"/>
      <c r="S24" s="503"/>
      <c r="T24" s="504"/>
      <c r="U24" s="504"/>
      <c r="V24" s="504"/>
      <c r="W24" s="504"/>
      <c r="X24" s="505"/>
      <c r="Y24" s="509"/>
      <c r="Z24" s="510"/>
      <c r="AA24" s="510"/>
      <c r="AB24" s="510"/>
      <c r="AC24" s="510"/>
      <c r="AD24" s="511"/>
    </row>
    <row r="25" spans="2:30" x14ac:dyDescent="0.25">
      <c r="B25" s="465"/>
      <c r="C25" s="466"/>
      <c r="D25" s="461"/>
      <c r="E25" s="462"/>
      <c r="F25" s="462"/>
      <c r="G25" s="462"/>
      <c r="H25" s="462"/>
      <c r="I25" s="462"/>
      <c r="J25" s="462"/>
      <c r="K25" s="462"/>
      <c r="L25" s="452"/>
      <c r="M25" s="426"/>
      <c r="N25" s="426"/>
      <c r="O25" s="426"/>
      <c r="P25" s="481"/>
      <c r="Q25" s="482"/>
      <c r="R25" s="483"/>
      <c r="S25" s="506"/>
      <c r="T25" s="507"/>
      <c r="U25" s="507"/>
      <c r="V25" s="507"/>
      <c r="W25" s="507"/>
      <c r="X25" s="508"/>
      <c r="Y25" s="512"/>
      <c r="Z25" s="513"/>
      <c r="AA25" s="513"/>
      <c r="AB25" s="513"/>
      <c r="AC25" s="513"/>
      <c r="AD25" s="514"/>
    </row>
    <row r="26" spans="2:30" x14ac:dyDescent="0.25">
      <c r="B26" s="476" t="s">
        <v>110</v>
      </c>
      <c r="C26" s="477"/>
      <c r="D26" s="456" t="s">
        <v>257</v>
      </c>
      <c r="E26" s="457"/>
      <c r="F26" s="457"/>
      <c r="G26" s="457"/>
      <c r="H26" s="457"/>
      <c r="I26" s="457"/>
      <c r="J26" s="457"/>
      <c r="K26" s="457"/>
      <c r="L26" s="457"/>
      <c r="M26" s="451" t="str">
        <f>IF('T1-Application Cover Page'!U7&lt;&gt;"Not-For-Profit","N/A",IF('T7-Application Summary'!AB9="YES","YES","NO"))</f>
        <v>N/A</v>
      </c>
      <c r="N26" s="451"/>
      <c r="O26" s="451"/>
      <c r="P26" s="433"/>
      <c r="Q26" s="433"/>
      <c r="R26" s="433"/>
      <c r="S26" s="439"/>
      <c r="T26" s="439"/>
      <c r="U26" s="439"/>
      <c r="V26" s="439"/>
      <c r="W26" s="439"/>
      <c r="X26" s="439"/>
      <c r="Y26" s="441"/>
      <c r="Z26" s="441"/>
      <c r="AA26" s="441"/>
      <c r="AB26" s="441"/>
      <c r="AC26" s="441"/>
      <c r="AD26" s="442"/>
    </row>
    <row r="27" spans="2:30" x14ac:dyDescent="0.25">
      <c r="B27" s="445"/>
      <c r="C27" s="446"/>
      <c r="D27" s="431"/>
      <c r="E27" s="432"/>
      <c r="F27" s="432"/>
      <c r="G27" s="432"/>
      <c r="H27" s="432"/>
      <c r="I27" s="432"/>
      <c r="J27" s="432"/>
      <c r="K27" s="432"/>
      <c r="L27" s="432"/>
      <c r="M27" s="426"/>
      <c r="N27" s="426"/>
      <c r="O27" s="426"/>
      <c r="P27" s="447"/>
      <c r="Q27" s="447"/>
      <c r="R27" s="447"/>
      <c r="S27" s="448"/>
      <c r="T27" s="448"/>
      <c r="U27" s="448"/>
      <c r="V27" s="448"/>
      <c r="W27" s="448"/>
      <c r="X27" s="448"/>
      <c r="Y27" s="449"/>
      <c r="Z27" s="449"/>
      <c r="AA27" s="449"/>
      <c r="AB27" s="449"/>
      <c r="AC27" s="449"/>
      <c r="AD27" s="450"/>
    </row>
    <row r="28" spans="2:30" x14ac:dyDescent="0.25">
      <c r="B28" s="437" t="s">
        <v>110</v>
      </c>
      <c r="C28" s="438"/>
      <c r="D28" s="454" t="s">
        <v>258</v>
      </c>
      <c r="E28" s="455"/>
      <c r="F28" s="455"/>
      <c r="G28" s="455"/>
      <c r="H28" s="455"/>
      <c r="I28" s="455"/>
      <c r="J28" s="455"/>
      <c r="K28" s="455"/>
      <c r="L28" s="455"/>
      <c r="M28" s="451" t="str">
        <f>IF('T1-Application Cover Page'!U7&lt;&gt;"Not-For-Profit","N/A",IF('T7-Application Summary'!AB12="YES","YES","NO"))</f>
        <v>N/A</v>
      </c>
      <c r="N28" s="451"/>
      <c r="O28" s="451"/>
      <c r="P28" s="447"/>
      <c r="Q28" s="447"/>
      <c r="R28" s="447"/>
      <c r="S28" s="448"/>
      <c r="T28" s="448"/>
      <c r="U28" s="448"/>
      <c r="V28" s="448"/>
      <c r="W28" s="448"/>
      <c r="X28" s="448"/>
      <c r="Y28" s="449"/>
      <c r="Z28" s="449"/>
      <c r="AA28" s="449"/>
      <c r="AB28" s="449"/>
      <c r="AC28" s="449"/>
      <c r="AD28" s="450"/>
    </row>
    <row r="29" spans="2:30" x14ac:dyDescent="0.25">
      <c r="B29" s="437"/>
      <c r="C29" s="438"/>
      <c r="D29" s="454"/>
      <c r="E29" s="455"/>
      <c r="F29" s="455"/>
      <c r="G29" s="455"/>
      <c r="H29" s="455"/>
      <c r="I29" s="455"/>
      <c r="J29" s="455"/>
      <c r="K29" s="455"/>
      <c r="L29" s="455"/>
      <c r="M29" s="426"/>
      <c r="N29" s="426"/>
      <c r="O29" s="426"/>
      <c r="P29" s="447"/>
      <c r="Q29" s="447"/>
      <c r="R29" s="447"/>
      <c r="S29" s="448"/>
      <c r="T29" s="448"/>
      <c r="U29" s="448"/>
      <c r="V29" s="448"/>
      <c r="W29" s="448"/>
      <c r="X29" s="448"/>
      <c r="Y29" s="449"/>
      <c r="Z29" s="449"/>
      <c r="AA29" s="449"/>
      <c r="AB29" s="449"/>
      <c r="AC29" s="449"/>
      <c r="AD29" s="450"/>
    </row>
    <row r="30" spans="2:30" x14ac:dyDescent="0.25">
      <c r="B30" s="476" t="s">
        <v>107</v>
      </c>
      <c r="C30" s="477"/>
      <c r="D30" s="456" t="s">
        <v>259</v>
      </c>
      <c r="E30" s="457"/>
      <c r="F30" s="457"/>
      <c r="G30" s="457"/>
      <c r="H30" s="457"/>
      <c r="I30" s="457"/>
      <c r="J30" s="457"/>
      <c r="K30" s="457"/>
      <c r="L30" s="457"/>
      <c r="M30" s="451" t="str">
        <f>IF('T7-Application Summary'!AB19="", "N/A", 'T7-Application Summary'!AB19)</f>
        <v>N/A</v>
      </c>
      <c r="N30" s="451"/>
      <c r="O30" s="451"/>
      <c r="P30" s="433"/>
      <c r="Q30" s="433"/>
      <c r="R30" s="433"/>
      <c r="S30" s="439"/>
      <c r="T30" s="439"/>
      <c r="U30" s="439"/>
      <c r="V30" s="439"/>
      <c r="W30" s="439"/>
      <c r="X30" s="439"/>
      <c r="Y30" s="441"/>
      <c r="Z30" s="441"/>
      <c r="AA30" s="441"/>
      <c r="AB30" s="441"/>
      <c r="AC30" s="441"/>
      <c r="AD30" s="442"/>
    </row>
    <row r="31" spans="2:30" x14ac:dyDescent="0.25">
      <c r="B31" s="445"/>
      <c r="C31" s="446"/>
      <c r="D31" s="431"/>
      <c r="E31" s="432"/>
      <c r="F31" s="432"/>
      <c r="G31" s="432"/>
      <c r="H31" s="432"/>
      <c r="I31" s="432"/>
      <c r="J31" s="432"/>
      <c r="K31" s="432"/>
      <c r="L31" s="432"/>
      <c r="M31" s="426"/>
      <c r="N31" s="426"/>
      <c r="O31" s="426"/>
      <c r="P31" s="447"/>
      <c r="Q31" s="447"/>
      <c r="R31" s="447"/>
      <c r="S31" s="448"/>
      <c r="T31" s="448"/>
      <c r="U31" s="448"/>
      <c r="V31" s="448"/>
      <c r="W31" s="448"/>
      <c r="X31" s="448"/>
      <c r="Y31" s="449"/>
      <c r="Z31" s="449"/>
      <c r="AA31" s="449"/>
      <c r="AB31" s="449"/>
      <c r="AC31" s="449"/>
      <c r="AD31" s="450"/>
    </row>
    <row r="32" spans="2:30" x14ac:dyDescent="0.25">
      <c r="B32" s="435" t="s">
        <v>107</v>
      </c>
      <c r="C32" s="436"/>
      <c r="D32" s="452" t="s">
        <v>260</v>
      </c>
      <c r="E32" s="453"/>
      <c r="F32" s="453"/>
      <c r="G32" s="453"/>
      <c r="H32" s="453"/>
      <c r="I32" s="453"/>
      <c r="J32" s="453"/>
      <c r="K32" s="453"/>
      <c r="L32" s="453"/>
      <c r="M32" s="451" t="str">
        <f>IF('T7-Application Summary'!AB23="", "N/A", 'T7-Application Summary'!AB23)</f>
        <v>N/A</v>
      </c>
      <c r="N32" s="451"/>
      <c r="O32" s="451"/>
      <c r="P32" s="433"/>
      <c r="Q32" s="433"/>
      <c r="R32" s="433"/>
      <c r="S32" s="439"/>
      <c r="T32" s="439"/>
      <c r="U32" s="439"/>
      <c r="V32" s="439"/>
      <c r="W32" s="439"/>
      <c r="X32" s="439"/>
      <c r="Y32" s="441"/>
      <c r="Z32" s="441"/>
      <c r="AA32" s="441"/>
      <c r="AB32" s="441"/>
      <c r="AC32" s="441"/>
      <c r="AD32" s="442"/>
    </row>
    <row r="33" spans="2:30" x14ac:dyDescent="0.25">
      <c r="B33" s="437"/>
      <c r="C33" s="438"/>
      <c r="D33" s="454"/>
      <c r="E33" s="455"/>
      <c r="F33" s="455"/>
      <c r="G33" s="455"/>
      <c r="H33" s="455"/>
      <c r="I33" s="455"/>
      <c r="J33" s="455"/>
      <c r="K33" s="455"/>
      <c r="L33" s="455"/>
      <c r="M33" s="426"/>
      <c r="N33" s="426"/>
      <c r="O33" s="426"/>
      <c r="P33" s="447"/>
      <c r="Q33" s="447"/>
      <c r="R33" s="447"/>
      <c r="S33" s="448"/>
      <c r="T33" s="448"/>
      <c r="U33" s="448"/>
      <c r="V33" s="448"/>
      <c r="W33" s="448"/>
      <c r="X33" s="448"/>
      <c r="Y33" s="449"/>
      <c r="Z33" s="449"/>
      <c r="AA33" s="449"/>
      <c r="AB33" s="449"/>
      <c r="AC33" s="449"/>
      <c r="AD33" s="450"/>
    </row>
    <row r="34" spans="2:30" x14ac:dyDescent="0.25">
      <c r="B34" s="427"/>
      <c r="C34" s="428"/>
      <c r="D34" s="431" t="s">
        <v>200</v>
      </c>
      <c r="E34" s="432"/>
      <c r="F34" s="432"/>
      <c r="G34" s="432"/>
      <c r="H34" s="432"/>
      <c r="I34" s="432"/>
      <c r="J34" s="432"/>
      <c r="K34" s="432"/>
      <c r="L34" s="432"/>
      <c r="M34" s="426" t="str">
        <f>IF('T7-Application Summary'!AB28="YES","YES","NO")</f>
        <v>NO</v>
      </c>
      <c r="N34" s="426"/>
      <c r="O34" s="426"/>
      <c r="P34" s="447"/>
      <c r="Q34" s="447"/>
      <c r="R34" s="447"/>
      <c r="S34" s="448"/>
      <c r="T34" s="448"/>
      <c r="U34" s="448"/>
      <c r="V34" s="448"/>
      <c r="W34" s="448"/>
      <c r="X34" s="448"/>
      <c r="Y34" s="449"/>
      <c r="Z34" s="449"/>
      <c r="AA34" s="449"/>
      <c r="AB34" s="449"/>
      <c r="AC34" s="449"/>
      <c r="AD34" s="450"/>
    </row>
    <row r="35" spans="2:30" x14ac:dyDescent="0.25">
      <c r="B35" s="429"/>
      <c r="C35" s="430"/>
      <c r="D35" s="431"/>
      <c r="E35" s="432"/>
      <c r="F35" s="432"/>
      <c r="G35" s="432"/>
      <c r="H35" s="432"/>
      <c r="I35" s="432"/>
      <c r="J35" s="432"/>
      <c r="K35" s="432"/>
      <c r="L35" s="432"/>
      <c r="M35" s="426"/>
      <c r="N35" s="426"/>
      <c r="O35" s="426"/>
      <c r="P35" s="447"/>
      <c r="Q35" s="447"/>
      <c r="R35" s="447"/>
      <c r="S35" s="448"/>
      <c r="T35" s="448"/>
      <c r="U35" s="448"/>
      <c r="V35" s="448"/>
      <c r="W35" s="448"/>
      <c r="X35" s="448"/>
      <c r="Y35" s="449"/>
      <c r="Z35" s="449"/>
      <c r="AA35" s="449"/>
      <c r="AB35" s="449"/>
      <c r="AC35" s="449"/>
      <c r="AD35" s="450"/>
    </row>
    <row r="36" spans="2:30" x14ac:dyDescent="0.25">
      <c r="B36" s="437" t="s">
        <v>106</v>
      </c>
      <c r="C36" s="438"/>
      <c r="D36" s="454" t="s">
        <v>249</v>
      </c>
      <c r="E36" s="455"/>
      <c r="F36" s="455"/>
      <c r="G36" s="455"/>
      <c r="H36" s="455"/>
      <c r="I36" s="455"/>
      <c r="J36" s="455"/>
      <c r="K36" s="455"/>
      <c r="L36" s="455"/>
      <c r="M36" s="426" t="str">
        <f>IF('T7-Application Summary'!AB34="YES","YES","NO")</f>
        <v>NO</v>
      </c>
      <c r="N36" s="426"/>
      <c r="O36" s="426"/>
      <c r="P36" s="447"/>
      <c r="Q36" s="447"/>
      <c r="R36" s="447"/>
      <c r="S36" s="448"/>
      <c r="T36" s="448"/>
      <c r="U36" s="448"/>
      <c r="V36" s="448"/>
      <c r="W36" s="448"/>
      <c r="X36" s="448"/>
      <c r="Y36" s="449"/>
      <c r="Z36" s="449"/>
      <c r="AA36" s="449"/>
      <c r="AB36" s="449"/>
      <c r="AC36" s="449"/>
      <c r="AD36" s="450"/>
    </row>
    <row r="37" spans="2:30" x14ac:dyDescent="0.25">
      <c r="B37" s="437"/>
      <c r="C37" s="438"/>
      <c r="D37" s="454"/>
      <c r="E37" s="455"/>
      <c r="F37" s="455"/>
      <c r="G37" s="455"/>
      <c r="H37" s="455"/>
      <c r="I37" s="455"/>
      <c r="J37" s="455"/>
      <c r="K37" s="455"/>
      <c r="L37" s="455"/>
      <c r="M37" s="426"/>
      <c r="N37" s="426"/>
      <c r="O37" s="426"/>
      <c r="P37" s="447"/>
      <c r="Q37" s="447"/>
      <c r="R37" s="447"/>
      <c r="S37" s="448"/>
      <c r="T37" s="448"/>
      <c r="U37" s="448"/>
      <c r="V37" s="448"/>
      <c r="W37" s="448"/>
      <c r="X37" s="448"/>
      <c r="Y37" s="449"/>
      <c r="Z37" s="449"/>
      <c r="AA37" s="449"/>
      <c r="AB37" s="449"/>
      <c r="AC37" s="449"/>
      <c r="AD37" s="450"/>
    </row>
    <row r="38" spans="2:30" x14ac:dyDescent="0.25">
      <c r="B38" s="445" t="s">
        <v>106</v>
      </c>
      <c r="C38" s="446"/>
      <c r="D38" s="431" t="s">
        <v>250</v>
      </c>
      <c r="E38" s="432"/>
      <c r="F38" s="432"/>
      <c r="G38" s="432"/>
      <c r="H38" s="432"/>
      <c r="I38" s="432"/>
      <c r="J38" s="432"/>
      <c r="K38" s="432"/>
      <c r="L38" s="432"/>
      <c r="M38" s="426" t="str">
        <f>IF('T7-Application Summary'!AB36="YES","YES","NO")</f>
        <v>NO</v>
      </c>
      <c r="N38" s="426"/>
      <c r="O38" s="426"/>
      <c r="P38" s="447"/>
      <c r="Q38" s="447"/>
      <c r="R38" s="447"/>
      <c r="S38" s="448"/>
      <c r="T38" s="448"/>
      <c r="U38" s="448"/>
      <c r="V38" s="448"/>
      <c r="W38" s="448"/>
      <c r="X38" s="448"/>
      <c r="Y38" s="449"/>
      <c r="Z38" s="449"/>
      <c r="AA38" s="449"/>
      <c r="AB38" s="449"/>
      <c r="AC38" s="449"/>
      <c r="AD38" s="450"/>
    </row>
    <row r="39" spans="2:30" x14ac:dyDescent="0.25">
      <c r="B39" s="445"/>
      <c r="C39" s="446"/>
      <c r="D39" s="431"/>
      <c r="E39" s="432"/>
      <c r="F39" s="432"/>
      <c r="G39" s="432"/>
      <c r="H39" s="432"/>
      <c r="I39" s="432"/>
      <c r="J39" s="432"/>
      <c r="K39" s="432"/>
      <c r="L39" s="432"/>
      <c r="M39" s="426"/>
      <c r="N39" s="426"/>
      <c r="O39" s="426"/>
      <c r="P39" s="447"/>
      <c r="Q39" s="447"/>
      <c r="R39" s="447"/>
      <c r="S39" s="448"/>
      <c r="T39" s="448"/>
      <c r="U39" s="448"/>
      <c r="V39" s="448"/>
      <c r="W39" s="448"/>
      <c r="X39" s="448"/>
      <c r="Y39" s="449"/>
      <c r="Z39" s="449"/>
      <c r="AA39" s="449"/>
      <c r="AB39" s="449"/>
      <c r="AC39" s="449"/>
      <c r="AD39" s="450"/>
    </row>
    <row r="40" spans="2:30" x14ac:dyDescent="0.25">
      <c r="B40" s="467"/>
      <c r="C40" s="468"/>
      <c r="D40" s="452" t="s">
        <v>244</v>
      </c>
      <c r="E40" s="453"/>
      <c r="F40" s="453"/>
      <c r="G40" s="453"/>
      <c r="H40" s="453"/>
      <c r="I40" s="453"/>
      <c r="J40" s="453"/>
      <c r="K40" s="453"/>
      <c r="L40" s="453"/>
      <c r="M40" s="451" t="str">
        <f>IF(AND('T7-Application Summary'!AB40="YES",'T7-Application Summary'!AB42="YES",'T7-Application Summary'!AB45="YES"),"YES","NO")</f>
        <v>NO</v>
      </c>
      <c r="N40" s="451"/>
      <c r="O40" s="451"/>
      <c r="P40" s="433"/>
      <c r="Q40" s="433"/>
      <c r="R40" s="433"/>
      <c r="S40" s="439"/>
      <c r="T40" s="439"/>
      <c r="U40" s="439"/>
      <c r="V40" s="439"/>
      <c r="W40" s="439"/>
      <c r="X40" s="439"/>
      <c r="Y40" s="441"/>
      <c r="Z40" s="441"/>
      <c r="AA40" s="441"/>
      <c r="AB40" s="441"/>
      <c r="AC40" s="441"/>
      <c r="AD40" s="442"/>
    </row>
    <row r="41" spans="2:30" ht="15.75" thickBot="1" x14ac:dyDescent="0.3">
      <c r="B41" s="469"/>
      <c r="C41" s="470"/>
      <c r="D41" s="471"/>
      <c r="E41" s="472"/>
      <c r="F41" s="472"/>
      <c r="G41" s="472"/>
      <c r="H41" s="472"/>
      <c r="I41" s="472"/>
      <c r="J41" s="472"/>
      <c r="K41" s="472"/>
      <c r="L41" s="472"/>
      <c r="M41" s="473"/>
      <c r="N41" s="473"/>
      <c r="O41" s="473"/>
      <c r="P41" s="434"/>
      <c r="Q41" s="434"/>
      <c r="R41" s="434"/>
      <c r="S41" s="440"/>
      <c r="T41" s="440"/>
      <c r="U41" s="440"/>
      <c r="V41" s="440"/>
      <c r="W41" s="440"/>
      <c r="X41" s="440"/>
      <c r="Y41" s="443"/>
      <c r="Z41" s="443"/>
      <c r="AA41" s="443"/>
      <c r="AB41" s="443"/>
      <c r="AC41" s="443"/>
      <c r="AD41" s="444"/>
    </row>
    <row r="42" spans="2:30" x14ac:dyDescent="0.25"/>
    <row r="43" spans="2:30" x14ac:dyDescent="0.25">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row>
    <row r="44" spans="2:30" x14ac:dyDescent="0.25"/>
    <row r="47" spans="2:30" x14ac:dyDescent="0.25"/>
    <row r="48" spans="2:30" x14ac:dyDescent="0.25"/>
    <row r="49" s="3" customFormat="1" hidden="1" x14ac:dyDescent="0.25"/>
    <row r="50" s="3" customFormat="1" hidden="1" x14ac:dyDescent="0.25"/>
    <row r="51" s="3" customFormat="1" hidden="1" x14ac:dyDescent="0.25"/>
    <row r="52" s="3" customFormat="1" hidden="1" x14ac:dyDescent="0.25"/>
    <row r="53" s="3" customFormat="1" hidden="1" x14ac:dyDescent="0.25"/>
    <row r="54" s="3" customFormat="1" hidden="1" x14ac:dyDescent="0.25"/>
    <row r="55" s="3" customFormat="1" hidden="1" x14ac:dyDescent="0.25"/>
    <row r="56" s="3" customFormat="1" hidden="1" x14ac:dyDescent="0.25"/>
    <row r="57" s="3" customFormat="1" hidden="1" x14ac:dyDescent="0.25"/>
    <row r="58" s="3" customFormat="1" hidden="1" x14ac:dyDescent="0.25"/>
    <row r="59" s="3" customFormat="1" hidden="1" x14ac:dyDescent="0.25"/>
    <row r="60" s="3" customFormat="1" hidden="1" x14ac:dyDescent="0.25"/>
    <row r="61" s="3" customFormat="1" hidden="1" x14ac:dyDescent="0.25"/>
    <row r="62" s="3" customFormat="1" hidden="1" x14ac:dyDescent="0.25"/>
    <row r="63" s="3" customFormat="1" hidden="1" x14ac:dyDescent="0.25"/>
    <row r="64" s="3" customFormat="1" hidden="1" x14ac:dyDescent="0.25"/>
    <row r="65" s="3" customFormat="1" hidden="1" x14ac:dyDescent="0.25"/>
    <row r="66" s="3" customFormat="1" hidden="1" x14ac:dyDescent="0.25"/>
    <row r="67" s="3" customFormat="1" hidden="1" x14ac:dyDescent="0.25"/>
    <row r="68" s="3" customFormat="1" hidden="1" x14ac:dyDescent="0.25"/>
    <row r="69" s="3" customFormat="1" hidden="1" x14ac:dyDescent="0.25"/>
    <row r="70" s="3" customFormat="1" hidden="1" x14ac:dyDescent="0.25"/>
    <row r="71" s="3" customFormat="1" hidden="1" x14ac:dyDescent="0.25"/>
    <row r="72" s="3" customFormat="1" hidden="1" x14ac:dyDescent="0.25"/>
    <row r="73" s="3" customFormat="1" hidden="1" x14ac:dyDescent="0.25"/>
    <row r="74" s="3" customFormat="1" hidden="1" x14ac:dyDescent="0.25"/>
    <row r="75" s="3" customFormat="1" hidden="1" x14ac:dyDescent="0.25"/>
    <row r="76" s="3" customFormat="1" hidden="1" x14ac:dyDescent="0.25"/>
    <row r="77" s="3" customFormat="1" hidden="1" x14ac:dyDescent="0.25"/>
    <row r="78" s="3" customFormat="1" hidden="1" x14ac:dyDescent="0.25"/>
    <row r="79" s="3" customFormat="1" hidden="1" x14ac:dyDescent="0.25"/>
    <row r="80" s="3" customFormat="1" hidden="1" x14ac:dyDescent="0.25"/>
    <row r="81" s="3" customFormat="1" hidden="1" x14ac:dyDescent="0.25"/>
    <row r="82" s="3" customFormat="1" hidden="1" x14ac:dyDescent="0.25"/>
    <row r="83" s="3" customFormat="1" hidden="1" x14ac:dyDescent="0.25"/>
    <row r="84" s="3" customFormat="1" hidden="1" x14ac:dyDescent="0.25"/>
    <row r="85" s="3" customFormat="1" hidden="1" x14ac:dyDescent="0.25"/>
    <row r="86" s="3" customFormat="1" hidden="1" x14ac:dyDescent="0.25"/>
    <row r="87" s="3" customFormat="1" hidden="1" x14ac:dyDescent="0.25"/>
    <row r="88" s="3" customFormat="1" hidden="1" x14ac:dyDescent="0.25"/>
    <row r="89" s="3" customFormat="1" hidden="1" x14ac:dyDescent="0.25"/>
    <row r="90" s="3" customFormat="1" hidden="1" x14ac:dyDescent="0.25"/>
    <row r="91" s="3" customFormat="1" hidden="1" x14ac:dyDescent="0.25"/>
    <row r="92" s="3" customFormat="1" hidden="1" x14ac:dyDescent="0.25"/>
    <row r="93" s="3" customFormat="1" hidden="1" x14ac:dyDescent="0.25"/>
    <row r="94" s="3" customFormat="1" hidden="1" x14ac:dyDescent="0.25"/>
    <row r="95" s="3" customFormat="1" hidden="1" x14ac:dyDescent="0.25"/>
    <row r="96" s="3" customFormat="1" hidden="1" x14ac:dyDescent="0.25"/>
    <row r="97" s="3" customFormat="1" hidden="1" x14ac:dyDescent="0.25"/>
    <row r="98" s="3" customFormat="1" hidden="1" x14ac:dyDescent="0.25"/>
    <row r="99" s="3" customFormat="1" hidden="1" x14ac:dyDescent="0.25"/>
    <row r="100" s="3" customFormat="1" hidden="1" x14ac:dyDescent="0.25"/>
    <row r="101" s="3" customFormat="1" hidden="1" x14ac:dyDescent="0.25"/>
    <row r="102" s="3" customFormat="1" hidden="1" x14ac:dyDescent="0.25"/>
    <row r="103" s="3" customFormat="1" hidden="1" x14ac:dyDescent="0.25"/>
    <row r="104" s="3" customFormat="1" hidden="1" x14ac:dyDescent="0.25"/>
    <row r="105" s="3" customFormat="1" hidden="1" x14ac:dyDescent="0.25"/>
    <row r="106" s="3" customFormat="1" hidden="1" x14ac:dyDescent="0.25"/>
    <row r="107" s="3" customFormat="1" hidden="1" x14ac:dyDescent="0.25"/>
    <row r="108" s="3" customFormat="1" hidden="1" x14ac:dyDescent="0.25"/>
    <row r="109" s="3" customFormat="1" hidden="1" x14ac:dyDescent="0.25"/>
    <row r="110" s="3" customFormat="1" hidden="1" x14ac:dyDescent="0.25"/>
    <row r="111" s="3" customFormat="1" hidden="1" x14ac:dyDescent="0.25"/>
    <row r="112" s="3" customFormat="1" hidden="1" x14ac:dyDescent="0.25"/>
    <row r="113" s="3" customFormat="1" hidden="1" x14ac:dyDescent="0.25"/>
    <row r="114" s="3" customFormat="1" hidden="1" x14ac:dyDescent="0.25"/>
    <row r="115" s="3" customFormat="1" hidden="1" x14ac:dyDescent="0.25"/>
    <row r="116" s="3" customFormat="1" hidden="1" x14ac:dyDescent="0.25"/>
    <row r="117" s="3" customFormat="1" hidden="1" x14ac:dyDescent="0.25"/>
    <row r="118" s="3" customFormat="1" hidden="1" x14ac:dyDescent="0.25"/>
    <row r="119" s="3" customFormat="1" hidden="1" x14ac:dyDescent="0.25"/>
    <row r="120" s="3" customFormat="1" hidden="1" x14ac:dyDescent="0.25"/>
    <row r="121" s="3" customFormat="1" hidden="1" x14ac:dyDescent="0.25"/>
    <row r="122" s="3" customFormat="1" hidden="1" x14ac:dyDescent="0.25"/>
    <row r="123" s="3" customFormat="1" hidden="1" x14ac:dyDescent="0.25"/>
    <row r="124" s="3" customFormat="1" hidden="1" x14ac:dyDescent="0.25"/>
    <row r="125" s="3" customFormat="1" hidden="1" x14ac:dyDescent="0.25"/>
    <row r="126" s="3" customFormat="1" hidden="1" x14ac:dyDescent="0.25"/>
    <row r="127" s="3" customFormat="1" hidden="1" x14ac:dyDescent="0.25"/>
    <row r="128" s="3" customFormat="1" hidden="1" x14ac:dyDescent="0.25"/>
    <row r="129" s="3" customFormat="1" hidden="1" x14ac:dyDescent="0.25"/>
    <row r="130" s="3" customFormat="1" hidden="1" x14ac:dyDescent="0.25"/>
    <row r="131" s="3" customFormat="1" hidden="1" x14ac:dyDescent="0.25"/>
    <row r="132" s="3" customFormat="1" hidden="1" x14ac:dyDescent="0.25"/>
    <row r="133" s="3" customFormat="1" hidden="1" x14ac:dyDescent="0.25"/>
    <row r="134" s="3" customFormat="1" hidden="1" x14ac:dyDescent="0.25"/>
    <row r="135" s="3" customFormat="1" x14ac:dyDescent="0.25"/>
    <row r="136" s="3" customFormat="1" x14ac:dyDescent="0.25"/>
    <row r="137" s="3" customFormat="1" x14ac:dyDescent="0.25"/>
    <row r="138" s="3" customFormat="1" x14ac:dyDescent="0.25"/>
    <row r="139" s="3" customFormat="1" x14ac:dyDescent="0.25"/>
    <row r="140" s="3" customFormat="1" hidden="1" x14ac:dyDescent="0.25"/>
    <row r="141" s="3" customFormat="1" hidden="1" x14ac:dyDescent="0.25"/>
    <row r="142" s="3" customFormat="1" hidden="1" x14ac:dyDescent="0.25"/>
    <row r="143" s="3" customFormat="1" hidden="1" x14ac:dyDescent="0.25"/>
    <row r="144" s="3" customFormat="1" hidden="1" x14ac:dyDescent="0.25"/>
    <row r="145" s="3" customFormat="1" hidden="1" x14ac:dyDescent="0.25"/>
    <row r="146" s="3" customFormat="1" hidden="1" x14ac:dyDescent="0.25"/>
    <row r="147" s="3" customFormat="1" hidden="1" x14ac:dyDescent="0.25"/>
    <row r="148" s="3" customFormat="1" hidden="1" x14ac:dyDescent="0.25"/>
    <row r="149" s="3" customFormat="1" hidden="1" x14ac:dyDescent="0.25"/>
    <row r="150" s="3" customFormat="1" hidden="1" x14ac:dyDescent="0.25"/>
    <row r="151" s="3" customFormat="1" hidden="1" x14ac:dyDescent="0.25"/>
  </sheetData>
  <sheetProtection algorithmName="SHA-512" hashValue="cBcOGYPKGgC/c2AyFdqWh1lVF4j9wPBmy1I1TLZhp686wRrX0e6wXSalUPegv1onq4ovrEUcy+dZIN/GVG8UaA==" saltValue="HCewcUN0CSv25DSabKdTNQ==" spinCount="100000" sheet="1" selectLockedCells="1"/>
  <mergeCells count="116">
    <mergeCell ref="Y26:AD27"/>
    <mergeCell ref="S34:X35"/>
    <mergeCell ref="S18:X19"/>
    <mergeCell ref="S14:X15"/>
    <mergeCell ref="S26:X27"/>
    <mergeCell ref="Y28:AD29"/>
    <mergeCell ref="S28:X29"/>
    <mergeCell ref="S20:X21"/>
    <mergeCell ref="Y20:AD21"/>
    <mergeCell ref="S32:X33"/>
    <mergeCell ref="Y32:AD33"/>
    <mergeCell ref="S24:X25"/>
    <mergeCell ref="Y24:AD25"/>
    <mergeCell ref="S16:X17"/>
    <mergeCell ref="S30:X31"/>
    <mergeCell ref="Y30:AD31"/>
    <mergeCell ref="Y16:AD17"/>
    <mergeCell ref="S10:X11"/>
    <mergeCell ref="S8:X9"/>
    <mergeCell ref="Y8:AD9"/>
    <mergeCell ref="Y10:AD11"/>
    <mergeCell ref="S12:X13"/>
    <mergeCell ref="Y12:AD13"/>
    <mergeCell ref="P20:R21"/>
    <mergeCell ref="D12:L13"/>
    <mergeCell ref="M12:O13"/>
    <mergeCell ref="M20:O21"/>
    <mergeCell ref="B6:C7"/>
    <mergeCell ref="D6:L7"/>
    <mergeCell ref="B2:AD2"/>
    <mergeCell ref="B4:C5"/>
    <mergeCell ref="D4:L5"/>
    <mergeCell ref="M4:O5"/>
    <mergeCell ref="P4:R5"/>
    <mergeCell ref="S4:X5"/>
    <mergeCell ref="Y4:AD5"/>
    <mergeCell ref="S6:X7"/>
    <mergeCell ref="M6:O7"/>
    <mergeCell ref="P6:R7"/>
    <mergeCell ref="Y6:AD7"/>
    <mergeCell ref="P30:R31"/>
    <mergeCell ref="M30:O31"/>
    <mergeCell ref="P10:R11"/>
    <mergeCell ref="P16:R17"/>
    <mergeCell ref="P12:R13"/>
    <mergeCell ref="M8:O9"/>
    <mergeCell ref="B12:C13"/>
    <mergeCell ref="M24:O25"/>
    <mergeCell ref="P24:R25"/>
    <mergeCell ref="B20:C21"/>
    <mergeCell ref="D20:L21"/>
    <mergeCell ref="P8:R9"/>
    <mergeCell ref="P22:R23"/>
    <mergeCell ref="P26:R27"/>
    <mergeCell ref="M10:O11"/>
    <mergeCell ref="M16:O17"/>
    <mergeCell ref="M18:O19"/>
    <mergeCell ref="M14:O15"/>
    <mergeCell ref="P28:R29"/>
    <mergeCell ref="M28:O29"/>
    <mergeCell ref="B30:C31"/>
    <mergeCell ref="B8:C9"/>
    <mergeCell ref="D8:L9"/>
    <mergeCell ref="B22:C23"/>
    <mergeCell ref="B14:C15"/>
    <mergeCell ref="D14:L15"/>
    <mergeCell ref="B10:C11"/>
    <mergeCell ref="D10:L11"/>
    <mergeCell ref="B16:C17"/>
    <mergeCell ref="D16:L17"/>
    <mergeCell ref="B26:C27"/>
    <mergeCell ref="D22:L23"/>
    <mergeCell ref="D26:L27"/>
    <mergeCell ref="B18:C19"/>
    <mergeCell ref="D18:L19"/>
    <mergeCell ref="B28:C29"/>
    <mergeCell ref="D28:L29"/>
    <mergeCell ref="D30:L31"/>
    <mergeCell ref="D24:L25"/>
    <mergeCell ref="B24:C25"/>
    <mergeCell ref="B43:AD43"/>
    <mergeCell ref="Y18:AD19"/>
    <mergeCell ref="Y14:AD15"/>
    <mergeCell ref="S22:X23"/>
    <mergeCell ref="Y22:AD23"/>
    <mergeCell ref="M22:O23"/>
    <mergeCell ref="M26:O27"/>
    <mergeCell ref="B36:C37"/>
    <mergeCell ref="D36:L37"/>
    <mergeCell ref="M36:O37"/>
    <mergeCell ref="P36:R37"/>
    <mergeCell ref="S36:X37"/>
    <mergeCell ref="Y36:AD37"/>
    <mergeCell ref="B40:C41"/>
    <mergeCell ref="D40:L41"/>
    <mergeCell ref="M40:O41"/>
    <mergeCell ref="P34:R35"/>
    <mergeCell ref="P14:R15"/>
    <mergeCell ref="P18:R19"/>
    <mergeCell ref="M34:O35"/>
    <mergeCell ref="B34:C35"/>
    <mergeCell ref="D34:L35"/>
    <mergeCell ref="P40:R41"/>
    <mergeCell ref="B32:C33"/>
    <mergeCell ref="S40:X41"/>
    <mergeCell ref="Y40:AD41"/>
    <mergeCell ref="B38:C39"/>
    <mergeCell ref="D38:L39"/>
    <mergeCell ref="M38:O39"/>
    <mergeCell ref="P38:R39"/>
    <mergeCell ref="S38:X39"/>
    <mergeCell ref="Y38:AD39"/>
    <mergeCell ref="M32:O33"/>
    <mergeCell ref="D32:L33"/>
    <mergeCell ref="P32:R33"/>
    <mergeCell ref="Y34:AD35"/>
  </mergeCells>
  <conditionalFormatting sqref="M6:O41">
    <cfRule type="containsText" dxfId="9" priority="1" operator="containsText" text="NO">
      <formula>NOT(ISERROR(SEARCH("NO",M6)))</formula>
    </cfRule>
    <cfRule type="containsText" dxfId="8" priority="2" operator="containsText" text="YES">
      <formula>NOT(ISERROR(SEARCH("YES",M6)))</formula>
    </cfRule>
  </conditionalFormatting>
  <printOptions horizontalCentered="1"/>
  <pageMargins left="0.5" right="0.5" top="0.75" bottom="0.75" header="0.3" footer="0.3"/>
  <pageSetup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Validation!$E$2:$E$3</xm:f>
          </x14:formula1>
          <xm:sqref>Q6:R11 P6:P12 Q14:R19 P14:P20 Q22:R23 P22:P24 P26:R41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E11"/>
  <sheetViews>
    <sheetView showGridLines="0" showRowColHeaders="0" zoomScaleNormal="100" workbookViewId="0">
      <selection activeCell="Y7" sqref="Y7:AA7"/>
    </sheetView>
    <sheetView showGridLines="0" showRowColHeaders="0" workbookViewId="1"/>
  </sheetViews>
  <sheetFormatPr defaultColWidth="0" defaultRowHeight="15" customHeight="1" zeroHeight="1" x14ac:dyDescent="0.25"/>
  <cols>
    <col min="1" max="31" width="3.28515625" style="3" customWidth="1"/>
    <col min="32" max="16384" width="9.140625" style="3" hidden="1"/>
  </cols>
  <sheetData>
    <row r="1" spans="2:30" ht="15" customHeight="1" x14ac:dyDescent="0.25"/>
    <row r="2" spans="2:30" ht="15" customHeight="1" x14ac:dyDescent="0.25">
      <c r="B2" s="46" t="s">
        <v>223</v>
      </c>
      <c r="C2" s="46"/>
      <c r="D2" s="46"/>
      <c r="E2" s="46"/>
      <c r="F2" s="46"/>
      <c r="G2" s="46"/>
      <c r="H2" s="46"/>
      <c r="I2" s="46"/>
      <c r="J2" s="46"/>
      <c r="K2" s="46"/>
      <c r="L2" s="46"/>
      <c r="M2" s="46"/>
      <c r="N2" s="46"/>
      <c r="O2" s="46"/>
      <c r="P2" s="46"/>
      <c r="Q2" s="46"/>
      <c r="R2" s="46"/>
      <c r="S2" s="46"/>
      <c r="T2" s="46"/>
      <c r="U2" s="46"/>
      <c r="V2" s="46" t="s">
        <v>111</v>
      </c>
      <c r="W2" s="46"/>
      <c r="X2" s="46"/>
      <c r="Y2" s="46"/>
      <c r="Z2" s="46"/>
      <c r="AA2" s="46"/>
      <c r="AB2" s="46"/>
      <c r="AC2" s="46"/>
      <c r="AD2" s="9">
        <f>Y8</f>
        <v>15</v>
      </c>
    </row>
    <row r="3" spans="2:30" ht="15" customHeight="1" thickBot="1" x14ac:dyDescent="0.3"/>
    <row r="4" spans="2:30" ht="15" customHeight="1" x14ac:dyDescent="0.25">
      <c r="B4" s="122" t="s">
        <v>112</v>
      </c>
      <c r="C4" s="123"/>
      <c r="D4" s="123"/>
      <c r="E4" s="123"/>
      <c r="F4" s="123"/>
      <c r="G4" s="123"/>
      <c r="H4" s="123"/>
      <c r="I4" s="123"/>
      <c r="J4" s="123"/>
      <c r="K4" s="123"/>
      <c r="L4" s="123"/>
      <c r="M4" s="123"/>
      <c r="N4" s="123"/>
      <c r="O4" s="337"/>
      <c r="P4" s="122" t="s">
        <v>95</v>
      </c>
      <c r="Q4" s="123"/>
      <c r="R4" s="123"/>
      <c r="S4" s="123" t="s">
        <v>113</v>
      </c>
      <c r="T4" s="123"/>
      <c r="U4" s="123"/>
      <c r="V4" s="123" t="s">
        <v>93</v>
      </c>
      <c r="W4" s="123"/>
      <c r="X4" s="123"/>
      <c r="Y4" s="123" t="s">
        <v>114</v>
      </c>
      <c r="Z4" s="123"/>
      <c r="AA4" s="124"/>
      <c r="AB4" s="175" t="s">
        <v>115</v>
      </c>
      <c r="AC4" s="123"/>
      <c r="AD4" s="124"/>
    </row>
    <row r="5" spans="2:30" ht="15" customHeight="1" thickBot="1" x14ac:dyDescent="0.3">
      <c r="B5" s="125"/>
      <c r="C5" s="126"/>
      <c r="D5" s="126"/>
      <c r="E5" s="126"/>
      <c r="F5" s="126"/>
      <c r="G5" s="126"/>
      <c r="H5" s="126"/>
      <c r="I5" s="126"/>
      <c r="J5" s="126"/>
      <c r="K5" s="126"/>
      <c r="L5" s="126"/>
      <c r="M5" s="126"/>
      <c r="N5" s="126"/>
      <c r="O5" s="340"/>
      <c r="P5" s="125"/>
      <c r="Q5" s="126"/>
      <c r="R5" s="126"/>
      <c r="S5" s="126"/>
      <c r="T5" s="126"/>
      <c r="U5" s="126"/>
      <c r="V5" s="126"/>
      <c r="W5" s="126"/>
      <c r="X5" s="126"/>
      <c r="Y5" s="126"/>
      <c r="Z5" s="126"/>
      <c r="AA5" s="127"/>
      <c r="AB5" s="176"/>
      <c r="AC5" s="126"/>
      <c r="AD5" s="127"/>
    </row>
    <row r="6" spans="2:30" ht="15" customHeight="1" x14ac:dyDescent="0.25">
      <c r="B6" s="66" t="s">
        <v>224</v>
      </c>
      <c r="C6" s="67"/>
      <c r="D6" s="67"/>
      <c r="E6" s="67"/>
      <c r="F6" s="67"/>
      <c r="G6" s="67"/>
      <c r="H6" s="67"/>
      <c r="I6" s="67"/>
      <c r="J6" s="67"/>
      <c r="K6" s="67"/>
      <c r="L6" s="67"/>
      <c r="M6" s="67"/>
      <c r="N6" s="67"/>
      <c r="O6" s="233"/>
      <c r="P6" s="528">
        <f>'T4-Units'!AB9</f>
        <v>0</v>
      </c>
      <c r="Q6" s="451"/>
      <c r="R6" s="451"/>
      <c r="S6" s="451">
        <f>'T4-Units'!AB14</f>
        <v>0</v>
      </c>
      <c r="T6" s="451"/>
      <c r="U6" s="451"/>
      <c r="V6" s="525">
        <f>IF(AND(P6&gt;0,S6&gt;0),P6/S6,0)</f>
        <v>0</v>
      </c>
      <c r="W6" s="525"/>
      <c r="X6" s="525"/>
      <c r="Y6" s="531">
        <v>5</v>
      </c>
      <c r="Z6" s="532"/>
      <c r="AA6" s="533"/>
      <c r="AB6" s="518">
        <f>IF(V6&lt;0.25,0,Y6)</f>
        <v>0</v>
      </c>
      <c r="AC6" s="519"/>
      <c r="AD6" s="520"/>
    </row>
    <row r="7" spans="2:30" ht="15" customHeight="1" thickBot="1" x14ac:dyDescent="0.3">
      <c r="B7" s="351" t="s">
        <v>283</v>
      </c>
      <c r="C7" s="352"/>
      <c r="D7" s="352"/>
      <c r="E7" s="352"/>
      <c r="F7" s="352"/>
      <c r="G7" s="352"/>
      <c r="H7" s="352"/>
      <c r="I7" s="352"/>
      <c r="J7" s="352"/>
      <c r="K7" s="352"/>
      <c r="L7" s="352"/>
      <c r="M7" s="352"/>
      <c r="N7" s="352"/>
      <c r="O7" s="379"/>
      <c r="P7" s="529">
        <f>SUM('T4-Units'!AB9:AD11)</f>
        <v>0</v>
      </c>
      <c r="Q7" s="526"/>
      <c r="R7" s="526"/>
      <c r="S7" s="526">
        <f>'T4-Units'!AB14</f>
        <v>0</v>
      </c>
      <c r="T7" s="526"/>
      <c r="U7" s="526"/>
      <c r="V7" s="527">
        <f>IF(AND(P7&gt;0,S7&gt;0),P7/S7,0)</f>
        <v>0</v>
      </c>
      <c r="W7" s="527"/>
      <c r="X7" s="527"/>
      <c r="Y7" s="515">
        <v>10</v>
      </c>
      <c r="Z7" s="516"/>
      <c r="AA7" s="517"/>
      <c r="AB7" s="521">
        <f>IF(V7&lt;0.75,0,Y7)</f>
        <v>0</v>
      </c>
      <c r="AC7" s="522"/>
      <c r="AD7" s="523"/>
    </row>
    <row r="8" spans="2:30" ht="15" customHeight="1" thickTop="1" thickBot="1" x14ac:dyDescent="0.3">
      <c r="B8" s="180" t="s">
        <v>62</v>
      </c>
      <c r="C8" s="181"/>
      <c r="D8" s="181"/>
      <c r="E8" s="181"/>
      <c r="F8" s="181"/>
      <c r="G8" s="181"/>
      <c r="H8" s="181"/>
      <c r="I8" s="181"/>
      <c r="J8" s="181"/>
      <c r="K8" s="181"/>
      <c r="L8" s="181"/>
      <c r="M8" s="181"/>
      <c r="N8" s="181"/>
      <c r="O8" s="240"/>
      <c r="P8" s="530"/>
      <c r="Q8" s="162"/>
      <c r="R8" s="162"/>
      <c r="S8" s="162"/>
      <c r="T8" s="162"/>
      <c r="U8" s="162"/>
      <c r="V8" s="162"/>
      <c r="W8" s="162"/>
      <c r="X8" s="162"/>
      <c r="Y8" s="194">
        <f>SUM(Y6:AA7)</f>
        <v>15</v>
      </c>
      <c r="Z8" s="194"/>
      <c r="AA8" s="195"/>
      <c r="AB8" s="524">
        <f>SUM(AB6:AD7)</f>
        <v>0</v>
      </c>
      <c r="AC8" s="194"/>
      <c r="AD8" s="195"/>
    </row>
    <row r="9" spans="2:30" ht="15" customHeight="1" x14ac:dyDescent="0.25"/>
    <row r="10" spans="2:30" ht="15" customHeight="1" x14ac:dyDescent="0.25">
      <c r="B10" s="52"/>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row>
    <row r="11" spans="2:30" ht="15" customHeight="1" x14ac:dyDescent="0.25"/>
  </sheetData>
  <sheetProtection algorithmName="SHA-512" hashValue="8UO2nkG+TYhqy6K5Qn6ajT9BzRQeu5mWj92ItQJFaOZw/oG3YAT0zp3aD604dF08ILwy6jFqgeyeU7U3KFSItA==" saltValue="CXK7+rTgHB8J2xLkork4qw==" spinCount="100000" sheet="1" selectLockedCells="1"/>
  <mergeCells count="27">
    <mergeCell ref="B2:U2"/>
    <mergeCell ref="V2:AC2"/>
    <mergeCell ref="B8:O8"/>
    <mergeCell ref="P6:R6"/>
    <mergeCell ref="P7:R7"/>
    <mergeCell ref="P8:R8"/>
    <mergeCell ref="AB4:AD5"/>
    <mergeCell ref="Y4:AA5"/>
    <mergeCell ref="V4:X5"/>
    <mergeCell ref="S4:U5"/>
    <mergeCell ref="P4:R5"/>
    <mergeCell ref="B4:O5"/>
    <mergeCell ref="S8:U8"/>
    <mergeCell ref="V8:X8"/>
    <mergeCell ref="Y8:AA8"/>
    <mergeCell ref="Y6:AA6"/>
    <mergeCell ref="Y7:AA7"/>
    <mergeCell ref="AB6:AD6"/>
    <mergeCell ref="AB7:AD7"/>
    <mergeCell ref="B10:AD10"/>
    <mergeCell ref="AB8:AD8"/>
    <mergeCell ref="S6:U6"/>
    <mergeCell ref="V6:X6"/>
    <mergeCell ref="S7:U7"/>
    <mergeCell ref="V7:X7"/>
    <mergeCell ref="B6:O6"/>
    <mergeCell ref="B7:O7"/>
  </mergeCells>
  <printOptions horizontalCentered="1"/>
  <pageMargins left="0.5" right="0.5" top="0.75" bottom="0.75" header="0.3" footer="0.3"/>
  <pageSetup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136FB536534E54291B554C5E5F5174B" ma:contentTypeVersion="0" ma:contentTypeDescription="Create a new document." ma:contentTypeScope="" ma:versionID="16e531a899801bfbd2f3a19ec87e4a9b">
  <xsd:schema xmlns:xsd="http://www.w3.org/2001/XMLSchema" xmlns:xs="http://www.w3.org/2001/XMLSchema" xmlns:p="http://schemas.microsoft.com/office/2006/metadata/properties" targetNamespace="http://schemas.microsoft.com/office/2006/metadata/properties" ma:root="true" ma:fieldsID="27b4a4f76bea50102067bc7ec8c6d4d1">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532FC7F-24AB-4776-A644-0CDD488BD52A}">
  <ds:schemaRefs>
    <ds:schemaRef ds:uri="http://schemas.microsoft.com/sharepoint/v3/contenttype/forms"/>
  </ds:schemaRefs>
</ds:datastoreItem>
</file>

<file path=customXml/itemProps2.xml><?xml version="1.0" encoding="utf-8"?>
<ds:datastoreItem xmlns:ds="http://schemas.openxmlformats.org/officeDocument/2006/customXml" ds:itemID="{EED9E210-2FF1-4991-89F1-CC4A928D62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8FC9CD48-C0C1-49B0-AEDF-BE54A3874338}">
  <ds:schemaRefs>
    <ds:schemaRef ds:uri="http://purl.org/dc/terms/"/>
    <ds:schemaRef ds:uri="http://purl.org/dc/dcmityp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schemas.microsoft.com/office/2006/documentManagement/types"/>
    <ds:schemaRef ds:uri="http://www.w3.org/XML/1998/namespace"/>
  </ds:schemaRefs>
</ds:datastoreItem>
</file>

<file path=docMetadata/LabelInfo.xml><?xml version="1.0" encoding="utf-8"?>
<clbl:labelList xmlns:clbl="http://schemas.microsoft.com/office/2020/mipLabelMetadata">
  <clbl:label id="{2199bfba-a409-4f13-b0c4-18b45933d88d}" enabled="0" method="" siteId="{2199bfba-a409-4f13-b0c4-18b45933d88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22</vt:i4>
      </vt:variant>
    </vt:vector>
  </HeadingPairs>
  <TitlesOfParts>
    <vt:vector size="37" baseType="lpstr">
      <vt:lpstr>T1-Application Cover Page</vt:lpstr>
      <vt:lpstr>T2-Development Information</vt:lpstr>
      <vt:lpstr>T3-Narratives</vt:lpstr>
      <vt:lpstr>T4-Units</vt:lpstr>
      <vt:lpstr>T5-Sources of Funds</vt:lpstr>
      <vt:lpstr>T6-Budget</vt:lpstr>
      <vt:lpstr>T7-Application Summary</vt:lpstr>
      <vt:lpstr>THRESHOLD CHECKLIST</vt:lpstr>
      <vt:lpstr>S1-Targeted Marketing</vt:lpstr>
      <vt:lpstr>S2-Client Intake</vt:lpstr>
      <vt:lpstr>S3-Capacity</vt:lpstr>
      <vt:lpstr>S4-Financing</vt:lpstr>
      <vt:lpstr>SCORE SHEET</vt:lpstr>
      <vt:lpstr>Assertions</vt:lpstr>
      <vt:lpstr>Validation</vt:lpstr>
      <vt:lpstr>Assertions!Print_Area</vt:lpstr>
      <vt:lpstr>'S1-Targeted Marketing'!Print_Area</vt:lpstr>
      <vt:lpstr>'S2-Client Intake'!Print_Area</vt:lpstr>
      <vt:lpstr>'S3-Capacity'!Print_Area</vt:lpstr>
      <vt:lpstr>'S4-Financing'!Print_Area</vt:lpstr>
      <vt:lpstr>'SCORE SHEET'!Print_Area</vt:lpstr>
      <vt:lpstr>'T1-Application Cover Page'!Print_Area</vt:lpstr>
      <vt:lpstr>'T2-Development Information'!Print_Area</vt:lpstr>
      <vt:lpstr>'T3-Narratives'!Print_Area</vt:lpstr>
      <vt:lpstr>'T4-Units'!Print_Area</vt:lpstr>
      <vt:lpstr>'T5-Sources of Funds'!Print_Area</vt:lpstr>
      <vt:lpstr>'T6-Budget'!Print_Area</vt:lpstr>
      <vt:lpstr>'T7-Application Summary'!Print_Area</vt:lpstr>
      <vt:lpstr>'THRESHOLD CHECKLIST'!Print_Area</vt:lpstr>
      <vt:lpstr>'S4-Financing'!Print_Titles</vt:lpstr>
      <vt:lpstr>'SCORE SHEET'!Print_Titles</vt:lpstr>
      <vt:lpstr>'T1-Application Cover Page'!Print_Titles</vt:lpstr>
      <vt:lpstr>'T3-Narratives'!Print_Titles</vt:lpstr>
      <vt:lpstr>'T5-Sources of Funds'!Print_Titles</vt:lpstr>
      <vt:lpstr>'T6-Budget'!Print_Titles</vt:lpstr>
      <vt:lpstr>'T7-Application Summary'!Print_Titles</vt:lpstr>
      <vt:lpstr>'THRESHOLD CHECKLIST'!Print_Titles</vt:lpstr>
    </vt:vector>
  </TitlesOfParts>
  <Manager/>
  <Company>State of Indiana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Jonathan Boltz</dc:creator>
  <cp:keywords/>
  <dc:description/>
  <cp:lastModifiedBy>Lynch, Andrea</cp:lastModifiedBy>
  <cp:revision/>
  <cp:lastPrinted>2025-05-28T13:14:48Z</cp:lastPrinted>
  <dcterms:created xsi:type="dcterms:W3CDTF">2015-12-22T17:16:56Z</dcterms:created>
  <dcterms:modified xsi:type="dcterms:W3CDTF">2025-05-28T13:15:13Z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0x010100B136FB536534E54291B554C5E5F5174B</vt:lpwstr>
  </property>
</Properties>
</file>