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HCDAHMIS/Shared Documents/General/HIC &amp; PIT/HIC and PIT 2023/PIT 2023/Master Sheets/"/>
    </mc:Choice>
  </mc:AlternateContent>
  <xr:revisionPtr revIDLastSave="44785" documentId="8_{CBB3AC15-2FE4-4582-A6C1-3FE8655AF710}" xr6:coauthVersionLast="47" xr6:coauthVersionMax="47" xr10:uidLastSave="{C9F6545C-58C6-4427-B7BB-00AAE12D9EBF}"/>
  <bookViews>
    <workbookView xWindow="0" yWindow="0" windowWidth="14400" windowHeight="15600" tabRatio="795" firstSheet="5" activeTab="16" xr2:uid="{00000000-000D-0000-FFFF-FFFF00000000}"/>
  </bookViews>
  <sheets>
    <sheet name="R1" sheetId="108" r:id="rId1"/>
    <sheet name="R1a" sheetId="88" r:id="rId2"/>
    <sheet name="R2" sheetId="89" r:id="rId3"/>
    <sheet name="R2a" sheetId="109" r:id="rId4"/>
    <sheet name="R3" sheetId="90" r:id="rId5"/>
    <sheet name="R4" sheetId="103" r:id="rId6"/>
    <sheet name="R5" sheetId="92" r:id="rId7"/>
    <sheet name="R6" sheetId="93" r:id="rId8"/>
    <sheet name="R7" sheetId="95" r:id="rId9"/>
    <sheet name="R8" sheetId="94" r:id="rId10"/>
    <sheet name="R9" sheetId="96" r:id="rId11"/>
    <sheet name="R10" sheetId="97" r:id="rId12"/>
    <sheet name="R11" sheetId="98" r:id="rId13"/>
    <sheet name="R12" sheetId="99" r:id="rId14"/>
    <sheet name="R13" sheetId="100" r:id="rId15"/>
    <sheet name="R14" sheetId="101" r:id="rId16"/>
    <sheet name="BOS Only " sheetId="105" r:id="rId17"/>
  </sheets>
  <externalReferences>
    <externalReference r:id="rId18"/>
  </externalReferences>
  <definedNames>
    <definedName name="_xlnm.Print_Area" localSheetId="16">'BOS Only '!$A$1:$G$236</definedName>
    <definedName name="_xlnm.Print_Area" localSheetId="0">'R1'!$A$1:$J$236</definedName>
    <definedName name="_xlnm.Print_Area" localSheetId="11">'R10'!$A$1:$J$236</definedName>
    <definedName name="_xlnm.Print_Area" localSheetId="12">'R11'!$A$1:$L$236</definedName>
    <definedName name="_xlnm.Print_Area" localSheetId="13">'R12'!$I$1:$Q$236</definedName>
    <definedName name="_xlnm.Print_Area" localSheetId="14">'R13'!$A$1:$M$236</definedName>
    <definedName name="_xlnm.Print_Area" localSheetId="15">'R14'!$A$1:$I$236</definedName>
    <definedName name="_xlnm.Print_Area" localSheetId="1">'R1a'!$A$1:$G$236</definedName>
    <definedName name="_xlnm.Print_Area" localSheetId="2">'R2'!$A$1:$J$236</definedName>
    <definedName name="_xlnm.Print_Area" localSheetId="3">'R2a'!$A$1:$G$236</definedName>
    <definedName name="_xlnm.Print_Area" localSheetId="4">'R3'!$A$1:$L$236</definedName>
    <definedName name="_xlnm.Print_Area" localSheetId="5">'R4'!$A$1:$I$236</definedName>
    <definedName name="_xlnm.Print_Area" localSheetId="6">'R5'!$A$1:$L$236</definedName>
    <definedName name="_xlnm.Print_Area" localSheetId="7">'R6'!$A$1:$K$236</definedName>
    <definedName name="_xlnm.Print_Area" localSheetId="8">'R7'!$A$1:$I$236</definedName>
    <definedName name="_xlnm.Print_Area" localSheetId="9">'R8'!$A$1:$L$236</definedName>
    <definedName name="_xlnm.Print_Area" localSheetId="10">'R9'!$A$1:$K$236</definedName>
    <definedName name="_xlnm.Print_Area">Total [1]Report!$B$1:$AD$62</definedName>
    <definedName name="_xlnm.Print_Titles" localSheetId="16">'BOS Only '!$1:$1</definedName>
    <definedName name="_xlnm.Print_Titles" localSheetId="11">'R10'!$1:$1</definedName>
    <definedName name="_xlnm.Print_Titles" localSheetId="12">'R11'!$1:$1</definedName>
    <definedName name="_xlnm.Print_Titles" localSheetId="13">'R12'!$1:$1</definedName>
    <definedName name="_xlnm.Print_Titles" localSheetId="14">'R13'!$1:$1</definedName>
    <definedName name="_xlnm.Print_Titles" localSheetId="15">'R14'!$1:$1</definedName>
    <definedName name="_xlnm.Print_Titles" localSheetId="1">'R1a'!$1:$1</definedName>
    <definedName name="_xlnm.Print_Titles" localSheetId="2">'R2'!$1:$1</definedName>
    <definedName name="_xlnm.Print_Titles" localSheetId="3">'R2a'!$1:$1</definedName>
    <definedName name="_xlnm.Print_Titles" localSheetId="4">'R3'!$1:$1</definedName>
    <definedName name="_xlnm.Print_Titles" localSheetId="5">'R4'!$1:$1</definedName>
    <definedName name="_xlnm.Print_Titles" localSheetId="6">'R5'!$1:$1</definedName>
    <definedName name="_xlnm.Print_Titles" localSheetId="7">'R6'!$1:$1</definedName>
    <definedName name="_xlnm.Print_Titles" localSheetId="8">'R7'!$1:$1</definedName>
    <definedName name="_xlnm.Print_Titles" localSheetId="9">'R8'!$1:$1</definedName>
    <definedName name="_xlnm.Print_Titles" localSheetId="10">'R9'!$1:$1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05" l="1"/>
  <c r="B43" i="105"/>
  <c r="B44" i="105"/>
  <c r="B45" i="105"/>
  <c r="B46" i="105"/>
  <c r="B47" i="105"/>
  <c r="B8" i="105"/>
  <c r="B9" i="105"/>
  <c r="B10" i="105"/>
  <c r="B11" i="105"/>
  <c r="B12" i="105"/>
  <c r="B13" i="105"/>
  <c r="E43" i="105" l="1"/>
  <c r="E44" i="105"/>
  <c r="E45" i="105"/>
  <c r="E46" i="105"/>
  <c r="E47" i="105"/>
  <c r="D43" i="105"/>
  <c r="D44" i="105"/>
  <c r="D45" i="105"/>
  <c r="D46" i="105"/>
  <c r="D47" i="105"/>
  <c r="C43" i="105"/>
  <c r="C44" i="105"/>
  <c r="C45" i="105"/>
  <c r="C46" i="105"/>
  <c r="C47" i="105"/>
  <c r="E8" i="105"/>
  <c r="E9" i="105"/>
  <c r="E10" i="105"/>
  <c r="E11" i="105"/>
  <c r="E12" i="105"/>
  <c r="E13" i="105"/>
  <c r="C8" i="105"/>
  <c r="C9" i="105"/>
  <c r="C10" i="105"/>
  <c r="C11" i="105"/>
  <c r="C12" i="105"/>
  <c r="C13" i="105"/>
  <c r="B51" i="105"/>
  <c r="B52" i="105"/>
  <c r="B53" i="105"/>
  <c r="B54" i="105"/>
  <c r="F236" i="97" l="1"/>
  <c r="H229" i="94"/>
  <c r="B230" i="93"/>
  <c r="I230" i="93"/>
  <c r="J230" i="93"/>
  <c r="K230" i="93"/>
  <c r="L230" i="93"/>
  <c r="M230" i="93"/>
  <c r="I231" i="93"/>
  <c r="J231" i="93"/>
  <c r="K231" i="93"/>
  <c r="L231" i="93"/>
  <c r="M231" i="93"/>
  <c r="I232" i="93"/>
  <c r="J232" i="93"/>
  <c r="K232" i="93"/>
  <c r="L232" i="93"/>
  <c r="M232" i="93"/>
  <c r="I233" i="93"/>
  <c r="J233" i="93"/>
  <c r="K233" i="93"/>
  <c r="L233" i="93"/>
  <c r="M233" i="93"/>
  <c r="I234" i="93"/>
  <c r="J234" i="93"/>
  <c r="K234" i="93"/>
  <c r="L234" i="93"/>
  <c r="M234" i="93"/>
  <c r="I235" i="93"/>
  <c r="J235" i="93"/>
  <c r="K235" i="93"/>
  <c r="L235" i="93"/>
  <c r="M235" i="93"/>
  <c r="I236" i="93"/>
  <c r="J236" i="93"/>
  <c r="K236" i="93"/>
  <c r="L236" i="93"/>
  <c r="M236" i="93"/>
  <c r="H232" i="93"/>
  <c r="H233" i="93"/>
  <c r="H234" i="93"/>
  <c r="H235" i="93"/>
  <c r="H236" i="93"/>
  <c r="H231" i="93"/>
  <c r="H230" i="93"/>
  <c r="I229" i="93"/>
  <c r="K229" i="93"/>
  <c r="L229" i="93"/>
  <c r="M229" i="93"/>
  <c r="H229" i="93"/>
  <c r="B229" i="93"/>
  <c r="E89" i="105"/>
  <c r="D129" i="105"/>
  <c r="F207" i="88"/>
  <c r="F208" i="88"/>
  <c r="F96" i="88"/>
  <c r="E6" i="100"/>
  <c r="F170" i="100"/>
  <c r="F43" i="95"/>
  <c r="F44" i="95"/>
  <c r="F45" i="95"/>
  <c r="F46" i="95"/>
  <c r="L229" i="96"/>
  <c r="L230" i="96"/>
  <c r="L231" i="96"/>
  <c r="L232" i="96"/>
  <c r="L233" i="96"/>
  <c r="L234" i="96"/>
  <c r="L235" i="96"/>
  <c r="L236" i="96"/>
  <c r="K229" i="96"/>
  <c r="K230" i="96"/>
  <c r="K231" i="96"/>
  <c r="K232" i="96"/>
  <c r="K233" i="96"/>
  <c r="K234" i="96"/>
  <c r="K235" i="96"/>
  <c r="K236" i="96"/>
  <c r="J229" i="96"/>
  <c r="J230" i="96"/>
  <c r="J231" i="96"/>
  <c r="J232" i="96"/>
  <c r="J233" i="96"/>
  <c r="J234" i="96"/>
  <c r="J235" i="96"/>
  <c r="J236" i="96"/>
  <c r="I229" i="96"/>
  <c r="I230" i="96"/>
  <c r="I231" i="96"/>
  <c r="I232" i="96"/>
  <c r="I233" i="96"/>
  <c r="I234" i="96"/>
  <c r="I235" i="96"/>
  <c r="I236" i="96"/>
  <c r="H229" i="96"/>
  <c r="H230" i="96"/>
  <c r="H231" i="96"/>
  <c r="H232" i="96"/>
  <c r="H233" i="96"/>
  <c r="H234" i="96"/>
  <c r="H235" i="96"/>
  <c r="H236" i="96"/>
  <c r="I228" i="96"/>
  <c r="J228" i="96"/>
  <c r="K228" i="96"/>
  <c r="L228" i="96"/>
  <c r="H228" i="96"/>
  <c r="F69" i="96"/>
  <c r="P229" i="99"/>
  <c r="Q229" i="99"/>
  <c r="R229" i="99"/>
  <c r="S229" i="99"/>
  <c r="T229" i="99"/>
  <c r="U229" i="99"/>
  <c r="H6" i="99"/>
  <c r="R41" i="99"/>
  <c r="F200" i="97"/>
  <c r="F125" i="93"/>
  <c r="K188" i="94" l="1"/>
  <c r="J189" i="94" l="1"/>
  <c r="F50" i="108"/>
  <c r="C6" i="89"/>
  <c r="E41" i="89"/>
  <c r="D9" i="105" l="1"/>
  <c r="D10" i="105"/>
  <c r="D11" i="105"/>
  <c r="D12" i="105"/>
  <c r="D13" i="105"/>
  <c r="B232" i="101"/>
  <c r="C232" i="101"/>
  <c r="D232" i="101"/>
  <c r="E232" i="101"/>
  <c r="B233" i="101"/>
  <c r="C233" i="101"/>
  <c r="D233" i="101"/>
  <c r="E233" i="101"/>
  <c r="B234" i="101"/>
  <c r="C234" i="101"/>
  <c r="D234" i="101"/>
  <c r="E234" i="101"/>
  <c r="B235" i="101"/>
  <c r="C235" i="101"/>
  <c r="D235" i="101"/>
  <c r="E235" i="101"/>
  <c r="B236" i="101"/>
  <c r="C236" i="101"/>
  <c r="D236" i="101"/>
  <c r="E236" i="101"/>
  <c r="K232" i="101"/>
  <c r="K233" i="101"/>
  <c r="K234" i="101"/>
  <c r="K235" i="101"/>
  <c r="K236" i="101"/>
  <c r="J232" i="101"/>
  <c r="J233" i="101"/>
  <c r="J234" i="101"/>
  <c r="J235" i="101"/>
  <c r="J236" i="101"/>
  <c r="I232" i="101"/>
  <c r="I233" i="101"/>
  <c r="I234" i="101"/>
  <c r="I235" i="101"/>
  <c r="I236" i="101"/>
  <c r="H232" i="101"/>
  <c r="H233" i="101"/>
  <c r="H234" i="101"/>
  <c r="H235" i="101"/>
  <c r="H236" i="101"/>
  <c r="F9" i="101"/>
  <c r="F10" i="101"/>
  <c r="F11" i="101"/>
  <c r="F12" i="101"/>
  <c r="F13" i="101"/>
  <c r="F43" i="101"/>
  <c r="F44" i="101"/>
  <c r="F45" i="101"/>
  <c r="F46" i="101"/>
  <c r="F47" i="101"/>
  <c r="F109" i="101"/>
  <c r="F81" i="101"/>
  <c r="H232" i="100"/>
  <c r="I232" i="100"/>
  <c r="J232" i="100"/>
  <c r="K232" i="100"/>
  <c r="L232" i="100"/>
  <c r="M232" i="100"/>
  <c r="N232" i="100"/>
  <c r="O232" i="100"/>
  <c r="H233" i="100"/>
  <c r="I233" i="100"/>
  <c r="J233" i="100"/>
  <c r="K233" i="100"/>
  <c r="L233" i="100"/>
  <c r="M233" i="100"/>
  <c r="N233" i="100"/>
  <c r="O233" i="100"/>
  <c r="H234" i="100"/>
  <c r="I234" i="100"/>
  <c r="J234" i="100"/>
  <c r="K234" i="100"/>
  <c r="L234" i="100"/>
  <c r="M234" i="100"/>
  <c r="N234" i="100"/>
  <c r="O234" i="100"/>
  <c r="H235" i="100"/>
  <c r="I235" i="100"/>
  <c r="J235" i="100"/>
  <c r="K235" i="100"/>
  <c r="L235" i="100"/>
  <c r="M235" i="100"/>
  <c r="N235" i="100"/>
  <c r="O235" i="100"/>
  <c r="H236" i="100"/>
  <c r="I236" i="100"/>
  <c r="J236" i="100"/>
  <c r="K236" i="100"/>
  <c r="L236" i="100"/>
  <c r="M236" i="100"/>
  <c r="N236" i="100"/>
  <c r="O236" i="100"/>
  <c r="B232" i="100"/>
  <c r="C232" i="100"/>
  <c r="D232" i="100"/>
  <c r="E232" i="100"/>
  <c r="B233" i="100"/>
  <c r="C233" i="100"/>
  <c r="D233" i="100"/>
  <c r="E233" i="100"/>
  <c r="B234" i="100"/>
  <c r="C234" i="100"/>
  <c r="D234" i="100"/>
  <c r="E234" i="100"/>
  <c r="B235" i="100"/>
  <c r="C235" i="100"/>
  <c r="D235" i="100"/>
  <c r="E235" i="100"/>
  <c r="B236" i="100"/>
  <c r="C236" i="100"/>
  <c r="D236" i="100"/>
  <c r="E236" i="100"/>
  <c r="F43" i="100"/>
  <c r="F44" i="100"/>
  <c r="F45" i="100"/>
  <c r="F46" i="100"/>
  <c r="F47" i="100"/>
  <c r="F9" i="100"/>
  <c r="F10" i="100"/>
  <c r="F11" i="100"/>
  <c r="F12" i="100"/>
  <c r="F13" i="100"/>
  <c r="S232" i="99"/>
  <c r="S233" i="99"/>
  <c r="S234" i="99"/>
  <c r="S235" i="99"/>
  <c r="S236" i="99"/>
  <c r="S231" i="99"/>
  <c r="H232" i="99"/>
  <c r="I232" i="99"/>
  <c r="J232" i="99"/>
  <c r="K232" i="99"/>
  <c r="L232" i="99"/>
  <c r="M232" i="99"/>
  <c r="N232" i="99"/>
  <c r="O232" i="99"/>
  <c r="P232" i="99"/>
  <c r="Q232" i="99"/>
  <c r="R232" i="99"/>
  <c r="T232" i="99"/>
  <c r="U232" i="99"/>
  <c r="H233" i="99"/>
  <c r="I233" i="99"/>
  <c r="J233" i="99"/>
  <c r="K233" i="99"/>
  <c r="L233" i="99"/>
  <c r="M233" i="99"/>
  <c r="N233" i="99"/>
  <c r="O233" i="99"/>
  <c r="P233" i="99"/>
  <c r="Q233" i="99"/>
  <c r="R233" i="99"/>
  <c r="T233" i="99"/>
  <c r="U233" i="99"/>
  <c r="H234" i="99"/>
  <c r="I234" i="99"/>
  <c r="J234" i="99"/>
  <c r="K234" i="99"/>
  <c r="L234" i="99"/>
  <c r="M234" i="99"/>
  <c r="N234" i="99"/>
  <c r="O234" i="99"/>
  <c r="P234" i="99"/>
  <c r="Q234" i="99"/>
  <c r="R234" i="99"/>
  <c r="T234" i="99"/>
  <c r="U234" i="99"/>
  <c r="H235" i="99"/>
  <c r="I235" i="99"/>
  <c r="J235" i="99"/>
  <c r="K235" i="99"/>
  <c r="L235" i="99"/>
  <c r="M235" i="99"/>
  <c r="N235" i="99"/>
  <c r="O235" i="99"/>
  <c r="P235" i="99"/>
  <c r="Q235" i="99"/>
  <c r="R235" i="99"/>
  <c r="T235" i="99"/>
  <c r="U235" i="99"/>
  <c r="H236" i="99"/>
  <c r="I236" i="99"/>
  <c r="J236" i="99"/>
  <c r="K236" i="99"/>
  <c r="L236" i="99"/>
  <c r="M236" i="99"/>
  <c r="N236" i="99"/>
  <c r="O236" i="99"/>
  <c r="P236" i="99"/>
  <c r="Q236" i="99"/>
  <c r="R236" i="99"/>
  <c r="T236" i="99"/>
  <c r="U236" i="99"/>
  <c r="B232" i="99"/>
  <c r="C232" i="99"/>
  <c r="D232" i="99"/>
  <c r="E232" i="99"/>
  <c r="B233" i="99"/>
  <c r="C233" i="99"/>
  <c r="D233" i="99"/>
  <c r="E233" i="99"/>
  <c r="B234" i="99"/>
  <c r="C234" i="99"/>
  <c r="D234" i="99"/>
  <c r="E234" i="99"/>
  <c r="B235" i="99"/>
  <c r="C235" i="99"/>
  <c r="D235" i="99"/>
  <c r="E235" i="99"/>
  <c r="B236" i="99"/>
  <c r="C236" i="99"/>
  <c r="D236" i="99"/>
  <c r="E236" i="99"/>
  <c r="F43" i="99"/>
  <c r="F44" i="99"/>
  <c r="F45" i="99"/>
  <c r="F46" i="99"/>
  <c r="F47" i="99"/>
  <c r="F9" i="99"/>
  <c r="F10" i="99"/>
  <c r="F11" i="99"/>
  <c r="F12" i="99"/>
  <c r="F13" i="99"/>
  <c r="H232" i="98"/>
  <c r="I232" i="98"/>
  <c r="J232" i="98"/>
  <c r="K232" i="98"/>
  <c r="L232" i="98"/>
  <c r="M232" i="98"/>
  <c r="N232" i="98"/>
  <c r="H233" i="98"/>
  <c r="I233" i="98"/>
  <c r="J233" i="98"/>
  <c r="K233" i="98"/>
  <c r="L233" i="98"/>
  <c r="M233" i="98"/>
  <c r="N233" i="98"/>
  <c r="H234" i="98"/>
  <c r="I234" i="98"/>
  <c r="J234" i="98"/>
  <c r="K234" i="98"/>
  <c r="L234" i="98"/>
  <c r="M234" i="98"/>
  <c r="N234" i="98"/>
  <c r="H235" i="98"/>
  <c r="I235" i="98"/>
  <c r="J235" i="98"/>
  <c r="K235" i="98"/>
  <c r="L235" i="98"/>
  <c r="M235" i="98"/>
  <c r="N235" i="98"/>
  <c r="H236" i="98"/>
  <c r="I236" i="98"/>
  <c r="J236" i="98"/>
  <c r="K236" i="98"/>
  <c r="L236" i="98"/>
  <c r="M236" i="98"/>
  <c r="N236" i="98"/>
  <c r="B232" i="98"/>
  <c r="C232" i="98"/>
  <c r="D232" i="98"/>
  <c r="E232" i="98"/>
  <c r="B233" i="98"/>
  <c r="C233" i="98"/>
  <c r="D233" i="98"/>
  <c r="E233" i="98"/>
  <c r="B234" i="98"/>
  <c r="C234" i="98"/>
  <c r="D234" i="98"/>
  <c r="E234" i="98"/>
  <c r="B235" i="98"/>
  <c r="C235" i="98"/>
  <c r="D235" i="98"/>
  <c r="E235" i="98"/>
  <c r="B236" i="98"/>
  <c r="C236" i="98"/>
  <c r="D236" i="98"/>
  <c r="E236" i="98"/>
  <c r="F43" i="98"/>
  <c r="F44" i="98"/>
  <c r="F45" i="98"/>
  <c r="F46" i="98"/>
  <c r="F47" i="98"/>
  <c r="F9" i="98"/>
  <c r="F10" i="98"/>
  <c r="F11" i="98"/>
  <c r="F12" i="98"/>
  <c r="F13" i="98"/>
  <c r="F235" i="98" l="1"/>
  <c r="F233" i="98"/>
  <c r="F236" i="98"/>
  <c r="F234" i="98"/>
  <c r="F232" i="98"/>
  <c r="F232" i="100"/>
  <c r="F233" i="100"/>
  <c r="F236" i="100"/>
  <c r="F235" i="100"/>
  <c r="F234" i="100"/>
  <c r="F236" i="99"/>
  <c r="F235" i="99"/>
  <c r="F232" i="99"/>
  <c r="F234" i="99"/>
  <c r="F233" i="99"/>
  <c r="D235" i="105"/>
  <c r="E235" i="105"/>
  <c r="E233" i="105"/>
  <c r="D233" i="105"/>
  <c r="C235" i="105"/>
  <c r="C233" i="105"/>
  <c r="E236" i="105"/>
  <c r="E234" i="105"/>
  <c r="E232" i="105"/>
  <c r="D236" i="105"/>
  <c r="D234" i="105"/>
  <c r="D232" i="105"/>
  <c r="C234" i="105"/>
  <c r="C236" i="105"/>
  <c r="C232" i="105"/>
  <c r="F234" i="101"/>
  <c r="F236" i="101"/>
  <c r="F235" i="101"/>
  <c r="F233" i="101"/>
  <c r="F43" i="105"/>
  <c r="F232" i="101"/>
  <c r="B236" i="105"/>
  <c r="B235" i="105"/>
  <c r="B234" i="105"/>
  <c r="F45" i="105"/>
  <c r="B233" i="105"/>
  <c r="B232" i="105"/>
  <c r="F11" i="105"/>
  <c r="F9" i="105"/>
  <c r="F44" i="105"/>
  <c r="F46" i="105"/>
  <c r="F10" i="105"/>
  <c r="F12" i="105"/>
  <c r="F13" i="105"/>
  <c r="F235" i="105" l="1"/>
  <c r="F234" i="105"/>
  <c r="F236" i="105"/>
  <c r="F232" i="105"/>
  <c r="F233" i="105"/>
  <c r="H232" i="97"/>
  <c r="I232" i="97"/>
  <c r="J232" i="97"/>
  <c r="K232" i="97"/>
  <c r="L232" i="97"/>
  <c r="M232" i="97"/>
  <c r="H233" i="97"/>
  <c r="I233" i="97"/>
  <c r="J233" i="97"/>
  <c r="K233" i="97"/>
  <c r="L233" i="97"/>
  <c r="M233" i="97"/>
  <c r="H234" i="97"/>
  <c r="I234" i="97"/>
  <c r="J234" i="97"/>
  <c r="K234" i="97"/>
  <c r="L234" i="97"/>
  <c r="M234" i="97"/>
  <c r="H235" i="97"/>
  <c r="I235" i="97"/>
  <c r="J235" i="97"/>
  <c r="K235" i="97"/>
  <c r="L235" i="97"/>
  <c r="M235" i="97"/>
  <c r="H236" i="97"/>
  <c r="I236" i="97"/>
  <c r="J236" i="97"/>
  <c r="K236" i="97"/>
  <c r="L236" i="97"/>
  <c r="M236" i="97"/>
  <c r="B232" i="97"/>
  <c r="F232" i="97" s="1"/>
  <c r="C232" i="97"/>
  <c r="D232" i="97"/>
  <c r="E232" i="97"/>
  <c r="B233" i="97"/>
  <c r="F233" i="97" s="1"/>
  <c r="C233" i="97"/>
  <c r="D233" i="97"/>
  <c r="E233" i="97"/>
  <c r="B234" i="97"/>
  <c r="F234" i="97" s="1"/>
  <c r="C234" i="97"/>
  <c r="D234" i="97"/>
  <c r="E234" i="97"/>
  <c r="B235" i="97"/>
  <c r="F235" i="97" s="1"/>
  <c r="C235" i="97"/>
  <c r="D235" i="97"/>
  <c r="E235" i="97"/>
  <c r="B236" i="97"/>
  <c r="C236" i="97"/>
  <c r="D236" i="97"/>
  <c r="E236" i="97"/>
  <c r="F43" i="97"/>
  <c r="F44" i="97"/>
  <c r="F45" i="97"/>
  <c r="F46" i="97"/>
  <c r="F47" i="97"/>
  <c r="F9" i="97"/>
  <c r="F10" i="97"/>
  <c r="F11" i="97"/>
  <c r="F12" i="97"/>
  <c r="F13" i="97"/>
  <c r="B232" i="96"/>
  <c r="C232" i="96"/>
  <c r="D232" i="96"/>
  <c r="E232" i="96"/>
  <c r="B233" i="96"/>
  <c r="C233" i="96"/>
  <c r="D233" i="96"/>
  <c r="E233" i="96"/>
  <c r="B234" i="96"/>
  <c r="C234" i="96"/>
  <c r="D234" i="96"/>
  <c r="E234" i="96"/>
  <c r="B235" i="96"/>
  <c r="C235" i="96"/>
  <c r="D235" i="96"/>
  <c r="E235" i="96"/>
  <c r="B236" i="96"/>
  <c r="C236" i="96"/>
  <c r="D236" i="96"/>
  <c r="E236" i="96"/>
  <c r="F43" i="96"/>
  <c r="F44" i="96"/>
  <c r="F45" i="96"/>
  <c r="F46" i="96"/>
  <c r="F47" i="96"/>
  <c r="F9" i="96"/>
  <c r="F10" i="96"/>
  <c r="F11" i="96"/>
  <c r="F12" i="96"/>
  <c r="F13" i="96"/>
  <c r="H232" i="94"/>
  <c r="I232" i="94"/>
  <c r="J232" i="94"/>
  <c r="K232" i="94"/>
  <c r="L232" i="94"/>
  <c r="H233" i="94"/>
  <c r="I233" i="94"/>
  <c r="J233" i="94"/>
  <c r="K233" i="94"/>
  <c r="L233" i="94"/>
  <c r="H234" i="94"/>
  <c r="I234" i="94"/>
  <c r="J234" i="94"/>
  <c r="K234" i="94"/>
  <c r="L234" i="94"/>
  <c r="H235" i="94"/>
  <c r="I235" i="94"/>
  <c r="J235" i="94"/>
  <c r="K235" i="94"/>
  <c r="L235" i="94"/>
  <c r="H236" i="94"/>
  <c r="I236" i="94"/>
  <c r="J236" i="94"/>
  <c r="K236" i="94"/>
  <c r="L236" i="94"/>
  <c r="C232" i="94"/>
  <c r="D232" i="94"/>
  <c r="E232" i="94"/>
  <c r="C233" i="94"/>
  <c r="D233" i="94"/>
  <c r="E233" i="94"/>
  <c r="C234" i="94"/>
  <c r="D234" i="94"/>
  <c r="E234" i="94"/>
  <c r="C235" i="94"/>
  <c r="D235" i="94"/>
  <c r="E235" i="94"/>
  <c r="C236" i="94"/>
  <c r="D236" i="94"/>
  <c r="E236" i="94"/>
  <c r="B232" i="94"/>
  <c r="B233" i="94"/>
  <c r="B234" i="94"/>
  <c r="B235" i="94"/>
  <c r="B236" i="94"/>
  <c r="F43" i="94"/>
  <c r="F44" i="94"/>
  <c r="F45" i="94"/>
  <c r="F46" i="94"/>
  <c r="F47" i="94"/>
  <c r="H232" i="95"/>
  <c r="I232" i="95"/>
  <c r="J232" i="95"/>
  <c r="K232" i="95"/>
  <c r="L232" i="95"/>
  <c r="M232" i="95"/>
  <c r="H233" i="95"/>
  <c r="I233" i="95"/>
  <c r="J233" i="95"/>
  <c r="K233" i="95"/>
  <c r="L233" i="95"/>
  <c r="M233" i="95"/>
  <c r="H234" i="95"/>
  <c r="I234" i="95"/>
  <c r="J234" i="95"/>
  <c r="K234" i="95"/>
  <c r="L234" i="95"/>
  <c r="M234" i="95"/>
  <c r="H235" i="95"/>
  <c r="I235" i="95"/>
  <c r="J235" i="95"/>
  <c r="K235" i="95"/>
  <c r="L235" i="95"/>
  <c r="M235" i="95"/>
  <c r="H236" i="95"/>
  <c r="I236" i="95"/>
  <c r="J236" i="95"/>
  <c r="K236" i="95"/>
  <c r="L236" i="95"/>
  <c r="M236" i="95"/>
  <c r="E232" i="95"/>
  <c r="E233" i="95"/>
  <c r="E234" i="95"/>
  <c r="E235" i="95"/>
  <c r="E236" i="95"/>
  <c r="D232" i="95"/>
  <c r="D233" i="95"/>
  <c r="D234" i="95"/>
  <c r="D235" i="95"/>
  <c r="D236" i="95"/>
  <c r="C232" i="95"/>
  <c r="C233" i="95"/>
  <c r="C234" i="95"/>
  <c r="C235" i="95"/>
  <c r="C236" i="95"/>
  <c r="B232" i="95"/>
  <c r="B233" i="95"/>
  <c r="B234" i="95"/>
  <c r="B235" i="95"/>
  <c r="B236" i="95"/>
  <c r="F9" i="94"/>
  <c r="F10" i="94"/>
  <c r="F11" i="94"/>
  <c r="F12" i="94"/>
  <c r="F13" i="94"/>
  <c r="F9" i="95"/>
  <c r="F10" i="95"/>
  <c r="F11" i="95"/>
  <c r="F12" i="95"/>
  <c r="F13" i="95"/>
  <c r="F233" i="95" l="1"/>
  <c r="F236" i="95"/>
  <c r="F235" i="95"/>
  <c r="F234" i="95"/>
  <c r="F232" i="95"/>
  <c r="F235" i="96"/>
  <c r="F236" i="96"/>
  <c r="F234" i="96"/>
  <c r="F233" i="96"/>
  <c r="F232" i="96"/>
  <c r="F235" i="94"/>
  <c r="F234" i="94"/>
  <c r="F236" i="94"/>
  <c r="F233" i="94"/>
  <c r="F232" i="94"/>
  <c r="D232" i="93"/>
  <c r="E232" i="93"/>
  <c r="D233" i="93"/>
  <c r="E233" i="93"/>
  <c r="D234" i="93"/>
  <c r="E234" i="93"/>
  <c r="D235" i="93"/>
  <c r="E235" i="93"/>
  <c r="D236" i="93"/>
  <c r="E236" i="93"/>
  <c r="C232" i="93"/>
  <c r="C233" i="93"/>
  <c r="C234" i="93"/>
  <c r="C235" i="93"/>
  <c r="C236" i="93"/>
  <c r="B232" i="93"/>
  <c r="B233" i="93"/>
  <c r="B234" i="93"/>
  <c r="B235" i="93"/>
  <c r="B236" i="93"/>
  <c r="E231" i="93"/>
  <c r="D231" i="93"/>
  <c r="C231" i="93"/>
  <c r="B231" i="93"/>
  <c r="F43" i="93"/>
  <c r="F44" i="93"/>
  <c r="F45" i="93"/>
  <c r="F234" i="93" s="1"/>
  <c r="F46" i="93"/>
  <c r="F235" i="93" s="1"/>
  <c r="F47" i="93"/>
  <c r="F236" i="93" s="1"/>
  <c r="F9" i="93"/>
  <c r="F10" i="93"/>
  <c r="F11" i="93"/>
  <c r="F12" i="93"/>
  <c r="F13" i="93"/>
  <c r="H232" i="92"/>
  <c r="I232" i="92"/>
  <c r="J232" i="92"/>
  <c r="K232" i="92"/>
  <c r="L232" i="92"/>
  <c r="H233" i="92"/>
  <c r="I233" i="92"/>
  <c r="J233" i="92"/>
  <c r="K233" i="92"/>
  <c r="L233" i="92"/>
  <c r="H234" i="92"/>
  <c r="I234" i="92"/>
  <c r="J234" i="92"/>
  <c r="K234" i="92"/>
  <c r="L234" i="92"/>
  <c r="H235" i="92"/>
  <c r="I235" i="92"/>
  <c r="J235" i="92"/>
  <c r="K235" i="92"/>
  <c r="L235" i="92"/>
  <c r="H236" i="92"/>
  <c r="I236" i="92"/>
  <c r="J236" i="92"/>
  <c r="K236" i="92"/>
  <c r="L236" i="92"/>
  <c r="E232" i="92"/>
  <c r="E233" i="92"/>
  <c r="E234" i="92"/>
  <c r="E235" i="92"/>
  <c r="E236" i="92"/>
  <c r="D232" i="92"/>
  <c r="D233" i="92"/>
  <c r="D234" i="92"/>
  <c r="D235" i="92"/>
  <c r="D236" i="92"/>
  <c r="C232" i="92"/>
  <c r="C233" i="92"/>
  <c r="C234" i="92"/>
  <c r="C235" i="92"/>
  <c r="C236" i="92"/>
  <c r="B232" i="92"/>
  <c r="B233" i="92"/>
  <c r="B234" i="92"/>
  <c r="B235" i="92"/>
  <c r="B236" i="92"/>
  <c r="F43" i="92"/>
  <c r="F44" i="92"/>
  <c r="F45" i="92"/>
  <c r="F46" i="92"/>
  <c r="F47" i="92"/>
  <c r="H232" i="103"/>
  <c r="I232" i="103"/>
  <c r="J232" i="103"/>
  <c r="K232" i="103"/>
  <c r="L232" i="103"/>
  <c r="M232" i="103"/>
  <c r="N232" i="103"/>
  <c r="O232" i="103"/>
  <c r="H233" i="103"/>
  <c r="I233" i="103"/>
  <c r="J233" i="103"/>
  <c r="K233" i="103"/>
  <c r="L233" i="103"/>
  <c r="M233" i="103"/>
  <c r="N233" i="103"/>
  <c r="O233" i="103"/>
  <c r="H234" i="103"/>
  <c r="I234" i="103"/>
  <c r="J234" i="103"/>
  <c r="K234" i="103"/>
  <c r="L234" i="103"/>
  <c r="M234" i="103"/>
  <c r="N234" i="103"/>
  <c r="O234" i="103"/>
  <c r="H235" i="103"/>
  <c r="I235" i="103"/>
  <c r="J235" i="103"/>
  <c r="K235" i="103"/>
  <c r="L235" i="103"/>
  <c r="M235" i="103"/>
  <c r="N235" i="103"/>
  <c r="O235" i="103"/>
  <c r="H236" i="103"/>
  <c r="I236" i="103"/>
  <c r="J236" i="103"/>
  <c r="K236" i="103"/>
  <c r="L236" i="103"/>
  <c r="M236" i="103"/>
  <c r="N236" i="103"/>
  <c r="O236" i="103"/>
  <c r="E236" i="103"/>
  <c r="E232" i="103"/>
  <c r="E233" i="103"/>
  <c r="E234" i="103"/>
  <c r="E235" i="103"/>
  <c r="D232" i="103"/>
  <c r="D233" i="103"/>
  <c r="D234" i="103"/>
  <c r="D235" i="103"/>
  <c r="D236" i="103"/>
  <c r="C232" i="103"/>
  <c r="C233" i="103"/>
  <c r="C234" i="103"/>
  <c r="C235" i="103"/>
  <c r="C236" i="103"/>
  <c r="B232" i="103"/>
  <c r="B233" i="103"/>
  <c r="B234" i="103"/>
  <c r="B235" i="103"/>
  <c r="B236" i="103"/>
  <c r="F43" i="103"/>
  <c r="F44" i="103"/>
  <c r="F45" i="103"/>
  <c r="F46" i="103"/>
  <c r="F47" i="103"/>
  <c r="F9" i="103"/>
  <c r="F10" i="103"/>
  <c r="F11" i="103"/>
  <c r="F12" i="103"/>
  <c r="K231" i="90"/>
  <c r="L231" i="90"/>
  <c r="M231" i="90"/>
  <c r="N231" i="90"/>
  <c r="O231" i="90"/>
  <c r="P231" i="90"/>
  <c r="K232" i="90"/>
  <c r="L232" i="90"/>
  <c r="M232" i="90"/>
  <c r="N232" i="90"/>
  <c r="O232" i="90"/>
  <c r="P232" i="90"/>
  <c r="K233" i="90"/>
  <c r="L233" i="90"/>
  <c r="M233" i="90"/>
  <c r="N233" i="90"/>
  <c r="O233" i="90"/>
  <c r="P233" i="90"/>
  <c r="K234" i="90"/>
  <c r="L234" i="90"/>
  <c r="M234" i="90"/>
  <c r="N234" i="90"/>
  <c r="O234" i="90"/>
  <c r="P234" i="90"/>
  <c r="K235" i="90"/>
  <c r="L235" i="90"/>
  <c r="M235" i="90"/>
  <c r="N235" i="90"/>
  <c r="O235" i="90"/>
  <c r="P235" i="90"/>
  <c r="K236" i="90"/>
  <c r="L236" i="90"/>
  <c r="M236" i="90"/>
  <c r="N236" i="90"/>
  <c r="O236" i="90"/>
  <c r="P236" i="90"/>
  <c r="J231" i="90"/>
  <c r="J232" i="90"/>
  <c r="J233" i="90"/>
  <c r="J234" i="90"/>
  <c r="J235" i="90"/>
  <c r="J236" i="90"/>
  <c r="I231" i="90"/>
  <c r="I232" i="90"/>
  <c r="I233" i="90"/>
  <c r="I234" i="90"/>
  <c r="I235" i="90"/>
  <c r="I236" i="90"/>
  <c r="H231" i="90"/>
  <c r="H232" i="90"/>
  <c r="H233" i="90"/>
  <c r="H234" i="90"/>
  <c r="H235" i="90"/>
  <c r="H236" i="90"/>
  <c r="E232" i="90"/>
  <c r="E233" i="90"/>
  <c r="E234" i="90"/>
  <c r="E235" i="90"/>
  <c r="E236" i="90"/>
  <c r="E231" i="90"/>
  <c r="D232" i="90"/>
  <c r="D233" i="90"/>
  <c r="D234" i="90"/>
  <c r="D235" i="90"/>
  <c r="D236" i="90"/>
  <c r="D231" i="90"/>
  <c r="C232" i="90"/>
  <c r="C233" i="90"/>
  <c r="C234" i="90"/>
  <c r="C235" i="90"/>
  <c r="C236" i="90"/>
  <c r="C231" i="90"/>
  <c r="B232" i="90"/>
  <c r="B233" i="90"/>
  <c r="B234" i="90"/>
  <c r="B235" i="90"/>
  <c r="B236" i="90"/>
  <c r="B231" i="90"/>
  <c r="F43" i="90"/>
  <c r="F44" i="90"/>
  <c r="F45" i="90"/>
  <c r="F46" i="90"/>
  <c r="F47" i="90"/>
  <c r="F42" i="90"/>
  <c r="F9" i="90"/>
  <c r="F10" i="90"/>
  <c r="F11" i="90"/>
  <c r="F234" i="90" s="1"/>
  <c r="F12" i="90"/>
  <c r="F13" i="90"/>
  <c r="E232" i="109"/>
  <c r="E233" i="109"/>
  <c r="E234" i="109"/>
  <c r="E235" i="109"/>
  <c r="E236" i="109"/>
  <c r="E231" i="109"/>
  <c r="D232" i="109"/>
  <c r="D233" i="109"/>
  <c r="D234" i="109"/>
  <c r="D235" i="109"/>
  <c r="D236" i="109"/>
  <c r="D231" i="109"/>
  <c r="C232" i="109"/>
  <c r="C233" i="109"/>
  <c r="C234" i="109"/>
  <c r="C235" i="109"/>
  <c r="C236" i="109"/>
  <c r="C231" i="109"/>
  <c r="B232" i="109"/>
  <c r="B233" i="109"/>
  <c r="B234" i="109"/>
  <c r="B235" i="109"/>
  <c r="B236" i="109"/>
  <c r="B231" i="109"/>
  <c r="F43" i="109"/>
  <c r="F44" i="109"/>
  <c r="F45" i="109"/>
  <c r="F46" i="109"/>
  <c r="F47" i="109"/>
  <c r="F9" i="109"/>
  <c r="F10" i="109"/>
  <c r="F11" i="109"/>
  <c r="F12" i="109"/>
  <c r="F13" i="109"/>
  <c r="F8" i="109"/>
  <c r="K232" i="89"/>
  <c r="K233" i="89"/>
  <c r="K234" i="89"/>
  <c r="K235" i="89"/>
  <c r="K236" i="89"/>
  <c r="J232" i="89"/>
  <c r="J233" i="89"/>
  <c r="J234" i="89"/>
  <c r="J235" i="89"/>
  <c r="J236" i="89"/>
  <c r="I232" i="89"/>
  <c r="I233" i="89"/>
  <c r="I234" i="89"/>
  <c r="I235" i="89"/>
  <c r="I236" i="89"/>
  <c r="H232" i="89"/>
  <c r="H233" i="89"/>
  <c r="H234" i="89"/>
  <c r="H235" i="89"/>
  <c r="H236" i="89"/>
  <c r="E232" i="89"/>
  <c r="E233" i="89"/>
  <c r="E234" i="89"/>
  <c r="E235" i="89"/>
  <c r="E236" i="89"/>
  <c r="D232" i="89"/>
  <c r="D233" i="89"/>
  <c r="D234" i="89"/>
  <c r="D235" i="89"/>
  <c r="D236" i="89"/>
  <c r="C232" i="89"/>
  <c r="C233" i="89"/>
  <c r="C234" i="89"/>
  <c r="C235" i="89"/>
  <c r="C236" i="89"/>
  <c r="B232" i="89"/>
  <c r="B233" i="89"/>
  <c r="B234" i="89"/>
  <c r="B235" i="89"/>
  <c r="B236" i="89"/>
  <c r="F109" i="89"/>
  <c r="F81" i="89"/>
  <c r="F43" i="89"/>
  <c r="F44" i="89"/>
  <c r="F45" i="89"/>
  <c r="F46" i="89"/>
  <c r="F47" i="89"/>
  <c r="F9" i="89"/>
  <c r="F10" i="89"/>
  <c r="F11" i="89"/>
  <c r="F12" i="89"/>
  <c r="F13" i="89"/>
  <c r="E232" i="88"/>
  <c r="E233" i="88"/>
  <c r="E234" i="88"/>
  <c r="E235" i="88"/>
  <c r="E236" i="88"/>
  <c r="D232" i="88"/>
  <c r="D233" i="88"/>
  <c r="D234" i="88"/>
  <c r="D235" i="88"/>
  <c r="D236" i="88"/>
  <c r="C236" i="88"/>
  <c r="C232" i="88"/>
  <c r="C233" i="88"/>
  <c r="C234" i="88"/>
  <c r="C235" i="88"/>
  <c r="B232" i="88"/>
  <c r="B233" i="88"/>
  <c r="B234" i="88"/>
  <c r="B235" i="88"/>
  <c r="B236" i="88"/>
  <c r="F43" i="88"/>
  <c r="F44" i="88"/>
  <c r="F45" i="88"/>
  <c r="F46" i="88"/>
  <c r="F47" i="88"/>
  <c r="B41" i="88"/>
  <c r="F235" i="88" l="1"/>
  <c r="F233" i="88"/>
  <c r="F232" i="92"/>
  <c r="F236" i="92"/>
  <c r="F235" i="92"/>
  <c r="F234" i="92"/>
  <c r="F233" i="92"/>
  <c r="F233" i="93"/>
  <c r="F232" i="93"/>
  <c r="F232" i="90"/>
  <c r="F233" i="90"/>
  <c r="F236" i="90"/>
  <c r="F235" i="90"/>
  <c r="F236" i="109"/>
  <c r="F235" i="109"/>
  <c r="F234" i="109"/>
  <c r="F236" i="89"/>
  <c r="F235" i="89"/>
  <c r="F234" i="89"/>
  <c r="F233" i="89"/>
  <c r="F232" i="89"/>
  <c r="F236" i="103"/>
  <c r="F235" i="103"/>
  <c r="F234" i="103"/>
  <c r="F233" i="103"/>
  <c r="F232" i="103"/>
  <c r="F232" i="109"/>
  <c r="F233" i="109"/>
  <c r="F234" i="88"/>
  <c r="F236" i="88"/>
  <c r="F232" i="88"/>
  <c r="F9" i="88" l="1"/>
  <c r="F10" i="88"/>
  <c r="F11" i="88"/>
  <c r="F12" i="88"/>
  <c r="F13" i="88"/>
  <c r="M232" i="108"/>
  <c r="M233" i="108"/>
  <c r="M234" i="108"/>
  <c r="M235" i="108"/>
  <c r="M236" i="108"/>
  <c r="L232" i="108"/>
  <c r="L233" i="108"/>
  <c r="L234" i="108"/>
  <c r="L235" i="108"/>
  <c r="L236" i="108"/>
  <c r="K232" i="108"/>
  <c r="K233" i="108"/>
  <c r="K234" i="108"/>
  <c r="K235" i="108"/>
  <c r="K236" i="108"/>
  <c r="J232" i="108"/>
  <c r="J233" i="108"/>
  <c r="J234" i="108"/>
  <c r="J235" i="108"/>
  <c r="J236" i="108"/>
  <c r="I232" i="108"/>
  <c r="I233" i="108"/>
  <c r="I234" i="108"/>
  <c r="I235" i="108"/>
  <c r="I236" i="108"/>
  <c r="H232" i="108"/>
  <c r="H233" i="108"/>
  <c r="H234" i="108"/>
  <c r="H235" i="108"/>
  <c r="H236" i="108"/>
  <c r="M231" i="108"/>
  <c r="L231" i="108"/>
  <c r="K231" i="108"/>
  <c r="J231" i="108"/>
  <c r="I231" i="108"/>
  <c r="H231" i="108"/>
  <c r="E232" i="108"/>
  <c r="E233" i="108"/>
  <c r="E234" i="108"/>
  <c r="E235" i="108"/>
  <c r="E236" i="108"/>
  <c r="D232" i="108"/>
  <c r="D233" i="108"/>
  <c r="D234" i="108"/>
  <c r="D235" i="108"/>
  <c r="D236" i="108"/>
  <c r="C232" i="108"/>
  <c r="C233" i="108"/>
  <c r="C234" i="108"/>
  <c r="C235" i="108"/>
  <c r="C236" i="108"/>
  <c r="B233" i="108"/>
  <c r="B234" i="108"/>
  <c r="B235" i="108"/>
  <c r="B236" i="108"/>
  <c r="B232" i="108"/>
  <c r="B228" i="108"/>
  <c r="F235" i="108" l="1"/>
  <c r="F233" i="108"/>
  <c r="F234" i="108"/>
  <c r="F232" i="108"/>
  <c r="F43" i="108" l="1"/>
  <c r="F44" i="108"/>
  <c r="F45" i="108"/>
  <c r="F46" i="108"/>
  <c r="F47" i="108"/>
  <c r="C6" i="92"/>
  <c r="D6" i="92"/>
  <c r="E6" i="92"/>
  <c r="B6" i="92"/>
  <c r="I6" i="92"/>
  <c r="J6" i="92"/>
  <c r="K6" i="92"/>
  <c r="L6" i="92"/>
  <c r="H6" i="92"/>
  <c r="F13" i="92"/>
  <c r="F12" i="92"/>
  <c r="F11" i="92"/>
  <c r="F10" i="92"/>
  <c r="F9" i="92"/>
  <c r="F9" i="108" l="1"/>
  <c r="F10" i="108"/>
  <c r="F11" i="108"/>
  <c r="F12" i="108"/>
  <c r="U231" i="99"/>
  <c r="T231" i="99"/>
  <c r="R231" i="99"/>
  <c r="U230" i="99"/>
  <c r="T230" i="99"/>
  <c r="R230" i="99"/>
  <c r="U189" i="99"/>
  <c r="T189" i="99"/>
  <c r="S189" i="99"/>
  <c r="R189" i="99"/>
  <c r="U188" i="99"/>
  <c r="U187" i="99" s="1"/>
  <c r="T188" i="99"/>
  <c r="T187" i="99" s="1"/>
  <c r="S188" i="99"/>
  <c r="R188" i="99"/>
  <c r="U158" i="99"/>
  <c r="T158" i="99"/>
  <c r="S158" i="99"/>
  <c r="R158" i="99"/>
  <c r="U6" i="99"/>
  <c r="T6" i="99"/>
  <c r="S6" i="99"/>
  <c r="R6" i="99"/>
  <c r="E85" i="105"/>
  <c r="S187" i="99" l="1"/>
  <c r="R187" i="99"/>
  <c r="F167" i="89"/>
  <c r="F138" i="89"/>
  <c r="F54" i="89"/>
  <c r="F20" i="89"/>
  <c r="D158" i="109"/>
  <c r="H158" i="99"/>
  <c r="F35" i="97" l="1"/>
  <c r="F153" i="88" l="1"/>
  <c r="J41" i="92"/>
  <c r="H6" i="98"/>
  <c r="H6" i="108"/>
  <c r="B189" i="108"/>
  <c r="B41" i="90"/>
  <c r="D158" i="94" l="1"/>
  <c r="J6" i="101" l="1"/>
  <c r="F200" i="101"/>
  <c r="F167" i="101"/>
  <c r="F138" i="101"/>
  <c r="F54" i="101"/>
  <c r="F20" i="101"/>
  <c r="B200" i="105"/>
  <c r="C200" i="105"/>
  <c r="D200" i="105"/>
  <c r="E200" i="105"/>
  <c r="B167" i="105"/>
  <c r="C167" i="105"/>
  <c r="D167" i="105"/>
  <c r="E167" i="105"/>
  <c r="B138" i="105"/>
  <c r="C138" i="105"/>
  <c r="D138" i="105"/>
  <c r="E138" i="105"/>
  <c r="E109" i="105"/>
  <c r="B109" i="105"/>
  <c r="C109" i="105"/>
  <c r="E81" i="105"/>
  <c r="B81" i="105"/>
  <c r="C81" i="105"/>
  <c r="C54" i="105"/>
  <c r="D54" i="105"/>
  <c r="E54" i="105"/>
  <c r="E20" i="105"/>
  <c r="C20" i="105"/>
  <c r="B20" i="105"/>
  <c r="F200" i="100"/>
  <c r="F167" i="100"/>
  <c r="F138" i="100"/>
  <c r="F109" i="100"/>
  <c r="F81" i="100"/>
  <c r="F54" i="100"/>
  <c r="F20" i="100"/>
  <c r="F200" i="99"/>
  <c r="F167" i="99"/>
  <c r="F138" i="99"/>
  <c r="F109" i="99"/>
  <c r="F81" i="99"/>
  <c r="F54" i="99"/>
  <c r="F20" i="99"/>
  <c r="F200" i="98"/>
  <c r="F167" i="98"/>
  <c r="F138" i="98"/>
  <c r="F109" i="98"/>
  <c r="F81" i="98"/>
  <c r="F54" i="98"/>
  <c r="F20" i="98"/>
  <c r="F167" i="97"/>
  <c r="F138" i="97"/>
  <c r="F109" i="97"/>
  <c r="F81" i="97"/>
  <c r="F54" i="97"/>
  <c r="F20" i="97"/>
  <c r="F200" i="96"/>
  <c r="F167" i="96"/>
  <c r="F138" i="96"/>
  <c r="F109" i="96"/>
  <c r="F81" i="96"/>
  <c r="F54" i="96"/>
  <c r="F20" i="96"/>
  <c r="F200" i="94"/>
  <c r="F167" i="94"/>
  <c r="F138" i="94"/>
  <c r="F109" i="94"/>
  <c r="F81" i="94"/>
  <c r="F54" i="94"/>
  <c r="F20" i="94"/>
  <c r="F200" i="95"/>
  <c r="F167" i="95"/>
  <c r="F138" i="95"/>
  <c r="F109" i="95"/>
  <c r="F81" i="95"/>
  <c r="F54" i="95"/>
  <c r="F20" i="95"/>
  <c r="F167" i="105" l="1"/>
  <c r="F200" i="105"/>
  <c r="F138" i="105"/>
  <c r="F20" i="105"/>
  <c r="F109" i="105"/>
  <c r="F81" i="105"/>
  <c r="F54" i="105"/>
  <c r="F200" i="93" l="1"/>
  <c r="F167" i="93"/>
  <c r="F138" i="93"/>
  <c r="F109" i="93"/>
  <c r="F81" i="93"/>
  <c r="F54" i="93"/>
  <c r="F20" i="93"/>
  <c r="F200" i="92"/>
  <c r="F167" i="92"/>
  <c r="F138" i="92"/>
  <c r="F109" i="92"/>
  <c r="F81" i="92"/>
  <c r="F54" i="92"/>
  <c r="F20" i="92"/>
  <c r="F200" i="103"/>
  <c r="F167" i="103"/>
  <c r="F138" i="103"/>
  <c r="F109" i="103"/>
  <c r="F81" i="103"/>
  <c r="F54" i="103"/>
  <c r="F20" i="103"/>
  <c r="F200" i="90"/>
  <c r="F167" i="90"/>
  <c r="F138" i="90"/>
  <c r="F109" i="90"/>
  <c r="F81" i="90"/>
  <c r="F54" i="90"/>
  <c r="F20" i="90"/>
  <c r="F200" i="109"/>
  <c r="F167" i="109"/>
  <c r="F138" i="109"/>
  <c r="F109" i="109"/>
  <c r="F81" i="109"/>
  <c r="F54" i="109"/>
  <c r="F20" i="109"/>
  <c r="F20" i="88"/>
  <c r="F54" i="88"/>
  <c r="F81" i="88"/>
  <c r="F109" i="88"/>
  <c r="F138" i="88"/>
  <c r="F167" i="88"/>
  <c r="F200" i="88"/>
  <c r="F200" i="89"/>
  <c r="F200" i="108"/>
  <c r="F167" i="108"/>
  <c r="F138" i="108"/>
  <c r="F109" i="108"/>
  <c r="F81" i="108"/>
  <c r="F54" i="108"/>
  <c r="F20" i="108"/>
  <c r="K231" i="101"/>
  <c r="J231" i="101"/>
  <c r="K230" i="101"/>
  <c r="J230" i="101"/>
  <c r="K228" i="101"/>
  <c r="J228" i="101"/>
  <c r="K189" i="101"/>
  <c r="J189" i="101"/>
  <c r="K188" i="101"/>
  <c r="J188" i="101"/>
  <c r="K158" i="101"/>
  <c r="J158" i="101"/>
  <c r="K41" i="101"/>
  <c r="J41" i="101"/>
  <c r="K6" i="101"/>
  <c r="F191" i="100"/>
  <c r="O231" i="100"/>
  <c r="N231" i="100"/>
  <c r="O230" i="100"/>
  <c r="N230" i="100"/>
  <c r="O228" i="100"/>
  <c r="N228" i="100"/>
  <c r="O189" i="100"/>
  <c r="N189" i="100"/>
  <c r="O188" i="100"/>
  <c r="N188" i="100"/>
  <c r="O158" i="100"/>
  <c r="N158" i="100"/>
  <c r="O41" i="100"/>
  <c r="N41" i="100"/>
  <c r="O6" i="100"/>
  <c r="N6" i="100"/>
  <c r="F165" i="99"/>
  <c r="Q231" i="99"/>
  <c r="P231" i="99"/>
  <c r="Q230" i="99"/>
  <c r="P230" i="99"/>
  <c r="Q228" i="99"/>
  <c r="P228" i="99"/>
  <c r="Q189" i="99"/>
  <c r="P189" i="99"/>
  <c r="Q188" i="99"/>
  <c r="P188" i="99"/>
  <c r="Q158" i="99"/>
  <c r="P158" i="99"/>
  <c r="Q41" i="99"/>
  <c r="P41" i="99"/>
  <c r="Q6" i="99"/>
  <c r="P6" i="99"/>
  <c r="O231" i="99"/>
  <c r="N231" i="99"/>
  <c r="M231" i="99"/>
  <c r="L231" i="99"/>
  <c r="K231" i="99"/>
  <c r="J231" i="99"/>
  <c r="O230" i="99"/>
  <c r="N230" i="99"/>
  <c r="M230" i="99"/>
  <c r="L230" i="99"/>
  <c r="K230" i="99"/>
  <c r="J230" i="99"/>
  <c r="O228" i="99"/>
  <c r="N228" i="99"/>
  <c r="M228" i="99"/>
  <c r="L228" i="99"/>
  <c r="K228" i="99"/>
  <c r="J228" i="99"/>
  <c r="O189" i="99"/>
  <c r="N189" i="99"/>
  <c r="M189" i="99"/>
  <c r="L189" i="99"/>
  <c r="K189" i="99"/>
  <c r="J189" i="99"/>
  <c r="O188" i="99"/>
  <c r="N188" i="99"/>
  <c r="M188" i="99"/>
  <c r="L188" i="99"/>
  <c r="K188" i="99"/>
  <c r="J188" i="99"/>
  <c r="O158" i="99"/>
  <c r="N158" i="99"/>
  <c r="M158" i="99"/>
  <c r="L158" i="99"/>
  <c r="K158" i="99"/>
  <c r="J158" i="99"/>
  <c r="O41" i="99"/>
  <c r="N41" i="99"/>
  <c r="M41" i="99"/>
  <c r="L41" i="99"/>
  <c r="K41" i="99"/>
  <c r="J41" i="99"/>
  <c r="O6" i="99"/>
  <c r="N6" i="99"/>
  <c r="M6" i="99"/>
  <c r="L6" i="99"/>
  <c r="K6" i="99"/>
  <c r="J6" i="99"/>
  <c r="F191" i="98"/>
  <c r="N231" i="98"/>
  <c r="M231" i="98"/>
  <c r="N230" i="98"/>
  <c r="M230" i="98"/>
  <c r="N228" i="98"/>
  <c r="M228" i="98"/>
  <c r="N189" i="98"/>
  <c r="M189" i="98"/>
  <c r="N188" i="98"/>
  <c r="M188" i="98"/>
  <c r="N158" i="98"/>
  <c r="M158" i="98"/>
  <c r="N41" i="98"/>
  <c r="M41" i="98"/>
  <c r="N6" i="98"/>
  <c r="M6" i="98"/>
  <c r="F191" i="97"/>
  <c r="M231" i="97"/>
  <c r="M230" i="97"/>
  <c r="L230" i="97"/>
  <c r="K230" i="97"/>
  <c r="M228" i="97"/>
  <c r="L228" i="97"/>
  <c r="K228" i="97"/>
  <c r="M189" i="97"/>
  <c r="L189" i="97"/>
  <c r="K189" i="97"/>
  <c r="M188" i="97"/>
  <c r="L188" i="97"/>
  <c r="K188" i="97"/>
  <c r="M158" i="97"/>
  <c r="L158" i="97"/>
  <c r="K158" i="97"/>
  <c r="M41" i="97"/>
  <c r="L231" i="97"/>
  <c r="K231" i="97"/>
  <c r="M6" i="97"/>
  <c r="L6" i="97"/>
  <c r="K6" i="97"/>
  <c r="M229" i="98" l="1"/>
  <c r="K187" i="99"/>
  <c r="O187" i="99"/>
  <c r="M187" i="98"/>
  <c r="K187" i="101"/>
  <c r="J187" i="101"/>
  <c r="O187" i="100"/>
  <c r="L187" i="99"/>
  <c r="P187" i="99"/>
  <c r="Q187" i="99"/>
  <c r="N187" i="98"/>
  <c r="L187" i="97"/>
  <c r="K187" i="97"/>
  <c r="J229" i="101"/>
  <c r="K229" i="101"/>
  <c r="N187" i="100"/>
  <c r="O229" i="100"/>
  <c r="N229" i="100"/>
  <c r="M187" i="99"/>
  <c r="J187" i="99"/>
  <c r="N187" i="99"/>
  <c r="J229" i="99"/>
  <c r="N229" i="99"/>
  <c r="M229" i="99"/>
  <c r="K229" i="99"/>
  <c r="O229" i="99"/>
  <c r="L229" i="99"/>
  <c r="N229" i="98"/>
  <c r="M187" i="97"/>
  <c r="M229" i="97"/>
  <c r="K41" i="97"/>
  <c r="K229" i="97" s="1"/>
  <c r="L41" i="97"/>
  <c r="L229" i="97" s="1"/>
  <c r="F23" i="95" l="1"/>
  <c r="M231" i="95"/>
  <c r="M230" i="95"/>
  <c r="M228" i="95"/>
  <c r="M189" i="95"/>
  <c r="M188" i="95"/>
  <c r="M158" i="95"/>
  <c r="M41" i="95"/>
  <c r="M6" i="95"/>
  <c r="L231" i="95"/>
  <c r="L230" i="95"/>
  <c r="L228" i="95"/>
  <c r="L189" i="95"/>
  <c r="L188" i="95"/>
  <c r="L158" i="95"/>
  <c r="L41" i="95"/>
  <c r="L6" i="95"/>
  <c r="L187" i="95" l="1"/>
  <c r="M187" i="95"/>
  <c r="M229" i="95"/>
  <c r="L229" i="95"/>
  <c r="F191" i="93"/>
  <c r="M228" i="93"/>
  <c r="L228" i="93"/>
  <c r="M189" i="93"/>
  <c r="L189" i="93"/>
  <c r="M188" i="93"/>
  <c r="L188" i="93"/>
  <c r="M158" i="93"/>
  <c r="L158" i="93"/>
  <c r="M41" i="93"/>
  <c r="L41" i="93"/>
  <c r="M6" i="93"/>
  <c r="L6" i="93"/>
  <c r="F191" i="103"/>
  <c r="O231" i="103"/>
  <c r="N231" i="103"/>
  <c r="M231" i="103"/>
  <c r="L231" i="103"/>
  <c r="K231" i="103"/>
  <c r="O230" i="103"/>
  <c r="N230" i="103"/>
  <c r="M230" i="103"/>
  <c r="L230" i="103"/>
  <c r="K230" i="103"/>
  <c r="O228" i="103"/>
  <c r="N228" i="103"/>
  <c r="M228" i="103"/>
  <c r="L228" i="103"/>
  <c r="K228" i="103"/>
  <c r="O189" i="103"/>
  <c r="N189" i="103"/>
  <c r="M189" i="103"/>
  <c r="L189" i="103"/>
  <c r="K189" i="103"/>
  <c r="O188" i="103"/>
  <c r="N188" i="103"/>
  <c r="M188" i="103"/>
  <c r="L188" i="103"/>
  <c r="K188" i="103"/>
  <c r="O158" i="103"/>
  <c r="N158" i="103"/>
  <c r="M158" i="103"/>
  <c r="L158" i="103"/>
  <c r="K158" i="103"/>
  <c r="O41" i="103"/>
  <c r="N41" i="103"/>
  <c r="M41" i="103"/>
  <c r="L41" i="103"/>
  <c r="K41" i="103"/>
  <c r="O6" i="103"/>
  <c r="N6" i="103"/>
  <c r="M6" i="103"/>
  <c r="L6" i="103"/>
  <c r="K6" i="103"/>
  <c r="M187" i="93" l="1"/>
  <c r="L187" i="93"/>
  <c r="O229" i="103"/>
  <c r="L187" i="103"/>
  <c r="N187" i="103"/>
  <c r="M187" i="103"/>
  <c r="N229" i="103"/>
  <c r="K229" i="103"/>
  <c r="M229" i="103"/>
  <c r="O187" i="103"/>
  <c r="K187" i="103"/>
  <c r="L229" i="103"/>
  <c r="F191" i="90" l="1"/>
  <c r="P230" i="90"/>
  <c r="O230" i="90"/>
  <c r="N230" i="90"/>
  <c r="P228" i="90"/>
  <c r="O228" i="90"/>
  <c r="N228" i="90"/>
  <c r="P189" i="90"/>
  <c r="O189" i="90"/>
  <c r="N189" i="90"/>
  <c r="P188" i="90"/>
  <c r="O188" i="90"/>
  <c r="N188" i="90"/>
  <c r="P158" i="90"/>
  <c r="O158" i="90"/>
  <c r="N158" i="90"/>
  <c r="P41" i="90"/>
  <c r="O41" i="90"/>
  <c r="N41" i="90"/>
  <c r="P6" i="90"/>
  <c r="O6" i="90"/>
  <c r="N6" i="90"/>
  <c r="N229" i="90" s="1"/>
  <c r="F191" i="109"/>
  <c r="F186" i="109"/>
  <c r="O229" i="90" l="1"/>
  <c r="P187" i="90"/>
  <c r="N187" i="90"/>
  <c r="P229" i="90"/>
  <c r="O187" i="90"/>
  <c r="K231" i="89" l="1"/>
  <c r="K230" i="89"/>
  <c r="K228" i="89"/>
  <c r="K189" i="89"/>
  <c r="K188" i="89"/>
  <c r="K158" i="89"/>
  <c r="K41" i="89"/>
  <c r="K6" i="89"/>
  <c r="F191" i="88"/>
  <c r="K229" i="89" l="1"/>
  <c r="K187" i="89"/>
  <c r="M230" i="108"/>
  <c r="L230" i="108"/>
  <c r="K230" i="108"/>
  <c r="M228" i="108"/>
  <c r="L228" i="108"/>
  <c r="K228" i="108"/>
  <c r="M189" i="108"/>
  <c r="L189" i="108"/>
  <c r="K189" i="108"/>
  <c r="M188" i="108"/>
  <c r="L188" i="108"/>
  <c r="K188" i="108"/>
  <c r="M158" i="108"/>
  <c r="L158" i="108"/>
  <c r="K158" i="108"/>
  <c r="M41" i="108"/>
  <c r="L41" i="108"/>
  <c r="K41" i="108"/>
  <c r="M6" i="108"/>
  <c r="L6" i="108"/>
  <c r="K6" i="108"/>
  <c r="B160" i="105"/>
  <c r="F69" i="100"/>
  <c r="M187" i="108" l="1"/>
  <c r="K187" i="108"/>
  <c r="L187" i="108"/>
  <c r="K229" i="108"/>
  <c r="L229" i="108"/>
  <c r="M229" i="108"/>
  <c r="L158" i="98"/>
  <c r="F142" i="98"/>
  <c r="D158" i="97" l="1"/>
  <c r="J41" i="97"/>
  <c r="I189" i="93" l="1"/>
  <c r="M230" i="90"/>
  <c r="M228" i="90"/>
  <c r="M189" i="90"/>
  <c r="M188" i="90"/>
  <c r="M158" i="90"/>
  <c r="M41" i="90"/>
  <c r="M6" i="90"/>
  <c r="F7" i="109"/>
  <c r="H228" i="108"/>
  <c r="F5" i="108"/>
  <c r="B191" i="105"/>
  <c r="D191" i="105"/>
  <c r="F153" i="98"/>
  <c r="F191" i="94"/>
  <c r="F191" i="95"/>
  <c r="F174" i="95"/>
  <c r="F175" i="95"/>
  <c r="F148" i="95"/>
  <c r="F136" i="95"/>
  <c r="F131" i="95"/>
  <c r="F119" i="95"/>
  <c r="F112" i="95"/>
  <c r="F89" i="95"/>
  <c r="F80" i="95"/>
  <c r="F52" i="95"/>
  <c r="F191" i="92"/>
  <c r="F190" i="92"/>
  <c r="F174" i="101"/>
  <c r="F141" i="108"/>
  <c r="D158" i="98"/>
  <c r="C158" i="94"/>
  <c r="E158" i="94"/>
  <c r="B158" i="94"/>
  <c r="I41" i="94"/>
  <c r="J41" i="94"/>
  <c r="K41" i="94"/>
  <c r="L41" i="94"/>
  <c r="H41" i="94"/>
  <c r="I6" i="94"/>
  <c r="I229" i="94" s="1"/>
  <c r="J6" i="94"/>
  <c r="K6" i="94"/>
  <c r="L6" i="94"/>
  <c r="H6" i="94"/>
  <c r="C6" i="94"/>
  <c r="D6" i="94"/>
  <c r="E6" i="94"/>
  <c r="B6" i="94"/>
  <c r="C41" i="94"/>
  <c r="D41" i="94"/>
  <c r="E41" i="94"/>
  <c r="B41" i="94"/>
  <c r="I158" i="94"/>
  <c r="J158" i="94"/>
  <c r="K158" i="94"/>
  <c r="L158" i="94"/>
  <c r="H158" i="94"/>
  <c r="E74" i="105"/>
  <c r="C228" i="99"/>
  <c r="B221" i="105"/>
  <c r="C221" i="105"/>
  <c r="D221" i="105"/>
  <c r="E221" i="105"/>
  <c r="B222" i="105"/>
  <c r="C222" i="105"/>
  <c r="D222" i="105"/>
  <c r="E222" i="105"/>
  <c r="B223" i="105"/>
  <c r="C223" i="105"/>
  <c r="D223" i="105"/>
  <c r="E223" i="105"/>
  <c r="C220" i="105"/>
  <c r="D220" i="105"/>
  <c r="E220" i="105"/>
  <c r="B220" i="105"/>
  <c r="C215" i="105"/>
  <c r="D215" i="105"/>
  <c r="E215" i="105"/>
  <c r="C216" i="105"/>
  <c r="D216" i="105"/>
  <c r="E216" i="105"/>
  <c r="B216" i="105"/>
  <c r="B215" i="105"/>
  <c r="B208" i="105"/>
  <c r="C208" i="105"/>
  <c r="D208" i="105"/>
  <c r="E208" i="105"/>
  <c r="B209" i="105"/>
  <c r="C209" i="105"/>
  <c r="D209" i="105"/>
  <c r="E209" i="105"/>
  <c r="B210" i="105"/>
  <c r="C210" i="105"/>
  <c r="D210" i="105"/>
  <c r="E210" i="105"/>
  <c r="B211" i="105"/>
  <c r="C211" i="105"/>
  <c r="D211" i="105"/>
  <c r="E211" i="105"/>
  <c r="B212" i="105"/>
  <c r="C212" i="105"/>
  <c r="D212" i="105"/>
  <c r="E212" i="105"/>
  <c r="C207" i="105"/>
  <c r="D207" i="105"/>
  <c r="E207" i="105"/>
  <c r="B207" i="105"/>
  <c r="C203" i="105"/>
  <c r="D203" i="105"/>
  <c r="E203" i="105"/>
  <c r="C204" i="105"/>
  <c r="D204" i="105"/>
  <c r="E204" i="105"/>
  <c r="B204" i="105"/>
  <c r="B203" i="105"/>
  <c r="B197" i="105"/>
  <c r="C197" i="105"/>
  <c r="D197" i="105"/>
  <c r="E197" i="105"/>
  <c r="B198" i="105"/>
  <c r="C198" i="105"/>
  <c r="D198" i="105"/>
  <c r="E198" i="105"/>
  <c r="B199" i="105"/>
  <c r="C199" i="105"/>
  <c r="D199" i="105"/>
  <c r="E199" i="105"/>
  <c r="C196" i="105"/>
  <c r="D196" i="105"/>
  <c r="E196" i="105"/>
  <c r="B196" i="105"/>
  <c r="C191" i="105"/>
  <c r="E191" i="105"/>
  <c r="B192" i="105"/>
  <c r="C192" i="105"/>
  <c r="D192" i="105"/>
  <c r="E192" i="105"/>
  <c r="B193" i="105"/>
  <c r="C193" i="105"/>
  <c r="D193" i="105"/>
  <c r="E193" i="105"/>
  <c r="C190" i="105"/>
  <c r="D190" i="105"/>
  <c r="E190" i="105"/>
  <c r="B190" i="105"/>
  <c r="C186" i="105"/>
  <c r="D186" i="105"/>
  <c r="E186" i="105"/>
  <c r="B186" i="105"/>
  <c r="C182" i="105"/>
  <c r="D182" i="105"/>
  <c r="E182" i="105"/>
  <c r="B182" i="105"/>
  <c r="B175" i="105"/>
  <c r="C175" i="105"/>
  <c r="D175" i="105"/>
  <c r="E175" i="105"/>
  <c r="B176" i="105"/>
  <c r="C176" i="105"/>
  <c r="D176" i="105"/>
  <c r="E176" i="105"/>
  <c r="B177" i="105"/>
  <c r="C177" i="105"/>
  <c r="D177" i="105"/>
  <c r="E177" i="105"/>
  <c r="B178" i="105"/>
  <c r="C178" i="105"/>
  <c r="D178" i="105"/>
  <c r="E178" i="105"/>
  <c r="B179" i="105"/>
  <c r="C179" i="105"/>
  <c r="D179" i="105"/>
  <c r="E179" i="105"/>
  <c r="C174" i="105"/>
  <c r="D174" i="105"/>
  <c r="E174" i="105"/>
  <c r="B174" i="105"/>
  <c r="B171" i="105"/>
  <c r="C171" i="105"/>
  <c r="D171" i="105"/>
  <c r="E171" i="105"/>
  <c r="C170" i="105"/>
  <c r="D170" i="105"/>
  <c r="E170" i="105"/>
  <c r="B170" i="105"/>
  <c r="B164" i="105"/>
  <c r="C164" i="105"/>
  <c r="D164" i="105"/>
  <c r="E164" i="105"/>
  <c r="B165" i="105"/>
  <c r="C165" i="105"/>
  <c r="D165" i="105"/>
  <c r="E165" i="105"/>
  <c r="B166" i="105"/>
  <c r="C166" i="105"/>
  <c r="D166" i="105"/>
  <c r="E166" i="105"/>
  <c r="C163" i="105"/>
  <c r="D163" i="105"/>
  <c r="E163" i="105"/>
  <c r="B163" i="105"/>
  <c r="C160" i="105"/>
  <c r="D160" i="105"/>
  <c r="E160" i="105"/>
  <c r="C159" i="105"/>
  <c r="D159" i="105"/>
  <c r="E159" i="105"/>
  <c r="B159" i="105"/>
  <c r="C157" i="105"/>
  <c r="D157" i="105"/>
  <c r="E157" i="105"/>
  <c r="B157" i="105"/>
  <c r="E153" i="105"/>
  <c r="C153" i="105"/>
  <c r="D153" i="105"/>
  <c r="B153" i="105"/>
  <c r="B146" i="105"/>
  <c r="C146" i="105"/>
  <c r="D146" i="105"/>
  <c r="E146" i="105"/>
  <c r="B147" i="105"/>
  <c r="C147" i="105"/>
  <c r="D147" i="105"/>
  <c r="E147" i="105"/>
  <c r="B148" i="105"/>
  <c r="C148" i="105"/>
  <c r="D148" i="105"/>
  <c r="E148" i="105"/>
  <c r="B149" i="105"/>
  <c r="C149" i="105"/>
  <c r="D149" i="105"/>
  <c r="E149" i="105"/>
  <c r="B150" i="105"/>
  <c r="C150" i="105"/>
  <c r="D150" i="105"/>
  <c r="E150" i="105"/>
  <c r="C145" i="105"/>
  <c r="D145" i="105"/>
  <c r="E145" i="105"/>
  <c r="B145" i="105"/>
  <c r="C141" i="105"/>
  <c r="D141" i="105"/>
  <c r="E141" i="105"/>
  <c r="C142" i="105"/>
  <c r="D142" i="105"/>
  <c r="E142" i="105"/>
  <c r="B142" i="105"/>
  <c r="B141" i="105"/>
  <c r="C134" i="105"/>
  <c r="D134" i="105"/>
  <c r="E134" i="105"/>
  <c r="C135" i="105"/>
  <c r="D135" i="105"/>
  <c r="E135" i="105"/>
  <c r="C136" i="105"/>
  <c r="D136" i="105"/>
  <c r="E136" i="105"/>
  <c r="C137" i="105"/>
  <c r="D137" i="105"/>
  <c r="E137" i="105"/>
  <c r="B135" i="105"/>
  <c r="B136" i="105"/>
  <c r="B137" i="105"/>
  <c r="B134" i="105"/>
  <c r="B130" i="105"/>
  <c r="C130" i="105"/>
  <c r="D130" i="105"/>
  <c r="E130" i="105"/>
  <c r="B131" i="105"/>
  <c r="C131" i="105"/>
  <c r="D131" i="105"/>
  <c r="E131" i="105"/>
  <c r="C129" i="105"/>
  <c r="E129" i="105"/>
  <c r="B129" i="105"/>
  <c r="E125" i="105"/>
  <c r="E124" i="105"/>
  <c r="C124" i="105"/>
  <c r="C125" i="105"/>
  <c r="B125" i="105"/>
  <c r="B124" i="105"/>
  <c r="E117" i="105"/>
  <c r="E118" i="105"/>
  <c r="E119" i="105"/>
  <c r="E120" i="105"/>
  <c r="E121" i="105"/>
  <c r="E116" i="105"/>
  <c r="C116" i="105"/>
  <c r="C117" i="105"/>
  <c r="C118" i="105"/>
  <c r="C119" i="105"/>
  <c r="C120" i="105"/>
  <c r="C121" i="105"/>
  <c r="B117" i="105"/>
  <c r="B118" i="105"/>
  <c r="B119" i="105"/>
  <c r="B120" i="105"/>
  <c r="B121" i="105"/>
  <c r="B116" i="105"/>
  <c r="E113" i="105"/>
  <c r="E112" i="105"/>
  <c r="C112" i="105"/>
  <c r="C113" i="105"/>
  <c r="B113" i="105"/>
  <c r="B112" i="105"/>
  <c r="E106" i="105"/>
  <c r="E107" i="105"/>
  <c r="E108" i="105"/>
  <c r="E105" i="105"/>
  <c r="C105" i="105"/>
  <c r="C106" i="105"/>
  <c r="C107" i="105"/>
  <c r="C108" i="105"/>
  <c r="B106" i="105"/>
  <c r="B107" i="105"/>
  <c r="B108" i="105"/>
  <c r="B105" i="105"/>
  <c r="E101" i="105"/>
  <c r="E102" i="105"/>
  <c r="E100" i="105"/>
  <c r="C100" i="105"/>
  <c r="C101" i="105"/>
  <c r="C102" i="105"/>
  <c r="B101" i="105"/>
  <c r="B102" i="105"/>
  <c r="B100" i="105"/>
  <c r="E96" i="105"/>
  <c r="C96" i="105"/>
  <c r="B96" i="105"/>
  <c r="E90" i="105"/>
  <c r="E91" i="105"/>
  <c r="E92" i="105"/>
  <c r="E93" i="105"/>
  <c r="E88" i="105"/>
  <c r="B89" i="105"/>
  <c r="C89" i="105"/>
  <c r="B90" i="105"/>
  <c r="C90" i="105"/>
  <c r="B91" i="105"/>
  <c r="C91" i="105"/>
  <c r="B92" i="105"/>
  <c r="C92" i="105"/>
  <c r="B93" i="105"/>
  <c r="C93" i="105"/>
  <c r="C88" i="105"/>
  <c r="B88" i="105"/>
  <c r="E84" i="105"/>
  <c r="C84" i="105"/>
  <c r="C85" i="105"/>
  <c r="B85" i="105"/>
  <c r="B84" i="105"/>
  <c r="E78" i="105"/>
  <c r="E79" i="105"/>
  <c r="E80" i="105"/>
  <c r="E77" i="105"/>
  <c r="C77" i="105"/>
  <c r="C78" i="105"/>
  <c r="C79" i="105"/>
  <c r="C80" i="105"/>
  <c r="B78" i="105"/>
  <c r="B79" i="105"/>
  <c r="B80" i="105"/>
  <c r="B77" i="105"/>
  <c r="E73" i="105"/>
  <c r="C73" i="105"/>
  <c r="C74" i="105"/>
  <c r="B74" i="105"/>
  <c r="B73" i="105"/>
  <c r="C69" i="105"/>
  <c r="D69" i="105"/>
  <c r="E69" i="105"/>
  <c r="B69" i="105"/>
  <c r="B62" i="105"/>
  <c r="C62" i="105"/>
  <c r="D62" i="105"/>
  <c r="E62" i="105"/>
  <c r="B63" i="105"/>
  <c r="C63" i="105"/>
  <c r="D63" i="105"/>
  <c r="E63" i="105"/>
  <c r="B64" i="105"/>
  <c r="C64" i="105"/>
  <c r="D64" i="105"/>
  <c r="E64" i="105"/>
  <c r="B65" i="105"/>
  <c r="C65" i="105"/>
  <c r="D65" i="105"/>
  <c r="E65" i="105"/>
  <c r="B66" i="105"/>
  <c r="C66" i="105"/>
  <c r="D66" i="105"/>
  <c r="E66" i="105"/>
  <c r="C61" i="105"/>
  <c r="D61" i="105"/>
  <c r="E61" i="105"/>
  <c r="B61" i="105"/>
  <c r="B58" i="105"/>
  <c r="C58" i="105"/>
  <c r="D58" i="105"/>
  <c r="E58" i="105"/>
  <c r="C57" i="105"/>
  <c r="D57" i="105"/>
  <c r="E57" i="105"/>
  <c r="B57" i="105"/>
  <c r="C51" i="105"/>
  <c r="D51" i="105"/>
  <c r="E51" i="105"/>
  <c r="C52" i="105"/>
  <c r="D52" i="105"/>
  <c r="E52" i="105"/>
  <c r="C53" i="105"/>
  <c r="D53" i="105"/>
  <c r="E53" i="105"/>
  <c r="C50" i="105"/>
  <c r="D50" i="105"/>
  <c r="E50" i="105"/>
  <c r="B50" i="105"/>
  <c r="C42" i="105"/>
  <c r="D42" i="105"/>
  <c r="E42" i="105"/>
  <c r="B42" i="105"/>
  <c r="B41" i="105" s="1"/>
  <c r="C40" i="105"/>
  <c r="D40" i="105"/>
  <c r="E40" i="105"/>
  <c r="B40" i="105"/>
  <c r="E36" i="105"/>
  <c r="E35" i="105"/>
  <c r="C35" i="105"/>
  <c r="C36" i="105"/>
  <c r="B36" i="105"/>
  <c r="B35" i="105"/>
  <c r="E28" i="105"/>
  <c r="E29" i="105"/>
  <c r="E30" i="105"/>
  <c r="E31" i="105"/>
  <c r="E32" i="105"/>
  <c r="E27" i="105"/>
  <c r="C27" i="105"/>
  <c r="C28" i="105"/>
  <c r="C29" i="105"/>
  <c r="C30" i="105"/>
  <c r="C31" i="105"/>
  <c r="C32" i="105"/>
  <c r="B28" i="105"/>
  <c r="B29" i="105"/>
  <c r="B30" i="105"/>
  <c r="B31" i="105"/>
  <c r="B32" i="105"/>
  <c r="B27" i="105"/>
  <c r="E24" i="105"/>
  <c r="E23" i="105"/>
  <c r="B24" i="105"/>
  <c r="C24" i="105"/>
  <c r="C23" i="105"/>
  <c r="B23" i="105"/>
  <c r="E17" i="105"/>
  <c r="E18" i="105"/>
  <c r="E19" i="105"/>
  <c r="E16" i="105"/>
  <c r="B17" i="105"/>
  <c r="C17" i="105"/>
  <c r="B18" i="105"/>
  <c r="C18" i="105"/>
  <c r="B19" i="105"/>
  <c r="C19" i="105"/>
  <c r="C16" i="105"/>
  <c r="B16" i="105"/>
  <c r="D8" i="105"/>
  <c r="C7" i="105"/>
  <c r="D7" i="105"/>
  <c r="E7" i="105"/>
  <c r="B7" i="105"/>
  <c r="D5" i="105"/>
  <c r="E5" i="105"/>
  <c r="C5" i="105"/>
  <c r="F191" i="99"/>
  <c r="E231" i="108"/>
  <c r="D231" i="108"/>
  <c r="C231" i="108"/>
  <c r="B231" i="108"/>
  <c r="J230" i="108"/>
  <c r="I230" i="108"/>
  <c r="H230" i="108"/>
  <c r="E230" i="108"/>
  <c r="D230" i="108"/>
  <c r="C230" i="108"/>
  <c r="B230" i="108"/>
  <c r="J228" i="108"/>
  <c r="I228" i="108"/>
  <c r="E228" i="108"/>
  <c r="D228" i="108"/>
  <c r="C228" i="108"/>
  <c r="F223" i="108"/>
  <c r="F222" i="108"/>
  <c r="F221" i="108"/>
  <c r="F220" i="108"/>
  <c r="F216" i="108"/>
  <c r="F215" i="108"/>
  <c r="F212" i="108"/>
  <c r="F211" i="108"/>
  <c r="F210" i="108"/>
  <c r="F209" i="108"/>
  <c r="F208" i="108"/>
  <c r="F207" i="108"/>
  <c r="F204" i="108"/>
  <c r="F203" i="108"/>
  <c r="F199" i="108"/>
  <c r="F198" i="108"/>
  <c r="F197" i="108"/>
  <c r="F196" i="108"/>
  <c r="F193" i="108"/>
  <c r="F192" i="108"/>
  <c r="F191" i="108"/>
  <c r="F190" i="108"/>
  <c r="J189" i="108"/>
  <c r="I189" i="108"/>
  <c r="H189" i="108"/>
  <c r="E189" i="108"/>
  <c r="D189" i="108"/>
  <c r="C189" i="108"/>
  <c r="J188" i="108"/>
  <c r="I188" i="108"/>
  <c r="H188" i="108"/>
  <c r="E188" i="108"/>
  <c r="D188" i="108"/>
  <c r="C188" i="108"/>
  <c r="B188" i="108"/>
  <c r="F186" i="108"/>
  <c r="F182" i="108"/>
  <c r="F179" i="108"/>
  <c r="F178" i="108"/>
  <c r="F177" i="108"/>
  <c r="F176" i="108"/>
  <c r="F175" i="108"/>
  <c r="F174" i="108"/>
  <c r="F171" i="108"/>
  <c r="F170" i="108"/>
  <c r="F166" i="108"/>
  <c r="F165" i="108"/>
  <c r="F164" i="108"/>
  <c r="F163" i="108"/>
  <c r="F160" i="108"/>
  <c r="F159" i="108"/>
  <c r="J158" i="108"/>
  <c r="I158" i="108"/>
  <c r="H158" i="108"/>
  <c r="E158" i="108"/>
  <c r="D158" i="108"/>
  <c r="C158" i="108"/>
  <c r="B158" i="108"/>
  <c r="F157" i="108"/>
  <c r="F153" i="108"/>
  <c r="F150" i="108"/>
  <c r="F149" i="108"/>
  <c r="F148" i="108"/>
  <c r="F147" i="108"/>
  <c r="F146" i="108"/>
  <c r="F145" i="108"/>
  <c r="F142" i="108"/>
  <c r="F137" i="108"/>
  <c r="F136" i="108"/>
  <c r="F135" i="108"/>
  <c r="F134" i="108"/>
  <c r="F131" i="108"/>
  <c r="F130" i="108"/>
  <c r="F129" i="108"/>
  <c r="F125" i="108"/>
  <c r="F124" i="108"/>
  <c r="F121" i="108"/>
  <c r="F120" i="108"/>
  <c r="F119" i="108"/>
  <c r="F118" i="108"/>
  <c r="F117" i="108"/>
  <c r="F116" i="108"/>
  <c r="F113" i="108"/>
  <c r="F112" i="108"/>
  <c r="F108" i="108"/>
  <c r="F107" i="108"/>
  <c r="F106" i="108"/>
  <c r="F105" i="108"/>
  <c r="F102" i="108"/>
  <c r="F101" i="108"/>
  <c r="F100" i="108"/>
  <c r="F96" i="108"/>
  <c r="F93" i="108"/>
  <c r="F92" i="108"/>
  <c r="F91" i="108"/>
  <c r="F90" i="108"/>
  <c r="F89" i="108"/>
  <c r="F88" i="108"/>
  <c r="F85" i="108"/>
  <c r="F84" i="108"/>
  <c r="F80" i="108"/>
  <c r="F79" i="108"/>
  <c r="F78" i="108"/>
  <c r="F77" i="108"/>
  <c r="F74" i="108"/>
  <c r="F73" i="108"/>
  <c r="F69" i="108"/>
  <c r="F66" i="108"/>
  <c r="F65" i="108"/>
  <c r="F64" i="108"/>
  <c r="F63" i="108"/>
  <c r="F62" i="108"/>
  <c r="F61" i="108"/>
  <c r="F58" i="108"/>
  <c r="F57" i="108"/>
  <c r="F53" i="108"/>
  <c r="F52" i="108"/>
  <c r="F51" i="108"/>
  <c r="F42" i="108"/>
  <c r="J41" i="108"/>
  <c r="I41" i="108"/>
  <c r="H41" i="108"/>
  <c r="E41" i="108"/>
  <c r="D41" i="108"/>
  <c r="C41" i="108"/>
  <c r="B41" i="108"/>
  <c r="F40" i="108"/>
  <c r="F36" i="108"/>
  <c r="F35" i="108"/>
  <c r="F32" i="108"/>
  <c r="F31" i="108"/>
  <c r="F30" i="108"/>
  <c r="F29" i="108"/>
  <c r="F28" i="108"/>
  <c r="F27" i="108"/>
  <c r="F24" i="108"/>
  <c r="F23" i="108"/>
  <c r="F19" i="108"/>
  <c r="F18" i="108"/>
  <c r="F17" i="108"/>
  <c r="F16" i="108"/>
  <c r="F13" i="108"/>
  <c r="F8" i="108"/>
  <c r="F7" i="108"/>
  <c r="J6" i="108"/>
  <c r="I6" i="108"/>
  <c r="E6" i="108"/>
  <c r="D6" i="108"/>
  <c r="C6" i="108"/>
  <c r="B6" i="108"/>
  <c r="J229" i="92"/>
  <c r="J158" i="92"/>
  <c r="K158" i="92"/>
  <c r="I158" i="92"/>
  <c r="E6" i="89"/>
  <c r="J158" i="89"/>
  <c r="I231" i="89"/>
  <c r="J231" i="89"/>
  <c r="I230" i="89"/>
  <c r="J230" i="89"/>
  <c r="I6" i="89"/>
  <c r="I41" i="89"/>
  <c r="I228" i="89"/>
  <c r="J228" i="89"/>
  <c r="B6" i="88"/>
  <c r="H158" i="95"/>
  <c r="J231" i="95"/>
  <c r="J230" i="95"/>
  <c r="J228" i="95"/>
  <c r="J189" i="95"/>
  <c r="J188" i="95"/>
  <c r="J158" i="95"/>
  <c r="J41" i="95"/>
  <c r="J6" i="95"/>
  <c r="K231" i="95"/>
  <c r="K230" i="95"/>
  <c r="K228" i="95"/>
  <c r="K189" i="95"/>
  <c r="K188" i="95"/>
  <c r="K158" i="95"/>
  <c r="K41" i="95"/>
  <c r="K6" i="95"/>
  <c r="J41" i="96"/>
  <c r="I4" i="96"/>
  <c r="I3" i="96"/>
  <c r="L189" i="96"/>
  <c r="L188" i="96"/>
  <c r="L158" i="96"/>
  <c r="L41" i="96"/>
  <c r="L6" i="96"/>
  <c r="E228" i="89"/>
  <c r="L41" i="90"/>
  <c r="K41" i="90"/>
  <c r="J41" i="90"/>
  <c r="I41" i="90"/>
  <c r="B188" i="90"/>
  <c r="I6" i="99"/>
  <c r="B228" i="99"/>
  <c r="J158" i="90"/>
  <c r="C41" i="90"/>
  <c r="E231" i="89"/>
  <c r="E230" i="89"/>
  <c r="H231" i="89"/>
  <c r="H230" i="89"/>
  <c r="H228" i="89"/>
  <c r="H6" i="90"/>
  <c r="E228" i="101"/>
  <c r="H231" i="101"/>
  <c r="I231" i="99"/>
  <c r="H231" i="99"/>
  <c r="E231" i="99"/>
  <c r="D231" i="99"/>
  <c r="C231" i="99"/>
  <c r="B231" i="99"/>
  <c r="I230" i="99"/>
  <c r="H230" i="99"/>
  <c r="E230" i="99"/>
  <c r="D230" i="99"/>
  <c r="C230" i="99"/>
  <c r="B230" i="99"/>
  <c r="I228" i="99"/>
  <c r="H228" i="99"/>
  <c r="E228" i="99"/>
  <c r="D228" i="99"/>
  <c r="F223" i="99"/>
  <c r="F222" i="99"/>
  <c r="F221" i="99"/>
  <c r="F220" i="99"/>
  <c r="F216" i="99"/>
  <c r="F215" i="99"/>
  <c r="F212" i="99"/>
  <c r="F211" i="99"/>
  <c r="F210" i="99"/>
  <c r="F209" i="99"/>
  <c r="F208" i="99"/>
  <c r="F207" i="99"/>
  <c r="F204" i="99"/>
  <c r="F203" i="99"/>
  <c r="F199" i="99"/>
  <c r="F198" i="99"/>
  <c r="F197" i="99"/>
  <c r="F196" i="99"/>
  <c r="F193" i="99"/>
  <c r="F192" i="99"/>
  <c r="F190" i="99"/>
  <c r="I189" i="99"/>
  <c r="H189" i="99"/>
  <c r="E189" i="99"/>
  <c r="D189" i="99"/>
  <c r="C189" i="99"/>
  <c r="B189" i="99"/>
  <c r="I188" i="99"/>
  <c r="H188" i="99"/>
  <c r="E188" i="99"/>
  <c r="D188" i="99"/>
  <c r="C188" i="99"/>
  <c r="B188" i="99"/>
  <c r="F186" i="99"/>
  <c r="F182" i="99"/>
  <c r="F179" i="99"/>
  <c r="F178" i="99"/>
  <c r="F177" i="99"/>
  <c r="F176" i="99"/>
  <c r="F175" i="99"/>
  <c r="F174" i="99"/>
  <c r="F171" i="99"/>
  <c r="F170" i="99"/>
  <c r="F166" i="99"/>
  <c r="F164" i="99"/>
  <c r="F163" i="99"/>
  <c r="F160" i="99"/>
  <c r="F159" i="99"/>
  <c r="I158" i="99"/>
  <c r="E158" i="99"/>
  <c r="D158" i="99"/>
  <c r="C158" i="99"/>
  <c r="B158" i="99"/>
  <c r="F157" i="99"/>
  <c r="F153" i="99"/>
  <c r="F150" i="99"/>
  <c r="F149" i="99"/>
  <c r="F148" i="99"/>
  <c r="F147" i="99"/>
  <c r="F146" i="99"/>
  <c r="F145" i="99"/>
  <c r="F142" i="99"/>
  <c r="F141" i="99"/>
  <c r="F137" i="99"/>
  <c r="F136" i="99"/>
  <c r="F135" i="99"/>
  <c r="F134" i="99"/>
  <c r="F131" i="99"/>
  <c r="F130" i="99"/>
  <c r="F129" i="99"/>
  <c r="F125" i="99"/>
  <c r="F124" i="99"/>
  <c r="F121" i="99"/>
  <c r="F120" i="99"/>
  <c r="F119" i="99"/>
  <c r="F118" i="99"/>
  <c r="F117" i="99"/>
  <c r="F116" i="99"/>
  <c r="F113" i="99"/>
  <c r="F112" i="99"/>
  <c r="F108" i="99"/>
  <c r="F107" i="99"/>
  <c r="F106" i="99"/>
  <c r="F105" i="99"/>
  <c r="F102" i="99"/>
  <c r="F101" i="99"/>
  <c r="F100" i="99"/>
  <c r="F96" i="99"/>
  <c r="F93" i="99"/>
  <c r="F92" i="99"/>
  <c r="F91" i="99"/>
  <c r="F90" i="99"/>
  <c r="F89" i="99"/>
  <c r="F88" i="99"/>
  <c r="F85" i="99"/>
  <c r="F84" i="99"/>
  <c r="F80" i="99"/>
  <c r="F79" i="99"/>
  <c r="F78" i="99"/>
  <c r="F77" i="99"/>
  <c r="F74" i="99"/>
  <c r="F73" i="99"/>
  <c r="F69" i="99"/>
  <c r="F66" i="99"/>
  <c r="F65" i="99"/>
  <c r="F64" i="99"/>
  <c r="F63" i="99"/>
  <c r="F62" i="99"/>
  <c r="F61" i="99"/>
  <c r="F58" i="99"/>
  <c r="F57" i="99"/>
  <c r="F53" i="99"/>
  <c r="F52" i="99"/>
  <c r="F51" i="99"/>
  <c r="F50" i="99"/>
  <c r="F42" i="99"/>
  <c r="I41" i="99"/>
  <c r="H41" i="99"/>
  <c r="E41" i="99"/>
  <c r="D41" i="99"/>
  <c r="C41" i="99"/>
  <c r="B41" i="99"/>
  <c r="F40" i="99"/>
  <c r="F36" i="99"/>
  <c r="F35" i="99"/>
  <c r="F32" i="99"/>
  <c r="F31" i="99"/>
  <c r="F30" i="99"/>
  <c r="F29" i="99"/>
  <c r="F28" i="99"/>
  <c r="F27" i="99"/>
  <c r="F24" i="99"/>
  <c r="F23" i="99"/>
  <c r="F19" i="99"/>
  <c r="F18" i="99"/>
  <c r="F17" i="99"/>
  <c r="F16" i="99"/>
  <c r="F8" i="99"/>
  <c r="F7" i="99"/>
  <c r="E6" i="99"/>
  <c r="D6" i="99"/>
  <c r="C6" i="99"/>
  <c r="B6" i="99"/>
  <c r="F5" i="99"/>
  <c r="D231" i="89"/>
  <c r="C231" i="89"/>
  <c r="B231" i="89"/>
  <c r="D230" i="89"/>
  <c r="C230" i="89"/>
  <c r="B230" i="89"/>
  <c r="D228" i="89"/>
  <c r="C228" i="89"/>
  <c r="B228" i="89"/>
  <c r="B158" i="88"/>
  <c r="C158" i="88"/>
  <c r="D158" i="88"/>
  <c r="E158" i="88"/>
  <c r="F73" i="88"/>
  <c r="C6" i="88"/>
  <c r="D6" i="88"/>
  <c r="E6" i="88"/>
  <c r="F170" i="94"/>
  <c r="F220" i="94"/>
  <c r="F221" i="94"/>
  <c r="H41" i="90"/>
  <c r="I6" i="90"/>
  <c r="J6" i="90"/>
  <c r="K6" i="90"/>
  <c r="L6" i="90"/>
  <c r="J41" i="100"/>
  <c r="L189" i="94"/>
  <c r="B41" i="96"/>
  <c r="I228" i="93"/>
  <c r="J228" i="103"/>
  <c r="J230" i="103"/>
  <c r="J231" i="103"/>
  <c r="J188" i="103"/>
  <c r="J189" i="103"/>
  <c r="J158" i="103"/>
  <c r="J41" i="103"/>
  <c r="J6" i="103"/>
  <c r="D189" i="103"/>
  <c r="C189" i="103"/>
  <c r="B189" i="103"/>
  <c r="D188" i="103"/>
  <c r="C188" i="103"/>
  <c r="B188" i="103"/>
  <c r="D158" i="103"/>
  <c r="C158" i="103"/>
  <c r="B158" i="103"/>
  <c r="D41" i="103"/>
  <c r="C41" i="103"/>
  <c r="B41" i="103"/>
  <c r="D6" i="103"/>
  <c r="C6" i="103"/>
  <c r="B6" i="103"/>
  <c r="I189" i="103"/>
  <c r="B6" i="95"/>
  <c r="D158" i="92"/>
  <c r="L158" i="92"/>
  <c r="E231" i="101"/>
  <c r="E230" i="101"/>
  <c r="J158" i="100"/>
  <c r="I6" i="98"/>
  <c r="I41" i="98"/>
  <c r="I158" i="98"/>
  <c r="J158" i="98"/>
  <c r="K158" i="98"/>
  <c r="H158" i="98"/>
  <c r="I189" i="98"/>
  <c r="I188" i="98"/>
  <c r="I231" i="98"/>
  <c r="J231" i="98"/>
  <c r="K231" i="98"/>
  <c r="L231" i="98"/>
  <c r="I230" i="98"/>
  <c r="J230" i="98"/>
  <c r="K230" i="98"/>
  <c r="L230" i="98"/>
  <c r="I228" i="98"/>
  <c r="J228" i="98"/>
  <c r="K228" i="98"/>
  <c r="L228" i="98"/>
  <c r="H6" i="97"/>
  <c r="H41" i="97"/>
  <c r="H158" i="97"/>
  <c r="H231" i="97"/>
  <c r="I231" i="97"/>
  <c r="H230" i="97"/>
  <c r="I230" i="97"/>
  <c r="H228" i="97"/>
  <c r="I228" i="97"/>
  <c r="F191" i="96"/>
  <c r="I189" i="96"/>
  <c r="K189" i="96"/>
  <c r="I188" i="96"/>
  <c r="J188" i="96"/>
  <c r="J187" i="96" s="1"/>
  <c r="K188" i="96"/>
  <c r="I158" i="96"/>
  <c r="I41" i="96"/>
  <c r="I6" i="96"/>
  <c r="H189" i="95"/>
  <c r="I189" i="95"/>
  <c r="I188" i="95"/>
  <c r="H188" i="95"/>
  <c r="H158" i="93"/>
  <c r="I231" i="92"/>
  <c r="J231" i="92"/>
  <c r="K231" i="92"/>
  <c r="L231" i="92"/>
  <c r="I230" i="92"/>
  <c r="J230" i="92"/>
  <c r="K230" i="92"/>
  <c r="L230" i="92"/>
  <c r="I228" i="92"/>
  <c r="J228" i="92"/>
  <c r="K228" i="92"/>
  <c r="L228" i="92"/>
  <c r="E231" i="92"/>
  <c r="E230" i="92"/>
  <c r="E228" i="92"/>
  <c r="C228" i="92"/>
  <c r="B158" i="92"/>
  <c r="C158" i="92"/>
  <c r="E158" i="92"/>
  <c r="K230" i="90"/>
  <c r="K228" i="90"/>
  <c r="L228" i="90"/>
  <c r="L158" i="90"/>
  <c r="K158" i="90"/>
  <c r="F96" i="90"/>
  <c r="F69" i="90"/>
  <c r="F36" i="90"/>
  <c r="F35" i="90"/>
  <c r="F223" i="89"/>
  <c r="E158" i="89"/>
  <c r="F36" i="89"/>
  <c r="F35" i="89"/>
  <c r="J6" i="100"/>
  <c r="J230" i="100"/>
  <c r="J231" i="100"/>
  <c r="J189" i="100"/>
  <c r="J188" i="100"/>
  <c r="J228" i="100"/>
  <c r="H228" i="93"/>
  <c r="J228" i="93"/>
  <c r="K228" i="93"/>
  <c r="B228" i="93"/>
  <c r="C228" i="93"/>
  <c r="D228" i="93"/>
  <c r="C230" i="93"/>
  <c r="D230" i="93"/>
  <c r="H228" i="90"/>
  <c r="E6" i="90"/>
  <c r="E158" i="109"/>
  <c r="J6" i="89"/>
  <c r="B188" i="88"/>
  <c r="B189" i="88"/>
  <c r="I189" i="101"/>
  <c r="I188" i="101"/>
  <c r="H189" i="101"/>
  <c r="H188" i="101"/>
  <c r="M189" i="100"/>
  <c r="M188" i="100"/>
  <c r="L189" i="100"/>
  <c r="L188" i="100"/>
  <c r="K189" i="100"/>
  <c r="K188" i="100"/>
  <c r="I189" i="100"/>
  <c r="I188" i="100"/>
  <c r="H189" i="100"/>
  <c r="H188" i="100"/>
  <c r="L189" i="98"/>
  <c r="L188" i="98"/>
  <c r="K189" i="98"/>
  <c r="K188" i="98"/>
  <c r="J189" i="98"/>
  <c r="J188" i="98"/>
  <c r="H189" i="98"/>
  <c r="H188" i="98"/>
  <c r="J189" i="97"/>
  <c r="J188" i="97"/>
  <c r="I189" i="97"/>
  <c r="I188" i="97"/>
  <c r="H189" i="97"/>
  <c r="H188" i="97"/>
  <c r="H189" i="96"/>
  <c r="H188" i="96"/>
  <c r="L188" i="94"/>
  <c r="L187" i="94" s="1"/>
  <c r="K189" i="94"/>
  <c r="K187" i="94" s="1"/>
  <c r="J188" i="94"/>
  <c r="I189" i="94"/>
  <c r="I188" i="94"/>
  <c r="H189" i="94"/>
  <c r="H188" i="94"/>
  <c r="K189" i="93"/>
  <c r="K188" i="93"/>
  <c r="J189" i="93"/>
  <c r="J188" i="93"/>
  <c r="I188" i="93"/>
  <c r="H189" i="93"/>
  <c r="H188" i="93"/>
  <c r="L189" i="92"/>
  <c r="L188" i="92"/>
  <c r="K189" i="92"/>
  <c r="K188" i="92"/>
  <c r="I189" i="92"/>
  <c r="I188" i="92"/>
  <c r="H189" i="92"/>
  <c r="H188" i="92"/>
  <c r="I188" i="103"/>
  <c r="H189" i="103"/>
  <c r="H188" i="103"/>
  <c r="L189" i="90"/>
  <c r="L188" i="90"/>
  <c r="K189" i="90"/>
  <c r="K188" i="90"/>
  <c r="J189" i="90"/>
  <c r="J188" i="90"/>
  <c r="I189" i="90"/>
  <c r="I188" i="90"/>
  <c r="H189" i="90"/>
  <c r="H188" i="90"/>
  <c r="J189" i="89"/>
  <c r="J188" i="89"/>
  <c r="I189" i="89"/>
  <c r="I188" i="89"/>
  <c r="H189" i="89"/>
  <c r="H188" i="89"/>
  <c r="E189" i="101"/>
  <c r="D189" i="101"/>
  <c r="C189" i="101"/>
  <c r="B189" i="101"/>
  <c r="E188" i="101"/>
  <c r="D188" i="101"/>
  <c r="C188" i="101"/>
  <c r="B188" i="101"/>
  <c r="E189" i="100"/>
  <c r="D189" i="100"/>
  <c r="C189" i="100"/>
  <c r="B189" i="100"/>
  <c r="E188" i="100"/>
  <c r="D188" i="100"/>
  <c r="C188" i="100"/>
  <c r="B188" i="100"/>
  <c r="E189" i="98"/>
  <c r="D189" i="98"/>
  <c r="C189" i="98"/>
  <c r="B189" i="98"/>
  <c r="E188" i="98"/>
  <c r="D188" i="98"/>
  <c r="C188" i="98"/>
  <c r="B188" i="98"/>
  <c r="E189" i="97"/>
  <c r="D189" i="97"/>
  <c r="C189" i="97"/>
  <c r="B189" i="97"/>
  <c r="E188" i="97"/>
  <c r="D188" i="97"/>
  <c r="C188" i="97"/>
  <c r="B188" i="97"/>
  <c r="E189" i="96"/>
  <c r="D189" i="96"/>
  <c r="C189" i="96"/>
  <c r="B189" i="96"/>
  <c r="E188" i="96"/>
  <c r="D188" i="96"/>
  <c r="C188" i="96"/>
  <c r="B188" i="96"/>
  <c r="E189" i="94"/>
  <c r="D189" i="94"/>
  <c r="C189" i="94"/>
  <c r="B189" i="94"/>
  <c r="E188" i="94"/>
  <c r="D188" i="94"/>
  <c r="C188" i="94"/>
  <c r="B188" i="94"/>
  <c r="E189" i="95"/>
  <c r="D189" i="95"/>
  <c r="C189" i="95"/>
  <c r="B189" i="95"/>
  <c r="E188" i="95"/>
  <c r="D188" i="95"/>
  <c r="C188" i="95"/>
  <c r="B188" i="95"/>
  <c r="B187" i="95" s="1"/>
  <c r="E189" i="93"/>
  <c r="D189" i="93"/>
  <c r="C189" i="93"/>
  <c r="B189" i="93"/>
  <c r="E188" i="93"/>
  <c r="E187" i="93" s="1"/>
  <c r="D188" i="93"/>
  <c r="C188" i="93"/>
  <c r="B188" i="93"/>
  <c r="E189" i="92"/>
  <c r="D189" i="92"/>
  <c r="C189" i="92"/>
  <c r="B189" i="92"/>
  <c r="E188" i="92"/>
  <c r="E187" i="92" s="1"/>
  <c r="D188" i="92"/>
  <c r="C188" i="92"/>
  <c r="B188" i="92"/>
  <c r="E189" i="103"/>
  <c r="E188" i="103"/>
  <c r="E189" i="90"/>
  <c r="D189" i="90"/>
  <c r="C189" i="90"/>
  <c r="B189" i="90"/>
  <c r="E188" i="90"/>
  <c r="D188" i="90"/>
  <c r="C188" i="90"/>
  <c r="E189" i="109"/>
  <c r="D189" i="109"/>
  <c r="C189" i="109"/>
  <c r="B189" i="109"/>
  <c r="E188" i="109"/>
  <c r="D188" i="109"/>
  <c r="C188" i="109"/>
  <c r="B188" i="109"/>
  <c r="B187" i="109" s="1"/>
  <c r="E189" i="89"/>
  <c r="D189" i="89"/>
  <c r="C189" i="89"/>
  <c r="B189" i="89"/>
  <c r="E188" i="89"/>
  <c r="D188" i="89"/>
  <c r="C188" i="89"/>
  <c r="B188" i="89"/>
  <c r="E189" i="88"/>
  <c r="D189" i="88"/>
  <c r="C189" i="88"/>
  <c r="E188" i="88"/>
  <c r="D188" i="88"/>
  <c r="C188" i="88"/>
  <c r="E230" i="109"/>
  <c r="D230" i="109"/>
  <c r="D229" i="109" s="1"/>
  <c r="C230" i="109"/>
  <c r="B230" i="109"/>
  <c r="E228" i="109"/>
  <c r="D228" i="109"/>
  <c r="C228" i="109"/>
  <c r="B228" i="109"/>
  <c r="F223" i="109"/>
  <c r="F222" i="109"/>
  <c r="F221" i="109"/>
  <c r="F220" i="109"/>
  <c r="F216" i="109"/>
  <c r="F215" i="109"/>
  <c r="F212" i="109"/>
  <c r="F211" i="109"/>
  <c r="F210" i="109"/>
  <c r="F209" i="109"/>
  <c r="F208" i="109"/>
  <c r="F207" i="109"/>
  <c r="F204" i="109"/>
  <c r="F203" i="109"/>
  <c r="F199" i="109"/>
  <c r="F198" i="109"/>
  <c r="F197" i="109"/>
  <c r="F196" i="109"/>
  <c r="F193" i="109"/>
  <c r="F192" i="109"/>
  <c r="F190" i="109"/>
  <c r="F182" i="109"/>
  <c r="F179" i="109"/>
  <c r="F178" i="109"/>
  <c r="F177" i="109"/>
  <c r="F176" i="109"/>
  <c r="F175" i="109"/>
  <c r="F174" i="109"/>
  <c r="F171" i="109"/>
  <c r="F170" i="109"/>
  <c r="F166" i="109"/>
  <c r="F165" i="109"/>
  <c r="F164" i="109"/>
  <c r="F163" i="109"/>
  <c r="F160" i="109"/>
  <c r="F159" i="109"/>
  <c r="C158" i="109"/>
  <c r="B158" i="109"/>
  <c r="F157" i="109"/>
  <c r="F153" i="109"/>
  <c r="F150" i="109"/>
  <c r="F149" i="109"/>
  <c r="F148" i="109"/>
  <c r="F147" i="109"/>
  <c r="F146" i="109"/>
  <c r="F145" i="109"/>
  <c r="F142" i="109"/>
  <c r="F141" i="109"/>
  <c r="F137" i="109"/>
  <c r="F136" i="109"/>
  <c r="F135" i="109"/>
  <c r="F134" i="109"/>
  <c r="F131" i="109"/>
  <c r="F130" i="109"/>
  <c r="F129" i="109"/>
  <c r="F125" i="109"/>
  <c r="F124" i="109"/>
  <c r="F121" i="109"/>
  <c r="F120" i="109"/>
  <c r="F119" i="109"/>
  <c r="F118" i="109"/>
  <c r="F117" i="109"/>
  <c r="F116" i="109"/>
  <c r="F113" i="109"/>
  <c r="F112" i="109"/>
  <c r="F108" i="109"/>
  <c r="F107" i="109"/>
  <c r="F106" i="109"/>
  <c r="F105" i="109"/>
  <c r="F102" i="109"/>
  <c r="F101" i="109"/>
  <c r="F100" i="109"/>
  <c r="F96" i="109"/>
  <c r="F93" i="109"/>
  <c r="F92" i="109"/>
  <c r="F91" i="109"/>
  <c r="F90" i="109"/>
  <c r="F89" i="109"/>
  <c r="F88" i="109"/>
  <c r="F85" i="109"/>
  <c r="F84" i="109"/>
  <c r="F80" i="109"/>
  <c r="F79" i="109"/>
  <c r="F78" i="109"/>
  <c r="F77" i="109"/>
  <c r="F74" i="109"/>
  <c r="F73" i="109"/>
  <c r="F69" i="109"/>
  <c r="F66" i="109"/>
  <c r="F65" i="109"/>
  <c r="F64" i="109"/>
  <c r="F63" i="109"/>
  <c r="F62" i="109"/>
  <c r="F61" i="109"/>
  <c r="F58" i="109"/>
  <c r="F57" i="109"/>
  <c r="F53" i="109"/>
  <c r="F52" i="109"/>
  <c r="F51" i="109"/>
  <c r="F50" i="109"/>
  <c r="F42" i="109"/>
  <c r="E41" i="109"/>
  <c r="D41" i="109"/>
  <c r="C41" i="109"/>
  <c r="B41" i="109"/>
  <c r="F40" i="109"/>
  <c r="F36" i="109"/>
  <c r="F35" i="109"/>
  <c r="F32" i="109"/>
  <c r="F31" i="109"/>
  <c r="F30" i="109"/>
  <c r="F29" i="109"/>
  <c r="F28" i="109"/>
  <c r="F27" i="109"/>
  <c r="F24" i="109"/>
  <c r="F23" i="109"/>
  <c r="F19" i="109"/>
  <c r="F18" i="109"/>
  <c r="F17" i="109"/>
  <c r="F16" i="109"/>
  <c r="E6" i="109"/>
  <c r="D6" i="109"/>
  <c r="C6" i="109"/>
  <c r="B6" i="109"/>
  <c r="F5" i="109"/>
  <c r="I6" i="100"/>
  <c r="F108" i="96"/>
  <c r="K158" i="96"/>
  <c r="K41" i="96"/>
  <c r="K6" i="96"/>
  <c r="J158" i="96"/>
  <c r="J6" i="96"/>
  <c r="H158" i="96"/>
  <c r="H41" i="96"/>
  <c r="H6" i="96"/>
  <c r="F216" i="101"/>
  <c r="F215" i="101"/>
  <c r="F182" i="101"/>
  <c r="F153" i="101"/>
  <c r="F125" i="101"/>
  <c r="F124" i="101"/>
  <c r="F96" i="101"/>
  <c r="F69" i="101"/>
  <c r="F36" i="101"/>
  <c r="F35" i="101"/>
  <c r="F216" i="100"/>
  <c r="F215" i="100"/>
  <c r="F182" i="100"/>
  <c r="F153" i="100"/>
  <c r="F125" i="100"/>
  <c r="F124" i="100"/>
  <c r="F96" i="100"/>
  <c r="F36" i="100"/>
  <c r="F35" i="100"/>
  <c r="F216" i="98"/>
  <c r="F215" i="98"/>
  <c r="F182" i="98"/>
  <c r="F125" i="98"/>
  <c r="F124" i="98"/>
  <c r="F96" i="98"/>
  <c r="F69" i="98"/>
  <c r="F36" i="98"/>
  <c r="F35" i="98"/>
  <c r="F216" i="97"/>
  <c r="F215" i="97"/>
  <c r="F182" i="97"/>
  <c r="F153" i="97"/>
  <c r="F125" i="97"/>
  <c r="F124" i="97"/>
  <c r="F96" i="97"/>
  <c r="F69" i="97"/>
  <c r="F36" i="97"/>
  <c r="F216" i="96"/>
  <c r="F215" i="96"/>
  <c r="F182" i="96"/>
  <c r="F153" i="96"/>
  <c r="F125" i="96"/>
  <c r="F124" i="96"/>
  <c r="F96" i="96"/>
  <c r="F36" i="96"/>
  <c r="F35" i="96"/>
  <c r="F216" i="94"/>
  <c r="F215" i="94"/>
  <c r="F182" i="94"/>
  <c r="F153" i="94"/>
  <c r="F125" i="94"/>
  <c r="F124" i="94"/>
  <c r="F96" i="94"/>
  <c r="F69" i="94"/>
  <c r="F36" i="94"/>
  <c r="F35" i="94"/>
  <c r="F216" i="95"/>
  <c r="F215" i="95"/>
  <c r="F182" i="95"/>
  <c r="F153" i="95"/>
  <c r="F125" i="95"/>
  <c r="F124" i="95"/>
  <c r="F96" i="95"/>
  <c r="F69" i="95"/>
  <c r="F36" i="95"/>
  <c r="F35" i="95"/>
  <c r="F216" i="93"/>
  <c r="F215" i="93"/>
  <c r="F182" i="93"/>
  <c r="F153" i="93"/>
  <c r="F124" i="93"/>
  <c r="F96" i="93"/>
  <c r="F69" i="93"/>
  <c r="F36" i="93"/>
  <c r="F35" i="93"/>
  <c r="F216" i="92"/>
  <c r="F215" i="92"/>
  <c r="F153" i="92"/>
  <c r="F125" i="92"/>
  <c r="F124" i="92"/>
  <c r="F96" i="92"/>
  <c r="F69" i="92"/>
  <c r="F36" i="92"/>
  <c r="F35" i="92"/>
  <c r="F216" i="103"/>
  <c r="F215" i="103"/>
  <c r="F182" i="103"/>
  <c r="F153" i="103"/>
  <c r="F125" i="103"/>
  <c r="F124" i="103"/>
  <c r="F96" i="103"/>
  <c r="F69" i="103"/>
  <c r="F36" i="103"/>
  <c r="F35" i="103"/>
  <c r="F216" i="90"/>
  <c r="F215" i="90"/>
  <c r="F182" i="90"/>
  <c r="F153" i="90"/>
  <c r="F125" i="90"/>
  <c r="F124" i="90"/>
  <c r="F216" i="89"/>
  <c r="F215" i="89"/>
  <c r="F182" i="89"/>
  <c r="F153" i="89"/>
  <c r="F125" i="89"/>
  <c r="F124" i="89"/>
  <c r="F96" i="89"/>
  <c r="F69" i="89"/>
  <c r="F216" i="88"/>
  <c r="F215" i="88"/>
  <c r="F182" i="88"/>
  <c r="F125" i="88"/>
  <c r="F124" i="88"/>
  <c r="F69" i="88"/>
  <c r="F36" i="88"/>
  <c r="F35" i="88"/>
  <c r="F199" i="89"/>
  <c r="F199" i="90"/>
  <c r="F199" i="103"/>
  <c r="F199" i="92"/>
  <c r="F199" i="93"/>
  <c r="F199" i="95"/>
  <c r="F199" i="94"/>
  <c r="F199" i="96"/>
  <c r="F199" i="97"/>
  <c r="F199" i="98"/>
  <c r="F199" i="100"/>
  <c r="F199" i="101"/>
  <c r="F199" i="88"/>
  <c r="F166" i="89"/>
  <c r="F166" i="90"/>
  <c r="F166" i="103"/>
  <c r="F166" i="92"/>
  <c r="F166" i="93"/>
  <c r="F166" i="95"/>
  <c r="F166" i="94"/>
  <c r="F166" i="96"/>
  <c r="F166" i="97"/>
  <c r="F166" i="98"/>
  <c r="F166" i="100"/>
  <c r="F166" i="101"/>
  <c r="F166" i="88"/>
  <c r="F137" i="89"/>
  <c r="F137" i="90"/>
  <c r="F137" i="103"/>
  <c r="F137" i="92"/>
  <c r="F137" i="93"/>
  <c r="F137" i="95"/>
  <c r="F137" i="94"/>
  <c r="F137" i="96"/>
  <c r="F137" i="97"/>
  <c r="F137" i="98"/>
  <c r="F137" i="100"/>
  <c r="F137" i="101"/>
  <c r="F137" i="88"/>
  <c r="F108" i="89"/>
  <c r="F108" i="90"/>
  <c r="F108" i="103"/>
  <c r="F108" i="92"/>
  <c r="F108" i="93"/>
  <c r="F108" i="95"/>
  <c r="F108" i="94"/>
  <c r="F108" i="97"/>
  <c r="F108" i="98"/>
  <c r="F108" i="100"/>
  <c r="F108" i="101"/>
  <c r="F108" i="88"/>
  <c r="F80" i="89"/>
  <c r="F80" i="90"/>
  <c r="F80" i="103"/>
  <c r="F80" i="92"/>
  <c r="F80" i="93"/>
  <c r="F80" i="94"/>
  <c r="F80" i="96"/>
  <c r="F80" i="97"/>
  <c r="F80" i="98"/>
  <c r="F80" i="100"/>
  <c r="F80" i="101"/>
  <c r="F80" i="88"/>
  <c r="F53" i="89"/>
  <c r="F53" i="90"/>
  <c r="F53" i="103"/>
  <c r="F53" i="92"/>
  <c r="F53" i="93"/>
  <c r="F53" i="95"/>
  <c r="F53" i="94"/>
  <c r="F53" i="96"/>
  <c r="F53" i="97"/>
  <c r="F53" i="98"/>
  <c r="F53" i="100"/>
  <c r="F53" i="101"/>
  <c r="F53" i="88"/>
  <c r="F19" i="89"/>
  <c r="F19" i="90"/>
  <c r="F19" i="103"/>
  <c r="F19" i="92"/>
  <c r="F19" i="93"/>
  <c r="F19" i="95"/>
  <c r="F19" i="94"/>
  <c r="F19" i="96"/>
  <c r="F19" i="97"/>
  <c r="F19" i="98"/>
  <c r="F19" i="100"/>
  <c r="F19" i="101"/>
  <c r="F19" i="88"/>
  <c r="F129" i="100"/>
  <c r="F130" i="100"/>
  <c r="F131" i="100"/>
  <c r="K231" i="100"/>
  <c r="K230" i="100"/>
  <c r="K228" i="100"/>
  <c r="L41" i="98"/>
  <c r="K41" i="98"/>
  <c r="J41" i="98"/>
  <c r="I158" i="95"/>
  <c r="I41" i="92"/>
  <c r="I231" i="103"/>
  <c r="H231" i="103"/>
  <c r="E231" i="103"/>
  <c r="D231" i="103"/>
  <c r="C231" i="103"/>
  <c r="B231" i="103"/>
  <c r="I230" i="103"/>
  <c r="H230" i="103"/>
  <c r="E230" i="103"/>
  <c r="D230" i="103"/>
  <c r="C230" i="103"/>
  <c r="B230" i="103"/>
  <c r="I228" i="103"/>
  <c r="H228" i="103"/>
  <c r="E228" i="103"/>
  <c r="D228" i="103"/>
  <c r="C228" i="103"/>
  <c r="B228" i="103"/>
  <c r="F223" i="103"/>
  <c r="F222" i="103"/>
  <c r="F221" i="103"/>
  <c r="F220" i="103"/>
  <c r="F212" i="103"/>
  <c r="F211" i="103"/>
  <c r="F210" i="103"/>
  <c r="F209" i="103"/>
  <c r="F208" i="103"/>
  <c r="F207" i="103"/>
  <c r="F204" i="103"/>
  <c r="F203" i="103"/>
  <c r="F198" i="103"/>
  <c r="F197" i="103"/>
  <c r="F196" i="103"/>
  <c r="F193" i="103"/>
  <c r="F192" i="103"/>
  <c r="F190" i="103"/>
  <c r="F186" i="103"/>
  <c r="F179" i="103"/>
  <c r="F178" i="103"/>
  <c r="F177" i="103"/>
  <c r="F176" i="103"/>
  <c r="F175" i="103"/>
  <c r="F174" i="103"/>
  <c r="F171" i="103"/>
  <c r="F170" i="103"/>
  <c r="F165" i="103"/>
  <c r="F164" i="103"/>
  <c r="F163" i="103"/>
  <c r="F160" i="103"/>
  <c r="F159" i="103"/>
  <c r="I158" i="103"/>
  <c r="H158" i="103"/>
  <c r="E158" i="103"/>
  <c r="F157" i="103"/>
  <c r="F150" i="103"/>
  <c r="F149" i="103"/>
  <c r="F148" i="103"/>
  <c r="F147" i="103"/>
  <c r="F146" i="103"/>
  <c r="F145" i="103"/>
  <c r="F142" i="103"/>
  <c r="F141" i="103"/>
  <c r="F136" i="103"/>
  <c r="F135" i="103"/>
  <c r="F134" i="103"/>
  <c r="F131" i="103"/>
  <c r="F130" i="103"/>
  <c r="F129" i="103"/>
  <c r="F121" i="103"/>
  <c r="F120" i="103"/>
  <c r="F119" i="103"/>
  <c r="F118" i="103"/>
  <c r="F117" i="103"/>
  <c r="F116" i="103"/>
  <c r="F113" i="103"/>
  <c r="F112" i="103"/>
  <c r="F107" i="103"/>
  <c r="F106" i="103"/>
  <c r="F105" i="103"/>
  <c r="F102" i="103"/>
  <c r="F101" i="103"/>
  <c r="F100" i="103"/>
  <c r="F93" i="103"/>
  <c r="F92" i="103"/>
  <c r="F91" i="103"/>
  <c r="F90" i="103"/>
  <c r="F89" i="103"/>
  <c r="F88" i="103"/>
  <c r="F85" i="103"/>
  <c r="F84" i="103"/>
  <c r="F79" i="103"/>
  <c r="F78" i="103"/>
  <c r="F77" i="103"/>
  <c r="F74" i="103"/>
  <c r="F73" i="103"/>
  <c r="F66" i="103"/>
  <c r="F65" i="103"/>
  <c r="F64" i="103"/>
  <c r="F63" i="103"/>
  <c r="F62" i="103"/>
  <c r="F61" i="103"/>
  <c r="F58" i="103"/>
  <c r="F57" i="103"/>
  <c r="F52" i="103"/>
  <c r="F51" i="103"/>
  <c r="F50" i="103"/>
  <c r="F42" i="103"/>
  <c r="I41" i="103"/>
  <c r="H41" i="103"/>
  <c r="E41" i="103"/>
  <c r="F40" i="103"/>
  <c r="F32" i="103"/>
  <c r="F31" i="103"/>
  <c r="F30" i="103"/>
  <c r="F29" i="103"/>
  <c r="F28" i="103"/>
  <c r="F27" i="103"/>
  <c r="F24" i="103"/>
  <c r="F23" i="103"/>
  <c r="F18" i="103"/>
  <c r="F17" i="103"/>
  <c r="F16" i="103"/>
  <c r="F13" i="103"/>
  <c r="F8" i="103"/>
  <c r="F7" i="103"/>
  <c r="I6" i="103"/>
  <c r="H6" i="103"/>
  <c r="E6" i="103"/>
  <c r="F5" i="103"/>
  <c r="L230" i="90"/>
  <c r="H158" i="90"/>
  <c r="I158" i="90"/>
  <c r="E41" i="90"/>
  <c r="I158" i="101"/>
  <c r="H158" i="101"/>
  <c r="I41" i="101"/>
  <c r="H41" i="101"/>
  <c r="I6" i="101"/>
  <c r="H6" i="101"/>
  <c r="K6" i="100"/>
  <c r="K41" i="100"/>
  <c r="I231" i="100"/>
  <c r="I230" i="100"/>
  <c r="I41" i="100"/>
  <c r="I228" i="100"/>
  <c r="M158" i="100"/>
  <c r="L158" i="100"/>
  <c r="K158" i="100"/>
  <c r="I158" i="100"/>
  <c r="H158" i="100"/>
  <c r="M41" i="100"/>
  <c r="L41" i="100"/>
  <c r="H41" i="100"/>
  <c r="M6" i="100"/>
  <c r="L6" i="100"/>
  <c r="H6" i="100"/>
  <c r="K6" i="98"/>
  <c r="H41" i="98"/>
  <c r="L6" i="98"/>
  <c r="J6" i="98"/>
  <c r="J158" i="97"/>
  <c r="I158" i="97"/>
  <c r="I41" i="97"/>
  <c r="J6" i="97"/>
  <c r="I6" i="97"/>
  <c r="K231" i="94"/>
  <c r="K230" i="94"/>
  <c r="K228" i="94"/>
  <c r="J231" i="94"/>
  <c r="J230" i="94"/>
  <c r="J228" i="94"/>
  <c r="I41" i="95"/>
  <c r="H41" i="95"/>
  <c r="I6" i="95"/>
  <c r="H6" i="95"/>
  <c r="J6" i="93"/>
  <c r="J41" i="93"/>
  <c r="J229" i="93" s="1"/>
  <c r="K158" i="93"/>
  <c r="J158" i="93"/>
  <c r="I158" i="93"/>
  <c r="K41" i="93"/>
  <c r="I41" i="93"/>
  <c r="H41" i="93"/>
  <c r="K6" i="93"/>
  <c r="I6" i="93"/>
  <c r="H6" i="93"/>
  <c r="H158" i="92"/>
  <c r="L41" i="92"/>
  <c r="K41" i="92"/>
  <c r="H41" i="92"/>
  <c r="J230" i="90"/>
  <c r="J228" i="90"/>
  <c r="I158" i="89"/>
  <c r="H158" i="89"/>
  <c r="J41" i="89"/>
  <c r="H41" i="89"/>
  <c r="H6" i="89"/>
  <c r="I231" i="101"/>
  <c r="B231" i="101"/>
  <c r="C231" i="101"/>
  <c r="D231" i="101"/>
  <c r="I230" i="101"/>
  <c r="H230" i="101"/>
  <c r="B230" i="101"/>
  <c r="C230" i="101"/>
  <c r="D230" i="101"/>
  <c r="I228" i="101"/>
  <c r="H228" i="101"/>
  <c r="B228" i="101"/>
  <c r="C228" i="101"/>
  <c r="D228" i="101"/>
  <c r="F223" i="101"/>
  <c r="F222" i="101"/>
  <c r="F221" i="101"/>
  <c r="F220" i="101"/>
  <c r="F212" i="101"/>
  <c r="F211" i="101"/>
  <c r="F210" i="101"/>
  <c r="F209" i="101"/>
  <c r="F208" i="101"/>
  <c r="F207" i="101"/>
  <c r="F204" i="101"/>
  <c r="F203" i="101"/>
  <c r="F198" i="101"/>
  <c r="F197" i="101"/>
  <c r="F196" i="101"/>
  <c r="F193" i="101"/>
  <c r="F192" i="101"/>
  <c r="F190" i="101"/>
  <c r="F186" i="101"/>
  <c r="F179" i="101"/>
  <c r="F178" i="101"/>
  <c r="F177" i="101"/>
  <c r="F176" i="101"/>
  <c r="F175" i="101"/>
  <c r="F171" i="101"/>
  <c r="F170" i="101"/>
  <c r="F165" i="101"/>
  <c r="F164" i="101"/>
  <c r="F163" i="101"/>
  <c r="F160" i="101"/>
  <c r="F159" i="101"/>
  <c r="B158" i="101"/>
  <c r="C158" i="101"/>
  <c r="D158" i="101"/>
  <c r="E158" i="101"/>
  <c r="F157" i="101"/>
  <c r="F150" i="101"/>
  <c r="F149" i="101"/>
  <c r="F148" i="101"/>
  <c r="F147" i="101"/>
  <c r="F146" i="101"/>
  <c r="F145" i="101"/>
  <c r="F142" i="101"/>
  <c r="F141" i="101"/>
  <c r="F136" i="101"/>
  <c r="F135" i="101"/>
  <c r="F134" i="101"/>
  <c r="F131" i="101"/>
  <c r="F130" i="101"/>
  <c r="F129" i="101"/>
  <c r="F121" i="101"/>
  <c r="F120" i="101"/>
  <c r="F119" i="101"/>
  <c r="F118" i="101"/>
  <c r="F117" i="101"/>
  <c r="F116" i="101"/>
  <c r="F113" i="101"/>
  <c r="F112" i="101"/>
  <c r="F107" i="101"/>
  <c r="F106" i="101"/>
  <c r="F105" i="101"/>
  <c r="F102" i="101"/>
  <c r="F101" i="101"/>
  <c r="F100" i="101"/>
  <c r="F93" i="101"/>
  <c r="F92" i="101"/>
  <c r="F91" i="101"/>
  <c r="F90" i="101"/>
  <c r="F89" i="101"/>
  <c r="F88" i="101"/>
  <c r="F85" i="101"/>
  <c r="F84" i="101"/>
  <c r="F79" i="101"/>
  <c r="F78" i="101"/>
  <c r="F77" i="101"/>
  <c r="F74" i="101"/>
  <c r="F73" i="101"/>
  <c r="F66" i="101"/>
  <c r="F65" i="101"/>
  <c r="F64" i="101"/>
  <c r="F63" i="101"/>
  <c r="F62" i="101"/>
  <c r="F61" i="101"/>
  <c r="F58" i="101"/>
  <c r="F57" i="101"/>
  <c r="F52" i="101"/>
  <c r="F51" i="101"/>
  <c r="F50" i="101"/>
  <c r="F42" i="101"/>
  <c r="B41" i="101"/>
  <c r="C41" i="101"/>
  <c r="D41" i="101"/>
  <c r="E41" i="101"/>
  <c r="F40" i="101"/>
  <c r="F32" i="101"/>
  <c r="F31" i="101"/>
  <c r="F30" i="101"/>
  <c r="F29" i="101"/>
  <c r="F28" i="101"/>
  <c r="F27" i="101"/>
  <c r="F24" i="101"/>
  <c r="F23" i="101"/>
  <c r="F18" i="101"/>
  <c r="F17" i="101"/>
  <c r="F16" i="101"/>
  <c r="F8" i="101"/>
  <c r="F7" i="101"/>
  <c r="E6" i="101"/>
  <c r="C6" i="101"/>
  <c r="B6" i="101"/>
  <c r="F5" i="101"/>
  <c r="M231" i="100"/>
  <c r="L231" i="100"/>
  <c r="H231" i="100"/>
  <c r="B231" i="100"/>
  <c r="C231" i="100"/>
  <c r="D231" i="100"/>
  <c r="E231" i="100"/>
  <c r="M230" i="100"/>
  <c r="L230" i="100"/>
  <c r="H230" i="100"/>
  <c r="B230" i="100"/>
  <c r="C230" i="100"/>
  <c r="D230" i="100"/>
  <c r="E230" i="100"/>
  <c r="M228" i="100"/>
  <c r="L228" i="100"/>
  <c r="H228" i="100"/>
  <c r="B228" i="100"/>
  <c r="C228" i="100"/>
  <c r="D228" i="100"/>
  <c r="E228" i="100"/>
  <c r="F223" i="100"/>
  <c r="F222" i="100"/>
  <c r="F221" i="100"/>
  <c r="F220" i="100"/>
  <c r="F212" i="100"/>
  <c r="F211" i="100"/>
  <c r="F210" i="100"/>
  <c r="F209" i="100"/>
  <c r="F208" i="100"/>
  <c r="F207" i="100"/>
  <c r="F204" i="100"/>
  <c r="F203" i="100"/>
  <c r="F198" i="100"/>
  <c r="F197" i="100"/>
  <c r="F196" i="100"/>
  <c r="F193" i="100"/>
  <c r="F192" i="100"/>
  <c r="F190" i="100"/>
  <c r="F186" i="100"/>
  <c r="F179" i="100"/>
  <c r="F178" i="100"/>
  <c r="F177" i="100"/>
  <c r="F176" i="100"/>
  <c r="F175" i="100"/>
  <c r="F174" i="100"/>
  <c r="F171" i="100"/>
  <c r="F165" i="100"/>
  <c r="F164" i="100"/>
  <c r="F163" i="100"/>
  <c r="F160" i="100"/>
  <c r="F159" i="100"/>
  <c r="B158" i="100"/>
  <c r="C158" i="100"/>
  <c r="D158" i="100"/>
  <c r="E158" i="100"/>
  <c r="F157" i="100"/>
  <c r="F150" i="100"/>
  <c r="F149" i="100"/>
  <c r="F148" i="100"/>
  <c r="F147" i="100"/>
  <c r="F146" i="100"/>
  <c r="F145" i="100"/>
  <c r="F142" i="100"/>
  <c r="F141" i="100"/>
  <c r="F136" i="100"/>
  <c r="F135" i="100"/>
  <c r="F134" i="100"/>
  <c r="F121" i="100"/>
  <c r="F120" i="100"/>
  <c r="F119" i="100"/>
  <c r="F118" i="100"/>
  <c r="F117" i="100"/>
  <c r="F116" i="100"/>
  <c r="F113" i="100"/>
  <c r="F112" i="100"/>
  <c r="F107" i="100"/>
  <c r="F106" i="100"/>
  <c r="F105" i="100"/>
  <c r="F102" i="100"/>
  <c r="F101" i="100"/>
  <c r="F100" i="100"/>
  <c r="F93" i="100"/>
  <c r="F92" i="100"/>
  <c r="F91" i="100"/>
  <c r="F90" i="100"/>
  <c r="F89" i="100"/>
  <c r="F88" i="100"/>
  <c r="F85" i="100"/>
  <c r="F84" i="100"/>
  <c r="F79" i="100"/>
  <c r="F78" i="100"/>
  <c r="F77" i="100"/>
  <c r="F74" i="100"/>
  <c r="F73" i="100"/>
  <c r="F66" i="100"/>
  <c r="F65" i="100"/>
  <c r="F64" i="100"/>
  <c r="F63" i="100"/>
  <c r="F62" i="100"/>
  <c r="F61" i="100"/>
  <c r="F58" i="100"/>
  <c r="F57" i="100"/>
  <c r="F52" i="100"/>
  <c r="F51" i="100"/>
  <c r="F50" i="100"/>
  <c r="F42" i="100"/>
  <c r="B41" i="100"/>
  <c r="C41" i="100"/>
  <c r="D41" i="100"/>
  <c r="E41" i="100"/>
  <c r="F40" i="100"/>
  <c r="F32" i="100"/>
  <c r="F31" i="100"/>
  <c r="F30" i="100"/>
  <c r="F29" i="100"/>
  <c r="F28" i="100"/>
  <c r="F27" i="100"/>
  <c r="F24" i="100"/>
  <c r="F23" i="100"/>
  <c r="F18" i="100"/>
  <c r="F17" i="100"/>
  <c r="F16" i="100"/>
  <c r="F8" i="100"/>
  <c r="F7" i="100"/>
  <c r="C6" i="100"/>
  <c r="B6" i="100"/>
  <c r="F5" i="100"/>
  <c r="H231" i="98"/>
  <c r="B231" i="98"/>
  <c r="C231" i="98"/>
  <c r="D231" i="98"/>
  <c r="E231" i="98"/>
  <c r="H230" i="98"/>
  <c r="B230" i="98"/>
  <c r="C230" i="98"/>
  <c r="D230" i="98"/>
  <c r="E230" i="98"/>
  <c r="H228" i="98"/>
  <c r="B228" i="98"/>
  <c r="C228" i="98"/>
  <c r="D228" i="98"/>
  <c r="E228" i="98"/>
  <c r="F223" i="98"/>
  <c r="F222" i="98"/>
  <c r="F221" i="98"/>
  <c r="F220" i="98"/>
  <c r="F212" i="98"/>
  <c r="F211" i="98"/>
  <c r="F210" i="98"/>
  <c r="F209" i="98"/>
  <c r="F208" i="98"/>
  <c r="F207" i="98"/>
  <c r="F204" i="98"/>
  <c r="F203" i="98"/>
  <c r="F198" i="98"/>
  <c r="F197" i="98"/>
  <c r="F196" i="98"/>
  <c r="F193" i="98"/>
  <c r="F192" i="98"/>
  <c r="F190" i="98"/>
  <c r="F186" i="98"/>
  <c r="F179" i="98"/>
  <c r="F178" i="98"/>
  <c r="F177" i="98"/>
  <c r="F176" i="98"/>
  <c r="F175" i="98"/>
  <c r="F174" i="98"/>
  <c r="F171" i="98"/>
  <c r="F170" i="98"/>
  <c r="F165" i="98"/>
  <c r="F164" i="98"/>
  <c r="F163" i="98"/>
  <c r="F160" i="98"/>
  <c r="F159" i="98"/>
  <c r="B158" i="98"/>
  <c r="C158" i="98"/>
  <c r="E158" i="98"/>
  <c r="F157" i="98"/>
  <c r="F150" i="98"/>
  <c r="F149" i="98"/>
  <c r="F148" i="98"/>
  <c r="F147" i="98"/>
  <c r="F146" i="98"/>
  <c r="F145" i="98"/>
  <c r="F141" i="98"/>
  <c r="F136" i="98"/>
  <c r="F135" i="98"/>
  <c r="F134" i="98"/>
  <c r="F131" i="98"/>
  <c r="F130" i="98"/>
  <c r="F129" i="98"/>
  <c r="F121" i="98"/>
  <c r="F120" i="98"/>
  <c r="F119" i="98"/>
  <c r="F118" i="98"/>
  <c r="F117" i="98"/>
  <c r="F116" i="98"/>
  <c r="F113" i="98"/>
  <c r="F112" i="98"/>
  <c r="F107" i="98"/>
  <c r="F106" i="98"/>
  <c r="F105" i="98"/>
  <c r="F102" i="98"/>
  <c r="F101" i="98"/>
  <c r="F100" i="98"/>
  <c r="F93" i="98"/>
  <c r="F92" i="98"/>
  <c r="F91" i="98"/>
  <c r="F90" i="98"/>
  <c r="F89" i="98"/>
  <c r="F88" i="98"/>
  <c r="F85" i="98"/>
  <c r="F84" i="98"/>
  <c r="F79" i="98"/>
  <c r="F78" i="98"/>
  <c r="F77" i="98"/>
  <c r="F74" i="98"/>
  <c r="F73" i="98"/>
  <c r="F66" i="98"/>
  <c r="F65" i="98"/>
  <c r="F64" i="98"/>
  <c r="F63" i="98"/>
  <c r="F62" i="98"/>
  <c r="F61" i="98"/>
  <c r="F58" i="98"/>
  <c r="F57" i="98"/>
  <c r="F52" i="98"/>
  <c r="F51" i="98"/>
  <c r="F50" i="98"/>
  <c r="F42" i="98"/>
  <c r="B41" i="98"/>
  <c r="C41" i="98"/>
  <c r="D41" i="98"/>
  <c r="E41" i="98"/>
  <c r="F40" i="98"/>
  <c r="F32" i="98"/>
  <c r="F31" i="98"/>
  <c r="F30" i="98"/>
  <c r="F29" i="98"/>
  <c r="F28" i="98"/>
  <c r="F27" i="98"/>
  <c r="F24" i="98"/>
  <c r="F23" i="98"/>
  <c r="F18" i="98"/>
  <c r="F17" i="98"/>
  <c r="F16" i="98"/>
  <c r="F8" i="98"/>
  <c r="F7" i="98"/>
  <c r="E6" i="98"/>
  <c r="C6" i="98"/>
  <c r="B6" i="98"/>
  <c r="F5" i="98"/>
  <c r="J231" i="97"/>
  <c r="B231" i="97"/>
  <c r="C231" i="97"/>
  <c r="D231" i="97"/>
  <c r="E231" i="97"/>
  <c r="J230" i="97"/>
  <c r="B230" i="97"/>
  <c r="C230" i="97"/>
  <c r="D230" i="97"/>
  <c r="E230" i="97"/>
  <c r="J228" i="97"/>
  <c r="B228" i="97"/>
  <c r="C228" i="97"/>
  <c r="D228" i="97"/>
  <c r="E228" i="97"/>
  <c r="F223" i="97"/>
  <c r="F222" i="97"/>
  <c r="F221" i="97"/>
  <c r="F220" i="97"/>
  <c r="F212" i="97"/>
  <c r="F211" i="97"/>
  <c r="F210" i="97"/>
  <c r="F209" i="97"/>
  <c r="F208" i="97"/>
  <c r="F207" i="97"/>
  <c r="F204" i="97"/>
  <c r="F203" i="97"/>
  <c r="F198" i="97"/>
  <c r="F197" i="97"/>
  <c r="F196" i="97"/>
  <c r="F193" i="97"/>
  <c r="F192" i="97"/>
  <c r="F190" i="97"/>
  <c r="F186" i="97"/>
  <c r="F179" i="97"/>
  <c r="F178" i="97"/>
  <c r="F177" i="97"/>
  <c r="F176" i="97"/>
  <c r="F175" i="97"/>
  <c r="F174" i="97"/>
  <c r="F171" i="97"/>
  <c r="F170" i="97"/>
  <c r="F165" i="97"/>
  <c r="F164" i="97"/>
  <c r="F163" i="97"/>
  <c r="F160" i="97"/>
  <c r="F159" i="97"/>
  <c r="B158" i="97"/>
  <c r="C158" i="97"/>
  <c r="E158" i="97"/>
  <c r="F157" i="97"/>
  <c r="F150" i="97"/>
  <c r="F149" i="97"/>
  <c r="F148" i="97"/>
  <c r="F147" i="97"/>
  <c r="F146" i="97"/>
  <c r="F145" i="97"/>
  <c r="F142" i="97"/>
  <c r="F141" i="97"/>
  <c r="F136" i="97"/>
  <c r="F135" i="97"/>
  <c r="F134" i="97"/>
  <c r="F131" i="97"/>
  <c r="F130" i="97"/>
  <c r="F129" i="97"/>
  <c r="F121" i="97"/>
  <c r="F120" i="97"/>
  <c r="F119" i="97"/>
  <c r="F118" i="97"/>
  <c r="F117" i="97"/>
  <c r="F116" i="97"/>
  <c r="F113" i="97"/>
  <c r="F112" i="97"/>
  <c r="F107" i="97"/>
  <c r="F106" i="97"/>
  <c r="F105" i="97"/>
  <c r="F102" i="97"/>
  <c r="F101" i="97"/>
  <c r="F100" i="97"/>
  <c r="F93" i="97"/>
  <c r="F92" i="97"/>
  <c r="F91" i="97"/>
  <c r="F90" i="97"/>
  <c r="F89" i="97"/>
  <c r="F88" i="97"/>
  <c r="F85" i="97"/>
  <c r="F84" i="97"/>
  <c r="F79" i="97"/>
  <c r="F78" i="97"/>
  <c r="F77" i="97"/>
  <c r="F74" i="97"/>
  <c r="F73" i="97"/>
  <c r="F66" i="97"/>
  <c r="F65" i="97"/>
  <c r="F64" i="97"/>
  <c r="F63" i="97"/>
  <c r="F62" i="97"/>
  <c r="F61" i="97"/>
  <c r="F58" i="97"/>
  <c r="F57" i="97"/>
  <c r="F52" i="97"/>
  <c r="F51" i="97"/>
  <c r="F50" i="97"/>
  <c r="F42" i="97"/>
  <c r="B41" i="97"/>
  <c r="C41" i="97"/>
  <c r="D41" i="97"/>
  <c r="E41" i="97"/>
  <c r="F40" i="97"/>
  <c r="F32" i="97"/>
  <c r="F31" i="97"/>
  <c r="F30" i="97"/>
  <c r="F29" i="97"/>
  <c r="F28" i="97"/>
  <c r="F27" i="97"/>
  <c r="F24" i="97"/>
  <c r="F23" i="97"/>
  <c r="F18" i="97"/>
  <c r="F17" i="97"/>
  <c r="F16" i="97"/>
  <c r="F8" i="97"/>
  <c r="F7" i="97"/>
  <c r="E6" i="97"/>
  <c r="C6" i="97"/>
  <c r="B6" i="97"/>
  <c r="F5" i="97"/>
  <c r="B231" i="96"/>
  <c r="C231" i="96"/>
  <c r="D231" i="96"/>
  <c r="E231" i="96"/>
  <c r="B230" i="96"/>
  <c r="C230" i="96"/>
  <c r="D230" i="96"/>
  <c r="E230" i="96"/>
  <c r="B228" i="96"/>
  <c r="C228" i="96"/>
  <c r="D228" i="96"/>
  <c r="E228" i="96"/>
  <c r="F223" i="96"/>
  <c r="F222" i="96"/>
  <c r="F221" i="96"/>
  <c r="F220" i="96"/>
  <c r="F212" i="96"/>
  <c r="F211" i="96"/>
  <c r="F210" i="96"/>
  <c r="F209" i="96"/>
  <c r="F208" i="96"/>
  <c r="F207" i="96"/>
  <c r="F204" i="96"/>
  <c r="F203" i="96"/>
  <c r="F198" i="96"/>
  <c r="F197" i="96"/>
  <c r="F196" i="96"/>
  <c r="F193" i="96"/>
  <c r="F192" i="96"/>
  <c r="F190" i="96"/>
  <c r="F186" i="96"/>
  <c r="F179" i="96"/>
  <c r="F178" i="96"/>
  <c r="F177" i="96"/>
  <c r="F176" i="96"/>
  <c r="F175" i="96"/>
  <c r="F174" i="96"/>
  <c r="F171" i="96"/>
  <c r="F170" i="96"/>
  <c r="F165" i="96"/>
  <c r="F164" i="96"/>
  <c r="F163" i="96"/>
  <c r="F160" i="96"/>
  <c r="F159" i="96"/>
  <c r="B158" i="96"/>
  <c r="C158" i="96"/>
  <c r="D158" i="96"/>
  <c r="E158" i="96"/>
  <c r="F157" i="96"/>
  <c r="F150" i="96"/>
  <c r="F149" i="96"/>
  <c r="F148" i="96"/>
  <c r="F147" i="96"/>
  <c r="F146" i="96"/>
  <c r="F145" i="96"/>
  <c r="F142" i="96"/>
  <c r="F141" i="96"/>
  <c r="F136" i="96"/>
  <c r="F135" i="96"/>
  <c r="F134" i="96"/>
  <c r="F131" i="96"/>
  <c r="F130" i="96"/>
  <c r="F129" i="96"/>
  <c r="F121" i="96"/>
  <c r="F120" i="96"/>
  <c r="F119" i="96"/>
  <c r="F118" i="96"/>
  <c r="F117" i="96"/>
  <c r="F116" i="96"/>
  <c r="F113" i="96"/>
  <c r="F112" i="96"/>
  <c r="F107" i="96"/>
  <c r="F106" i="96"/>
  <c r="F105" i="96"/>
  <c r="F102" i="96"/>
  <c r="F101" i="96"/>
  <c r="F100" i="96"/>
  <c r="F93" i="96"/>
  <c r="F92" i="96"/>
  <c r="F91" i="96"/>
  <c r="F90" i="96"/>
  <c r="F89" i="96"/>
  <c r="F88" i="96"/>
  <c r="F85" i="96"/>
  <c r="F84" i="96"/>
  <c r="F79" i="96"/>
  <c r="F78" i="96"/>
  <c r="F77" i="96"/>
  <c r="F74" i="96"/>
  <c r="F73" i="96"/>
  <c r="F66" i="96"/>
  <c r="F65" i="96"/>
  <c r="F64" i="96"/>
  <c r="F63" i="96"/>
  <c r="F62" i="96"/>
  <c r="F61" i="96"/>
  <c r="F58" i="96"/>
  <c r="F57" i="96"/>
  <c r="F52" i="96"/>
  <c r="F51" i="96"/>
  <c r="F50" i="96"/>
  <c r="F42" i="96"/>
  <c r="C41" i="96"/>
  <c r="D41" i="96"/>
  <c r="E41" i="96"/>
  <c r="F40" i="96"/>
  <c r="F32" i="96"/>
  <c r="F31" i="96"/>
  <c r="F30" i="96"/>
  <c r="F29" i="96"/>
  <c r="F28" i="96"/>
  <c r="F27" i="96"/>
  <c r="F24" i="96"/>
  <c r="F23" i="96"/>
  <c r="F18" i="96"/>
  <c r="F17" i="96"/>
  <c r="F16" i="96"/>
  <c r="F8" i="96"/>
  <c r="F7" i="96"/>
  <c r="E6" i="96"/>
  <c r="D6" i="96"/>
  <c r="C6" i="96"/>
  <c r="B6" i="96"/>
  <c r="F5" i="96"/>
  <c r="I231" i="95"/>
  <c r="H231" i="95"/>
  <c r="B231" i="95"/>
  <c r="C231" i="95"/>
  <c r="D231" i="95"/>
  <c r="E231" i="95"/>
  <c r="I230" i="95"/>
  <c r="H230" i="95"/>
  <c r="B230" i="95"/>
  <c r="C230" i="95"/>
  <c r="D230" i="95"/>
  <c r="E230" i="95"/>
  <c r="I228" i="95"/>
  <c r="H228" i="95"/>
  <c r="B228" i="95"/>
  <c r="C228" i="95"/>
  <c r="D228" i="95"/>
  <c r="E228" i="95"/>
  <c r="F223" i="95"/>
  <c r="F222" i="95"/>
  <c r="F221" i="95"/>
  <c r="F220" i="95"/>
  <c r="F212" i="95"/>
  <c r="F211" i="95"/>
  <c r="F210" i="95"/>
  <c r="F209" i="95"/>
  <c r="F208" i="95"/>
  <c r="F207" i="95"/>
  <c r="F204" i="95"/>
  <c r="F203" i="95"/>
  <c r="F198" i="95"/>
  <c r="F197" i="95"/>
  <c r="F196" i="95"/>
  <c r="F193" i="95"/>
  <c r="F192" i="95"/>
  <c r="F190" i="95"/>
  <c r="F186" i="95"/>
  <c r="F179" i="95"/>
  <c r="F178" i="95"/>
  <c r="F177" i="95"/>
  <c r="F176" i="95"/>
  <c r="F171" i="95"/>
  <c r="F170" i="95"/>
  <c r="F165" i="95"/>
  <c r="F164" i="95"/>
  <c r="F163" i="95"/>
  <c r="F160" i="95"/>
  <c r="F159" i="95"/>
  <c r="B158" i="95"/>
  <c r="C158" i="95"/>
  <c r="D158" i="95"/>
  <c r="E158" i="95"/>
  <c r="F157" i="95"/>
  <c r="F150" i="95"/>
  <c r="F149" i="95"/>
  <c r="F147" i="95"/>
  <c r="F146" i="95"/>
  <c r="F145" i="95"/>
  <c r="F142" i="95"/>
  <c r="F141" i="95"/>
  <c r="F135" i="95"/>
  <c r="F134" i="95"/>
  <c r="F130" i="95"/>
  <c r="F129" i="95"/>
  <c r="F121" i="95"/>
  <c r="F120" i="95"/>
  <c r="F118" i="95"/>
  <c r="F117" i="95"/>
  <c r="F116" i="95"/>
  <c r="F113" i="95"/>
  <c r="F107" i="95"/>
  <c r="F106" i="95"/>
  <c r="F105" i="95"/>
  <c r="F102" i="95"/>
  <c r="F101" i="95"/>
  <c r="F100" i="95"/>
  <c r="F93" i="95"/>
  <c r="F92" i="95"/>
  <c r="F91" i="95"/>
  <c r="F90" i="95"/>
  <c r="F88" i="95"/>
  <c r="F85" i="95"/>
  <c r="F84" i="95"/>
  <c r="F79" i="95"/>
  <c r="F78" i="95"/>
  <c r="F77" i="95"/>
  <c r="F74" i="95"/>
  <c r="F73" i="95"/>
  <c r="F66" i="95"/>
  <c r="F65" i="95"/>
  <c r="F64" i="95"/>
  <c r="F63" i="95"/>
  <c r="F62" i="95"/>
  <c r="F61" i="95"/>
  <c r="F58" i="95"/>
  <c r="F57" i="95"/>
  <c r="F51" i="95"/>
  <c r="F50" i="95"/>
  <c r="F47" i="95"/>
  <c r="F42" i="95"/>
  <c r="B41" i="95"/>
  <c r="C41" i="95"/>
  <c r="D41" i="95"/>
  <c r="E41" i="95"/>
  <c r="F40" i="95"/>
  <c r="F32" i="95"/>
  <c r="F31" i="95"/>
  <c r="F30" i="95"/>
  <c r="F29" i="95"/>
  <c r="F28" i="95"/>
  <c r="F27" i="95"/>
  <c r="F24" i="95"/>
  <c r="F18" i="95"/>
  <c r="F17" i="95"/>
  <c r="F16" i="95"/>
  <c r="F8" i="95"/>
  <c r="F7" i="95"/>
  <c r="E6" i="95"/>
  <c r="F6" i="95" s="1"/>
  <c r="F5" i="95"/>
  <c r="L231" i="94"/>
  <c r="I231" i="94"/>
  <c r="H231" i="94"/>
  <c r="B231" i="94"/>
  <c r="C231" i="94"/>
  <c r="D231" i="94"/>
  <c r="E231" i="94"/>
  <c r="L230" i="94"/>
  <c r="I230" i="94"/>
  <c r="H230" i="94"/>
  <c r="B230" i="94"/>
  <c r="C230" i="94"/>
  <c r="D230" i="94"/>
  <c r="E230" i="94"/>
  <c r="L228" i="94"/>
  <c r="I228" i="94"/>
  <c r="H228" i="94"/>
  <c r="B228" i="94"/>
  <c r="C228" i="94"/>
  <c r="D228" i="94"/>
  <c r="E228" i="94"/>
  <c r="F223" i="94"/>
  <c r="F222" i="94"/>
  <c r="F212" i="94"/>
  <c r="F211" i="94"/>
  <c r="F210" i="94"/>
  <c r="F209" i="94"/>
  <c r="F208" i="94"/>
  <c r="F207" i="94"/>
  <c r="F204" i="94"/>
  <c r="F203" i="94"/>
  <c r="F198" i="94"/>
  <c r="F197" i="94"/>
  <c r="F196" i="94"/>
  <c r="F193" i="94"/>
  <c r="F192" i="94"/>
  <c r="F190" i="94"/>
  <c r="F186" i="94"/>
  <c r="F179" i="94"/>
  <c r="F178" i="94"/>
  <c r="F177" i="94"/>
  <c r="F176" i="94"/>
  <c r="F175" i="94"/>
  <c r="F174" i="94"/>
  <c r="F171" i="94"/>
  <c r="F165" i="94"/>
  <c r="F164" i="94"/>
  <c r="F163" i="94"/>
  <c r="F160" i="94"/>
  <c r="F159" i="94"/>
  <c r="F157" i="94"/>
  <c r="F150" i="94"/>
  <c r="F149" i="94"/>
  <c r="F148" i="94"/>
  <c r="F147" i="94"/>
  <c r="F146" i="94"/>
  <c r="F145" i="94"/>
  <c r="F142" i="94"/>
  <c r="F141" i="94"/>
  <c r="F136" i="94"/>
  <c r="F135" i="94"/>
  <c r="F134" i="94"/>
  <c r="F131" i="94"/>
  <c r="F130" i="94"/>
  <c r="F129" i="94"/>
  <c r="F121" i="94"/>
  <c r="F120" i="94"/>
  <c r="F119" i="94"/>
  <c r="F118" i="94"/>
  <c r="F117" i="94"/>
  <c r="F116" i="94"/>
  <c r="F113" i="94"/>
  <c r="F112" i="94"/>
  <c r="F107" i="94"/>
  <c r="F106" i="94"/>
  <c r="F105" i="94"/>
  <c r="F102" i="94"/>
  <c r="F101" i="94"/>
  <c r="F100" i="94"/>
  <c r="F93" i="94"/>
  <c r="F92" i="94"/>
  <c r="F91" i="94"/>
  <c r="F90" i="94"/>
  <c r="F89" i="94"/>
  <c r="F88" i="94"/>
  <c r="F85" i="94"/>
  <c r="F84" i="94"/>
  <c r="F79" i="94"/>
  <c r="F78" i="94"/>
  <c r="F77" i="94"/>
  <c r="F74" i="94"/>
  <c r="F73" i="94"/>
  <c r="F66" i="94"/>
  <c r="F65" i="94"/>
  <c r="F64" i="94"/>
  <c r="F63" i="94"/>
  <c r="F62" i="94"/>
  <c r="F61" i="94"/>
  <c r="F58" i="94"/>
  <c r="F57" i="94"/>
  <c r="F52" i="94"/>
  <c r="F51" i="94"/>
  <c r="F50" i="94"/>
  <c r="F42" i="94"/>
  <c r="F40" i="94"/>
  <c r="F32" i="94"/>
  <c r="F31" i="94"/>
  <c r="F30" i="94"/>
  <c r="F29" i="94"/>
  <c r="F28" i="94"/>
  <c r="F27" i="94"/>
  <c r="F24" i="94"/>
  <c r="F23" i="94"/>
  <c r="F18" i="94"/>
  <c r="F17" i="94"/>
  <c r="F16" i="94"/>
  <c r="F8" i="94"/>
  <c r="F7" i="94"/>
  <c r="F5" i="94"/>
  <c r="E230" i="93"/>
  <c r="E228" i="93"/>
  <c r="F223" i="93"/>
  <c r="F222" i="93"/>
  <c r="F221" i="93"/>
  <c r="F220" i="93"/>
  <c r="F212" i="93"/>
  <c r="F211" i="93"/>
  <c r="F210" i="93"/>
  <c r="F209" i="93"/>
  <c r="F208" i="93"/>
  <c r="F207" i="93"/>
  <c r="F204" i="93"/>
  <c r="F203" i="93"/>
  <c r="F198" i="93"/>
  <c r="F197" i="93"/>
  <c r="F196" i="93"/>
  <c r="F193" i="93"/>
  <c r="F192" i="93"/>
  <c r="F190" i="93"/>
  <c r="F186" i="93"/>
  <c r="F179" i="93"/>
  <c r="F178" i="93"/>
  <c r="F177" i="93"/>
  <c r="F176" i="93"/>
  <c r="F175" i="93"/>
  <c r="F174" i="93"/>
  <c r="F171" i="93"/>
  <c r="F170" i="93"/>
  <c r="F165" i="93"/>
  <c r="F164" i="93"/>
  <c r="F163" i="93"/>
  <c r="F160" i="93"/>
  <c r="F159" i="93"/>
  <c r="B158" i="93"/>
  <c r="C158" i="93"/>
  <c r="D158" i="93"/>
  <c r="E158" i="93"/>
  <c r="F157" i="93"/>
  <c r="F150" i="93"/>
  <c r="F149" i="93"/>
  <c r="F148" i="93"/>
  <c r="F147" i="93"/>
  <c r="F146" i="93"/>
  <c r="F145" i="93"/>
  <c r="F142" i="93"/>
  <c r="F141" i="93"/>
  <c r="F136" i="93"/>
  <c r="F135" i="93"/>
  <c r="F134" i="93"/>
  <c r="F131" i="93"/>
  <c r="F130" i="93"/>
  <c r="F129" i="93"/>
  <c r="F121" i="93"/>
  <c r="F120" i="93"/>
  <c r="F119" i="93"/>
  <c r="F118" i="93"/>
  <c r="F117" i="93"/>
  <c r="F116" i="93"/>
  <c r="F113" i="93"/>
  <c r="F112" i="93"/>
  <c r="F107" i="93"/>
  <c r="F106" i="93"/>
  <c r="F105" i="93"/>
  <c r="F102" i="93"/>
  <c r="F101" i="93"/>
  <c r="F100" i="93"/>
  <c r="F93" i="93"/>
  <c r="F92" i="93"/>
  <c r="F91" i="93"/>
  <c r="F90" i="93"/>
  <c r="F89" i="93"/>
  <c r="F88" i="93"/>
  <c r="F85" i="93"/>
  <c r="F84" i="93"/>
  <c r="F79" i="93"/>
  <c r="F78" i="93"/>
  <c r="F77" i="93"/>
  <c r="F74" i="93"/>
  <c r="F73" i="93"/>
  <c r="F66" i="93"/>
  <c r="F65" i="93"/>
  <c r="F64" i="93"/>
  <c r="F63" i="93"/>
  <c r="F62" i="93"/>
  <c r="F61" i="93"/>
  <c r="F58" i="93"/>
  <c r="F57" i="93"/>
  <c r="F52" i="93"/>
  <c r="F51" i="93"/>
  <c r="F50" i="93"/>
  <c r="F42" i="93"/>
  <c r="B41" i="93"/>
  <c r="C41" i="93"/>
  <c r="D41" i="93"/>
  <c r="E41" i="93"/>
  <c r="F40" i="93"/>
  <c r="F32" i="93"/>
  <c r="F31" i="93"/>
  <c r="F30" i="93"/>
  <c r="F29" i="93"/>
  <c r="F28" i="93"/>
  <c r="F27" i="93"/>
  <c r="F24" i="93"/>
  <c r="F23" i="93"/>
  <c r="F18" i="93"/>
  <c r="F17" i="93"/>
  <c r="F16" i="93"/>
  <c r="F8" i="93"/>
  <c r="F7" i="93"/>
  <c r="E6" i="93"/>
  <c r="C6" i="93"/>
  <c r="B6" i="93"/>
  <c r="F5" i="93"/>
  <c r="H231" i="92"/>
  <c r="B231" i="92"/>
  <c r="C231" i="92"/>
  <c r="D231" i="92"/>
  <c r="H230" i="92"/>
  <c r="B230" i="92"/>
  <c r="C230" i="92"/>
  <c r="D230" i="92"/>
  <c r="H228" i="92"/>
  <c r="B228" i="92"/>
  <c r="D228" i="92"/>
  <c r="F223" i="92"/>
  <c r="F222" i="92"/>
  <c r="F221" i="92"/>
  <c r="F220" i="92"/>
  <c r="F212" i="92"/>
  <c r="F211" i="92"/>
  <c r="F210" i="92"/>
  <c r="F209" i="92"/>
  <c r="F208" i="92"/>
  <c r="F207" i="92"/>
  <c r="F204" i="92"/>
  <c r="F203" i="92"/>
  <c r="F198" i="92"/>
  <c r="F197" i="92"/>
  <c r="F196" i="92"/>
  <c r="F193" i="92"/>
  <c r="F192" i="92"/>
  <c r="F186" i="92"/>
  <c r="F179" i="92"/>
  <c r="F178" i="92"/>
  <c r="F177" i="92"/>
  <c r="F176" i="92"/>
  <c r="F175" i="92"/>
  <c r="F174" i="92"/>
  <c r="F171" i="92"/>
  <c r="F170" i="92"/>
  <c r="F165" i="92"/>
  <c r="F164" i="92"/>
  <c r="F163" i="92"/>
  <c r="F160" i="92"/>
  <c r="F159" i="92"/>
  <c r="F157" i="92"/>
  <c r="F150" i="92"/>
  <c r="F149" i="92"/>
  <c r="F148" i="92"/>
  <c r="F147" i="92"/>
  <c r="F146" i="92"/>
  <c r="F145" i="92"/>
  <c r="F142" i="92"/>
  <c r="F141" i="92"/>
  <c r="F136" i="92"/>
  <c r="F135" i="92"/>
  <c r="F134" i="92"/>
  <c r="F131" i="92"/>
  <c r="F130" i="92"/>
  <c r="F129" i="92"/>
  <c r="F121" i="92"/>
  <c r="F120" i="92"/>
  <c r="F119" i="92"/>
  <c r="F118" i="92"/>
  <c r="F117" i="92"/>
  <c r="F116" i="92"/>
  <c r="F113" i="92"/>
  <c r="F112" i="92"/>
  <c r="F107" i="92"/>
  <c r="F106" i="92"/>
  <c r="F105" i="92"/>
  <c r="F102" i="92"/>
  <c r="F101" i="92"/>
  <c r="F100" i="92"/>
  <c r="F93" i="92"/>
  <c r="F92" i="92"/>
  <c r="F91" i="92"/>
  <c r="F90" i="92"/>
  <c r="F89" i="92"/>
  <c r="F88" i="92"/>
  <c r="F85" i="92"/>
  <c r="F84" i="92"/>
  <c r="F79" i="92"/>
  <c r="F78" i="92"/>
  <c r="F77" i="92"/>
  <c r="F74" i="92"/>
  <c r="F73" i="92"/>
  <c r="F66" i="92"/>
  <c r="F65" i="92"/>
  <c r="F64" i="92"/>
  <c r="F63" i="92"/>
  <c r="F62" i="92"/>
  <c r="F61" i="92"/>
  <c r="F58" i="92"/>
  <c r="F57" i="92"/>
  <c r="F52" i="92"/>
  <c r="F51" i="92"/>
  <c r="F50" i="92"/>
  <c r="F42" i="92"/>
  <c r="B41" i="92"/>
  <c r="C41" i="92"/>
  <c r="D41" i="92"/>
  <c r="E41" i="92"/>
  <c r="F40" i="92"/>
  <c r="F32" i="92"/>
  <c r="F31" i="92"/>
  <c r="F30" i="92"/>
  <c r="F29" i="92"/>
  <c r="F28" i="92"/>
  <c r="F27" i="92"/>
  <c r="F24" i="92"/>
  <c r="F23" i="92"/>
  <c r="F18" i="92"/>
  <c r="F17" i="92"/>
  <c r="F16" i="92"/>
  <c r="F8" i="92"/>
  <c r="F7" i="92"/>
  <c r="F5" i="92"/>
  <c r="I230" i="90"/>
  <c r="H230" i="90"/>
  <c r="B230" i="90"/>
  <c r="C230" i="90"/>
  <c r="D230" i="90"/>
  <c r="E230" i="90"/>
  <c r="I228" i="90"/>
  <c r="B228" i="90"/>
  <c r="C228" i="90"/>
  <c r="D228" i="90"/>
  <c r="E228" i="90"/>
  <c r="F223" i="90"/>
  <c r="F222" i="90"/>
  <c r="F221" i="90"/>
  <c r="F220" i="90"/>
  <c r="F212" i="90"/>
  <c r="F211" i="90"/>
  <c r="F210" i="90"/>
  <c r="F209" i="90"/>
  <c r="F208" i="90"/>
  <c r="F207" i="90"/>
  <c r="F204" i="90"/>
  <c r="F203" i="90"/>
  <c r="F198" i="90"/>
  <c r="F197" i="90"/>
  <c r="F196" i="90"/>
  <c r="F193" i="90"/>
  <c r="F192" i="90"/>
  <c r="F190" i="90"/>
  <c r="F186" i="90"/>
  <c r="F179" i="90"/>
  <c r="F178" i="90"/>
  <c r="F177" i="90"/>
  <c r="F176" i="90"/>
  <c r="F175" i="90"/>
  <c r="F174" i="90"/>
  <c r="F171" i="90"/>
  <c r="F170" i="90"/>
  <c r="F165" i="90"/>
  <c r="F164" i="90"/>
  <c r="F163" i="90"/>
  <c r="F160" i="90"/>
  <c r="F159" i="90"/>
  <c r="B158" i="90"/>
  <c r="C158" i="90"/>
  <c r="D158" i="90"/>
  <c r="E158" i="90"/>
  <c r="F157" i="90"/>
  <c r="F150" i="90"/>
  <c r="F149" i="90"/>
  <c r="F148" i="90"/>
  <c r="F147" i="90"/>
  <c r="F146" i="90"/>
  <c r="F145" i="90"/>
  <c r="F142" i="90"/>
  <c r="F141" i="90"/>
  <c r="F136" i="90"/>
  <c r="F135" i="90"/>
  <c r="F134" i="90"/>
  <c r="F131" i="90"/>
  <c r="F130" i="90"/>
  <c r="F129" i="90"/>
  <c r="F121" i="90"/>
  <c r="F120" i="90"/>
  <c r="F119" i="90"/>
  <c r="F118" i="90"/>
  <c r="F117" i="90"/>
  <c r="F116" i="90"/>
  <c r="F113" i="90"/>
  <c r="F112" i="90"/>
  <c r="F107" i="90"/>
  <c r="F106" i="90"/>
  <c r="F105" i="90"/>
  <c r="F102" i="90"/>
  <c r="F101" i="90"/>
  <c r="F100" i="90"/>
  <c r="F93" i="90"/>
  <c r="F92" i="90"/>
  <c r="F91" i="90"/>
  <c r="F90" i="90"/>
  <c r="F89" i="90"/>
  <c r="F88" i="90"/>
  <c r="F85" i="90"/>
  <c r="F84" i="90"/>
  <c r="F79" i="90"/>
  <c r="F78" i="90"/>
  <c r="F77" i="90"/>
  <c r="F74" i="90"/>
  <c r="F73" i="90"/>
  <c r="F66" i="90"/>
  <c r="F65" i="90"/>
  <c r="F64" i="90"/>
  <c r="F63" i="90"/>
  <c r="F62" i="90"/>
  <c r="F61" i="90"/>
  <c r="F58" i="90"/>
  <c r="F57" i="90"/>
  <c r="F52" i="90"/>
  <c r="F51" i="90"/>
  <c r="F50" i="90"/>
  <c r="D41" i="90"/>
  <c r="F40" i="90"/>
  <c r="F32" i="90"/>
  <c r="F31" i="90"/>
  <c r="F30" i="90"/>
  <c r="F29" i="90"/>
  <c r="F28" i="90"/>
  <c r="F27" i="90"/>
  <c r="F24" i="90"/>
  <c r="F23" i="90"/>
  <c r="F18" i="90"/>
  <c r="F17" i="90"/>
  <c r="F16" i="90"/>
  <c r="F8" i="90"/>
  <c r="F231" i="90" s="1"/>
  <c r="F7" i="90"/>
  <c r="D6" i="90"/>
  <c r="C6" i="90"/>
  <c r="B6" i="90"/>
  <c r="F5" i="90"/>
  <c r="F222" i="89"/>
  <c r="F221" i="89"/>
  <c r="F220" i="89"/>
  <c r="F212" i="89"/>
  <c r="F211" i="89"/>
  <c r="F210" i="89"/>
  <c r="F209" i="89"/>
  <c r="F208" i="89"/>
  <c r="F207" i="89"/>
  <c r="F204" i="89"/>
  <c r="F203" i="89"/>
  <c r="F198" i="89"/>
  <c r="F197" i="89"/>
  <c r="F196" i="89"/>
  <c r="F193" i="89"/>
  <c r="F192" i="89"/>
  <c r="F190" i="89"/>
  <c r="F186" i="89"/>
  <c r="F179" i="89"/>
  <c r="F178" i="89"/>
  <c r="F177" i="89"/>
  <c r="F176" i="89"/>
  <c r="F175" i="89"/>
  <c r="F174" i="89"/>
  <c r="F171" i="89"/>
  <c r="F170" i="89"/>
  <c r="F165" i="89"/>
  <c r="F164" i="89"/>
  <c r="F163" i="89"/>
  <c r="F160" i="89"/>
  <c r="F159" i="89"/>
  <c r="B158" i="89"/>
  <c r="C158" i="89"/>
  <c r="D158" i="89"/>
  <c r="F157" i="89"/>
  <c r="F150" i="89"/>
  <c r="F149" i="89"/>
  <c r="F148" i="89"/>
  <c r="F147" i="89"/>
  <c r="F146" i="89"/>
  <c r="F145" i="89"/>
  <c r="F142" i="89"/>
  <c r="F141" i="89"/>
  <c r="F136" i="89"/>
  <c r="F135" i="89"/>
  <c r="F134" i="89"/>
  <c r="F131" i="89"/>
  <c r="F130" i="89"/>
  <c r="F129" i="89"/>
  <c r="F121" i="89"/>
  <c r="F120" i="89"/>
  <c r="F119" i="89"/>
  <c r="F118" i="89"/>
  <c r="F117" i="89"/>
  <c r="F116" i="89"/>
  <c r="F113" i="89"/>
  <c r="F112" i="89"/>
  <c r="F107" i="89"/>
  <c r="F106" i="89"/>
  <c r="F105" i="89"/>
  <c r="F102" i="89"/>
  <c r="F101" i="89"/>
  <c r="F100" i="89"/>
  <c r="F93" i="89"/>
  <c r="F92" i="89"/>
  <c r="F91" i="89"/>
  <c r="F90" i="89"/>
  <c r="F89" i="89"/>
  <c r="F88" i="89"/>
  <c r="F85" i="89"/>
  <c r="F84" i="89"/>
  <c r="F79" i="89"/>
  <c r="F78" i="89"/>
  <c r="F77" i="89"/>
  <c r="F74" i="89"/>
  <c r="F73" i="89"/>
  <c r="F66" i="89"/>
  <c r="F65" i="89"/>
  <c r="F64" i="89"/>
  <c r="F63" i="89"/>
  <c r="F62" i="89"/>
  <c r="F61" i="89"/>
  <c r="F58" i="89"/>
  <c r="F57" i="89"/>
  <c r="F52" i="89"/>
  <c r="F51" i="89"/>
  <c r="F50" i="89"/>
  <c r="F42" i="89"/>
  <c r="B41" i="89"/>
  <c r="C41" i="89"/>
  <c r="D41" i="89"/>
  <c r="F40" i="89"/>
  <c r="F32" i="89"/>
  <c r="F31" i="89"/>
  <c r="F30" i="89"/>
  <c r="F29" i="89"/>
  <c r="F28" i="89"/>
  <c r="F27" i="89"/>
  <c r="F24" i="89"/>
  <c r="F23" i="89"/>
  <c r="F18" i="89"/>
  <c r="F17" i="89"/>
  <c r="F16" i="89"/>
  <c r="F8" i="89"/>
  <c r="F7" i="89"/>
  <c r="D6" i="89"/>
  <c r="B6" i="89"/>
  <c r="F5" i="89"/>
  <c r="B231" i="88"/>
  <c r="C231" i="88"/>
  <c r="D231" i="88"/>
  <c r="E231" i="88"/>
  <c r="B230" i="88"/>
  <c r="C230" i="88"/>
  <c r="D230" i="88"/>
  <c r="E230" i="88"/>
  <c r="B228" i="88"/>
  <c r="C228" i="88"/>
  <c r="D228" i="88"/>
  <c r="E228" i="88"/>
  <c r="F223" i="88"/>
  <c r="F222" i="88"/>
  <c r="F221" i="88"/>
  <c r="F220" i="88"/>
  <c r="F212" i="88"/>
  <c r="F211" i="88"/>
  <c r="F210" i="88"/>
  <c r="F209" i="88"/>
  <c r="F204" i="88"/>
  <c r="F203" i="88"/>
  <c r="F198" i="88"/>
  <c r="F197" i="88"/>
  <c r="F196" i="88"/>
  <c r="F193" i="88"/>
  <c r="F192" i="88"/>
  <c r="F190" i="88"/>
  <c r="F186" i="88"/>
  <c r="F179" i="88"/>
  <c r="F178" i="88"/>
  <c r="F177" i="88"/>
  <c r="F176" i="88"/>
  <c r="F175" i="88"/>
  <c r="F174" i="88"/>
  <c r="F171" i="88"/>
  <c r="F170" i="88"/>
  <c r="F165" i="88"/>
  <c r="F164" i="88"/>
  <c r="F163" i="88"/>
  <c r="F160" i="88"/>
  <c r="F159" i="88"/>
  <c r="F157" i="88"/>
  <c r="F150" i="88"/>
  <c r="F149" i="88"/>
  <c r="F148" i="88"/>
  <c r="F147" i="88"/>
  <c r="F146" i="88"/>
  <c r="F145" i="88"/>
  <c r="F142" i="88"/>
  <c r="F141" i="88"/>
  <c r="F136" i="88"/>
  <c r="F135" i="88"/>
  <c r="F134" i="88"/>
  <c r="F131" i="88"/>
  <c r="F130" i="88"/>
  <c r="F129" i="88"/>
  <c r="F121" i="88"/>
  <c r="F120" i="88"/>
  <c r="F119" i="88"/>
  <c r="F118" i="88"/>
  <c r="F117" i="88"/>
  <c r="F116" i="88"/>
  <c r="F113" i="88"/>
  <c r="F112" i="88"/>
  <c r="F107" i="88"/>
  <c r="F106" i="88"/>
  <c r="F105" i="88"/>
  <c r="F102" i="88"/>
  <c r="F101" i="88"/>
  <c r="F100" i="88"/>
  <c r="F93" i="88"/>
  <c r="F92" i="88"/>
  <c r="F91" i="88"/>
  <c r="F90" i="88"/>
  <c r="F89" i="88"/>
  <c r="F88" i="88"/>
  <c r="F85" i="88"/>
  <c r="F84" i="88"/>
  <c r="F79" i="88"/>
  <c r="F78" i="88"/>
  <c r="F77" i="88"/>
  <c r="F74" i="88"/>
  <c r="F66" i="88"/>
  <c r="F65" i="88"/>
  <c r="F64" i="88"/>
  <c r="F63" i="88"/>
  <c r="F62" i="88"/>
  <c r="F61" i="88"/>
  <c r="F58" i="88"/>
  <c r="F57" i="88"/>
  <c r="F52" i="88"/>
  <c r="F51" i="88"/>
  <c r="F50" i="88"/>
  <c r="F42" i="88"/>
  <c r="C41" i="88"/>
  <c r="D41" i="88"/>
  <c r="E41" i="88"/>
  <c r="F40" i="88"/>
  <c r="F32" i="88"/>
  <c r="F31" i="88"/>
  <c r="F30" i="88"/>
  <c r="F29" i="88"/>
  <c r="F28" i="88"/>
  <c r="F27" i="88"/>
  <c r="F24" i="88"/>
  <c r="F23" i="88"/>
  <c r="F18" i="88"/>
  <c r="F17" i="88"/>
  <c r="F16" i="88"/>
  <c r="F8" i="88"/>
  <c r="F7" i="88"/>
  <c r="F5" i="88"/>
  <c r="C187" i="101" l="1"/>
  <c r="D187" i="101"/>
  <c r="E187" i="100"/>
  <c r="D187" i="94"/>
  <c r="E187" i="94"/>
  <c r="F231" i="97"/>
  <c r="B229" i="97"/>
  <c r="K187" i="92"/>
  <c r="F231" i="93"/>
  <c r="L229" i="94"/>
  <c r="F85" i="105"/>
  <c r="C229" i="108"/>
  <c r="B229" i="108"/>
  <c r="F89" i="105"/>
  <c r="F78" i="105"/>
  <c r="F77" i="105"/>
  <c r="F84" i="105"/>
  <c r="F88" i="105"/>
  <c r="F79" i="105"/>
  <c r="F73" i="105"/>
  <c r="F74" i="105"/>
  <c r="B187" i="101"/>
  <c r="E187" i="101"/>
  <c r="I187" i="101"/>
  <c r="I229" i="101"/>
  <c r="C187" i="100"/>
  <c r="D187" i="100"/>
  <c r="D187" i="98"/>
  <c r="C187" i="98"/>
  <c r="C187" i="97"/>
  <c r="C229" i="96"/>
  <c r="E187" i="96"/>
  <c r="D187" i="96"/>
  <c r="C187" i="94"/>
  <c r="E187" i="95"/>
  <c r="K229" i="95"/>
  <c r="D187" i="93"/>
  <c r="B187" i="93"/>
  <c r="F189" i="93"/>
  <c r="D187" i="92"/>
  <c r="C187" i="92"/>
  <c r="C187" i="90"/>
  <c r="E187" i="90"/>
  <c r="M187" i="90"/>
  <c r="E187" i="109"/>
  <c r="D187" i="89"/>
  <c r="E187" i="89"/>
  <c r="D229" i="89"/>
  <c r="C229" i="88"/>
  <c r="D229" i="92"/>
  <c r="B187" i="92"/>
  <c r="J187" i="89"/>
  <c r="I187" i="89"/>
  <c r="H187" i="89"/>
  <c r="D187" i="109"/>
  <c r="F189" i="109"/>
  <c r="C187" i="99"/>
  <c r="E187" i="99"/>
  <c r="D229" i="99"/>
  <c r="I187" i="99"/>
  <c r="C229" i="99"/>
  <c r="C229" i="97"/>
  <c r="H187" i="97"/>
  <c r="D187" i="88"/>
  <c r="K187" i="95"/>
  <c r="K187" i="98"/>
  <c r="K187" i="93"/>
  <c r="I187" i="98"/>
  <c r="J229" i="98"/>
  <c r="D229" i="93"/>
  <c r="H187" i="92"/>
  <c r="L187" i="92"/>
  <c r="F189" i="92"/>
  <c r="I187" i="92"/>
  <c r="I187" i="103"/>
  <c r="F158" i="103"/>
  <c r="H187" i="98"/>
  <c r="F6" i="88"/>
  <c r="B229" i="88"/>
  <c r="B229" i="96"/>
  <c r="J229" i="108"/>
  <c r="H187" i="94"/>
  <c r="K229" i="94"/>
  <c r="C229" i="101"/>
  <c r="D229" i="101"/>
  <c r="H229" i="101"/>
  <c r="F6" i="101"/>
  <c r="E229" i="101"/>
  <c r="F230" i="101"/>
  <c r="F41" i="101"/>
  <c r="F189" i="101"/>
  <c r="H187" i="101"/>
  <c r="I229" i="100"/>
  <c r="D229" i="100"/>
  <c r="H229" i="100"/>
  <c r="L229" i="100"/>
  <c r="K229" i="100"/>
  <c r="J187" i="100"/>
  <c r="B187" i="99"/>
  <c r="D187" i="99"/>
  <c r="E229" i="98"/>
  <c r="D229" i="98"/>
  <c r="L229" i="98"/>
  <c r="H229" i="98"/>
  <c r="L187" i="96"/>
  <c r="K187" i="96"/>
  <c r="I187" i="96"/>
  <c r="B187" i="96"/>
  <c r="C187" i="96"/>
  <c r="H187" i="96"/>
  <c r="F189" i="96"/>
  <c r="D229" i="96"/>
  <c r="D229" i="94"/>
  <c r="F158" i="94"/>
  <c r="C229" i="94"/>
  <c r="F6" i="94"/>
  <c r="J229" i="94"/>
  <c r="F231" i="94"/>
  <c r="J229" i="95"/>
  <c r="F41" i="95"/>
  <c r="F230" i="95"/>
  <c r="I229" i="95"/>
  <c r="J187" i="93"/>
  <c r="F230" i="93"/>
  <c r="F158" i="93"/>
  <c r="F228" i="92"/>
  <c r="L229" i="92"/>
  <c r="I229" i="92"/>
  <c r="K229" i="92"/>
  <c r="F6" i="92"/>
  <c r="C229" i="92"/>
  <c r="F231" i="92"/>
  <c r="B229" i="92"/>
  <c r="F158" i="92"/>
  <c r="J187" i="103"/>
  <c r="E229" i="103"/>
  <c r="F6" i="103"/>
  <c r="F41" i="103"/>
  <c r="B187" i="103"/>
  <c r="E187" i="103"/>
  <c r="F189" i="103"/>
  <c r="M229" i="90"/>
  <c r="L229" i="90"/>
  <c r="K229" i="90"/>
  <c r="I229" i="90"/>
  <c r="H229" i="90"/>
  <c r="F158" i="90"/>
  <c r="F189" i="90"/>
  <c r="J187" i="90"/>
  <c r="L187" i="90"/>
  <c r="E229" i="90"/>
  <c r="F230" i="90"/>
  <c r="F230" i="109"/>
  <c r="F6" i="89"/>
  <c r="F188" i="89"/>
  <c r="J229" i="89"/>
  <c r="H229" i="89"/>
  <c r="F41" i="89"/>
  <c r="C187" i="89"/>
  <c r="F189" i="89"/>
  <c r="E187" i="88"/>
  <c r="F230" i="88"/>
  <c r="F188" i="88"/>
  <c r="D229" i="88"/>
  <c r="C187" i="88"/>
  <c r="D187" i="108"/>
  <c r="J187" i="108"/>
  <c r="D229" i="108"/>
  <c r="I187" i="108"/>
  <c r="E229" i="108"/>
  <c r="H187" i="108"/>
  <c r="F158" i="101"/>
  <c r="F188" i="101"/>
  <c r="F228" i="101"/>
  <c r="D6" i="105"/>
  <c r="B229" i="101"/>
  <c r="F231" i="101"/>
  <c r="F189" i="100"/>
  <c r="K187" i="100"/>
  <c r="H187" i="100"/>
  <c r="F158" i="100"/>
  <c r="C229" i="100"/>
  <c r="M229" i="100"/>
  <c r="F230" i="99"/>
  <c r="E229" i="99"/>
  <c r="H229" i="99"/>
  <c r="I229" i="98"/>
  <c r="D229" i="97"/>
  <c r="H229" i="97"/>
  <c r="F230" i="97"/>
  <c r="F188" i="96"/>
  <c r="F231" i="96"/>
  <c r="F228" i="96"/>
  <c r="F6" i="96"/>
  <c r="F230" i="96"/>
  <c r="F189" i="94"/>
  <c r="J187" i="94"/>
  <c r="F230" i="94"/>
  <c r="D187" i="95"/>
  <c r="F189" i="95"/>
  <c r="H187" i="95"/>
  <c r="I187" i="95"/>
  <c r="J187" i="95"/>
  <c r="D229" i="95"/>
  <c r="H229" i="95"/>
  <c r="F188" i="93"/>
  <c r="F188" i="92"/>
  <c r="D187" i="103"/>
  <c r="D229" i="103"/>
  <c r="C229" i="103"/>
  <c r="B187" i="90"/>
  <c r="K187" i="90"/>
  <c r="H187" i="90"/>
  <c r="C229" i="90"/>
  <c r="J229" i="90"/>
  <c r="C187" i="109"/>
  <c r="F6" i="109"/>
  <c r="B187" i="89"/>
  <c r="F158" i="89"/>
  <c r="F231" i="89"/>
  <c r="F230" i="89"/>
  <c r="F189" i="88"/>
  <c r="F228" i="88"/>
  <c r="E187" i="108"/>
  <c r="B187" i="108"/>
  <c r="F189" i="108"/>
  <c r="F41" i="108"/>
  <c r="H229" i="108"/>
  <c r="F158" i="108"/>
  <c r="F188" i="100"/>
  <c r="L187" i="100"/>
  <c r="F6" i="100"/>
  <c r="J229" i="100"/>
  <c r="F230" i="100"/>
  <c r="F228" i="100"/>
  <c r="B229" i="100"/>
  <c r="M187" i="100"/>
  <c r="B187" i="100"/>
  <c r="I187" i="100"/>
  <c r="F231" i="100"/>
  <c r="F41" i="100"/>
  <c r="E229" i="100"/>
  <c r="L187" i="98"/>
  <c r="F188" i="98"/>
  <c r="E187" i="98"/>
  <c r="F158" i="98"/>
  <c r="F189" i="98"/>
  <c r="F41" i="98"/>
  <c r="F228" i="98"/>
  <c r="F231" i="98"/>
  <c r="F118" i="105"/>
  <c r="D230" i="105"/>
  <c r="D228" i="105"/>
  <c r="D231" i="105"/>
  <c r="K229" i="98"/>
  <c r="B187" i="98"/>
  <c r="J187" i="98"/>
  <c r="B229" i="98"/>
  <c r="F6" i="98"/>
  <c r="C229" i="98"/>
  <c r="F230" i="98"/>
  <c r="F188" i="95"/>
  <c r="C187" i="95"/>
  <c r="F158" i="95"/>
  <c r="C229" i="95"/>
  <c r="F228" i="95"/>
  <c r="E229" i="95"/>
  <c r="B229" i="95"/>
  <c r="F231" i="95"/>
  <c r="C187" i="108"/>
  <c r="F188" i="108"/>
  <c r="F230" i="108"/>
  <c r="F228" i="108"/>
  <c r="I229" i="108"/>
  <c r="F236" i="108"/>
  <c r="F231" i="108"/>
  <c r="F6" i="108"/>
  <c r="F158" i="96"/>
  <c r="F41" i="96"/>
  <c r="E229" i="96"/>
  <c r="F158" i="88"/>
  <c r="C158" i="105"/>
  <c r="F116" i="105"/>
  <c r="F107" i="105"/>
  <c r="F41" i="88"/>
  <c r="C231" i="105"/>
  <c r="C41" i="105"/>
  <c r="E230" i="105"/>
  <c r="E229" i="88"/>
  <c r="F231" i="88"/>
  <c r="B187" i="88"/>
  <c r="H187" i="99"/>
  <c r="F189" i="99"/>
  <c r="F188" i="99"/>
  <c r="F158" i="99"/>
  <c r="F41" i="99"/>
  <c r="F228" i="99"/>
  <c r="F231" i="99"/>
  <c r="F6" i="99"/>
  <c r="I229" i="99"/>
  <c r="B229" i="99"/>
  <c r="I187" i="97"/>
  <c r="B189" i="105"/>
  <c r="B187" i="97"/>
  <c r="E187" i="97"/>
  <c r="D187" i="97"/>
  <c r="B188" i="105"/>
  <c r="F189" i="97"/>
  <c r="J187" i="97"/>
  <c r="F158" i="97"/>
  <c r="F119" i="105"/>
  <c r="F117" i="105"/>
  <c r="F113" i="105"/>
  <c r="F102" i="105"/>
  <c r="F91" i="105"/>
  <c r="C230" i="105"/>
  <c r="F16" i="105"/>
  <c r="E229" i="97"/>
  <c r="D41" i="105"/>
  <c r="F41" i="97"/>
  <c r="F188" i="97"/>
  <c r="C228" i="105"/>
  <c r="F18" i="105"/>
  <c r="C6" i="105"/>
  <c r="F6" i="97"/>
  <c r="F228" i="97"/>
  <c r="E158" i="105"/>
  <c r="J229" i="97"/>
  <c r="B231" i="105"/>
  <c r="I229" i="97"/>
  <c r="F188" i="94"/>
  <c r="F142" i="105"/>
  <c r="E6" i="105"/>
  <c r="E229" i="94"/>
  <c r="B229" i="94"/>
  <c r="F41" i="94"/>
  <c r="I187" i="94"/>
  <c r="B187" i="94"/>
  <c r="F145" i="105"/>
  <c r="F30" i="105"/>
  <c r="F228" i="94"/>
  <c r="C187" i="93"/>
  <c r="I187" i="93"/>
  <c r="H187" i="93"/>
  <c r="F157" i="105"/>
  <c r="F41" i="93"/>
  <c r="F6" i="93"/>
  <c r="E231" i="105"/>
  <c r="E229" i="93"/>
  <c r="C229" i="93"/>
  <c r="F228" i="93"/>
  <c r="E229" i="92"/>
  <c r="F41" i="92"/>
  <c r="F36" i="105"/>
  <c r="F230" i="92"/>
  <c r="H229" i="92"/>
  <c r="F182" i="105"/>
  <c r="F69" i="105"/>
  <c r="F31" i="105"/>
  <c r="D189" i="105"/>
  <c r="D187" i="90"/>
  <c r="F188" i="90"/>
  <c r="C188" i="105"/>
  <c r="F149" i="105"/>
  <c r="F146" i="105"/>
  <c r="F141" i="105"/>
  <c r="F134" i="105"/>
  <c r="F130" i="105"/>
  <c r="F129" i="105"/>
  <c r="F112" i="105"/>
  <c r="F106" i="105"/>
  <c r="F96" i="105"/>
  <c r="F65" i="105"/>
  <c r="D229" i="90"/>
  <c r="F41" i="90"/>
  <c r="F8" i="105"/>
  <c r="E228" i="105"/>
  <c r="F6" i="90"/>
  <c r="F228" i="90"/>
  <c r="F108" i="105"/>
  <c r="B229" i="90"/>
  <c r="F192" i="105"/>
  <c r="I187" i="90"/>
  <c r="F177" i="105"/>
  <c r="F175" i="105"/>
  <c r="B158" i="105"/>
  <c r="F222" i="105"/>
  <c r="F171" i="105"/>
  <c r="F53" i="105"/>
  <c r="F29" i="105"/>
  <c r="D188" i="105"/>
  <c r="C189" i="105"/>
  <c r="C187" i="103"/>
  <c r="F188" i="103"/>
  <c r="F190" i="105"/>
  <c r="F136" i="105"/>
  <c r="F135" i="105"/>
  <c r="F93" i="105"/>
  <c r="F92" i="105"/>
  <c r="F58" i="105"/>
  <c r="F57" i="105"/>
  <c r="F47" i="105"/>
  <c r="E41" i="105"/>
  <c r="F28" i="105"/>
  <c r="F23" i="105"/>
  <c r="F228" i="103"/>
  <c r="F230" i="103"/>
  <c r="F231" i="103"/>
  <c r="F7" i="105"/>
  <c r="H187" i="103"/>
  <c r="H229" i="103"/>
  <c r="B6" i="105"/>
  <c r="I229" i="103"/>
  <c r="F170" i="105"/>
  <c r="F166" i="105"/>
  <c r="F63" i="105"/>
  <c r="J229" i="103"/>
  <c r="B229" i="103"/>
  <c r="F32" i="105"/>
  <c r="F17" i="105"/>
  <c r="F50" i="105"/>
  <c r="F216" i="105"/>
  <c r="F215" i="105"/>
  <c r="F211" i="105"/>
  <c r="F210" i="105"/>
  <c r="F208" i="105"/>
  <c r="F207" i="105"/>
  <c r="F204" i="105"/>
  <c r="F203" i="105"/>
  <c r="F199" i="105"/>
  <c r="F198" i="105"/>
  <c r="F197" i="105"/>
  <c r="F196" i="105"/>
  <c r="E189" i="105"/>
  <c r="E188" i="105"/>
  <c r="F186" i="105"/>
  <c r="F193" i="105"/>
  <c r="F188" i="109"/>
  <c r="F178" i="105"/>
  <c r="F179" i="105"/>
  <c r="F176" i="105"/>
  <c r="F165" i="105"/>
  <c r="F164" i="105"/>
  <c r="F163" i="105"/>
  <c r="D158" i="105"/>
  <c r="F159" i="105"/>
  <c r="F158" i="109"/>
  <c r="F160" i="105"/>
  <c r="F153" i="105"/>
  <c r="F150" i="105"/>
  <c r="F148" i="105"/>
  <c r="F147" i="105"/>
  <c r="F137" i="105"/>
  <c r="F131" i="105"/>
  <c r="F120" i="105"/>
  <c r="F121" i="105"/>
  <c r="F101" i="105"/>
  <c r="F90" i="105"/>
  <c r="F80" i="105"/>
  <c r="B229" i="109"/>
  <c r="F62" i="105"/>
  <c r="F66" i="105"/>
  <c r="F64" i="105"/>
  <c r="F52" i="105"/>
  <c r="F51" i="105"/>
  <c r="E229" i="109"/>
  <c r="F41" i="109"/>
  <c r="F231" i="109"/>
  <c r="C229" i="109"/>
  <c r="F228" i="109"/>
  <c r="F35" i="105"/>
  <c r="F27" i="105"/>
  <c r="F24" i="105"/>
  <c r="F5" i="105"/>
  <c r="F223" i="105"/>
  <c r="F221" i="105"/>
  <c r="F212" i="105"/>
  <c r="F209" i="105"/>
  <c r="F191" i="105"/>
  <c r="F174" i="105"/>
  <c r="F125" i="105"/>
  <c r="F124" i="105"/>
  <c r="F105" i="105"/>
  <c r="F100" i="105"/>
  <c r="B230" i="105"/>
  <c r="F228" i="89"/>
  <c r="F61" i="105"/>
  <c r="F40" i="105"/>
  <c r="F19" i="105"/>
  <c r="C229" i="89"/>
  <c r="B228" i="105"/>
  <c r="F42" i="105"/>
  <c r="I229" i="89"/>
  <c r="B229" i="89"/>
  <c r="F220" i="105"/>
  <c r="E229" i="89"/>
  <c r="F187" i="101" l="1"/>
  <c r="D229" i="105"/>
  <c r="E229" i="105"/>
  <c r="F229" i="105" s="1"/>
  <c r="F229" i="103"/>
  <c r="B229" i="105"/>
  <c r="F41" i="105"/>
  <c r="C229" i="105"/>
  <c r="F6" i="105"/>
  <c r="F187" i="92"/>
  <c r="F187" i="93"/>
  <c r="F187" i="94"/>
  <c r="F187" i="109"/>
  <c r="F187" i="100"/>
  <c r="F187" i="99"/>
  <c r="F229" i="97"/>
  <c r="F187" i="96"/>
  <c r="F229" i="101"/>
  <c r="F229" i="96"/>
  <c r="F187" i="95"/>
  <c r="F229" i="92"/>
  <c r="F187" i="103"/>
  <c r="F187" i="90"/>
  <c r="F229" i="90"/>
  <c r="F187" i="89"/>
  <c r="F187" i="88"/>
  <c r="F229" i="88"/>
  <c r="F187" i="108"/>
  <c r="F229" i="100"/>
  <c r="F229" i="99"/>
  <c r="F229" i="94"/>
  <c r="F229" i="108"/>
  <c r="F187" i="98"/>
  <c r="F229" i="98"/>
  <c r="F229" i="95"/>
  <c r="D187" i="105"/>
  <c r="B187" i="105"/>
  <c r="F187" i="97"/>
  <c r="C187" i="105"/>
  <c r="F231" i="105"/>
  <c r="E187" i="105"/>
  <c r="F229" i="93"/>
  <c r="F189" i="105"/>
  <c r="F228" i="105"/>
  <c r="F158" i="105"/>
  <c r="F188" i="105"/>
  <c r="F229" i="109"/>
  <c r="F230" i="105"/>
  <c r="F229" i="89"/>
  <c r="F187" i="105" l="1"/>
</calcChain>
</file>

<file path=xl/sharedStrings.xml><?xml version="1.0" encoding="utf-8"?>
<sst xmlns="http://schemas.openxmlformats.org/spreadsheetml/2006/main" count="10861" uniqueCount="234">
  <si>
    <t>Households with at Least One Adult and One Child</t>
  </si>
  <si>
    <t>Sheltered</t>
  </si>
  <si>
    <t>Unsheltered</t>
  </si>
  <si>
    <t>2022 Total</t>
  </si>
  <si>
    <t>2021 Total</t>
  </si>
  <si>
    <t>Porter</t>
  </si>
  <si>
    <t>LaPorte</t>
  </si>
  <si>
    <t>Jasper</t>
  </si>
  <si>
    <t>Newton</t>
  </si>
  <si>
    <t xml:space="preserve">Pulaski </t>
  </si>
  <si>
    <t xml:space="preserve">Starke </t>
  </si>
  <si>
    <t>ES</t>
  </si>
  <si>
    <t>TH</t>
  </si>
  <si>
    <t>Total number of households</t>
  </si>
  <si>
    <t>Total number of persons</t>
  </si>
  <si>
    <t xml:space="preserve">     Number of children (under age 18) </t>
  </si>
  <si>
    <t xml:space="preserve">     Number of young adults (age 18-24)</t>
  </si>
  <si>
    <t xml:space="preserve">     Number of adults (over age 24)</t>
  </si>
  <si>
    <t>Gender (adults and children)</t>
  </si>
  <si>
    <t>Female</t>
  </si>
  <si>
    <t>Male</t>
  </si>
  <si>
    <t xml:space="preserve">Transgender </t>
  </si>
  <si>
    <t xml:space="preserve">A gender other than singularly female or male </t>
  </si>
  <si>
    <t xml:space="preserve">Questioning </t>
  </si>
  <si>
    <t>Ethnicity (adults and children)</t>
  </si>
  <si>
    <t>Non-Hispanic/Non-Latin(a)(o)(x)</t>
  </si>
  <si>
    <t>Hispanic/Latin(a)(o)(x)</t>
  </si>
  <si>
    <t>Race</t>
  </si>
  <si>
    <t>White</t>
  </si>
  <si>
    <t xml:space="preserve">Black, African-American, or African </t>
  </si>
  <si>
    <t xml:space="preserve">Asian or Asian American </t>
  </si>
  <si>
    <t xml:space="preserve">American Indian or Alaska Native, or Indigenous </t>
  </si>
  <si>
    <t>Native Hawaiian or Other Pacific Islander</t>
  </si>
  <si>
    <t>Multiple Races</t>
  </si>
  <si>
    <t>Chronically Homeless</t>
  </si>
  <si>
    <t>Total Number of households</t>
  </si>
  <si>
    <t>Total Number of persons</t>
  </si>
  <si>
    <t xml:space="preserve">Households without children </t>
  </si>
  <si>
    <t>SH</t>
  </si>
  <si>
    <t xml:space="preserve">    Number of young adults (age 18-24)</t>
  </si>
  <si>
    <t xml:space="preserve">Gender </t>
  </si>
  <si>
    <t xml:space="preserve">Ethnicity </t>
  </si>
  <si>
    <t>Total Number of Persons</t>
  </si>
  <si>
    <r>
      <t xml:space="preserve">Households </t>
    </r>
    <r>
      <rPr>
        <b/>
        <i/>
        <u/>
        <sz val="12"/>
        <color rgb="FF000000"/>
        <rFont val="Calibri"/>
        <family val="2"/>
      </rPr>
      <t xml:space="preserve">with Only </t>
    </r>
    <r>
      <rPr>
        <b/>
        <sz val="12"/>
        <color rgb="FF000000"/>
        <rFont val="Calibri"/>
        <family val="2"/>
      </rPr>
      <t>Children (under age 18)</t>
    </r>
  </si>
  <si>
    <t xml:space="preserve">Total number of households </t>
  </si>
  <si>
    <t xml:space="preserve"> Total number of children (under age 18)</t>
  </si>
  <si>
    <t>Veterans Households with at Least One adult and One child  - Subpopulation</t>
  </si>
  <si>
    <t>Total number of veterans</t>
  </si>
  <si>
    <t>Gender (Veteran only)</t>
  </si>
  <si>
    <t>Ethnicity (Veteran only)</t>
  </si>
  <si>
    <t>Race (Veteran only)</t>
  </si>
  <si>
    <t>Veteran Households without children - Subpopulation</t>
  </si>
  <si>
    <t>Unaccompanied Youth Households - Subpopulation</t>
  </si>
  <si>
    <r>
      <t>Total # of unaccompanied youth</t>
    </r>
    <r>
      <rPr>
        <b/>
        <sz val="9"/>
        <color rgb="FF000000"/>
        <rFont val="Calibri"/>
        <family val="2"/>
      </rPr>
      <t xml:space="preserve"> households</t>
    </r>
  </si>
  <si>
    <t>Total number of unaccompanied youth</t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</si>
  <si>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>(under 18)</t>
    </r>
  </si>
  <si>
    <r>
      <t xml:space="preserve">      Number of </t>
    </r>
    <r>
      <rPr>
        <b/>
        <sz val="10"/>
        <color rgb="FF000000"/>
        <rFont val="Calibri"/>
        <family val="2"/>
      </rPr>
      <t xml:space="preserve">unaccompanied youth </t>
    </r>
    <r>
      <rPr>
        <b/>
        <sz val="9"/>
        <color rgb="FF000000"/>
        <rFont val="Calibri"/>
        <family val="2"/>
      </rPr>
      <t xml:space="preserve">(18-24) </t>
    </r>
  </si>
  <si>
    <t>Gender (unaccompanied youth)</t>
  </si>
  <si>
    <t>Ethnicity (unaccompanied youth)</t>
  </si>
  <si>
    <t>Race (unaccompanied youth)</t>
  </si>
  <si>
    <t>Parenting Youth Households - Subpopulation</t>
  </si>
  <si>
    <t>Total # parenting youth households</t>
  </si>
  <si>
    <t xml:space="preserve">Total # persons in parenting youth households </t>
  </si>
  <si>
    <t xml:space="preserve">Total Parenting Youth </t>
  </si>
  <si>
    <t>Total Children in Parenting Youth Households</t>
  </si>
  <si>
    <t>Number of parenting youth under age 18</t>
  </si>
  <si>
    <t xml:space="preserve">Children in households with parenting youth (under 18) </t>
  </si>
  <si>
    <t xml:space="preserve">Number of parenting youth age 18 to 24 </t>
  </si>
  <si>
    <t xml:space="preserve">Children in households w/ parenting youth age 18 to 24 </t>
  </si>
  <si>
    <t>Gender(youth parents only)</t>
  </si>
  <si>
    <t>Transgender</t>
  </si>
  <si>
    <t>Ethnicity (youth parents only)</t>
  </si>
  <si>
    <t>Race (youth parents only)</t>
  </si>
  <si>
    <t>Additional Homeless Populations</t>
  </si>
  <si>
    <t>Adults with a Serious Mental Illness</t>
  </si>
  <si>
    <t>Adults with Substance Use Disorder</t>
  </si>
  <si>
    <t>Adults with HIV/AIDS</t>
  </si>
  <si>
    <t>Adult Survivors of Domestic Violence (optional)</t>
  </si>
  <si>
    <t>ALL HOUSEHOLDS/ALL PERSONS</t>
  </si>
  <si>
    <t>Number of Households</t>
  </si>
  <si>
    <t>Number of persons</t>
  </si>
  <si>
    <t>Households without Children</t>
  </si>
  <si>
    <t>Elkhart</t>
  </si>
  <si>
    <t>Kosciusko</t>
  </si>
  <si>
    <t>Marshall</t>
  </si>
  <si>
    <t xml:space="preserve">Fulton </t>
  </si>
  <si>
    <t xml:space="preserve">Additional Homeless Populations  </t>
  </si>
  <si>
    <t>Fulton</t>
  </si>
  <si>
    <t>Allen</t>
  </si>
  <si>
    <t>Huntington</t>
  </si>
  <si>
    <t>Noble</t>
  </si>
  <si>
    <t>Whitley</t>
  </si>
  <si>
    <t>Steuben</t>
  </si>
  <si>
    <t xml:space="preserve">Lagrange </t>
  </si>
  <si>
    <t>Wells</t>
  </si>
  <si>
    <t xml:space="preserve">Adams </t>
  </si>
  <si>
    <t>De Kalb</t>
  </si>
  <si>
    <t>Adams</t>
  </si>
  <si>
    <t>Tippecanoe</t>
  </si>
  <si>
    <t>Montgomery</t>
  </si>
  <si>
    <t xml:space="preserve">Fountain </t>
  </si>
  <si>
    <t xml:space="preserve">White </t>
  </si>
  <si>
    <t>Carroll</t>
  </si>
  <si>
    <t xml:space="preserve">Clinton </t>
  </si>
  <si>
    <t>Warren</t>
  </si>
  <si>
    <t xml:space="preserve">Benton </t>
  </si>
  <si>
    <t>Fountain</t>
  </si>
  <si>
    <t>Clinton</t>
  </si>
  <si>
    <t>Benton</t>
  </si>
  <si>
    <t>Howard</t>
  </si>
  <si>
    <t>Miami</t>
  </si>
  <si>
    <t>Wabash</t>
  </si>
  <si>
    <t>Cass</t>
  </si>
  <si>
    <t>Tipton</t>
  </si>
  <si>
    <t>Delaware</t>
  </si>
  <si>
    <t>Grant</t>
  </si>
  <si>
    <t>Randolph</t>
  </si>
  <si>
    <t>Jay</t>
  </si>
  <si>
    <t>Blackford</t>
  </si>
  <si>
    <t xml:space="preserve">Henry </t>
  </si>
  <si>
    <t xml:space="preserve">Blackford </t>
  </si>
  <si>
    <t>Vigo</t>
  </si>
  <si>
    <t>Putnam</t>
  </si>
  <si>
    <t xml:space="preserve">Clay </t>
  </si>
  <si>
    <t xml:space="preserve">Sullivan </t>
  </si>
  <si>
    <t xml:space="preserve">Parke </t>
  </si>
  <si>
    <t>Vermillion</t>
  </si>
  <si>
    <t>Clay</t>
  </si>
  <si>
    <t>Parke</t>
  </si>
  <si>
    <t>Madison</t>
  </si>
  <si>
    <t>Hendricks</t>
  </si>
  <si>
    <t>Hancock</t>
  </si>
  <si>
    <t>Hamilton</t>
  </si>
  <si>
    <t>Boone</t>
  </si>
  <si>
    <t xml:space="preserve">Additional Homeless Populations </t>
  </si>
  <si>
    <t>Fayette</t>
  </si>
  <si>
    <t>Union</t>
  </si>
  <si>
    <t>Wayne</t>
  </si>
  <si>
    <t>Franklin</t>
  </si>
  <si>
    <t xml:space="preserve">Rush </t>
  </si>
  <si>
    <t>Rush</t>
  </si>
  <si>
    <t>Lawrence</t>
  </si>
  <si>
    <t>Monroe</t>
  </si>
  <si>
    <t>Morgan</t>
  </si>
  <si>
    <t xml:space="preserve">Owen </t>
  </si>
  <si>
    <t xml:space="preserve">Greene </t>
  </si>
  <si>
    <t xml:space="preserve">Martin </t>
  </si>
  <si>
    <t>Bartholomew</t>
  </si>
  <si>
    <t>Decatur</t>
  </si>
  <si>
    <t>Jackson</t>
  </si>
  <si>
    <t>Johnson</t>
  </si>
  <si>
    <t>Shelby</t>
  </si>
  <si>
    <t>Brown</t>
  </si>
  <si>
    <t xml:space="preserve">Jennings </t>
  </si>
  <si>
    <t>Posey</t>
  </si>
  <si>
    <t>Vanderburgh</t>
  </si>
  <si>
    <t xml:space="preserve">Knox </t>
  </si>
  <si>
    <t>Daviess</t>
  </si>
  <si>
    <t>Dubois</t>
  </si>
  <si>
    <t>Perry</t>
  </si>
  <si>
    <t>Spencer</t>
  </si>
  <si>
    <t xml:space="preserve">Gibson </t>
  </si>
  <si>
    <t>Warrick</t>
  </si>
  <si>
    <t xml:space="preserve">Pike </t>
  </si>
  <si>
    <t>Clark</t>
  </si>
  <si>
    <t>Floyd</t>
  </si>
  <si>
    <t>Harrison</t>
  </si>
  <si>
    <t>Scott</t>
  </si>
  <si>
    <t>Washington</t>
  </si>
  <si>
    <t>Jefferson</t>
  </si>
  <si>
    <t xml:space="preserve">Orange </t>
  </si>
  <si>
    <t xml:space="preserve">Crawford </t>
  </si>
  <si>
    <t>Dearborn</t>
  </si>
  <si>
    <t>Ripley</t>
  </si>
  <si>
    <t>Ohio</t>
  </si>
  <si>
    <t xml:space="preserve">Switzerland </t>
  </si>
  <si>
    <t xml:space="preserve"> </t>
  </si>
  <si>
    <t>Owen</t>
  </si>
  <si>
    <t>Greene</t>
  </si>
  <si>
    <t>Martin</t>
  </si>
  <si>
    <t>Region 2 Point-in-Time Homeless Count 01/25/2023</t>
  </si>
  <si>
    <t>2023 Total</t>
  </si>
  <si>
    <t>Balance of State ONLY Point-in-Time Homeless Count 01/25/2023</t>
  </si>
  <si>
    <t>Region 1 Point-in-Time Homeless Count 01/25/2023</t>
  </si>
  <si>
    <t>Total number of persons (adults &amp; children)</t>
  </si>
  <si>
    <t xml:space="preserve">     Number of youth (age 18-24)</t>
  </si>
  <si>
    <t xml:space="preserve">     Number of adults (age 25 to 34)</t>
  </si>
  <si>
    <t xml:space="preserve">     Number of adults (age 35 to 44)</t>
  </si>
  <si>
    <t xml:space="preserve">     Number of adults (age 45 to 54)</t>
  </si>
  <si>
    <t xml:space="preserve">     Number of adults (age 55 to 64)</t>
  </si>
  <si>
    <t xml:space="preserve">     Number of adults (age 65 or older)</t>
  </si>
  <si>
    <t>Region 5 Point-in-Time Homeless Count 01/25/2023</t>
  </si>
  <si>
    <t xml:space="preserve">     Number of adults (age 25-34)</t>
  </si>
  <si>
    <t xml:space="preserve">     Number of adults (age 35-44)</t>
  </si>
  <si>
    <t xml:space="preserve">     Number of adults (age 45-54)</t>
  </si>
  <si>
    <t xml:space="preserve">     Number of adults (age 55-64)</t>
  </si>
  <si>
    <t>Region 1a Point-in-Time Homeless Count 01/25/2023</t>
  </si>
  <si>
    <t xml:space="preserve">    Number of youth (age 18-24)</t>
  </si>
  <si>
    <t xml:space="preserve">    Number of adults (age 25-34)</t>
  </si>
  <si>
    <t xml:space="preserve">    Number of adults (age 35-44)</t>
  </si>
  <si>
    <t xml:space="preserve">    Number of adults (age 45-54)</t>
  </si>
  <si>
    <t xml:space="preserve">    Number of adults (age 55-64)</t>
  </si>
  <si>
    <t xml:space="preserve">    Number of adults (age 65 or older) </t>
  </si>
  <si>
    <t xml:space="preserve">     Number of adults (age 45-55)</t>
  </si>
  <si>
    <t>Region 2a Point-in-Time Homeless Count 01/25/2023</t>
  </si>
  <si>
    <t xml:space="preserve">    Number of adults (age 25-34) </t>
  </si>
  <si>
    <t xml:space="preserve">    Number of adults (age 35-44) </t>
  </si>
  <si>
    <t xml:space="preserve">    Number of adults (age 45-54) </t>
  </si>
  <si>
    <t xml:space="preserve">    Number of adults (age 55-64) </t>
  </si>
  <si>
    <t xml:space="preserve">     Number of  adults (age 25-34)</t>
  </si>
  <si>
    <t xml:space="preserve">     Number of  adults (age 35-44)</t>
  </si>
  <si>
    <t xml:space="preserve">     Number of  adults (age 45-54)</t>
  </si>
  <si>
    <t xml:space="preserve">     Number of  adults (age 55-64)</t>
  </si>
  <si>
    <t xml:space="preserve">     Number of adults ( age 65 or older)</t>
  </si>
  <si>
    <t>Region 3 Point-in-Time Homeless Count 01/25/2023</t>
  </si>
  <si>
    <t xml:space="preserve">     Number of  youth (age 18-24)</t>
  </si>
  <si>
    <t>Region 4 Point-in-Time Homeless Count 01/25/2023</t>
  </si>
  <si>
    <t>Region 6 Point-in-Time Homeless Count 01/25/2023</t>
  </si>
  <si>
    <t xml:space="preserve">    Number of youth(age 18-24)</t>
  </si>
  <si>
    <t>Region 7 Point-in-Time Homeless Count 01/25/2023</t>
  </si>
  <si>
    <t xml:space="preserve">    Number of adults (age 35-44 </t>
  </si>
  <si>
    <t>Region 8 Point-in-Time Homeless Count 01/25/2023</t>
  </si>
  <si>
    <t>Region 9 Point-in-Time Homeless Count 01/25/2023</t>
  </si>
  <si>
    <t xml:space="preserve">     Number of youTH (age 18-24)</t>
  </si>
  <si>
    <t>Region 10 Point-in-Time Homeless Count 01/25/2023</t>
  </si>
  <si>
    <t>Region 11 Point-in-Time Homeless Count 01/25/2023</t>
  </si>
  <si>
    <t xml:space="preserve">     Number of adults (age 65 or older )</t>
  </si>
  <si>
    <t>Region 12 Point-in-Time Homeless Count 01/25/2023</t>
  </si>
  <si>
    <t>Region 13 Point-in-Time Homeless Count 01/25/2023</t>
  </si>
  <si>
    <t>Region 14 Point-in-Time Homeless Count 01/25/2023</t>
  </si>
  <si>
    <t xml:space="preserve">     Number of youth(age 18-24)</t>
  </si>
  <si>
    <t>N/A</t>
  </si>
  <si>
    <t>6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</si>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</sst>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5" fillId="3" borderId="1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0" borderId="0" xfId="0" applyFont="1"/>
    <xf numFmtId="0" fontId="0" fillId="4" borderId="0" xfId="0" applyFill="1" applyAlignment="1">
      <alignment wrapText="1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/>
    </xf>
    <xf numFmtId="0" fontId="5" fillId="13" borderId="1" xfId="0" applyFont="1" applyFill="1" applyBorder="1" applyAlignment="1" applyProtection="1">
      <alignment horizontal="center"/>
      <protection locked="0"/>
    </xf>
    <xf numFmtId="0" fontId="5" fillId="13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/>
    <xf numFmtId="0" fontId="4" fillId="0" borderId="9" xfId="0" applyFont="1" applyBorder="1" applyAlignment="1" applyProtection="1">
      <alignment horizontal="center"/>
      <protection locked="0"/>
    </xf>
    <xf numFmtId="0" fontId="4" fillId="0" borderId="8" xfId="0" applyFont="1" applyBorder="1"/>
    <xf numFmtId="0" fontId="4" fillId="12" borderId="8" xfId="0" applyFont="1" applyFill="1" applyBorder="1"/>
    <xf numFmtId="0" fontId="4" fillId="0" borderId="8" xfId="0" applyFont="1" applyBorder="1" applyAlignment="1">
      <alignment wrapText="1"/>
    </xf>
    <xf numFmtId="0" fontId="5" fillId="0" borderId="8" xfId="0" applyFont="1" applyBorder="1"/>
    <xf numFmtId="0" fontId="4" fillId="3" borderId="9" xfId="0" applyFont="1" applyFill="1" applyBorder="1" applyAlignment="1">
      <alignment horizontal="center"/>
    </xf>
    <xf numFmtId="0" fontId="4" fillId="0" borderId="10" xfId="0" applyFont="1" applyBorder="1"/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locked="0"/>
    </xf>
    <xf numFmtId="0" fontId="5" fillId="6" borderId="14" xfId="0" applyFont="1" applyFill="1" applyBorder="1" applyAlignment="1">
      <alignment horizontal="center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 wrapText="1" indent="2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vertical="top" wrapText="1"/>
    </xf>
    <xf numFmtId="0" fontId="5" fillId="14" borderId="1" xfId="0" applyFont="1" applyFill="1" applyBorder="1" applyAlignment="1">
      <alignment horizont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6" borderId="20" xfId="0" applyFont="1" applyFill="1" applyBorder="1" applyAlignment="1">
      <alignment horizont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9" fontId="0" fillId="4" borderId="0" xfId="0" applyNumberFormat="1" applyFill="1"/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5" fillId="6" borderId="1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9" xfId="0" applyFill="1" applyBorder="1"/>
    <xf numFmtId="0" fontId="1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13" borderId="2" xfId="0" applyFont="1" applyFill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3" borderId="18" xfId="0" applyFon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/>
    <xf numFmtId="0" fontId="5" fillId="0" borderId="38" xfId="0" applyFont="1" applyBorder="1"/>
    <xf numFmtId="0" fontId="4" fillId="0" borderId="1" xfId="0" applyFont="1" applyBorder="1" applyAlignment="1" applyProtection="1">
      <alignment horizontal="center" wrapText="1"/>
      <protection locked="0"/>
    </xf>
    <xf numFmtId="0" fontId="4" fillId="8" borderId="1" xfId="0" applyFont="1" applyFill="1" applyBorder="1" applyAlignment="1">
      <alignment horizontal="center"/>
    </xf>
    <xf numFmtId="0" fontId="4" fillId="0" borderId="1" xfId="0" applyFont="1" applyBorder="1"/>
    <xf numFmtId="0" fontId="4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/>
    </xf>
    <xf numFmtId="0" fontId="0" fillId="4" borderId="34" xfId="0" applyFill="1" applyBorder="1"/>
    <xf numFmtId="0" fontId="1" fillId="4" borderId="34" xfId="0" applyFont="1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0" fillId="4" borderId="45" xfId="0" applyFill="1" applyBorder="1"/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wrapText="1"/>
    </xf>
    <xf numFmtId="0" fontId="4" fillId="0" borderId="46" xfId="0" applyFont="1" applyBorder="1"/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5" fillId="0" borderId="5" xfId="0" applyFont="1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3" borderId="48" xfId="0" applyFont="1" applyFill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4" fillId="12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3" borderId="49" xfId="0" applyFont="1" applyFill="1" applyBorder="1" applyAlignment="1">
      <alignment horizontal="center"/>
    </xf>
    <xf numFmtId="0" fontId="0" fillId="4" borderId="0" xfId="0" quotePrefix="1" applyFill="1"/>
    <xf numFmtId="0" fontId="5" fillId="13" borderId="4" xfId="0" applyFont="1" applyFill="1" applyBorder="1" applyAlignment="1" applyProtection="1">
      <alignment horizontal="center" wrapText="1"/>
      <protection locked="0"/>
    </xf>
    <xf numFmtId="0" fontId="4" fillId="9" borderId="1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9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43" xfId="0" applyFont="1" applyFill="1" applyBorder="1" applyAlignment="1" applyProtection="1">
      <alignment horizontal="center" vertical="center"/>
      <protection hidden="1"/>
    </xf>
    <xf numFmtId="0" fontId="4" fillId="3" borderId="44" xfId="0" applyFont="1" applyFill="1" applyBorder="1" applyAlignment="1" applyProtection="1">
      <alignment horizontal="center" vertical="center"/>
      <protection hidden="1"/>
    </xf>
    <xf numFmtId="0" fontId="4" fillId="11" borderId="3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  <protection hidden="1"/>
    </xf>
    <xf numFmtId="0" fontId="4" fillId="9" borderId="2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6" fillId="10" borderId="1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4" fillId="9" borderId="4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37"/>
  <sheetViews>
    <sheetView topLeftCell="A208" zoomScaleNormal="100" workbookViewId="0">
      <selection activeCell="D245" sqref="D245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3.7109375" style="10" customWidth="1"/>
    <col min="6" max="7" width="15.28515625" style="11" customWidth="1"/>
    <col min="8" max="8" width="9.5703125" style="11" customWidth="1"/>
    <col min="9" max="9" width="10" style="11" customWidth="1"/>
    <col min="10" max="13" width="8.7109375" style="11" customWidth="1"/>
    <col min="14" max="28" width="9.28515625" style="4" customWidth="1"/>
    <col min="29" max="249" width="8.7109375" style="4"/>
    <col min="250" max="250" width="45.7109375" style="4" customWidth="1"/>
    <col min="251" max="251" width="10.7109375" style="4" bestFit="1" customWidth="1"/>
    <col min="252" max="252" width="11.5703125" style="4" bestFit="1" customWidth="1"/>
    <col min="253" max="253" width="12.28515625" style="4" bestFit="1" customWidth="1"/>
    <col min="254" max="257" width="9.7109375" style="4" bestFit="1" customWidth="1"/>
    <col min="258" max="258" width="9" style="4" customWidth="1"/>
    <col min="259" max="505" width="8.7109375" style="4"/>
    <col min="506" max="506" width="45.7109375" style="4" customWidth="1"/>
    <col min="507" max="507" width="10.7109375" style="4" bestFit="1" customWidth="1"/>
    <col min="508" max="508" width="11.5703125" style="4" bestFit="1" customWidth="1"/>
    <col min="509" max="509" width="12.28515625" style="4" bestFit="1" customWidth="1"/>
    <col min="510" max="513" width="9.7109375" style="4" bestFit="1" customWidth="1"/>
    <col min="514" max="514" width="9" style="4" customWidth="1"/>
    <col min="515" max="761" width="8.7109375" style="4"/>
    <col min="762" max="762" width="45.7109375" style="4" customWidth="1"/>
    <col min="763" max="763" width="10.7109375" style="4" bestFit="1" customWidth="1"/>
    <col min="764" max="764" width="11.5703125" style="4" bestFit="1" customWidth="1"/>
    <col min="765" max="765" width="12.28515625" style="4" bestFit="1" customWidth="1"/>
    <col min="766" max="769" width="9.7109375" style="4" bestFit="1" customWidth="1"/>
    <col min="770" max="770" width="9" style="4" customWidth="1"/>
    <col min="771" max="1017" width="8.7109375" style="4"/>
    <col min="1018" max="1018" width="45.7109375" style="4" customWidth="1"/>
    <col min="1019" max="1019" width="10.7109375" style="4" bestFit="1" customWidth="1"/>
    <col min="1020" max="1020" width="11.5703125" style="4" bestFit="1" customWidth="1"/>
    <col min="1021" max="1021" width="12.28515625" style="4" bestFit="1" customWidth="1"/>
    <col min="1022" max="1025" width="9.7109375" style="4" bestFit="1" customWidth="1"/>
    <col min="1026" max="1026" width="9" style="4" customWidth="1"/>
    <col min="1027" max="1273" width="8.7109375" style="4"/>
    <col min="1274" max="1274" width="45.7109375" style="4" customWidth="1"/>
    <col min="1275" max="1275" width="10.7109375" style="4" bestFit="1" customWidth="1"/>
    <col min="1276" max="1276" width="11.5703125" style="4" bestFit="1" customWidth="1"/>
    <col min="1277" max="1277" width="12.28515625" style="4" bestFit="1" customWidth="1"/>
    <col min="1278" max="1281" width="9.7109375" style="4" bestFit="1" customWidth="1"/>
    <col min="1282" max="1282" width="9" style="4" customWidth="1"/>
    <col min="1283" max="1529" width="8.7109375" style="4"/>
    <col min="1530" max="1530" width="45.7109375" style="4" customWidth="1"/>
    <col min="1531" max="1531" width="10.7109375" style="4" bestFit="1" customWidth="1"/>
    <col min="1532" max="1532" width="11.5703125" style="4" bestFit="1" customWidth="1"/>
    <col min="1533" max="1533" width="12.28515625" style="4" bestFit="1" customWidth="1"/>
    <col min="1534" max="1537" width="9.7109375" style="4" bestFit="1" customWidth="1"/>
    <col min="1538" max="1538" width="9" style="4" customWidth="1"/>
    <col min="1539" max="1785" width="8.7109375" style="4"/>
    <col min="1786" max="1786" width="45.7109375" style="4" customWidth="1"/>
    <col min="1787" max="1787" width="10.7109375" style="4" bestFit="1" customWidth="1"/>
    <col min="1788" max="1788" width="11.5703125" style="4" bestFit="1" customWidth="1"/>
    <col min="1789" max="1789" width="12.28515625" style="4" bestFit="1" customWidth="1"/>
    <col min="1790" max="1793" width="9.7109375" style="4" bestFit="1" customWidth="1"/>
    <col min="1794" max="1794" width="9" style="4" customWidth="1"/>
    <col min="1795" max="2041" width="8.7109375" style="4"/>
    <col min="2042" max="2042" width="45.7109375" style="4" customWidth="1"/>
    <col min="2043" max="2043" width="10.7109375" style="4" bestFit="1" customWidth="1"/>
    <col min="2044" max="2044" width="11.5703125" style="4" bestFit="1" customWidth="1"/>
    <col min="2045" max="2045" width="12.28515625" style="4" bestFit="1" customWidth="1"/>
    <col min="2046" max="2049" width="9.7109375" style="4" bestFit="1" customWidth="1"/>
    <col min="2050" max="2050" width="9" style="4" customWidth="1"/>
    <col min="2051" max="2297" width="8.7109375" style="4"/>
    <col min="2298" max="2298" width="45.7109375" style="4" customWidth="1"/>
    <col min="2299" max="2299" width="10.7109375" style="4" bestFit="1" customWidth="1"/>
    <col min="2300" max="2300" width="11.5703125" style="4" bestFit="1" customWidth="1"/>
    <col min="2301" max="2301" width="12.28515625" style="4" bestFit="1" customWidth="1"/>
    <col min="2302" max="2305" width="9.7109375" style="4" bestFit="1" customWidth="1"/>
    <col min="2306" max="2306" width="9" style="4" customWidth="1"/>
    <col min="2307" max="2553" width="8.7109375" style="4"/>
    <col min="2554" max="2554" width="45.7109375" style="4" customWidth="1"/>
    <col min="2555" max="2555" width="10.7109375" style="4" bestFit="1" customWidth="1"/>
    <col min="2556" max="2556" width="11.5703125" style="4" bestFit="1" customWidth="1"/>
    <col min="2557" max="2557" width="12.28515625" style="4" bestFit="1" customWidth="1"/>
    <col min="2558" max="2561" width="9.7109375" style="4" bestFit="1" customWidth="1"/>
    <col min="2562" max="2562" width="9" style="4" customWidth="1"/>
    <col min="2563" max="2809" width="8.7109375" style="4"/>
    <col min="2810" max="2810" width="45.7109375" style="4" customWidth="1"/>
    <col min="2811" max="2811" width="10.7109375" style="4" bestFit="1" customWidth="1"/>
    <col min="2812" max="2812" width="11.5703125" style="4" bestFit="1" customWidth="1"/>
    <col min="2813" max="2813" width="12.28515625" style="4" bestFit="1" customWidth="1"/>
    <col min="2814" max="2817" width="9.7109375" style="4" bestFit="1" customWidth="1"/>
    <col min="2818" max="2818" width="9" style="4" customWidth="1"/>
    <col min="2819" max="3065" width="8.7109375" style="4"/>
    <col min="3066" max="3066" width="45.7109375" style="4" customWidth="1"/>
    <col min="3067" max="3067" width="10.7109375" style="4" bestFit="1" customWidth="1"/>
    <col min="3068" max="3068" width="11.5703125" style="4" bestFit="1" customWidth="1"/>
    <col min="3069" max="3069" width="12.28515625" style="4" bestFit="1" customWidth="1"/>
    <col min="3070" max="3073" width="9.7109375" style="4" bestFit="1" customWidth="1"/>
    <col min="3074" max="3074" width="9" style="4" customWidth="1"/>
    <col min="3075" max="3321" width="8.7109375" style="4"/>
    <col min="3322" max="3322" width="45.7109375" style="4" customWidth="1"/>
    <col min="3323" max="3323" width="10.7109375" style="4" bestFit="1" customWidth="1"/>
    <col min="3324" max="3324" width="11.5703125" style="4" bestFit="1" customWidth="1"/>
    <col min="3325" max="3325" width="12.28515625" style="4" bestFit="1" customWidth="1"/>
    <col min="3326" max="3329" width="9.7109375" style="4" bestFit="1" customWidth="1"/>
    <col min="3330" max="3330" width="9" style="4" customWidth="1"/>
    <col min="3331" max="3577" width="8.7109375" style="4"/>
    <col min="3578" max="3578" width="45.7109375" style="4" customWidth="1"/>
    <col min="3579" max="3579" width="10.7109375" style="4" bestFit="1" customWidth="1"/>
    <col min="3580" max="3580" width="11.5703125" style="4" bestFit="1" customWidth="1"/>
    <col min="3581" max="3581" width="12.28515625" style="4" bestFit="1" customWidth="1"/>
    <col min="3582" max="3585" width="9.7109375" style="4" bestFit="1" customWidth="1"/>
    <col min="3586" max="3586" width="9" style="4" customWidth="1"/>
    <col min="3587" max="3833" width="8.7109375" style="4"/>
    <col min="3834" max="3834" width="45.7109375" style="4" customWidth="1"/>
    <col min="3835" max="3835" width="10.7109375" style="4" bestFit="1" customWidth="1"/>
    <col min="3836" max="3836" width="11.5703125" style="4" bestFit="1" customWidth="1"/>
    <col min="3837" max="3837" width="12.28515625" style="4" bestFit="1" customWidth="1"/>
    <col min="3838" max="3841" width="9.7109375" style="4" bestFit="1" customWidth="1"/>
    <col min="3842" max="3842" width="9" style="4" customWidth="1"/>
    <col min="3843" max="4089" width="8.7109375" style="4"/>
    <col min="4090" max="4090" width="45.7109375" style="4" customWidth="1"/>
    <col min="4091" max="4091" width="10.7109375" style="4" bestFit="1" customWidth="1"/>
    <col min="4092" max="4092" width="11.5703125" style="4" bestFit="1" customWidth="1"/>
    <col min="4093" max="4093" width="12.28515625" style="4" bestFit="1" customWidth="1"/>
    <col min="4094" max="4097" width="9.7109375" style="4" bestFit="1" customWidth="1"/>
    <col min="4098" max="4098" width="9" style="4" customWidth="1"/>
    <col min="4099" max="4345" width="8.7109375" style="4"/>
    <col min="4346" max="4346" width="45.7109375" style="4" customWidth="1"/>
    <col min="4347" max="4347" width="10.7109375" style="4" bestFit="1" customWidth="1"/>
    <col min="4348" max="4348" width="11.5703125" style="4" bestFit="1" customWidth="1"/>
    <col min="4349" max="4349" width="12.28515625" style="4" bestFit="1" customWidth="1"/>
    <col min="4350" max="4353" width="9.7109375" style="4" bestFit="1" customWidth="1"/>
    <col min="4354" max="4354" width="9" style="4" customWidth="1"/>
    <col min="4355" max="4601" width="8.7109375" style="4"/>
    <col min="4602" max="4602" width="45.7109375" style="4" customWidth="1"/>
    <col min="4603" max="4603" width="10.7109375" style="4" bestFit="1" customWidth="1"/>
    <col min="4604" max="4604" width="11.5703125" style="4" bestFit="1" customWidth="1"/>
    <col min="4605" max="4605" width="12.28515625" style="4" bestFit="1" customWidth="1"/>
    <col min="4606" max="4609" width="9.7109375" style="4" bestFit="1" customWidth="1"/>
    <col min="4610" max="4610" width="9" style="4" customWidth="1"/>
    <col min="4611" max="4857" width="8.7109375" style="4"/>
    <col min="4858" max="4858" width="45.7109375" style="4" customWidth="1"/>
    <col min="4859" max="4859" width="10.7109375" style="4" bestFit="1" customWidth="1"/>
    <col min="4860" max="4860" width="11.5703125" style="4" bestFit="1" customWidth="1"/>
    <col min="4861" max="4861" width="12.28515625" style="4" bestFit="1" customWidth="1"/>
    <col min="4862" max="4865" width="9.7109375" style="4" bestFit="1" customWidth="1"/>
    <col min="4866" max="4866" width="9" style="4" customWidth="1"/>
    <col min="4867" max="5113" width="8.7109375" style="4"/>
    <col min="5114" max="5114" width="45.7109375" style="4" customWidth="1"/>
    <col min="5115" max="5115" width="10.7109375" style="4" bestFit="1" customWidth="1"/>
    <col min="5116" max="5116" width="11.5703125" style="4" bestFit="1" customWidth="1"/>
    <col min="5117" max="5117" width="12.28515625" style="4" bestFit="1" customWidth="1"/>
    <col min="5118" max="5121" width="9.7109375" style="4" bestFit="1" customWidth="1"/>
    <col min="5122" max="5122" width="9" style="4" customWidth="1"/>
    <col min="5123" max="5369" width="8.7109375" style="4"/>
    <col min="5370" max="5370" width="45.7109375" style="4" customWidth="1"/>
    <col min="5371" max="5371" width="10.7109375" style="4" bestFit="1" customWidth="1"/>
    <col min="5372" max="5372" width="11.5703125" style="4" bestFit="1" customWidth="1"/>
    <col min="5373" max="5373" width="12.28515625" style="4" bestFit="1" customWidth="1"/>
    <col min="5374" max="5377" width="9.7109375" style="4" bestFit="1" customWidth="1"/>
    <col min="5378" max="5378" width="9" style="4" customWidth="1"/>
    <col min="5379" max="5625" width="8.7109375" style="4"/>
    <col min="5626" max="5626" width="45.7109375" style="4" customWidth="1"/>
    <col min="5627" max="5627" width="10.7109375" style="4" bestFit="1" customWidth="1"/>
    <col min="5628" max="5628" width="11.5703125" style="4" bestFit="1" customWidth="1"/>
    <col min="5629" max="5629" width="12.28515625" style="4" bestFit="1" customWidth="1"/>
    <col min="5630" max="5633" width="9.7109375" style="4" bestFit="1" customWidth="1"/>
    <col min="5634" max="5634" width="9" style="4" customWidth="1"/>
    <col min="5635" max="5881" width="8.7109375" style="4"/>
    <col min="5882" max="5882" width="45.7109375" style="4" customWidth="1"/>
    <col min="5883" max="5883" width="10.7109375" style="4" bestFit="1" customWidth="1"/>
    <col min="5884" max="5884" width="11.5703125" style="4" bestFit="1" customWidth="1"/>
    <col min="5885" max="5885" width="12.28515625" style="4" bestFit="1" customWidth="1"/>
    <col min="5886" max="5889" width="9.7109375" style="4" bestFit="1" customWidth="1"/>
    <col min="5890" max="5890" width="9" style="4" customWidth="1"/>
    <col min="5891" max="6137" width="8.7109375" style="4"/>
    <col min="6138" max="6138" width="45.7109375" style="4" customWidth="1"/>
    <col min="6139" max="6139" width="10.7109375" style="4" bestFit="1" customWidth="1"/>
    <col min="6140" max="6140" width="11.5703125" style="4" bestFit="1" customWidth="1"/>
    <col min="6141" max="6141" width="12.28515625" style="4" bestFit="1" customWidth="1"/>
    <col min="6142" max="6145" width="9.7109375" style="4" bestFit="1" customWidth="1"/>
    <col min="6146" max="6146" width="9" style="4" customWidth="1"/>
    <col min="6147" max="6393" width="8.7109375" style="4"/>
    <col min="6394" max="6394" width="45.7109375" style="4" customWidth="1"/>
    <col min="6395" max="6395" width="10.7109375" style="4" bestFit="1" customWidth="1"/>
    <col min="6396" max="6396" width="11.5703125" style="4" bestFit="1" customWidth="1"/>
    <col min="6397" max="6397" width="12.28515625" style="4" bestFit="1" customWidth="1"/>
    <col min="6398" max="6401" width="9.7109375" style="4" bestFit="1" customWidth="1"/>
    <col min="6402" max="6402" width="9" style="4" customWidth="1"/>
    <col min="6403" max="6649" width="8.7109375" style="4"/>
    <col min="6650" max="6650" width="45.7109375" style="4" customWidth="1"/>
    <col min="6651" max="6651" width="10.7109375" style="4" bestFit="1" customWidth="1"/>
    <col min="6652" max="6652" width="11.5703125" style="4" bestFit="1" customWidth="1"/>
    <col min="6653" max="6653" width="12.28515625" style="4" bestFit="1" customWidth="1"/>
    <col min="6654" max="6657" width="9.7109375" style="4" bestFit="1" customWidth="1"/>
    <col min="6658" max="6658" width="9" style="4" customWidth="1"/>
    <col min="6659" max="6905" width="8.7109375" style="4"/>
    <col min="6906" max="6906" width="45.7109375" style="4" customWidth="1"/>
    <col min="6907" max="6907" width="10.7109375" style="4" bestFit="1" customWidth="1"/>
    <col min="6908" max="6908" width="11.5703125" style="4" bestFit="1" customWidth="1"/>
    <col min="6909" max="6909" width="12.28515625" style="4" bestFit="1" customWidth="1"/>
    <col min="6910" max="6913" width="9.7109375" style="4" bestFit="1" customWidth="1"/>
    <col min="6914" max="6914" width="9" style="4" customWidth="1"/>
    <col min="6915" max="7161" width="8.7109375" style="4"/>
    <col min="7162" max="7162" width="45.7109375" style="4" customWidth="1"/>
    <col min="7163" max="7163" width="10.7109375" style="4" bestFit="1" customWidth="1"/>
    <col min="7164" max="7164" width="11.5703125" style="4" bestFit="1" customWidth="1"/>
    <col min="7165" max="7165" width="12.28515625" style="4" bestFit="1" customWidth="1"/>
    <col min="7166" max="7169" width="9.7109375" style="4" bestFit="1" customWidth="1"/>
    <col min="7170" max="7170" width="9" style="4" customWidth="1"/>
    <col min="7171" max="7417" width="8.7109375" style="4"/>
    <col min="7418" max="7418" width="45.7109375" style="4" customWidth="1"/>
    <col min="7419" max="7419" width="10.7109375" style="4" bestFit="1" customWidth="1"/>
    <col min="7420" max="7420" width="11.5703125" style="4" bestFit="1" customWidth="1"/>
    <col min="7421" max="7421" width="12.28515625" style="4" bestFit="1" customWidth="1"/>
    <col min="7422" max="7425" width="9.7109375" style="4" bestFit="1" customWidth="1"/>
    <col min="7426" max="7426" width="9" style="4" customWidth="1"/>
    <col min="7427" max="7673" width="8.7109375" style="4"/>
    <col min="7674" max="7674" width="45.7109375" style="4" customWidth="1"/>
    <col min="7675" max="7675" width="10.7109375" style="4" bestFit="1" customWidth="1"/>
    <col min="7676" max="7676" width="11.5703125" style="4" bestFit="1" customWidth="1"/>
    <col min="7677" max="7677" width="12.28515625" style="4" bestFit="1" customWidth="1"/>
    <col min="7678" max="7681" width="9.7109375" style="4" bestFit="1" customWidth="1"/>
    <col min="7682" max="7682" width="9" style="4" customWidth="1"/>
    <col min="7683" max="7929" width="8.7109375" style="4"/>
    <col min="7930" max="7930" width="45.7109375" style="4" customWidth="1"/>
    <col min="7931" max="7931" width="10.7109375" style="4" bestFit="1" customWidth="1"/>
    <col min="7932" max="7932" width="11.5703125" style="4" bestFit="1" customWidth="1"/>
    <col min="7933" max="7933" width="12.28515625" style="4" bestFit="1" customWidth="1"/>
    <col min="7934" max="7937" width="9.7109375" style="4" bestFit="1" customWidth="1"/>
    <col min="7938" max="7938" width="9" style="4" customWidth="1"/>
    <col min="7939" max="8185" width="8.7109375" style="4"/>
    <col min="8186" max="8186" width="45.7109375" style="4" customWidth="1"/>
    <col min="8187" max="8187" width="10.7109375" style="4" bestFit="1" customWidth="1"/>
    <col min="8188" max="8188" width="11.5703125" style="4" bestFit="1" customWidth="1"/>
    <col min="8189" max="8189" width="12.28515625" style="4" bestFit="1" customWidth="1"/>
    <col min="8190" max="8193" width="9.7109375" style="4" bestFit="1" customWidth="1"/>
    <col min="8194" max="8194" width="9" style="4" customWidth="1"/>
    <col min="8195" max="8441" width="8.7109375" style="4"/>
    <col min="8442" max="8442" width="45.7109375" style="4" customWidth="1"/>
    <col min="8443" max="8443" width="10.7109375" style="4" bestFit="1" customWidth="1"/>
    <col min="8444" max="8444" width="11.5703125" style="4" bestFit="1" customWidth="1"/>
    <col min="8445" max="8445" width="12.28515625" style="4" bestFit="1" customWidth="1"/>
    <col min="8446" max="8449" width="9.7109375" style="4" bestFit="1" customWidth="1"/>
    <col min="8450" max="8450" width="9" style="4" customWidth="1"/>
    <col min="8451" max="8697" width="8.7109375" style="4"/>
    <col min="8698" max="8698" width="45.7109375" style="4" customWidth="1"/>
    <col min="8699" max="8699" width="10.7109375" style="4" bestFit="1" customWidth="1"/>
    <col min="8700" max="8700" width="11.5703125" style="4" bestFit="1" customWidth="1"/>
    <col min="8701" max="8701" width="12.28515625" style="4" bestFit="1" customWidth="1"/>
    <col min="8702" max="8705" width="9.7109375" style="4" bestFit="1" customWidth="1"/>
    <col min="8706" max="8706" width="9" style="4" customWidth="1"/>
    <col min="8707" max="8953" width="8.7109375" style="4"/>
    <col min="8954" max="8954" width="45.7109375" style="4" customWidth="1"/>
    <col min="8955" max="8955" width="10.7109375" style="4" bestFit="1" customWidth="1"/>
    <col min="8956" max="8956" width="11.5703125" style="4" bestFit="1" customWidth="1"/>
    <col min="8957" max="8957" width="12.28515625" style="4" bestFit="1" customWidth="1"/>
    <col min="8958" max="8961" width="9.7109375" style="4" bestFit="1" customWidth="1"/>
    <col min="8962" max="8962" width="9" style="4" customWidth="1"/>
    <col min="8963" max="9209" width="8.7109375" style="4"/>
    <col min="9210" max="9210" width="45.7109375" style="4" customWidth="1"/>
    <col min="9211" max="9211" width="10.7109375" style="4" bestFit="1" customWidth="1"/>
    <col min="9212" max="9212" width="11.5703125" style="4" bestFit="1" customWidth="1"/>
    <col min="9213" max="9213" width="12.28515625" style="4" bestFit="1" customWidth="1"/>
    <col min="9214" max="9217" width="9.7109375" style="4" bestFit="1" customWidth="1"/>
    <col min="9218" max="9218" width="9" style="4" customWidth="1"/>
    <col min="9219" max="9465" width="8.7109375" style="4"/>
    <col min="9466" max="9466" width="45.7109375" style="4" customWidth="1"/>
    <col min="9467" max="9467" width="10.7109375" style="4" bestFit="1" customWidth="1"/>
    <col min="9468" max="9468" width="11.5703125" style="4" bestFit="1" customWidth="1"/>
    <col min="9469" max="9469" width="12.28515625" style="4" bestFit="1" customWidth="1"/>
    <col min="9470" max="9473" width="9.7109375" style="4" bestFit="1" customWidth="1"/>
    <col min="9474" max="9474" width="9" style="4" customWidth="1"/>
    <col min="9475" max="9721" width="8.7109375" style="4"/>
    <col min="9722" max="9722" width="45.7109375" style="4" customWidth="1"/>
    <col min="9723" max="9723" width="10.7109375" style="4" bestFit="1" customWidth="1"/>
    <col min="9724" max="9724" width="11.5703125" style="4" bestFit="1" customWidth="1"/>
    <col min="9725" max="9725" width="12.28515625" style="4" bestFit="1" customWidth="1"/>
    <col min="9726" max="9729" width="9.7109375" style="4" bestFit="1" customWidth="1"/>
    <col min="9730" max="9730" width="9" style="4" customWidth="1"/>
    <col min="9731" max="9977" width="8.7109375" style="4"/>
    <col min="9978" max="9978" width="45.7109375" style="4" customWidth="1"/>
    <col min="9979" max="9979" width="10.7109375" style="4" bestFit="1" customWidth="1"/>
    <col min="9980" max="9980" width="11.5703125" style="4" bestFit="1" customWidth="1"/>
    <col min="9981" max="9981" width="12.28515625" style="4" bestFit="1" customWidth="1"/>
    <col min="9982" max="9985" width="9.7109375" style="4" bestFit="1" customWidth="1"/>
    <col min="9986" max="9986" width="9" style="4" customWidth="1"/>
    <col min="9987" max="10233" width="8.7109375" style="4"/>
    <col min="10234" max="10234" width="45.7109375" style="4" customWidth="1"/>
    <col min="10235" max="10235" width="10.7109375" style="4" bestFit="1" customWidth="1"/>
    <col min="10236" max="10236" width="11.5703125" style="4" bestFit="1" customWidth="1"/>
    <col min="10237" max="10237" width="12.28515625" style="4" bestFit="1" customWidth="1"/>
    <col min="10238" max="10241" width="9.7109375" style="4" bestFit="1" customWidth="1"/>
    <col min="10242" max="10242" width="9" style="4" customWidth="1"/>
    <col min="10243" max="10489" width="8.7109375" style="4"/>
    <col min="10490" max="10490" width="45.7109375" style="4" customWidth="1"/>
    <col min="10491" max="10491" width="10.7109375" style="4" bestFit="1" customWidth="1"/>
    <col min="10492" max="10492" width="11.5703125" style="4" bestFit="1" customWidth="1"/>
    <col min="10493" max="10493" width="12.28515625" style="4" bestFit="1" customWidth="1"/>
    <col min="10494" max="10497" width="9.7109375" style="4" bestFit="1" customWidth="1"/>
    <col min="10498" max="10498" width="9" style="4" customWidth="1"/>
    <col min="10499" max="10745" width="8.7109375" style="4"/>
    <col min="10746" max="10746" width="45.7109375" style="4" customWidth="1"/>
    <col min="10747" max="10747" width="10.7109375" style="4" bestFit="1" customWidth="1"/>
    <col min="10748" max="10748" width="11.5703125" style="4" bestFit="1" customWidth="1"/>
    <col min="10749" max="10749" width="12.28515625" style="4" bestFit="1" customWidth="1"/>
    <col min="10750" max="10753" width="9.7109375" style="4" bestFit="1" customWidth="1"/>
    <col min="10754" max="10754" width="9" style="4" customWidth="1"/>
    <col min="10755" max="11001" width="8.7109375" style="4"/>
    <col min="11002" max="11002" width="45.7109375" style="4" customWidth="1"/>
    <col min="11003" max="11003" width="10.7109375" style="4" bestFit="1" customWidth="1"/>
    <col min="11004" max="11004" width="11.5703125" style="4" bestFit="1" customWidth="1"/>
    <col min="11005" max="11005" width="12.28515625" style="4" bestFit="1" customWidth="1"/>
    <col min="11006" max="11009" width="9.7109375" style="4" bestFit="1" customWidth="1"/>
    <col min="11010" max="11010" width="9" style="4" customWidth="1"/>
    <col min="11011" max="11257" width="8.7109375" style="4"/>
    <col min="11258" max="11258" width="45.7109375" style="4" customWidth="1"/>
    <col min="11259" max="11259" width="10.7109375" style="4" bestFit="1" customWidth="1"/>
    <col min="11260" max="11260" width="11.5703125" style="4" bestFit="1" customWidth="1"/>
    <col min="11261" max="11261" width="12.28515625" style="4" bestFit="1" customWidth="1"/>
    <col min="11262" max="11265" width="9.7109375" style="4" bestFit="1" customWidth="1"/>
    <col min="11266" max="11266" width="9" style="4" customWidth="1"/>
    <col min="11267" max="11513" width="8.7109375" style="4"/>
    <col min="11514" max="11514" width="45.7109375" style="4" customWidth="1"/>
    <col min="11515" max="11515" width="10.7109375" style="4" bestFit="1" customWidth="1"/>
    <col min="11516" max="11516" width="11.5703125" style="4" bestFit="1" customWidth="1"/>
    <col min="11517" max="11517" width="12.28515625" style="4" bestFit="1" customWidth="1"/>
    <col min="11518" max="11521" width="9.7109375" style="4" bestFit="1" customWidth="1"/>
    <col min="11522" max="11522" width="9" style="4" customWidth="1"/>
    <col min="11523" max="11769" width="8.7109375" style="4"/>
    <col min="11770" max="11770" width="45.7109375" style="4" customWidth="1"/>
    <col min="11771" max="11771" width="10.7109375" style="4" bestFit="1" customWidth="1"/>
    <col min="11772" max="11772" width="11.5703125" style="4" bestFit="1" customWidth="1"/>
    <col min="11773" max="11773" width="12.28515625" style="4" bestFit="1" customWidth="1"/>
    <col min="11774" max="11777" width="9.7109375" style="4" bestFit="1" customWidth="1"/>
    <col min="11778" max="11778" width="9" style="4" customWidth="1"/>
    <col min="11779" max="12025" width="8.7109375" style="4"/>
    <col min="12026" max="12026" width="45.7109375" style="4" customWidth="1"/>
    <col min="12027" max="12027" width="10.7109375" style="4" bestFit="1" customWidth="1"/>
    <col min="12028" max="12028" width="11.5703125" style="4" bestFit="1" customWidth="1"/>
    <col min="12029" max="12029" width="12.28515625" style="4" bestFit="1" customWidth="1"/>
    <col min="12030" max="12033" width="9.7109375" style="4" bestFit="1" customWidth="1"/>
    <col min="12034" max="12034" width="9" style="4" customWidth="1"/>
    <col min="12035" max="12281" width="8.7109375" style="4"/>
    <col min="12282" max="12282" width="45.7109375" style="4" customWidth="1"/>
    <col min="12283" max="12283" width="10.7109375" style="4" bestFit="1" customWidth="1"/>
    <col min="12284" max="12284" width="11.5703125" style="4" bestFit="1" customWidth="1"/>
    <col min="12285" max="12285" width="12.28515625" style="4" bestFit="1" customWidth="1"/>
    <col min="12286" max="12289" width="9.7109375" style="4" bestFit="1" customWidth="1"/>
    <col min="12290" max="12290" width="9" style="4" customWidth="1"/>
    <col min="12291" max="12537" width="8.7109375" style="4"/>
    <col min="12538" max="12538" width="45.7109375" style="4" customWidth="1"/>
    <col min="12539" max="12539" width="10.7109375" style="4" bestFit="1" customWidth="1"/>
    <col min="12540" max="12540" width="11.5703125" style="4" bestFit="1" customWidth="1"/>
    <col min="12541" max="12541" width="12.28515625" style="4" bestFit="1" customWidth="1"/>
    <col min="12542" max="12545" width="9.7109375" style="4" bestFit="1" customWidth="1"/>
    <col min="12546" max="12546" width="9" style="4" customWidth="1"/>
    <col min="12547" max="12793" width="8.7109375" style="4"/>
    <col min="12794" max="12794" width="45.7109375" style="4" customWidth="1"/>
    <col min="12795" max="12795" width="10.7109375" style="4" bestFit="1" customWidth="1"/>
    <col min="12796" max="12796" width="11.5703125" style="4" bestFit="1" customWidth="1"/>
    <col min="12797" max="12797" width="12.28515625" style="4" bestFit="1" customWidth="1"/>
    <col min="12798" max="12801" width="9.7109375" style="4" bestFit="1" customWidth="1"/>
    <col min="12802" max="12802" width="9" style="4" customWidth="1"/>
    <col min="12803" max="13049" width="8.7109375" style="4"/>
    <col min="13050" max="13050" width="45.7109375" style="4" customWidth="1"/>
    <col min="13051" max="13051" width="10.7109375" style="4" bestFit="1" customWidth="1"/>
    <col min="13052" max="13052" width="11.5703125" style="4" bestFit="1" customWidth="1"/>
    <col min="13053" max="13053" width="12.28515625" style="4" bestFit="1" customWidth="1"/>
    <col min="13054" max="13057" width="9.7109375" style="4" bestFit="1" customWidth="1"/>
    <col min="13058" max="13058" width="9" style="4" customWidth="1"/>
    <col min="13059" max="13305" width="8.7109375" style="4"/>
    <col min="13306" max="13306" width="45.7109375" style="4" customWidth="1"/>
    <col min="13307" max="13307" width="10.7109375" style="4" bestFit="1" customWidth="1"/>
    <col min="13308" max="13308" width="11.5703125" style="4" bestFit="1" customWidth="1"/>
    <col min="13309" max="13309" width="12.28515625" style="4" bestFit="1" customWidth="1"/>
    <col min="13310" max="13313" width="9.7109375" style="4" bestFit="1" customWidth="1"/>
    <col min="13314" max="13314" width="9" style="4" customWidth="1"/>
    <col min="13315" max="13561" width="8.7109375" style="4"/>
    <col min="13562" max="13562" width="45.7109375" style="4" customWidth="1"/>
    <col min="13563" max="13563" width="10.7109375" style="4" bestFit="1" customWidth="1"/>
    <col min="13564" max="13564" width="11.5703125" style="4" bestFit="1" customWidth="1"/>
    <col min="13565" max="13565" width="12.28515625" style="4" bestFit="1" customWidth="1"/>
    <col min="13566" max="13569" width="9.7109375" style="4" bestFit="1" customWidth="1"/>
    <col min="13570" max="13570" width="9" style="4" customWidth="1"/>
    <col min="13571" max="13817" width="8.7109375" style="4"/>
    <col min="13818" max="13818" width="45.7109375" style="4" customWidth="1"/>
    <col min="13819" max="13819" width="10.7109375" style="4" bestFit="1" customWidth="1"/>
    <col min="13820" max="13820" width="11.5703125" style="4" bestFit="1" customWidth="1"/>
    <col min="13821" max="13821" width="12.28515625" style="4" bestFit="1" customWidth="1"/>
    <col min="13822" max="13825" width="9.7109375" style="4" bestFit="1" customWidth="1"/>
    <col min="13826" max="13826" width="9" style="4" customWidth="1"/>
    <col min="13827" max="14073" width="8.7109375" style="4"/>
    <col min="14074" max="14074" width="45.7109375" style="4" customWidth="1"/>
    <col min="14075" max="14075" width="10.7109375" style="4" bestFit="1" customWidth="1"/>
    <col min="14076" max="14076" width="11.5703125" style="4" bestFit="1" customWidth="1"/>
    <col min="14077" max="14077" width="12.28515625" style="4" bestFit="1" customWidth="1"/>
    <col min="14078" max="14081" width="9.7109375" style="4" bestFit="1" customWidth="1"/>
    <col min="14082" max="14082" width="9" style="4" customWidth="1"/>
    <col min="14083" max="14329" width="8.7109375" style="4"/>
    <col min="14330" max="14330" width="45.7109375" style="4" customWidth="1"/>
    <col min="14331" max="14331" width="10.7109375" style="4" bestFit="1" customWidth="1"/>
    <col min="14332" max="14332" width="11.5703125" style="4" bestFit="1" customWidth="1"/>
    <col min="14333" max="14333" width="12.28515625" style="4" bestFit="1" customWidth="1"/>
    <col min="14334" max="14337" width="9.7109375" style="4" bestFit="1" customWidth="1"/>
    <col min="14338" max="14338" width="9" style="4" customWidth="1"/>
    <col min="14339" max="14585" width="8.7109375" style="4"/>
    <col min="14586" max="14586" width="45.7109375" style="4" customWidth="1"/>
    <col min="14587" max="14587" width="10.7109375" style="4" bestFit="1" customWidth="1"/>
    <col min="14588" max="14588" width="11.5703125" style="4" bestFit="1" customWidth="1"/>
    <col min="14589" max="14589" width="12.28515625" style="4" bestFit="1" customWidth="1"/>
    <col min="14590" max="14593" width="9.7109375" style="4" bestFit="1" customWidth="1"/>
    <col min="14594" max="14594" width="9" style="4" customWidth="1"/>
    <col min="14595" max="14841" width="8.7109375" style="4"/>
    <col min="14842" max="14842" width="45.7109375" style="4" customWidth="1"/>
    <col min="14843" max="14843" width="10.7109375" style="4" bestFit="1" customWidth="1"/>
    <col min="14844" max="14844" width="11.5703125" style="4" bestFit="1" customWidth="1"/>
    <col min="14845" max="14845" width="12.28515625" style="4" bestFit="1" customWidth="1"/>
    <col min="14846" max="14849" width="9.7109375" style="4" bestFit="1" customWidth="1"/>
    <col min="14850" max="14850" width="9" style="4" customWidth="1"/>
    <col min="14851" max="15097" width="8.7109375" style="4"/>
    <col min="15098" max="15098" width="45.7109375" style="4" customWidth="1"/>
    <col min="15099" max="15099" width="10.7109375" style="4" bestFit="1" customWidth="1"/>
    <col min="15100" max="15100" width="11.5703125" style="4" bestFit="1" customWidth="1"/>
    <col min="15101" max="15101" width="12.28515625" style="4" bestFit="1" customWidth="1"/>
    <col min="15102" max="15105" width="9.7109375" style="4" bestFit="1" customWidth="1"/>
    <col min="15106" max="15106" width="9" style="4" customWidth="1"/>
    <col min="15107" max="15353" width="8.7109375" style="4"/>
    <col min="15354" max="15354" width="45.7109375" style="4" customWidth="1"/>
    <col min="15355" max="15355" width="10.7109375" style="4" bestFit="1" customWidth="1"/>
    <col min="15356" max="15356" width="11.5703125" style="4" bestFit="1" customWidth="1"/>
    <col min="15357" max="15357" width="12.28515625" style="4" bestFit="1" customWidth="1"/>
    <col min="15358" max="15361" width="9.7109375" style="4" bestFit="1" customWidth="1"/>
    <col min="15362" max="15362" width="9" style="4" customWidth="1"/>
    <col min="15363" max="15609" width="8.7109375" style="4"/>
    <col min="15610" max="15610" width="45.7109375" style="4" customWidth="1"/>
    <col min="15611" max="15611" width="10.7109375" style="4" bestFit="1" customWidth="1"/>
    <col min="15612" max="15612" width="11.5703125" style="4" bestFit="1" customWidth="1"/>
    <col min="15613" max="15613" width="12.28515625" style="4" bestFit="1" customWidth="1"/>
    <col min="15614" max="15617" width="9.7109375" style="4" bestFit="1" customWidth="1"/>
    <col min="15618" max="15618" width="9" style="4" customWidth="1"/>
    <col min="15619" max="15865" width="8.7109375" style="4"/>
    <col min="15866" max="15866" width="45.7109375" style="4" customWidth="1"/>
    <col min="15867" max="15867" width="10.7109375" style="4" bestFit="1" customWidth="1"/>
    <col min="15868" max="15868" width="11.5703125" style="4" bestFit="1" customWidth="1"/>
    <col min="15869" max="15869" width="12.28515625" style="4" bestFit="1" customWidth="1"/>
    <col min="15870" max="15873" width="9.7109375" style="4" bestFit="1" customWidth="1"/>
    <col min="15874" max="15874" width="9" style="4" customWidth="1"/>
    <col min="15875" max="16121" width="8.7109375" style="4"/>
    <col min="16122" max="16122" width="45.7109375" style="4" customWidth="1"/>
    <col min="16123" max="16123" width="10.7109375" style="4" bestFit="1" customWidth="1"/>
    <col min="16124" max="16124" width="11.5703125" style="4" bestFit="1" customWidth="1"/>
    <col min="16125" max="16125" width="12.28515625" style="4" bestFit="1" customWidth="1"/>
    <col min="16126" max="16129" width="9.7109375" style="4" bestFit="1" customWidth="1"/>
    <col min="16130" max="16130" width="9" style="4" customWidth="1"/>
    <col min="16131" max="16384" width="8.7109375" style="4"/>
  </cols>
  <sheetData>
    <row r="1" spans="1:28" s="3" customFormat="1" ht="18.75" x14ac:dyDescent="0.3">
      <c r="A1" s="160" t="s">
        <v>183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customFormat="1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customFormat="1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5</v>
      </c>
      <c r="I3" s="158" t="s">
        <v>6</v>
      </c>
      <c r="J3" s="158" t="s">
        <v>7</v>
      </c>
      <c r="K3" s="158" t="s">
        <v>8</v>
      </c>
      <c r="L3" s="158" t="s">
        <v>9</v>
      </c>
      <c r="M3" s="158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customFormat="1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158"/>
      <c r="L4" s="158"/>
      <c r="M4" s="15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customFormat="1" x14ac:dyDescent="0.25">
      <c r="A5" s="139" t="s">
        <v>13</v>
      </c>
      <c r="B5" s="48">
        <v>43</v>
      </c>
      <c r="C5" s="48">
        <v>5</v>
      </c>
      <c r="D5" s="16"/>
      <c r="E5" s="48">
        <v>0</v>
      </c>
      <c r="F5" s="81">
        <f>SUM(B5:E5)</f>
        <v>48</v>
      </c>
      <c r="G5" s="81">
        <v>32</v>
      </c>
      <c r="H5" s="24">
        <v>16</v>
      </c>
      <c r="I5" s="24">
        <v>30</v>
      </c>
      <c r="J5" s="24">
        <v>2</v>
      </c>
      <c r="K5" s="24">
        <v>0</v>
      </c>
      <c r="L5" s="24">
        <v>0</v>
      </c>
      <c r="M5" s="24">
        <v>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x14ac:dyDescent="0.25">
      <c r="A6" s="116" t="s">
        <v>184</v>
      </c>
      <c r="B6" s="1">
        <f>SUM(B7:B13)</f>
        <v>133</v>
      </c>
      <c r="C6" s="1">
        <f>SUM(C7:C13)</f>
        <v>18</v>
      </c>
      <c r="D6" s="1">
        <f>SUM(D7:D13)</f>
        <v>0</v>
      </c>
      <c r="E6" s="1">
        <f>SUM(E7:E13)</f>
        <v>0</v>
      </c>
      <c r="F6" s="81">
        <f>SUM(B6:E6)</f>
        <v>151</v>
      </c>
      <c r="G6" s="81">
        <v>117</v>
      </c>
      <c r="H6" s="1">
        <f t="shared" ref="H6:M6" si="0">SUM(H7:H13)</f>
        <v>49</v>
      </c>
      <c r="I6" s="1">
        <f t="shared" si="0"/>
        <v>97</v>
      </c>
      <c r="J6" s="1">
        <f t="shared" si="0"/>
        <v>5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customFormat="1" x14ac:dyDescent="0.25">
      <c r="A7" s="116" t="s">
        <v>15</v>
      </c>
      <c r="B7" s="48">
        <v>83</v>
      </c>
      <c r="C7" s="48">
        <v>13</v>
      </c>
      <c r="D7" s="16"/>
      <c r="E7" s="48">
        <v>0</v>
      </c>
      <c r="F7" s="81">
        <f t="shared" ref="F7:F13" si="1">SUM(B7:E7)</f>
        <v>96</v>
      </c>
      <c r="G7" s="81">
        <v>80</v>
      </c>
      <c r="H7" s="24">
        <v>30</v>
      </c>
      <c r="I7" s="24">
        <v>63</v>
      </c>
      <c r="J7" s="24">
        <v>3</v>
      </c>
      <c r="K7" s="24">
        <v>0</v>
      </c>
      <c r="L7" s="24">
        <v>0</v>
      </c>
      <c r="M7" s="24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customFormat="1" x14ac:dyDescent="0.25">
      <c r="A8" s="116" t="s">
        <v>185</v>
      </c>
      <c r="B8" s="48">
        <v>8</v>
      </c>
      <c r="C8" s="48">
        <v>1</v>
      </c>
      <c r="D8" s="16"/>
      <c r="E8" s="48">
        <v>0</v>
      </c>
      <c r="F8" s="81">
        <f t="shared" si="1"/>
        <v>9</v>
      </c>
      <c r="G8" s="81">
        <v>6</v>
      </c>
      <c r="H8" s="24">
        <v>2</v>
      </c>
      <c r="I8" s="24">
        <v>6</v>
      </c>
      <c r="J8" s="24">
        <v>1</v>
      </c>
      <c r="K8" s="24">
        <v>0</v>
      </c>
      <c r="L8" s="24">
        <v>0</v>
      </c>
      <c r="M8" s="24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customFormat="1" x14ac:dyDescent="0.25">
      <c r="A9" s="116" t="s">
        <v>186</v>
      </c>
      <c r="B9" s="48">
        <v>17</v>
      </c>
      <c r="C9" s="48">
        <v>2</v>
      </c>
      <c r="D9" s="16"/>
      <c r="E9" s="48">
        <v>0</v>
      </c>
      <c r="F9" s="81">
        <f t="shared" si="1"/>
        <v>19</v>
      </c>
      <c r="G9" s="169">
        <v>31</v>
      </c>
      <c r="H9" s="24">
        <v>7</v>
      </c>
      <c r="I9" s="24">
        <v>11</v>
      </c>
      <c r="J9" s="24">
        <v>1</v>
      </c>
      <c r="K9" s="24">
        <v>0</v>
      </c>
      <c r="L9" s="24">
        <v>0</v>
      </c>
      <c r="M9" s="24"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customFormat="1" x14ac:dyDescent="0.25">
      <c r="A10" s="116" t="s">
        <v>187</v>
      </c>
      <c r="B10" s="48">
        <v>16</v>
      </c>
      <c r="C10" s="48">
        <v>2</v>
      </c>
      <c r="D10" s="16"/>
      <c r="E10" s="48">
        <v>0</v>
      </c>
      <c r="F10" s="81">
        <f t="shared" si="1"/>
        <v>18</v>
      </c>
      <c r="G10" s="169"/>
      <c r="H10" s="24">
        <v>9</v>
      </c>
      <c r="I10" s="24">
        <v>9</v>
      </c>
      <c r="J10" s="24">
        <v>0</v>
      </c>
      <c r="K10" s="24">
        <v>0</v>
      </c>
      <c r="L10" s="24">
        <v>0</v>
      </c>
      <c r="M10" s="24"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customFormat="1" x14ac:dyDescent="0.25">
      <c r="A11" s="116" t="s">
        <v>188</v>
      </c>
      <c r="B11" s="48">
        <v>6</v>
      </c>
      <c r="C11" s="48">
        <v>0</v>
      </c>
      <c r="D11" s="16"/>
      <c r="E11" s="48">
        <v>0</v>
      </c>
      <c r="F11" s="81">
        <f t="shared" si="1"/>
        <v>6</v>
      </c>
      <c r="G11" s="169"/>
      <c r="H11" s="24">
        <v>1</v>
      </c>
      <c r="I11" s="24">
        <v>5</v>
      </c>
      <c r="J11" s="24">
        <v>0</v>
      </c>
      <c r="K11" s="24">
        <v>0</v>
      </c>
      <c r="L11" s="24">
        <v>0</v>
      </c>
      <c r="M11" s="24"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customFormat="1" x14ac:dyDescent="0.25">
      <c r="A12" s="116" t="s">
        <v>189</v>
      </c>
      <c r="B12" s="48">
        <v>3</v>
      </c>
      <c r="C12" s="48">
        <v>0</v>
      </c>
      <c r="D12" s="16"/>
      <c r="E12" s="48">
        <v>0</v>
      </c>
      <c r="F12" s="81">
        <f t="shared" si="1"/>
        <v>3</v>
      </c>
      <c r="G12" s="169"/>
      <c r="H12" s="24">
        <v>0</v>
      </c>
      <c r="I12" s="24">
        <v>3</v>
      </c>
      <c r="J12" s="24">
        <v>0</v>
      </c>
      <c r="K12" s="24">
        <v>0</v>
      </c>
      <c r="L12" s="24">
        <v>0</v>
      </c>
      <c r="M12" s="24">
        <v>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customFormat="1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1"/>
        <v>0</v>
      </c>
      <c r="G13" s="169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customFormat="1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5</v>
      </c>
      <c r="I14" s="158" t="s">
        <v>6</v>
      </c>
      <c r="J14" s="158" t="s">
        <v>7</v>
      </c>
      <c r="K14" s="158" t="s">
        <v>8</v>
      </c>
      <c r="L14" s="158" t="s">
        <v>9</v>
      </c>
      <c r="M14" s="158" t="s">
        <v>10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customFormat="1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  <c r="M15" s="15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customFormat="1" ht="15.6" customHeight="1" x14ac:dyDescent="0.25">
      <c r="A16" s="116" t="s">
        <v>19</v>
      </c>
      <c r="B16" s="48">
        <v>91</v>
      </c>
      <c r="C16" s="48">
        <v>12</v>
      </c>
      <c r="D16" s="18"/>
      <c r="E16" s="48">
        <v>0</v>
      </c>
      <c r="F16" s="81">
        <f t="shared" ref="F16:F20" si="2">SUM(B16:E16)</f>
        <v>103</v>
      </c>
      <c r="G16" s="81">
        <v>66</v>
      </c>
      <c r="H16" s="24">
        <v>32</v>
      </c>
      <c r="I16" s="24">
        <v>67</v>
      </c>
      <c r="J16" s="24">
        <v>4</v>
      </c>
      <c r="K16" s="24">
        <v>0</v>
      </c>
      <c r="L16" s="24">
        <v>0</v>
      </c>
      <c r="M16" s="24">
        <v>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customFormat="1" ht="15.6" customHeight="1" x14ac:dyDescent="0.25">
      <c r="A17" s="116" t="s">
        <v>20</v>
      </c>
      <c r="B17" s="48">
        <v>40</v>
      </c>
      <c r="C17" s="48">
        <v>6</v>
      </c>
      <c r="D17" s="18"/>
      <c r="E17" s="48">
        <v>0</v>
      </c>
      <c r="F17" s="81">
        <f t="shared" si="2"/>
        <v>46</v>
      </c>
      <c r="G17" s="81">
        <v>51</v>
      </c>
      <c r="H17" s="24">
        <v>16</v>
      </c>
      <c r="I17" s="24">
        <v>29</v>
      </c>
      <c r="J17" s="24">
        <v>1</v>
      </c>
      <c r="K17" s="24">
        <v>0</v>
      </c>
      <c r="L17" s="24">
        <v>0</v>
      </c>
      <c r="M17" s="24"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customFormat="1" ht="15.6" customHeight="1" x14ac:dyDescent="0.25">
      <c r="A18" s="116" t="s">
        <v>21</v>
      </c>
      <c r="B18" s="48">
        <v>1</v>
      </c>
      <c r="C18" s="48">
        <v>0</v>
      </c>
      <c r="D18" s="18"/>
      <c r="E18" s="48">
        <v>0</v>
      </c>
      <c r="F18" s="81">
        <f>SUM(B18:E18)</f>
        <v>1</v>
      </c>
      <c r="G18" s="81">
        <v>0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customFormat="1" ht="30" x14ac:dyDescent="0.25">
      <c r="A19" s="141" t="s">
        <v>22</v>
      </c>
      <c r="B19" s="48">
        <v>1</v>
      </c>
      <c r="C19" s="48">
        <v>0</v>
      </c>
      <c r="D19" s="49"/>
      <c r="E19" s="48">
        <v>0</v>
      </c>
      <c r="F19" s="83">
        <f t="shared" si="2"/>
        <v>1</v>
      </c>
      <c r="G19" s="83">
        <v>0</v>
      </c>
      <c r="H19" s="28">
        <v>1</v>
      </c>
      <c r="I19" s="28">
        <v>0</v>
      </c>
      <c r="J19" s="28">
        <v>0</v>
      </c>
      <c r="K19" s="24">
        <v>0</v>
      </c>
      <c r="L19" s="24">
        <v>0</v>
      </c>
      <c r="M19" s="24"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customFormat="1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 t="shared" si="2"/>
        <v>0</v>
      </c>
      <c r="G20" s="83">
        <v>0</v>
      </c>
      <c r="H20" s="28">
        <v>0</v>
      </c>
      <c r="I20" s="28">
        <v>0</v>
      </c>
      <c r="J20" s="28">
        <v>0</v>
      </c>
      <c r="K20" s="24">
        <v>0</v>
      </c>
      <c r="L20" s="24">
        <v>0</v>
      </c>
      <c r="M20" s="24"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customFormat="1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5</v>
      </c>
      <c r="I21" s="158" t="s">
        <v>6</v>
      </c>
      <c r="J21" s="158" t="s">
        <v>7</v>
      </c>
      <c r="K21" s="158" t="s">
        <v>8</v>
      </c>
      <c r="L21" s="158" t="s">
        <v>9</v>
      </c>
      <c r="M21" s="158" t="s">
        <v>10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customFormat="1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  <c r="M22" s="15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customFormat="1" ht="15" customHeight="1" x14ac:dyDescent="0.25">
      <c r="A23" s="116" t="s">
        <v>25</v>
      </c>
      <c r="B23" s="48">
        <v>127</v>
      </c>
      <c r="C23" s="48">
        <v>18</v>
      </c>
      <c r="D23" s="18"/>
      <c r="E23" s="48">
        <v>0</v>
      </c>
      <c r="F23" s="81">
        <f>SUM(B23:E23)</f>
        <v>145</v>
      </c>
      <c r="G23" s="81">
        <v>93</v>
      </c>
      <c r="H23" s="24">
        <v>43</v>
      </c>
      <c r="I23" s="24">
        <v>97</v>
      </c>
      <c r="J23" s="24">
        <v>5</v>
      </c>
      <c r="K23" s="24">
        <v>0</v>
      </c>
      <c r="L23" s="24">
        <v>0</v>
      </c>
      <c r="M23" s="24"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customFormat="1" ht="15" customHeight="1" x14ac:dyDescent="0.25">
      <c r="A24" s="116" t="s">
        <v>26</v>
      </c>
      <c r="B24" s="48">
        <v>6</v>
      </c>
      <c r="C24" s="48">
        <v>0</v>
      </c>
      <c r="D24" s="18"/>
      <c r="E24" s="48">
        <v>0</v>
      </c>
      <c r="F24" s="81">
        <f>SUM(B24:E24)</f>
        <v>6</v>
      </c>
      <c r="G24" s="81">
        <v>19</v>
      </c>
      <c r="H24" s="24">
        <v>6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7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5</v>
      </c>
      <c r="I25" s="158" t="s">
        <v>6</v>
      </c>
      <c r="J25" s="158" t="s">
        <v>7</v>
      </c>
      <c r="K25" s="158" t="s">
        <v>8</v>
      </c>
      <c r="L25" s="158" t="s">
        <v>9</v>
      </c>
      <c r="M25" s="158" t="s">
        <v>10</v>
      </c>
      <c r="N25" s="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customFormat="1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15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customFormat="1" ht="15" customHeight="1" x14ac:dyDescent="0.25">
      <c r="A27" s="116" t="s">
        <v>28</v>
      </c>
      <c r="B27" s="48">
        <v>56</v>
      </c>
      <c r="C27" s="48">
        <v>13</v>
      </c>
      <c r="D27" s="17"/>
      <c r="E27" s="48">
        <v>0</v>
      </c>
      <c r="F27" s="81">
        <f t="shared" ref="F27:F32" si="3">SUM(B27:E27)</f>
        <v>69</v>
      </c>
      <c r="G27" s="81">
        <v>60</v>
      </c>
      <c r="H27" s="24">
        <v>32</v>
      </c>
      <c r="I27" s="24">
        <v>33</v>
      </c>
      <c r="J27" s="24">
        <v>4</v>
      </c>
      <c r="K27" s="24">
        <v>0</v>
      </c>
      <c r="L27" s="24">
        <v>0</v>
      </c>
      <c r="M27" s="24">
        <v>0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customFormat="1" x14ac:dyDescent="0.25">
      <c r="A28" s="116" t="s">
        <v>29</v>
      </c>
      <c r="B28" s="48">
        <v>75</v>
      </c>
      <c r="C28" s="48">
        <v>5</v>
      </c>
      <c r="D28" s="17"/>
      <c r="E28" s="48">
        <v>0</v>
      </c>
      <c r="F28" s="81">
        <f t="shared" si="3"/>
        <v>80</v>
      </c>
      <c r="G28" s="81">
        <v>49</v>
      </c>
      <c r="H28" s="24">
        <v>15</v>
      </c>
      <c r="I28" s="24">
        <v>64</v>
      </c>
      <c r="J28" s="24">
        <v>1</v>
      </c>
      <c r="K28" s="24">
        <v>0</v>
      </c>
      <c r="L28" s="24">
        <v>0</v>
      </c>
      <c r="M28" s="24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customFormat="1" ht="15" customHeight="1" x14ac:dyDescent="0.25">
      <c r="A29" s="116" t="s">
        <v>30</v>
      </c>
      <c r="B29" s="48">
        <v>0</v>
      </c>
      <c r="C29" s="48">
        <v>0</v>
      </c>
      <c r="D29" s="18"/>
      <c r="E29" s="48">
        <v>0</v>
      </c>
      <c r="F29" s="81">
        <f t="shared" si="3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customFormat="1" ht="15" customHeight="1" x14ac:dyDescent="0.25">
      <c r="A30" s="116" t="s">
        <v>31</v>
      </c>
      <c r="B30" s="48">
        <v>0</v>
      </c>
      <c r="C30" s="48">
        <v>0</v>
      </c>
      <c r="D30" s="18"/>
      <c r="E30" s="48">
        <v>0</v>
      </c>
      <c r="F30" s="81">
        <f t="shared" si="3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customFormat="1" ht="15" customHeight="1" x14ac:dyDescent="0.25">
      <c r="A31" s="116" t="s">
        <v>32</v>
      </c>
      <c r="B31" s="48">
        <v>0</v>
      </c>
      <c r="C31" s="48">
        <v>0</v>
      </c>
      <c r="D31" s="18"/>
      <c r="E31" s="48">
        <v>0</v>
      </c>
      <c r="F31" s="81">
        <f t="shared" si="3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customFormat="1" ht="15" customHeight="1" x14ac:dyDescent="0.25">
      <c r="A32" s="116" t="s">
        <v>33</v>
      </c>
      <c r="B32" s="48">
        <v>2</v>
      </c>
      <c r="C32" s="48">
        <v>0</v>
      </c>
      <c r="D32" s="18"/>
      <c r="E32" s="48">
        <v>0</v>
      </c>
      <c r="F32" s="81">
        <f t="shared" si="3"/>
        <v>2</v>
      </c>
      <c r="G32" s="81">
        <v>8</v>
      </c>
      <c r="H32" s="24">
        <v>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7" customFormat="1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5</v>
      </c>
      <c r="I33" s="158" t="s">
        <v>6</v>
      </c>
      <c r="J33" s="158" t="s">
        <v>7</v>
      </c>
      <c r="K33" s="158" t="s">
        <v>8</v>
      </c>
      <c r="L33" s="158" t="s">
        <v>9</v>
      </c>
      <c r="M33" s="158" t="s">
        <v>10</v>
      </c>
      <c r="N33" s="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customFormat="1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1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customFormat="1" ht="15" customHeight="1" x14ac:dyDescent="0.25">
      <c r="A35" s="116" t="s">
        <v>35</v>
      </c>
      <c r="B35" s="48">
        <v>1</v>
      </c>
      <c r="C35" s="48" t="s">
        <v>231</v>
      </c>
      <c r="D35" s="18"/>
      <c r="E35" s="48">
        <v>0</v>
      </c>
      <c r="F35" s="81">
        <f t="shared" ref="F35:F36" si="4">SUM(B35:E35)</f>
        <v>1</v>
      </c>
      <c r="G35" s="81">
        <v>0</v>
      </c>
      <c r="H35" s="24">
        <v>0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customFormat="1" ht="15" customHeight="1" x14ac:dyDescent="0.25">
      <c r="A36" s="116" t="s">
        <v>36</v>
      </c>
      <c r="B36" s="48">
        <v>3</v>
      </c>
      <c r="C36" s="48" t="s">
        <v>231</v>
      </c>
      <c r="D36" s="18"/>
      <c r="E36" s="48">
        <v>0</v>
      </c>
      <c r="F36" s="81">
        <f t="shared" si="4"/>
        <v>3</v>
      </c>
      <c r="G36" s="81">
        <v>0</v>
      </c>
      <c r="H36" s="24">
        <v>0</v>
      </c>
      <c r="I36" s="24">
        <v>3</v>
      </c>
      <c r="J36" s="24">
        <v>0</v>
      </c>
      <c r="K36" s="24">
        <v>0</v>
      </c>
      <c r="L36" s="24">
        <v>0</v>
      </c>
      <c r="M36" s="24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customFormat="1" ht="15.75" x14ac:dyDescent="0.25">
      <c r="A37" s="161" t="s">
        <v>37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customFormat="1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5</v>
      </c>
      <c r="I38" s="158" t="s">
        <v>6</v>
      </c>
      <c r="J38" s="173" t="s">
        <v>7</v>
      </c>
      <c r="K38" s="158" t="s">
        <v>8</v>
      </c>
      <c r="L38" s="158" t="s">
        <v>9</v>
      </c>
      <c r="M38" s="158" t="s">
        <v>10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customFormat="1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73"/>
      <c r="K39" s="158"/>
      <c r="L39" s="158"/>
      <c r="M39" s="1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customFormat="1" x14ac:dyDescent="0.25">
      <c r="A40" s="116" t="s">
        <v>13</v>
      </c>
      <c r="B40" s="48">
        <v>91</v>
      </c>
      <c r="C40" s="48">
        <v>11</v>
      </c>
      <c r="D40" s="48">
        <v>0</v>
      </c>
      <c r="E40" s="48">
        <v>42</v>
      </c>
      <c r="F40" s="81">
        <f t="shared" ref="F40:F47" si="5">SUM(B40:E40)</f>
        <v>144</v>
      </c>
      <c r="G40" s="81">
        <v>113</v>
      </c>
      <c r="H40" s="24">
        <v>39</v>
      </c>
      <c r="I40" s="24">
        <v>101</v>
      </c>
      <c r="J40" s="24">
        <v>3</v>
      </c>
      <c r="K40" s="24">
        <v>1</v>
      </c>
      <c r="L40" s="24">
        <v>0</v>
      </c>
      <c r="M40" s="24"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customFormat="1" ht="15" customHeight="1" x14ac:dyDescent="0.25">
      <c r="A41" s="116" t="s">
        <v>14</v>
      </c>
      <c r="B41" s="1">
        <f>SUM(B42:B47)</f>
        <v>93</v>
      </c>
      <c r="C41" s="1">
        <f>SUM(C42:C47)</f>
        <v>12</v>
      </c>
      <c r="D41" s="1">
        <f>SUM(D42:D47)</f>
        <v>0</v>
      </c>
      <c r="E41" s="1">
        <f>SUM(E42:E47)</f>
        <v>46</v>
      </c>
      <c r="F41" s="81">
        <f t="shared" si="5"/>
        <v>151</v>
      </c>
      <c r="G41" s="81">
        <v>117</v>
      </c>
      <c r="H41" s="1">
        <f t="shared" ref="H41:M41" si="6">SUM(H42:H47)</f>
        <v>41</v>
      </c>
      <c r="I41" s="1">
        <f t="shared" si="6"/>
        <v>104</v>
      </c>
      <c r="J41" s="1">
        <f t="shared" si="6"/>
        <v>4</v>
      </c>
      <c r="K41" s="1">
        <f t="shared" si="6"/>
        <v>2</v>
      </c>
      <c r="L41" s="1">
        <f t="shared" si="6"/>
        <v>0</v>
      </c>
      <c r="M41" s="1">
        <f t="shared" si="6"/>
        <v>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customFormat="1" ht="12.75" customHeight="1" x14ac:dyDescent="0.25">
      <c r="A42" s="116" t="s">
        <v>185</v>
      </c>
      <c r="B42" s="48">
        <v>7</v>
      </c>
      <c r="C42" s="48">
        <v>1</v>
      </c>
      <c r="D42" s="48">
        <v>0</v>
      </c>
      <c r="E42" s="48">
        <v>3</v>
      </c>
      <c r="F42" s="81">
        <f t="shared" si="5"/>
        <v>11</v>
      </c>
      <c r="G42" s="81">
        <v>8</v>
      </c>
      <c r="H42" s="24">
        <v>3</v>
      </c>
      <c r="I42" s="24">
        <v>8</v>
      </c>
      <c r="J42" s="24">
        <v>0</v>
      </c>
      <c r="K42" s="24">
        <v>0</v>
      </c>
      <c r="L42" s="24">
        <v>0</v>
      </c>
      <c r="M42" s="24"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customFormat="1" ht="12.75" customHeight="1" x14ac:dyDescent="0.25">
      <c r="A43" s="116" t="s">
        <v>186</v>
      </c>
      <c r="B43" s="48">
        <v>17</v>
      </c>
      <c r="C43" s="48">
        <v>3</v>
      </c>
      <c r="D43" s="48">
        <v>0</v>
      </c>
      <c r="E43" s="48">
        <v>11</v>
      </c>
      <c r="F43" s="81">
        <f t="shared" si="5"/>
        <v>31</v>
      </c>
      <c r="G43" s="169">
        <v>109</v>
      </c>
      <c r="H43" s="24">
        <v>13</v>
      </c>
      <c r="I43" s="24">
        <v>18</v>
      </c>
      <c r="J43" s="24">
        <v>0</v>
      </c>
      <c r="K43" s="24">
        <v>0</v>
      </c>
      <c r="L43" s="24">
        <v>0</v>
      </c>
      <c r="M43" s="24"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customFormat="1" ht="12.75" customHeight="1" x14ac:dyDescent="0.25">
      <c r="A44" s="116" t="s">
        <v>187</v>
      </c>
      <c r="B44" s="48">
        <v>22</v>
      </c>
      <c r="C44" s="48">
        <v>4</v>
      </c>
      <c r="D44" s="48">
        <v>0</v>
      </c>
      <c r="E44" s="48">
        <v>12</v>
      </c>
      <c r="F44" s="81">
        <f t="shared" si="5"/>
        <v>38</v>
      </c>
      <c r="G44" s="169"/>
      <c r="H44" s="24">
        <v>9</v>
      </c>
      <c r="I44" s="24">
        <v>29</v>
      </c>
      <c r="J44" s="24">
        <v>0</v>
      </c>
      <c r="K44" s="24">
        <v>0</v>
      </c>
      <c r="L44" s="24">
        <v>0</v>
      </c>
      <c r="M44" s="24">
        <v>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customFormat="1" ht="12.75" customHeight="1" x14ac:dyDescent="0.25">
      <c r="A45" s="116" t="s">
        <v>188</v>
      </c>
      <c r="B45" s="48">
        <v>22</v>
      </c>
      <c r="C45" s="48">
        <v>3</v>
      </c>
      <c r="D45" s="48">
        <v>0</v>
      </c>
      <c r="E45" s="48">
        <v>11</v>
      </c>
      <c r="F45" s="81">
        <f t="shared" si="5"/>
        <v>36</v>
      </c>
      <c r="G45" s="169"/>
      <c r="H45" s="24">
        <v>12</v>
      </c>
      <c r="I45" s="24">
        <v>22</v>
      </c>
      <c r="J45" s="24">
        <v>2</v>
      </c>
      <c r="K45" s="24">
        <v>0</v>
      </c>
      <c r="L45" s="24">
        <v>0</v>
      </c>
      <c r="M45" s="24"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customFormat="1" ht="12.75" customHeight="1" x14ac:dyDescent="0.25">
      <c r="A46" s="116" t="s">
        <v>189</v>
      </c>
      <c r="B46" s="48">
        <v>19</v>
      </c>
      <c r="C46" s="48">
        <v>1</v>
      </c>
      <c r="D46" s="48">
        <v>0</v>
      </c>
      <c r="E46" s="48">
        <v>8</v>
      </c>
      <c r="F46" s="81">
        <f t="shared" si="5"/>
        <v>28</v>
      </c>
      <c r="G46" s="169"/>
      <c r="H46" s="24">
        <v>3</v>
      </c>
      <c r="I46" s="24">
        <v>22</v>
      </c>
      <c r="J46" s="24">
        <v>1</v>
      </c>
      <c r="K46" s="24">
        <v>2</v>
      </c>
      <c r="L46" s="24">
        <v>0</v>
      </c>
      <c r="M46" s="24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customFormat="1" ht="12.75" customHeight="1" x14ac:dyDescent="0.25">
      <c r="A47" s="116" t="s">
        <v>190</v>
      </c>
      <c r="B47" s="48">
        <v>6</v>
      </c>
      <c r="C47" s="48">
        <v>0</v>
      </c>
      <c r="D47" s="48">
        <v>0</v>
      </c>
      <c r="E47" s="48">
        <v>1</v>
      </c>
      <c r="F47" s="81">
        <f t="shared" si="5"/>
        <v>7</v>
      </c>
      <c r="G47" s="169"/>
      <c r="H47" s="24">
        <v>1</v>
      </c>
      <c r="I47" s="24">
        <v>5</v>
      </c>
      <c r="J47" s="24">
        <v>1</v>
      </c>
      <c r="K47" s="24">
        <v>0</v>
      </c>
      <c r="L47" s="24">
        <v>0</v>
      </c>
      <c r="M47" s="24"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customFormat="1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5</v>
      </c>
      <c r="I48" s="158" t="s">
        <v>6</v>
      </c>
      <c r="J48" s="158" t="s">
        <v>7</v>
      </c>
      <c r="K48" s="158" t="s">
        <v>8</v>
      </c>
      <c r="L48" s="158" t="s">
        <v>9</v>
      </c>
      <c r="M48" s="158" t="s">
        <v>10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customFormat="1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  <c r="M49" s="1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customFormat="1" ht="15" customHeight="1" x14ac:dyDescent="0.25">
      <c r="A50" s="142" t="s">
        <v>19</v>
      </c>
      <c r="B50" s="48">
        <v>61</v>
      </c>
      <c r="C50" s="48">
        <v>11</v>
      </c>
      <c r="D50" s="48">
        <v>0</v>
      </c>
      <c r="E50" s="48">
        <v>16</v>
      </c>
      <c r="F50" s="81">
        <f>SUM(B50:E50)</f>
        <v>88</v>
      </c>
      <c r="G50" s="81">
        <v>59</v>
      </c>
      <c r="H50" s="24">
        <v>19</v>
      </c>
      <c r="I50" s="24">
        <v>67</v>
      </c>
      <c r="J50" s="24">
        <v>1</v>
      </c>
      <c r="K50" s="24">
        <v>1</v>
      </c>
      <c r="L50" s="24">
        <v>0</v>
      </c>
      <c r="M50" s="24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customFormat="1" x14ac:dyDescent="0.25">
      <c r="A51" s="142" t="s">
        <v>20</v>
      </c>
      <c r="B51" s="48">
        <v>31</v>
      </c>
      <c r="C51" s="48">
        <v>1</v>
      </c>
      <c r="D51" s="48">
        <v>0</v>
      </c>
      <c r="E51" s="48">
        <v>30</v>
      </c>
      <c r="F51" s="81">
        <f t="shared" ref="F51:F54" si="7">SUM(B51:E51)</f>
        <v>62</v>
      </c>
      <c r="G51" s="81">
        <v>54</v>
      </c>
      <c r="H51" s="24">
        <v>22</v>
      </c>
      <c r="I51" s="24">
        <v>36</v>
      </c>
      <c r="J51" s="24">
        <v>3</v>
      </c>
      <c r="K51" s="24">
        <v>1</v>
      </c>
      <c r="L51" s="24">
        <v>0</v>
      </c>
      <c r="M51" s="24">
        <v>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customFormat="1" x14ac:dyDescent="0.25">
      <c r="A52" s="142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7"/>
        <v>0</v>
      </c>
      <c r="G52" s="81">
        <v>2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customFormat="1" ht="30" x14ac:dyDescent="0.25">
      <c r="A53" s="143" t="s">
        <v>22</v>
      </c>
      <c r="B53" s="48">
        <v>1</v>
      </c>
      <c r="C53" s="48">
        <v>0</v>
      </c>
      <c r="D53" s="48">
        <v>0</v>
      </c>
      <c r="E53" s="48">
        <v>0</v>
      </c>
      <c r="F53" s="83">
        <f t="shared" si="7"/>
        <v>1</v>
      </c>
      <c r="G53" s="83">
        <v>1</v>
      </c>
      <c r="H53" s="28">
        <v>0</v>
      </c>
      <c r="I53" s="28">
        <v>1</v>
      </c>
      <c r="J53" s="28">
        <v>0</v>
      </c>
      <c r="K53" s="24">
        <v>0</v>
      </c>
      <c r="L53" s="24">
        <v>0</v>
      </c>
      <c r="M53" s="24">
        <v>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customFormat="1" x14ac:dyDescent="0.25">
      <c r="A54" s="143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7"/>
        <v>0</v>
      </c>
      <c r="G54" s="83">
        <v>0</v>
      </c>
      <c r="H54" s="28">
        <v>0</v>
      </c>
      <c r="I54" s="28">
        <v>0</v>
      </c>
      <c r="J54" s="28">
        <v>0</v>
      </c>
      <c r="K54" s="24">
        <v>0</v>
      </c>
      <c r="L54" s="24">
        <v>0</v>
      </c>
      <c r="M54" s="24">
        <v>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customFormat="1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5</v>
      </c>
      <c r="I55" s="158" t="s">
        <v>6</v>
      </c>
      <c r="J55" s="158" t="s">
        <v>7</v>
      </c>
      <c r="K55" s="158" t="s">
        <v>8</v>
      </c>
      <c r="L55" s="158" t="s">
        <v>9</v>
      </c>
      <c r="M55" s="158" t="s">
        <v>10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customFormat="1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  <c r="M56" s="1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customFormat="1" ht="13.5" customHeight="1" x14ac:dyDescent="0.25">
      <c r="A57" s="116" t="s">
        <v>25</v>
      </c>
      <c r="B57" s="48">
        <v>84</v>
      </c>
      <c r="C57" s="48">
        <v>11</v>
      </c>
      <c r="D57" s="48">
        <v>0</v>
      </c>
      <c r="E57" s="48">
        <v>39</v>
      </c>
      <c r="F57" s="81">
        <f>SUM(B57:E57)</f>
        <v>134</v>
      </c>
      <c r="G57" s="81">
        <v>109</v>
      </c>
      <c r="H57" s="24">
        <v>31</v>
      </c>
      <c r="I57" s="24">
        <v>97</v>
      </c>
      <c r="J57" s="24">
        <v>4</v>
      </c>
      <c r="K57" s="24">
        <v>2</v>
      </c>
      <c r="L57" s="24">
        <v>0</v>
      </c>
      <c r="M57" s="24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customFormat="1" ht="15.75" customHeight="1" x14ac:dyDescent="0.25">
      <c r="A58" s="116" t="s">
        <v>26</v>
      </c>
      <c r="B58" s="48">
        <v>5</v>
      </c>
      <c r="C58" s="48">
        <v>1</v>
      </c>
      <c r="D58" s="48">
        <v>0</v>
      </c>
      <c r="E58" s="48">
        <v>5</v>
      </c>
      <c r="F58" s="81">
        <f>SUM(B58:E58)</f>
        <v>11</v>
      </c>
      <c r="G58" s="81">
        <v>7</v>
      </c>
      <c r="H58" s="24">
        <v>6</v>
      </c>
      <c r="I58" s="24">
        <v>5</v>
      </c>
      <c r="J58" s="24">
        <v>0</v>
      </c>
      <c r="K58" s="24">
        <v>0</v>
      </c>
      <c r="L58" s="24">
        <v>0</v>
      </c>
      <c r="M58" s="24">
        <v>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customFormat="1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5</v>
      </c>
      <c r="I59" s="158" t="s">
        <v>6</v>
      </c>
      <c r="J59" s="158" t="s">
        <v>7</v>
      </c>
      <c r="K59" s="158" t="s">
        <v>8</v>
      </c>
      <c r="L59" s="158" t="s">
        <v>9</v>
      </c>
      <c r="M59" s="158" t="s">
        <v>10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customFormat="1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  <c r="M60" s="1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customFormat="1" ht="15" customHeight="1" x14ac:dyDescent="0.25">
      <c r="A61" s="116" t="s">
        <v>28</v>
      </c>
      <c r="B61" s="48">
        <v>53</v>
      </c>
      <c r="C61" s="48">
        <v>7</v>
      </c>
      <c r="D61" s="48">
        <v>0</v>
      </c>
      <c r="E61" s="48">
        <v>37</v>
      </c>
      <c r="F61" s="81">
        <f>SUM(B61:E61)</f>
        <v>97</v>
      </c>
      <c r="G61" s="81">
        <v>98</v>
      </c>
      <c r="H61" s="24">
        <v>31</v>
      </c>
      <c r="I61" s="24">
        <v>62</v>
      </c>
      <c r="J61" s="24">
        <v>4</v>
      </c>
      <c r="K61" s="24">
        <v>0</v>
      </c>
      <c r="L61" s="24">
        <v>0</v>
      </c>
      <c r="M61" s="24"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customFormat="1" ht="12.75" customHeight="1" x14ac:dyDescent="0.25">
      <c r="A62" s="116" t="s">
        <v>29</v>
      </c>
      <c r="B62" s="48">
        <v>37</v>
      </c>
      <c r="C62" s="48">
        <v>5</v>
      </c>
      <c r="D62" s="48">
        <v>0</v>
      </c>
      <c r="E62" s="48">
        <v>3</v>
      </c>
      <c r="F62" s="81">
        <f t="shared" ref="F62:F66" si="8">SUM(B62:E62)</f>
        <v>45</v>
      </c>
      <c r="G62" s="81">
        <v>15</v>
      </c>
      <c r="H62" s="24">
        <v>7</v>
      </c>
      <c r="I62" s="24">
        <v>38</v>
      </c>
      <c r="J62" s="24">
        <v>0</v>
      </c>
      <c r="K62" s="24">
        <v>0</v>
      </c>
      <c r="L62" s="24">
        <v>0</v>
      </c>
      <c r="M62" s="24"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customFormat="1" x14ac:dyDescent="0.25">
      <c r="A63" s="116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8"/>
        <v>0</v>
      </c>
      <c r="G63" s="81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customFormat="1" x14ac:dyDescent="0.25">
      <c r="A64" s="116" t="s">
        <v>31</v>
      </c>
      <c r="B64" s="48">
        <v>0</v>
      </c>
      <c r="C64" s="48">
        <v>0</v>
      </c>
      <c r="D64" s="48">
        <v>0</v>
      </c>
      <c r="E64" s="48">
        <v>1</v>
      </c>
      <c r="F64" s="81">
        <f t="shared" si="8"/>
        <v>1</v>
      </c>
      <c r="G64" s="81">
        <v>1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customFormat="1" ht="13.5" customHeight="1" x14ac:dyDescent="0.25">
      <c r="A65" s="116" t="s">
        <v>32</v>
      </c>
      <c r="B65" s="48">
        <v>1</v>
      </c>
      <c r="C65" s="48">
        <v>0</v>
      </c>
      <c r="D65" s="48">
        <v>0</v>
      </c>
      <c r="E65" s="48">
        <v>0</v>
      </c>
      <c r="F65" s="81">
        <f t="shared" si="8"/>
        <v>1</v>
      </c>
      <c r="G65" s="81">
        <v>0</v>
      </c>
      <c r="H65" s="24">
        <v>0</v>
      </c>
      <c r="I65" s="24">
        <v>1</v>
      </c>
      <c r="J65" s="24">
        <v>0</v>
      </c>
      <c r="K65" s="24">
        <v>0</v>
      </c>
      <c r="L65" s="24">
        <v>0</v>
      </c>
      <c r="M65" s="24">
        <v>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customFormat="1" x14ac:dyDescent="0.25">
      <c r="A66" s="116" t="s">
        <v>33</v>
      </c>
      <c r="B66" s="48">
        <v>1</v>
      </c>
      <c r="C66" s="48">
        <v>0</v>
      </c>
      <c r="D66" s="48">
        <v>0</v>
      </c>
      <c r="E66" s="48">
        <v>2</v>
      </c>
      <c r="F66" s="81">
        <f t="shared" si="8"/>
        <v>3</v>
      </c>
      <c r="G66" s="81">
        <v>3</v>
      </c>
      <c r="H66" s="24">
        <v>0</v>
      </c>
      <c r="I66" s="24">
        <v>2</v>
      </c>
      <c r="J66" s="24">
        <v>0</v>
      </c>
      <c r="K66" s="24">
        <v>1</v>
      </c>
      <c r="L66" s="24">
        <v>0</v>
      </c>
      <c r="M66" s="24">
        <v>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7" customFormat="1" ht="15" customHeight="1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5</v>
      </c>
      <c r="I67" s="158" t="s">
        <v>6</v>
      </c>
      <c r="J67" s="158" t="s">
        <v>7</v>
      </c>
      <c r="K67" s="158" t="s">
        <v>8</v>
      </c>
      <c r="L67" s="158" t="s">
        <v>9</v>
      </c>
      <c r="M67" s="158" t="s">
        <v>10</v>
      </c>
      <c r="N67" s="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customFormat="1" ht="15" customHeight="1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  <c r="M68" s="1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customFormat="1" ht="15" customHeight="1" x14ac:dyDescent="0.25">
      <c r="A69" s="116" t="s">
        <v>42</v>
      </c>
      <c r="B69" s="48">
        <v>18</v>
      </c>
      <c r="C69" s="48" t="s">
        <v>231</v>
      </c>
      <c r="D69" s="48">
        <v>0</v>
      </c>
      <c r="E69" s="48">
        <v>0</v>
      </c>
      <c r="F69" s="81">
        <f>SUM(B69:E69)</f>
        <v>18</v>
      </c>
      <c r="G69" s="81">
        <v>9</v>
      </c>
      <c r="H69" s="24">
        <v>2</v>
      </c>
      <c r="I69" s="24">
        <v>16</v>
      </c>
      <c r="J69" s="24">
        <v>0</v>
      </c>
      <c r="K69" s="24">
        <v>0</v>
      </c>
      <c r="L69" s="24">
        <v>0</v>
      </c>
      <c r="M69" s="24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customFormat="1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customFormat="1" ht="1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5</v>
      </c>
      <c r="I71" s="158" t="s">
        <v>6</v>
      </c>
      <c r="J71" s="173" t="s">
        <v>7</v>
      </c>
      <c r="K71" s="158" t="s">
        <v>8</v>
      </c>
      <c r="L71" s="158" t="s">
        <v>9</v>
      </c>
      <c r="M71" s="158" t="s">
        <v>10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customFormat="1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73"/>
      <c r="K72" s="158"/>
      <c r="L72" s="158"/>
      <c r="M72" s="15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customFormat="1" x14ac:dyDescent="0.25">
      <c r="A73" s="116" t="s">
        <v>44</v>
      </c>
      <c r="B73" s="48">
        <v>0</v>
      </c>
      <c r="C73" s="48">
        <v>0</v>
      </c>
      <c r="D73" s="17"/>
      <c r="E73" s="48">
        <v>0</v>
      </c>
      <c r="F73" s="81">
        <f t="shared" ref="F73:F74" si="9"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customFormat="1" x14ac:dyDescent="0.25">
      <c r="A74" s="116" t="s">
        <v>45</v>
      </c>
      <c r="B74" s="48">
        <v>0</v>
      </c>
      <c r="C74" s="48">
        <v>0</v>
      </c>
      <c r="D74" s="18"/>
      <c r="E74" s="48">
        <v>0</v>
      </c>
      <c r="F74" s="81">
        <f t="shared" si="9"/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customFormat="1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5</v>
      </c>
      <c r="I75" s="158" t="s">
        <v>6</v>
      </c>
      <c r="J75" s="158" t="s">
        <v>7</v>
      </c>
      <c r="K75" s="158" t="s">
        <v>8</v>
      </c>
      <c r="L75" s="158" t="s">
        <v>9</v>
      </c>
      <c r="M75" s="158" t="s">
        <v>10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customFormat="1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M76" s="15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customFormat="1" x14ac:dyDescent="0.25">
      <c r="A77" s="116" t="s">
        <v>19</v>
      </c>
      <c r="B77" s="48">
        <v>0</v>
      </c>
      <c r="C77" s="48">
        <v>0</v>
      </c>
      <c r="D77" s="18"/>
      <c r="E77" s="48">
        <v>0</v>
      </c>
      <c r="F77" s="81">
        <f t="shared" ref="F77:F81" si="10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customFormat="1" x14ac:dyDescent="0.25">
      <c r="A78" s="116" t="s">
        <v>20</v>
      </c>
      <c r="B78" s="48">
        <v>0</v>
      </c>
      <c r="C78" s="48">
        <v>0</v>
      </c>
      <c r="D78" s="18"/>
      <c r="E78" s="48">
        <v>0</v>
      </c>
      <c r="F78" s="81">
        <f t="shared" si="10"/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customFormat="1" x14ac:dyDescent="0.25">
      <c r="A79" s="116" t="s">
        <v>21</v>
      </c>
      <c r="B79" s="48">
        <v>0</v>
      </c>
      <c r="C79" s="48">
        <v>0</v>
      </c>
      <c r="D79" s="18"/>
      <c r="E79" s="48">
        <v>0</v>
      </c>
      <c r="F79" s="81">
        <f t="shared" si="10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customFormat="1" ht="30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 t="shared" si="10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customFormat="1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 t="shared" si="10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customFormat="1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5</v>
      </c>
      <c r="I82" s="158" t="s">
        <v>6</v>
      </c>
      <c r="J82" s="158" t="s">
        <v>7</v>
      </c>
      <c r="K82" s="158" t="s">
        <v>8</v>
      </c>
      <c r="L82" s="158" t="s">
        <v>9</v>
      </c>
      <c r="M82" s="158" t="s">
        <v>10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customFormat="1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  <c r="M83" s="15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customFormat="1" x14ac:dyDescent="0.25">
      <c r="A84" s="116" t="s">
        <v>25</v>
      </c>
      <c r="B84" s="48">
        <v>0</v>
      </c>
      <c r="C84" s="48">
        <v>0</v>
      </c>
      <c r="D84" s="18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customFormat="1" x14ac:dyDescent="0.25">
      <c r="A85" s="116" t="s">
        <v>26</v>
      </c>
      <c r="B85" s="48">
        <v>0</v>
      </c>
      <c r="C85" s="48">
        <v>0</v>
      </c>
      <c r="D85" s="18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customFormat="1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5</v>
      </c>
      <c r="I86" s="158" t="s">
        <v>6</v>
      </c>
      <c r="J86" s="158" t="s">
        <v>7</v>
      </c>
      <c r="K86" s="158" t="s">
        <v>8</v>
      </c>
      <c r="L86" s="158" t="s">
        <v>9</v>
      </c>
      <c r="M86" s="158" t="s">
        <v>10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customFormat="1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  <c r="M87" s="15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customFormat="1" x14ac:dyDescent="0.25">
      <c r="A88" s="116" t="s">
        <v>28</v>
      </c>
      <c r="B88" s="48">
        <v>0</v>
      </c>
      <c r="C88" s="48">
        <v>0</v>
      </c>
      <c r="D88" s="17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customFormat="1" x14ac:dyDescent="0.25">
      <c r="A89" s="116" t="s">
        <v>29</v>
      </c>
      <c r="B89" s="48">
        <v>0</v>
      </c>
      <c r="C89" s="48">
        <v>0</v>
      </c>
      <c r="D89" s="17"/>
      <c r="E89" s="48">
        <v>0</v>
      </c>
      <c r="F89" s="81">
        <f t="shared" ref="F89:F93" si="11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customFormat="1" x14ac:dyDescent="0.25">
      <c r="A90" s="116" t="s">
        <v>30</v>
      </c>
      <c r="B90" s="48">
        <v>0</v>
      </c>
      <c r="C90" s="48">
        <v>0</v>
      </c>
      <c r="D90" s="18"/>
      <c r="E90" s="48">
        <v>0</v>
      </c>
      <c r="F90" s="81">
        <f t="shared" si="11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customFormat="1" x14ac:dyDescent="0.25">
      <c r="A91" s="116" t="s">
        <v>31</v>
      </c>
      <c r="B91" s="48">
        <v>0</v>
      </c>
      <c r="C91" s="48">
        <v>0</v>
      </c>
      <c r="D91" s="18"/>
      <c r="E91" s="48">
        <v>0</v>
      </c>
      <c r="F91" s="81">
        <f t="shared" si="11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customFormat="1" x14ac:dyDescent="0.25">
      <c r="A92" s="116" t="s">
        <v>32</v>
      </c>
      <c r="B92" s="48">
        <v>0</v>
      </c>
      <c r="C92" s="48">
        <v>0</v>
      </c>
      <c r="D92" s="18"/>
      <c r="E92" s="48">
        <v>0</v>
      </c>
      <c r="F92" s="81">
        <f t="shared" si="11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customFormat="1" x14ac:dyDescent="0.25">
      <c r="A93" s="116" t="s">
        <v>33</v>
      </c>
      <c r="B93" s="48">
        <v>0</v>
      </c>
      <c r="C93" s="48">
        <v>0</v>
      </c>
      <c r="D93" s="18"/>
      <c r="E93" s="48">
        <v>0</v>
      </c>
      <c r="F93" s="81">
        <f t="shared" si="11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7" customFormat="1" ht="15" customHeight="1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5</v>
      </c>
      <c r="I94" s="158" t="s">
        <v>6</v>
      </c>
      <c r="J94" s="158" t="s">
        <v>7</v>
      </c>
      <c r="K94" s="158" t="s">
        <v>8</v>
      </c>
      <c r="L94" s="158" t="s">
        <v>9</v>
      </c>
      <c r="M94" s="158" t="s">
        <v>10</v>
      </c>
      <c r="N94" s="4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customFormat="1" ht="15" customHeight="1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  <c r="M95" s="15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customFormat="1" ht="15" customHeight="1" x14ac:dyDescent="0.25">
      <c r="A96" s="116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2"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customFormat="1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customFormat="1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5</v>
      </c>
      <c r="I98" s="158" t="s">
        <v>6</v>
      </c>
      <c r="J98" s="173" t="s">
        <v>7</v>
      </c>
      <c r="K98" s="158" t="s">
        <v>8</v>
      </c>
      <c r="L98" s="158" t="s">
        <v>9</v>
      </c>
      <c r="M98" s="158" t="s">
        <v>10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customFormat="1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73"/>
      <c r="K99" s="158"/>
      <c r="L99" s="158"/>
      <c r="M99" s="158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customFormat="1" x14ac:dyDescent="0.25">
      <c r="A100" s="116" t="s">
        <v>13</v>
      </c>
      <c r="B100" s="48">
        <v>0</v>
      </c>
      <c r="C100" s="48">
        <v>0</v>
      </c>
      <c r="D100" s="18"/>
      <c r="E100" s="48">
        <v>0</v>
      </c>
      <c r="F100" s="81">
        <f t="shared" ref="F100:F102" si="13">SUM(B100:E100)</f>
        <v>0</v>
      </c>
      <c r="G100" s="81">
        <v>1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customFormat="1" x14ac:dyDescent="0.25">
      <c r="A101" s="116" t="s">
        <v>14</v>
      </c>
      <c r="B101" s="48">
        <v>0</v>
      </c>
      <c r="C101" s="48">
        <v>0</v>
      </c>
      <c r="D101" s="17"/>
      <c r="E101" s="48">
        <v>0</v>
      </c>
      <c r="F101" s="81">
        <f t="shared" si="13"/>
        <v>0</v>
      </c>
      <c r="G101" s="81">
        <v>3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customFormat="1" x14ac:dyDescent="0.25">
      <c r="A102" s="116" t="s">
        <v>47</v>
      </c>
      <c r="B102" s="48">
        <v>0</v>
      </c>
      <c r="C102" s="48">
        <v>0</v>
      </c>
      <c r="D102" s="18"/>
      <c r="E102" s="48">
        <v>0</v>
      </c>
      <c r="F102" s="81">
        <f t="shared" si="13"/>
        <v>0</v>
      </c>
      <c r="G102" s="81">
        <v>1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customFormat="1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5</v>
      </c>
      <c r="I103" s="158" t="s">
        <v>6</v>
      </c>
      <c r="J103" s="158" t="s">
        <v>7</v>
      </c>
      <c r="K103" s="158" t="s">
        <v>8</v>
      </c>
      <c r="L103" s="158" t="s">
        <v>9</v>
      </c>
      <c r="M103" s="158" t="s">
        <v>10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customFormat="1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  <c r="M104" s="158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customFormat="1" x14ac:dyDescent="0.25">
      <c r="A105" s="116" t="s">
        <v>19</v>
      </c>
      <c r="B105" s="48">
        <v>0</v>
      </c>
      <c r="C105" s="48">
        <v>0</v>
      </c>
      <c r="D105" s="18"/>
      <c r="E105" s="48">
        <v>0</v>
      </c>
      <c r="F105" s="81">
        <f t="shared" ref="F105:F109" si="14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customFormat="1" x14ac:dyDescent="0.25">
      <c r="A106" s="116" t="s">
        <v>20</v>
      </c>
      <c r="B106" s="48">
        <v>0</v>
      </c>
      <c r="C106" s="48">
        <v>0</v>
      </c>
      <c r="D106" s="18"/>
      <c r="E106" s="48">
        <v>0</v>
      </c>
      <c r="F106" s="81">
        <f t="shared" si="14"/>
        <v>0</v>
      </c>
      <c r="G106" s="81">
        <v>1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customFormat="1" x14ac:dyDescent="0.25">
      <c r="A107" s="116" t="s">
        <v>21</v>
      </c>
      <c r="B107" s="48">
        <v>0</v>
      </c>
      <c r="C107" s="48">
        <v>0</v>
      </c>
      <c r="D107" s="18"/>
      <c r="E107" s="48">
        <v>0</v>
      </c>
      <c r="F107" s="81">
        <f t="shared" si="14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customFormat="1" ht="30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4"/>
        <v>0</v>
      </c>
      <c r="G108" s="83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customFormat="1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4"/>
        <v>0</v>
      </c>
      <c r="G109" s="83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customFormat="1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5</v>
      </c>
      <c r="I110" s="158" t="s">
        <v>6</v>
      </c>
      <c r="J110" s="158" t="s">
        <v>7</v>
      </c>
      <c r="K110" s="158" t="s">
        <v>8</v>
      </c>
      <c r="L110" s="158" t="s">
        <v>9</v>
      </c>
      <c r="M110" s="158" t="s">
        <v>10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customFormat="1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  <c r="M111" s="158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customFormat="1" x14ac:dyDescent="0.25">
      <c r="A112" s="116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1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customFormat="1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customFormat="1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5</v>
      </c>
      <c r="I114" s="158" t="s">
        <v>6</v>
      </c>
      <c r="J114" s="158" t="s">
        <v>7</v>
      </c>
      <c r="K114" s="158" t="s">
        <v>8</v>
      </c>
      <c r="L114" s="158" t="s">
        <v>9</v>
      </c>
      <c r="M114" s="158" t="s">
        <v>10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customFormat="1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  <c r="M115" s="158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customFormat="1" x14ac:dyDescent="0.25">
      <c r="A116" s="116" t="s">
        <v>28</v>
      </c>
      <c r="B116" s="48">
        <v>0</v>
      </c>
      <c r="C116" s="48">
        <v>0</v>
      </c>
      <c r="D116" s="17"/>
      <c r="E116" s="48">
        <v>0</v>
      </c>
      <c r="F116" s="81">
        <f>SUM(B116:E116)</f>
        <v>0</v>
      </c>
      <c r="G116" s="81">
        <v>1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customFormat="1" x14ac:dyDescent="0.25">
      <c r="A117" s="116" t="s">
        <v>29</v>
      </c>
      <c r="B117" s="48">
        <v>0</v>
      </c>
      <c r="C117" s="48">
        <v>0</v>
      </c>
      <c r="D117" s="17"/>
      <c r="E117" s="48">
        <v>0</v>
      </c>
      <c r="F117" s="81">
        <f t="shared" ref="F117:F121" si="15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customFormat="1" x14ac:dyDescent="0.25">
      <c r="A118" s="116" t="s">
        <v>30</v>
      </c>
      <c r="B118" s="48">
        <v>0</v>
      </c>
      <c r="C118" s="48">
        <v>0</v>
      </c>
      <c r="D118" s="18"/>
      <c r="E118" s="48">
        <v>0</v>
      </c>
      <c r="F118" s="81">
        <f t="shared" si="15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customFormat="1" x14ac:dyDescent="0.25">
      <c r="A119" s="116" t="s">
        <v>31</v>
      </c>
      <c r="B119" s="48">
        <v>0</v>
      </c>
      <c r="C119" s="48">
        <v>0</v>
      </c>
      <c r="D119" s="18"/>
      <c r="E119" s="48">
        <v>0</v>
      </c>
      <c r="F119" s="81">
        <f t="shared" si="15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customFormat="1" x14ac:dyDescent="0.25">
      <c r="A120" s="116" t="s">
        <v>32</v>
      </c>
      <c r="B120" s="48">
        <v>0</v>
      </c>
      <c r="C120" s="48">
        <v>0</v>
      </c>
      <c r="D120" s="18"/>
      <c r="E120" s="48">
        <v>0</v>
      </c>
      <c r="F120" s="81">
        <f t="shared" si="15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customFormat="1" x14ac:dyDescent="0.25">
      <c r="A121" s="116" t="s">
        <v>33</v>
      </c>
      <c r="B121" s="48">
        <v>0</v>
      </c>
      <c r="C121" s="48">
        <v>0</v>
      </c>
      <c r="D121" s="18"/>
      <c r="E121" s="48">
        <v>0</v>
      </c>
      <c r="F121" s="81">
        <f t="shared" si="15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s="7" customFormat="1" ht="15" customHeight="1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5</v>
      </c>
      <c r="I122" s="158" t="s">
        <v>6</v>
      </c>
      <c r="J122" s="158" t="s">
        <v>7</v>
      </c>
      <c r="K122" s="158" t="s">
        <v>8</v>
      </c>
      <c r="L122" s="158" t="s">
        <v>9</v>
      </c>
      <c r="M122" s="158" t="s">
        <v>10</v>
      </c>
      <c r="N122" s="4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customFormat="1" ht="15" customHeight="1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  <c r="M123" s="158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customFormat="1" ht="15" customHeight="1" x14ac:dyDescent="0.25">
      <c r="A124" s="116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6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customFormat="1" ht="15" customHeight="1" x14ac:dyDescent="0.25">
      <c r="A125" s="116" t="s">
        <v>36</v>
      </c>
      <c r="B125" s="48">
        <v>0</v>
      </c>
      <c r="C125" s="48">
        <v>0</v>
      </c>
      <c r="D125" s="18"/>
      <c r="E125" s="48">
        <v>0</v>
      </c>
      <c r="F125" s="81">
        <f t="shared" si="16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customFormat="1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customFormat="1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5</v>
      </c>
      <c r="I127" s="158" t="s">
        <v>6</v>
      </c>
      <c r="J127" s="173" t="s">
        <v>7</v>
      </c>
      <c r="K127" s="158" t="s">
        <v>8</v>
      </c>
      <c r="L127" s="158" t="s">
        <v>9</v>
      </c>
      <c r="M127" s="158" t="s">
        <v>10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customFormat="1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73"/>
      <c r="K128" s="158"/>
      <c r="L128" s="158"/>
      <c r="M128" s="158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customFormat="1" x14ac:dyDescent="0.25">
      <c r="A129" s="116" t="s">
        <v>13</v>
      </c>
      <c r="B129" s="48">
        <v>5</v>
      </c>
      <c r="C129" s="48">
        <v>0</v>
      </c>
      <c r="D129" s="48">
        <v>0</v>
      </c>
      <c r="E129" s="48">
        <v>4</v>
      </c>
      <c r="F129" s="81">
        <f t="shared" ref="F129:F131" si="17">SUM(B129:E129)</f>
        <v>9</v>
      </c>
      <c r="G129" s="81">
        <v>6</v>
      </c>
      <c r="H129" s="24">
        <v>2</v>
      </c>
      <c r="I129" s="24">
        <v>5</v>
      </c>
      <c r="J129" s="24">
        <v>1</v>
      </c>
      <c r="K129" s="24">
        <v>1</v>
      </c>
      <c r="L129" s="24">
        <v>0</v>
      </c>
      <c r="M129" s="24">
        <v>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customFormat="1" x14ac:dyDescent="0.25">
      <c r="A130" s="116" t="s">
        <v>14</v>
      </c>
      <c r="B130" s="48">
        <v>5</v>
      </c>
      <c r="C130" s="48">
        <v>0</v>
      </c>
      <c r="D130" s="147">
        <v>0</v>
      </c>
      <c r="E130" s="48">
        <v>6</v>
      </c>
      <c r="F130" s="81">
        <f t="shared" si="17"/>
        <v>11</v>
      </c>
      <c r="G130" s="81">
        <v>6</v>
      </c>
      <c r="H130" s="24">
        <v>2</v>
      </c>
      <c r="I130" s="24">
        <v>5</v>
      </c>
      <c r="J130" s="24">
        <v>2</v>
      </c>
      <c r="K130" s="24">
        <v>2</v>
      </c>
      <c r="L130" s="24">
        <v>0</v>
      </c>
      <c r="M130" s="24">
        <v>0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customFormat="1" x14ac:dyDescent="0.25">
      <c r="A131" s="116" t="s">
        <v>47</v>
      </c>
      <c r="B131" s="48">
        <v>5</v>
      </c>
      <c r="C131" s="48">
        <v>0</v>
      </c>
      <c r="D131" s="48">
        <v>0</v>
      </c>
      <c r="E131" s="48">
        <v>4</v>
      </c>
      <c r="F131" s="81">
        <f t="shared" si="17"/>
        <v>9</v>
      </c>
      <c r="G131" s="81">
        <v>6</v>
      </c>
      <c r="H131" s="24">
        <v>2</v>
      </c>
      <c r="I131" s="24">
        <v>5</v>
      </c>
      <c r="J131" s="24">
        <v>1</v>
      </c>
      <c r="K131" s="24">
        <v>1</v>
      </c>
      <c r="L131" s="24">
        <v>0</v>
      </c>
      <c r="M131" s="24">
        <v>0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customFormat="1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5</v>
      </c>
      <c r="I132" s="158" t="s">
        <v>6</v>
      </c>
      <c r="J132" s="158" t="s">
        <v>7</v>
      </c>
      <c r="K132" s="158" t="s">
        <v>8</v>
      </c>
      <c r="L132" s="158" t="s">
        <v>9</v>
      </c>
      <c r="M132" s="158" t="s">
        <v>10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customFormat="1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  <c r="M133" s="158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customFormat="1" x14ac:dyDescent="0.25">
      <c r="A134" s="116" t="s">
        <v>19</v>
      </c>
      <c r="B134" s="48">
        <v>0</v>
      </c>
      <c r="C134" s="48">
        <v>0</v>
      </c>
      <c r="D134" s="48">
        <v>0</v>
      </c>
      <c r="E134" s="48">
        <v>1</v>
      </c>
      <c r="F134" s="81">
        <f t="shared" ref="F134:F138" si="18">SUM(B134:E134)</f>
        <v>1</v>
      </c>
      <c r="G134" s="81">
        <v>2</v>
      </c>
      <c r="H134" s="24">
        <v>0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customFormat="1" x14ac:dyDescent="0.25">
      <c r="A135" s="116" t="s">
        <v>20</v>
      </c>
      <c r="B135" s="48">
        <v>4</v>
      </c>
      <c r="C135" s="48">
        <v>0</v>
      </c>
      <c r="D135" s="48">
        <v>0</v>
      </c>
      <c r="E135" s="48">
        <v>3</v>
      </c>
      <c r="F135" s="81">
        <f t="shared" si="18"/>
        <v>7</v>
      </c>
      <c r="G135" s="81">
        <v>4</v>
      </c>
      <c r="H135" s="24">
        <v>2</v>
      </c>
      <c r="I135" s="24">
        <v>3</v>
      </c>
      <c r="J135" s="24">
        <v>1</v>
      </c>
      <c r="K135" s="24">
        <v>1</v>
      </c>
      <c r="L135" s="24">
        <v>0</v>
      </c>
      <c r="M135" s="24">
        <v>0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customFormat="1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18"/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customFormat="1" ht="30" x14ac:dyDescent="0.25">
      <c r="A137" s="141" t="s">
        <v>22</v>
      </c>
      <c r="B137" s="48">
        <v>1</v>
      </c>
      <c r="C137" s="48">
        <v>0</v>
      </c>
      <c r="D137" s="48">
        <v>0</v>
      </c>
      <c r="E137" s="48">
        <v>0</v>
      </c>
      <c r="F137" s="83">
        <f t="shared" si="18"/>
        <v>1</v>
      </c>
      <c r="G137" s="83">
        <v>0</v>
      </c>
      <c r="H137" s="28">
        <v>0</v>
      </c>
      <c r="I137" s="28">
        <v>1</v>
      </c>
      <c r="J137" s="28">
        <v>0</v>
      </c>
      <c r="K137" s="28">
        <v>0</v>
      </c>
      <c r="L137" s="24">
        <v>0</v>
      </c>
      <c r="M137" s="24"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customFormat="1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18"/>
        <v>0</v>
      </c>
      <c r="G138" s="83">
        <v>0</v>
      </c>
      <c r="H138" s="28">
        <v>0</v>
      </c>
      <c r="I138" s="28">
        <v>0</v>
      </c>
      <c r="J138" s="28">
        <v>0</v>
      </c>
      <c r="K138" s="28">
        <v>0</v>
      </c>
      <c r="L138" s="24">
        <v>0</v>
      </c>
      <c r="M138" s="24">
        <v>0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customFormat="1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5</v>
      </c>
      <c r="I139" s="158" t="s">
        <v>6</v>
      </c>
      <c r="J139" s="158" t="s">
        <v>7</v>
      </c>
      <c r="K139" s="158" t="s">
        <v>8</v>
      </c>
      <c r="L139" s="158" t="s">
        <v>9</v>
      </c>
      <c r="M139" s="158" t="s">
        <v>10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customFormat="1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  <c r="M140" s="158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customFormat="1" x14ac:dyDescent="0.25">
      <c r="A141" s="116" t="s">
        <v>25</v>
      </c>
      <c r="B141" s="48">
        <v>5</v>
      </c>
      <c r="C141" s="48">
        <v>0</v>
      </c>
      <c r="D141" s="48">
        <v>0</v>
      </c>
      <c r="E141" s="48">
        <v>4</v>
      </c>
      <c r="F141" s="81">
        <f>SUM(B141:E141)</f>
        <v>9</v>
      </c>
      <c r="G141" s="81">
        <v>6</v>
      </c>
      <c r="H141" s="24">
        <v>2</v>
      </c>
      <c r="I141" s="14">
        <v>5</v>
      </c>
      <c r="J141" s="14">
        <v>1</v>
      </c>
      <c r="K141" s="14">
        <v>1</v>
      </c>
      <c r="L141" s="14">
        <v>0</v>
      </c>
      <c r="M141" s="14"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customFormat="1" x14ac:dyDescent="0.25">
      <c r="A142" s="116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customFormat="1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5</v>
      </c>
      <c r="I143" s="158" t="s">
        <v>6</v>
      </c>
      <c r="J143" s="158" t="s">
        <v>7</v>
      </c>
      <c r="K143" s="158" t="s">
        <v>8</v>
      </c>
      <c r="L143" s="158" t="s">
        <v>9</v>
      </c>
      <c r="M143" s="158" t="s">
        <v>10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customFormat="1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  <c r="M144" s="158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customFormat="1" x14ac:dyDescent="0.25">
      <c r="A145" s="116" t="s">
        <v>28</v>
      </c>
      <c r="B145" s="48">
        <v>4</v>
      </c>
      <c r="C145" s="48">
        <v>0</v>
      </c>
      <c r="D145" s="48">
        <v>0</v>
      </c>
      <c r="E145" s="48">
        <v>3</v>
      </c>
      <c r="F145" s="81">
        <f t="shared" ref="F145:F150" si="19">SUM(B145:E145)</f>
        <v>7</v>
      </c>
      <c r="G145" s="81">
        <v>5</v>
      </c>
      <c r="H145" s="24">
        <v>2</v>
      </c>
      <c r="I145" s="24">
        <v>4</v>
      </c>
      <c r="J145" s="24">
        <v>1</v>
      </c>
      <c r="K145" s="24">
        <v>0</v>
      </c>
      <c r="L145" s="24">
        <v>0</v>
      </c>
      <c r="M145" s="24"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customFormat="1" x14ac:dyDescent="0.25">
      <c r="A146" s="116" t="s">
        <v>29</v>
      </c>
      <c r="B146" s="48">
        <v>1</v>
      </c>
      <c r="C146" s="48">
        <v>0</v>
      </c>
      <c r="D146" s="48">
        <v>0</v>
      </c>
      <c r="E146" s="48">
        <v>0</v>
      </c>
      <c r="F146" s="81">
        <f t="shared" si="19"/>
        <v>1</v>
      </c>
      <c r="G146" s="81">
        <v>0</v>
      </c>
      <c r="H146" s="24">
        <v>0</v>
      </c>
      <c r="I146" s="24">
        <v>1</v>
      </c>
      <c r="J146" s="24">
        <v>0</v>
      </c>
      <c r="K146" s="24">
        <v>0</v>
      </c>
      <c r="L146" s="24">
        <v>0</v>
      </c>
      <c r="M146" s="24">
        <v>0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customFormat="1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19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customFormat="1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19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customFormat="1" x14ac:dyDescent="0.25">
      <c r="A149" s="116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19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customFormat="1" x14ac:dyDescent="0.25">
      <c r="A150" s="116" t="s">
        <v>33</v>
      </c>
      <c r="B150" s="48">
        <v>0</v>
      </c>
      <c r="C150" s="48">
        <v>0</v>
      </c>
      <c r="D150" s="48">
        <v>0</v>
      </c>
      <c r="E150" s="48">
        <v>1</v>
      </c>
      <c r="F150" s="81">
        <f t="shared" si="19"/>
        <v>1</v>
      </c>
      <c r="G150" s="81">
        <v>1</v>
      </c>
      <c r="H150" s="24">
        <v>0</v>
      </c>
      <c r="I150" s="24">
        <v>0</v>
      </c>
      <c r="J150" s="24">
        <v>0</v>
      </c>
      <c r="K150" s="24">
        <v>1</v>
      </c>
      <c r="L150" s="24">
        <v>0</v>
      </c>
      <c r="M150" s="24"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s="7" customFormat="1" ht="15" customHeight="1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5</v>
      </c>
      <c r="I151" s="158" t="s">
        <v>6</v>
      </c>
      <c r="J151" s="158" t="s">
        <v>7</v>
      </c>
      <c r="K151" s="158" t="s">
        <v>8</v>
      </c>
      <c r="L151" s="158" t="s">
        <v>9</v>
      </c>
      <c r="M151" s="158" t="s">
        <v>10</v>
      </c>
      <c r="N151" s="4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customFormat="1" ht="15" customHeight="1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  <c r="M152" s="158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customFormat="1" ht="15" customHeight="1" x14ac:dyDescent="0.25">
      <c r="A153" s="116" t="s">
        <v>42</v>
      </c>
      <c r="B153" s="48">
        <v>2</v>
      </c>
      <c r="C153" s="48">
        <v>0</v>
      </c>
      <c r="D153" s="48">
        <v>0</v>
      </c>
      <c r="E153" s="48">
        <v>0</v>
      </c>
      <c r="F153" s="81">
        <f t="shared" ref="F153" si="20">SUM(B153:E153)</f>
        <v>2</v>
      </c>
      <c r="G153" s="81">
        <v>1</v>
      </c>
      <c r="H153" s="24">
        <v>1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customFormat="1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customFormat="1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5</v>
      </c>
      <c r="I155" s="158" t="s">
        <v>6</v>
      </c>
      <c r="J155" s="173" t="s">
        <v>7</v>
      </c>
      <c r="K155" s="158" t="s">
        <v>8</v>
      </c>
      <c r="L155" s="158" t="s">
        <v>9</v>
      </c>
      <c r="M155" s="158" t="s">
        <v>10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customFormat="1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73"/>
      <c r="K156" s="158"/>
      <c r="L156" s="158"/>
      <c r="M156" s="158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customFormat="1" x14ac:dyDescent="0.25">
      <c r="A157" s="144" t="s">
        <v>53</v>
      </c>
      <c r="B157" s="48">
        <v>7</v>
      </c>
      <c r="C157" s="48">
        <v>0</v>
      </c>
      <c r="D157" s="48">
        <v>0</v>
      </c>
      <c r="E157" s="48">
        <v>3</v>
      </c>
      <c r="F157" s="81">
        <f t="shared" ref="F157:F160" si="21">SUM(B157:E157)</f>
        <v>10</v>
      </c>
      <c r="G157" s="81">
        <v>8</v>
      </c>
      <c r="H157" s="24">
        <v>3</v>
      </c>
      <c r="I157" s="24">
        <v>7</v>
      </c>
      <c r="J157" s="24">
        <v>0</v>
      </c>
      <c r="K157" s="24">
        <v>0</v>
      </c>
      <c r="L157" s="24">
        <v>0</v>
      </c>
      <c r="M157" s="24">
        <v>0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customFormat="1" x14ac:dyDescent="0.25">
      <c r="A158" s="145" t="s">
        <v>54</v>
      </c>
      <c r="B158" s="1">
        <f>SUM(B159:B160)</f>
        <v>7</v>
      </c>
      <c r="C158" s="1">
        <f t="shared" ref="C158:E158" si="22">SUM(C159:C160)</f>
        <v>0</v>
      </c>
      <c r="D158" s="1">
        <f t="shared" si="22"/>
        <v>0</v>
      </c>
      <c r="E158" s="1">
        <f t="shared" si="22"/>
        <v>3</v>
      </c>
      <c r="F158" s="81">
        <f t="shared" si="21"/>
        <v>10</v>
      </c>
      <c r="G158" s="81">
        <v>8</v>
      </c>
      <c r="H158" s="1">
        <f>SUM(H159:H160)</f>
        <v>3</v>
      </c>
      <c r="I158" s="1">
        <f t="shared" ref="I158:J158" si="23">SUM(I159:I160)</f>
        <v>7</v>
      </c>
      <c r="J158" s="1">
        <f t="shared" si="23"/>
        <v>0</v>
      </c>
      <c r="K158" s="1">
        <f t="shared" ref="K158:M158" si="24">SUM(K159:K160)</f>
        <v>0</v>
      </c>
      <c r="L158" s="1">
        <f t="shared" si="24"/>
        <v>0</v>
      </c>
      <c r="M158" s="1">
        <f t="shared" si="24"/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customFormat="1" ht="18" customHeight="1" x14ac:dyDescent="0.25">
      <c r="A159" s="146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1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customFormat="1" ht="18" customHeight="1" x14ac:dyDescent="0.25">
      <c r="A160" s="146" t="s">
        <v>56</v>
      </c>
      <c r="B160" s="48">
        <v>7</v>
      </c>
      <c r="C160" s="48">
        <v>0</v>
      </c>
      <c r="D160" s="48">
        <v>0</v>
      </c>
      <c r="E160" s="48">
        <v>3</v>
      </c>
      <c r="F160" s="81">
        <f t="shared" si="21"/>
        <v>10</v>
      </c>
      <c r="G160" s="81">
        <v>8</v>
      </c>
      <c r="H160" s="24">
        <v>3</v>
      </c>
      <c r="I160" s="24">
        <v>7</v>
      </c>
      <c r="J160" s="24">
        <v>0</v>
      </c>
      <c r="K160" s="24">
        <v>0</v>
      </c>
      <c r="L160" s="24">
        <v>0</v>
      </c>
      <c r="M160" s="24">
        <v>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customFormat="1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5</v>
      </c>
      <c r="I161" s="158" t="s">
        <v>6</v>
      </c>
      <c r="J161" s="158" t="s">
        <v>7</v>
      </c>
      <c r="K161" s="158" t="s">
        <v>8</v>
      </c>
      <c r="L161" s="158" t="s">
        <v>9</v>
      </c>
      <c r="M161" s="158" t="s">
        <v>10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customFormat="1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  <c r="M162" s="158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customFormat="1" x14ac:dyDescent="0.25">
      <c r="A163" s="116" t="s">
        <v>19</v>
      </c>
      <c r="B163" s="48">
        <v>5</v>
      </c>
      <c r="C163" s="48">
        <v>0</v>
      </c>
      <c r="D163" s="48">
        <v>0</v>
      </c>
      <c r="E163" s="48">
        <v>2</v>
      </c>
      <c r="F163" s="81">
        <f t="shared" ref="F163:F167" si="25">SUM(B163:E163)</f>
        <v>7</v>
      </c>
      <c r="G163" s="81">
        <v>5</v>
      </c>
      <c r="H163" s="24">
        <v>2</v>
      </c>
      <c r="I163" s="24">
        <v>5</v>
      </c>
      <c r="J163" s="24">
        <v>0</v>
      </c>
      <c r="K163" s="24">
        <v>0</v>
      </c>
      <c r="L163" s="24">
        <v>0</v>
      </c>
      <c r="M163" s="24">
        <v>0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customFormat="1" x14ac:dyDescent="0.25">
      <c r="A164" s="116" t="s">
        <v>20</v>
      </c>
      <c r="B164" s="48">
        <v>2</v>
      </c>
      <c r="C164" s="48">
        <v>0</v>
      </c>
      <c r="D164" s="48">
        <v>0</v>
      </c>
      <c r="E164" s="48">
        <v>1</v>
      </c>
      <c r="F164" s="81">
        <f t="shared" si="25"/>
        <v>3</v>
      </c>
      <c r="G164" s="81">
        <v>1</v>
      </c>
      <c r="H164" s="24">
        <v>1</v>
      </c>
      <c r="I164" s="24">
        <v>2</v>
      </c>
      <c r="J164" s="24">
        <v>0</v>
      </c>
      <c r="K164" s="24">
        <v>0</v>
      </c>
      <c r="L164" s="24">
        <v>0</v>
      </c>
      <c r="M164" s="24">
        <v>0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customFormat="1" x14ac:dyDescent="0.25">
      <c r="A165" s="116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5"/>
        <v>0</v>
      </c>
      <c r="G165" s="81">
        <v>2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customFormat="1" ht="30" x14ac:dyDescent="0.25">
      <c r="A166" s="14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si="25"/>
        <v>0</v>
      </c>
      <c r="G166" s="83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customFormat="1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25"/>
        <v>0</v>
      </c>
      <c r="G167" s="83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customFormat="1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5</v>
      </c>
      <c r="I168" s="158" t="s">
        <v>6</v>
      </c>
      <c r="J168" s="158" t="s">
        <v>7</v>
      </c>
      <c r="K168" s="158" t="s">
        <v>8</v>
      </c>
      <c r="L168" s="158" t="s">
        <v>9</v>
      </c>
      <c r="M168" s="158" t="s">
        <v>10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customFormat="1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  <c r="M169" s="158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customFormat="1" x14ac:dyDescent="0.25">
      <c r="A170" s="116" t="s">
        <v>25</v>
      </c>
      <c r="B170" s="48">
        <v>6</v>
      </c>
      <c r="C170" s="48">
        <v>0</v>
      </c>
      <c r="D170" s="48">
        <v>0</v>
      </c>
      <c r="E170" s="48">
        <v>3</v>
      </c>
      <c r="F170" s="81">
        <f>SUM(B170:E170)</f>
        <v>9</v>
      </c>
      <c r="G170" s="81">
        <v>7</v>
      </c>
      <c r="H170" s="24">
        <v>2</v>
      </c>
      <c r="I170" s="24">
        <v>7</v>
      </c>
      <c r="J170" s="24">
        <v>0</v>
      </c>
      <c r="K170" s="24">
        <v>0</v>
      </c>
      <c r="L170" s="24">
        <v>0</v>
      </c>
      <c r="M170" s="24"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customFormat="1" ht="16.5" customHeight="1" x14ac:dyDescent="0.25">
      <c r="A171" s="116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1</v>
      </c>
      <c r="H171" s="24">
        <v>1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customFormat="1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5</v>
      </c>
      <c r="I172" s="158" t="s">
        <v>6</v>
      </c>
      <c r="J172" s="158" t="s">
        <v>7</v>
      </c>
      <c r="K172" s="158" t="s">
        <v>8</v>
      </c>
      <c r="L172" s="158" t="s">
        <v>9</v>
      </c>
      <c r="M172" s="158" t="s">
        <v>10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customFormat="1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  <c r="M173" s="158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5">
      <c r="A174" s="116" t="s">
        <v>28</v>
      </c>
      <c r="B174" s="48">
        <v>6</v>
      </c>
      <c r="C174" s="48">
        <v>0</v>
      </c>
      <c r="D174" s="48">
        <v>0</v>
      </c>
      <c r="E174" s="48">
        <v>2</v>
      </c>
      <c r="F174" s="81">
        <f t="shared" ref="F174:F179" si="26">SUM(B174:E174)</f>
        <v>8</v>
      </c>
      <c r="G174" s="81">
        <v>8</v>
      </c>
      <c r="H174" s="24">
        <v>2</v>
      </c>
      <c r="I174" s="24">
        <v>6</v>
      </c>
      <c r="J174" s="24">
        <v>0</v>
      </c>
      <c r="K174" s="24">
        <v>0</v>
      </c>
      <c r="L174" s="24">
        <v>0</v>
      </c>
      <c r="M174" s="24">
        <v>0</v>
      </c>
    </row>
    <row r="175" spans="1:28" x14ac:dyDescent="0.25">
      <c r="A175" s="116" t="s">
        <v>29</v>
      </c>
      <c r="B175" s="48">
        <v>1</v>
      </c>
      <c r="C175" s="48">
        <v>0</v>
      </c>
      <c r="D175" s="48">
        <v>0</v>
      </c>
      <c r="E175" s="48">
        <v>1</v>
      </c>
      <c r="F175" s="81">
        <f t="shared" si="26"/>
        <v>2</v>
      </c>
      <c r="G175" s="81">
        <v>0</v>
      </c>
      <c r="H175" s="24">
        <v>1</v>
      </c>
      <c r="I175" s="24">
        <v>1</v>
      </c>
      <c r="J175" s="24">
        <v>0</v>
      </c>
      <c r="K175" s="24">
        <v>0</v>
      </c>
      <c r="L175" s="24">
        <v>0</v>
      </c>
      <c r="M175" s="24">
        <v>0</v>
      </c>
    </row>
    <row r="176" spans="1:28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26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</row>
    <row r="177" spans="1:14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26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4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26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14" x14ac:dyDescent="0.25">
      <c r="A179" s="116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26"/>
        <v>0</v>
      </c>
      <c r="G179" s="81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</row>
    <row r="180" spans="1:14" s="6" customFormat="1" ht="15" customHeight="1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5</v>
      </c>
      <c r="I180" s="158" t="s">
        <v>6</v>
      </c>
      <c r="J180" s="158" t="s">
        <v>7</v>
      </c>
      <c r="K180" s="158" t="s">
        <v>8</v>
      </c>
      <c r="L180" s="158" t="s">
        <v>9</v>
      </c>
      <c r="M180" s="158" t="s">
        <v>10</v>
      </c>
      <c r="N180" s="4"/>
    </row>
    <row r="181" spans="1:14" ht="15" customHeight="1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  <c r="M181" s="158"/>
    </row>
    <row r="182" spans="1:14" ht="15" customHeight="1" x14ac:dyDescent="0.25">
      <c r="A182" s="116" t="s">
        <v>42</v>
      </c>
      <c r="B182" s="48">
        <v>0</v>
      </c>
      <c r="C182" s="48">
        <v>0</v>
      </c>
      <c r="D182" s="48">
        <v>0</v>
      </c>
      <c r="E182" s="48">
        <v>0</v>
      </c>
      <c r="F182" s="81">
        <f t="shared" ref="F182" si="27">SUM(B182:E182)</f>
        <v>0</v>
      </c>
      <c r="G182" s="81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1:14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</row>
    <row r="184" spans="1:14" ht="12.75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5</v>
      </c>
      <c r="I184" s="158" t="s">
        <v>6</v>
      </c>
      <c r="J184" s="173" t="s">
        <v>7</v>
      </c>
      <c r="K184" s="158" t="s">
        <v>8</v>
      </c>
      <c r="L184" s="158" t="s">
        <v>9</v>
      </c>
      <c r="M184" s="158" t="s">
        <v>10</v>
      </c>
    </row>
    <row r="185" spans="1:14" ht="13.5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73"/>
      <c r="K185" s="158"/>
      <c r="L185" s="158"/>
      <c r="M185" s="158"/>
    </row>
    <row r="186" spans="1:14" x14ac:dyDescent="0.25">
      <c r="A186" s="56" t="s">
        <v>61</v>
      </c>
      <c r="B186" s="48">
        <v>6</v>
      </c>
      <c r="C186" s="48">
        <v>1</v>
      </c>
      <c r="D186" s="48">
        <v>0</v>
      </c>
      <c r="E186" s="48">
        <v>0</v>
      </c>
      <c r="F186" s="81">
        <f t="shared" ref="F186:F193" si="28">SUM(B186:E186)</f>
        <v>7</v>
      </c>
      <c r="G186" s="81">
        <v>3</v>
      </c>
      <c r="H186" s="24">
        <v>1</v>
      </c>
      <c r="I186" s="24">
        <v>5</v>
      </c>
      <c r="J186" s="24">
        <v>1</v>
      </c>
      <c r="K186" s="24">
        <v>0</v>
      </c>
      <c r="L186" s="24">
        <v>0</v>
      </c>
      <c r="M186" s="24">
        <v>0</v>
      </c>
    </row>
    <row r="187" spans="1:14" ht="14.25" customHeight="1" x14ac:dyDescent="0.25">
      <c r="A187" s="57" t="s">
        <v>62</v>
      </c>
      <c r="B187" s="1">
        <f>SUM(B188+B189)</f>
        <v>14</v>
      </c>
      <c r="C187" s="1">
        <f t="shared" ref="C187:E187" si="29">SUM(C188+C189)</f>
        <v>3</v>
      </c>
      <c r="D187" s="1">
        <f t="shared" si="29"/>
        <v>0</v>
      </c>
      <c r="E187" s="1">
        <f t="shared" si="29"/>
        <v>0</v>
      </c>
      <c r="F187" s="81">
        <f t="shared" si="28"/>
        <v>17</v>
      </c>
      <c r="G187" s="81">
        <v>7</v>
      </c>
      <c r="H187" s="1">
        <f>SUM(H188:H189)</f>
        <v>2</v>
      </c>
      <c r="I187" s="1">
        <f t="shared" ref="I187:J187" si="30">SUM(I188:I189)</f>
        <v>13</v>
      </c>
      <c r="J187" s="1">
        <f t="shared" si="30"/>
        <v>2</v>
      </c>
      <c r="K187" s="1">
        <f t="shared" ref="K187:M187" si="31">SUM(K188:K189)</f>
        <v>0</v>
      </c>
      <c r="L187" s="1">
        <f t="shared" si="31"/>
        <v>0</v>
      </c>
      <c r="M187" s="1">
        <f t="shared" si="31"/>
        <v>0</v>
      </c>
    </row>
    <row r="188" spans="1:14" x14ac:dyDescent="0.25">
      <c r="A188" s="56" t="s">
        <v>63</v>
      </c>
      <c r="B188" s="1">
        <f>SUM(B190+B192)</f>
        <v>6</v>
      </c>
      <c r="C188" s="1">
        <f t="shared" ref="C188:E189" si="32">SUM(C190+C192)</f>
        <v>1</v>
      </c>
      <c r="D188" s="1">
        <f t="shared" si="32"/>
        <v>0</v>
      </c>
      <c r="E188" s="1">
        <f t="shared" si="32"/>
        <v>0</v>
      </c>
      <c r="F188" s="81">
        <f t="shared" si="28"/>
        <v>7</v>
      </c>
      <c r="G188" s="81">
        <v>3</v>
      </c>
      <c r="H188" s="1">
        <f>SUM(H190+H192)</f>
        <v>1</v>
      </c>
      <c r="I188" s="1">
        <f t="shared" ref="I188:J189" si="33">SUM(I190+I192)</f>
        <v>5</v>
      </c>
      <c r="J188" s="1">
        <f t="shared" si="33"/>
        <v>1</v>
      </c>
      <c r="K188" s="1">
        <f t="shared" ref="K188:M188" si="34">SUM(K190+K192)</f>
        <v>0</v>
      </c>
      <c r="L188" s="1">
        <f t="shared" si="34"/>
        <v>0</v>
      </c>
      <c r="M188" s="1">
        <f t="shared" si="34"/>
        <v>0</v>
      </c>
    </row>
    <row r="189" spans="1:14" x14ac:dyDescent="0.25">
      <c r="A189" s="56" t="s">
        <v>64</v>
      </c>
      <c r="B189" s="122">
        <f>SUM(B191+B193)</f>
        <v>8</v>
      </c>
      <c r="C189" s="122">
        <f t="shared" si="32"/>
        <v>2</v>
      </c>
      <c r="D189" s="122">
        <f t="shared" si="32"/>
        <v>0</v>
      </c>
      <c r="E189" s="122">
        <f t="shared" si="32"/>
        <v>0</v>
      </c>
      <c r="F189" s="81">
        <f t="shared" si="28"/>
        <v>10</v>
      </c>
      <c r="G189" s="81">
        <v>4</v>
      </c>
      <c r="H189" s="122">
        <f>SUM(H191+H193)</f>
        <v>1</v>
      </c>
      <c r="I189" s="122">
        <f t="shared" si="33"/>
        <v>8</v>
      </c>
      <c r="J189" s="122">
        <f t="shared" si="33"/>
        <v>1</v>
      </c>
      <c r="K189" s="122">
        <f t="shared" ref="K189:M189" si="35">SUM(K191+K193)</f>
        <v>0</v>
      </c>
      <c r="L189" s="122">
        <f t="shared" si="35"/>
        <v>0</v>
      </c>
      <c r="M189" s="122">
        <f t="shared" si="35"/>
        <v>0</v>
      </c>
    </row>
    <row r="190" spans="1:14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28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4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3">
        <f t="shared" si="28"/>
        <v>0</v>
      </c>
      <c r="G191" s="83">
        <v>0</v>
      </c>
      <c r="H191" s="28">
        <v>0</v>
      </c>
      <c r="I191" s="28">
        <v>0</v>
      </c>
      <c r="J191" s="28">
        <v>0</v>
      </c>
      <c r="K191" s="24">
        <v>0</v>
      </c>
      <c r="L191" s="24">
        <v>0</v>
      </c>
      <c r="M191" s="24">
        <v>0</v>
      </c>
    </row>
    <row r="192" spans="1:14" x14ac:dyDescent="0.25">
      <c r="A192" s="58" t="s">
        <v>67</v>
      </c>
      <c r="B192" s="48">
        <v>6</v>
      </c>
      <c r="C192" s="48">
        <v>1</v>
      </c>
      <c r="D192" s="48">
        <v>0</v>
      </c>
      <c r="E192" s="48">
        <v>0</v>
      </c>
      <c r="F192" s="83">
        <f t="shared" si="28"/>
        <v>7</v>
      </c>
      <c r="G192" s="83">
        <v>3</v>
      </c>
      <c r="H192" s="28">
        <v>1</v>
      </c>
      <c r="I192" s="28">
        <v>5</v>
      </c>
      <c r="J192" s="28">
        <v>1</v>
      </c>
      <c r="K192" s="24">
        <v>0</v>
      </c>
      <c r="L192" s="24">
        <v>0</v>
      </c>
      <c r="M192" s="24">
        <v>0</v>
      </c>
    </row>
    <row r="193" spans="1:13" ht="26.25" x14ac:dyDescent="0.25">
      <c r="A193" s="59" t="s">
        <v>68</v>
      </c>
      <c r="B193" s="48">
        <v>8</v>
      </c>
      <c r="C193" s="48">
        <v>2</v>
      </c>
      <c r="D193" s="48">
        <v>0</v>
      </c>
      <c r="E193" s="48">
        <v>0</v>
      </c>
      <c r="F193" s="83">
        <f t="shared" si="28"/>
        <v>10</v>
      </c>
      <c r="G193" s="83">
        <v>4</v>
      </c>
      <c r="H193" s="28">
        <v>1</v>
      </c>
      <c r="I193" s="28">
        <v>8</v>
      </c>
      <c r="J193" s="28">
        <v>1</v>
      </c>
      <c r="K193" s="24">
        <v>0</v>
      </c>
      <c r="L193" s="24">
        <v>0</v>
      </c>
      <c r="M193" s="24">
        <v>0</v>
      </c>
    </row>
    <row r="194" spans="1:13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5</v>
      </c>
      <c r="I194" s="158" t="s">
        <v>6</v>
      </c>
      <c r="J194" s="158" t="s">
        <v>7</v>
      </c>
      <c r="K194" s="158" t="s">
        <v>8</v>
      </c>
      <c r="L194" s="158" t="s">
        <v>9</v>
      </c>
      <c r="M194" s="158" t="s">
        <v>10</v>
      </c>
    </row>
    <row r="195" spans="1:13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  <c r="M195" s="158"/>
    </row>
    <row r="196" spans="1:13" x14ac:dyDescent="0.25">
      <c r="A196" s="116" t="s">
        <v>19</v>
      </c>
      <c r="B196" s="48">
        <v>6</v>
      </c>
      <c r="C196" s="48">
        <v>1</v>
      </c>
      <c r="D196" s="48">
        <v>0</v>
      </c>
      <c r="E196" s="48">
        <v>0</v>
      </c>
      <c r="F196" s="81">
        <f t="shared" ref="F196:F200" si="36">SUM(B196:E196)</f>
        <v>7</v>
      </c>
      <c r="G196" s="70">
        <v>3</v>
      </c>
      <c r="H196" s="24">
        <v>1</v>
      </c>
      <c r="I196" s="24">
        <v>5</v>
      </c>
      <c r="J196" s="24">
        <v>1</v>
      </c>
      <c r="K196" s="24">
        <v>0</v>
      </c>
      <c r="L196" s="24">
        <v>0</v>
      </c>
      <c r="M196" s="24">
        <v>0</v>
      </c>
    </row>
    <row r="197" spans="1:13" x14ac:dyDescent="0.25">
      <c r="A197" s="116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36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36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ht="30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si="36"/>
        <v>0</v>
      </c>
      <c r="G199" s="83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</row>
    <row r="200" spans="1:13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36"/>
        <v>0</v>
      </c>
      <c r="G200" s="83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</row>
    <row r="201" spans="1:13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5</v>
      </c>
      <c r="I201" s="158" t="s">
        <v>6</v>
      </c>
      <c r="J201" s="158" t="s">
        <v>7</v>
      </c>
      <c r="K201" s="158" t="s">
        <v>8</v>
      </c>
      <c r="L201" s="158" t="s">
        <v>9</v>
      </c>
      <c r="M201" s="158" t="s">
        <v>10</v>
      </c>
    </row>
    <row r="202" spans="1:13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  <c r="M202" s="158"/>
    </row>
    <row r="203" spans="1:13" x14ac:dyDescent="0.25">
      <c r="A203" s="116" t="s">
        <v>25</v>
      </c>
      <c r="B203" s="48">
        <v>6</v>
      </c>
      <c r="C203" s="48">
        <v>1</v>
      </c>
      <c r="D203" s="48">
        <v>0</v>
      </c>
      <c r="E203" s="48">
        <v>0</v>
      </c>
      <c r="F203" s="81">
        <f>SUM(B203:E203)</f>
        <v>7</v>
      </c>
      <c r="G203" s="81">
        <v>3</v>
      </c>
      <c r="H203" s="24">
        <v>1</v>
      </c>
      <c r="I203" s="24">
        <v>5</v>
      </c>
      <c r="J203" s="24">
        <v>1</v>
      </c>
      <c r="K203" s="24">
        <v>0</v>
      </c>
      <c r="L203" s="24">
        <v>0</v>
      </c>
      <c r="M203" s="24">
        <v>0</v>
      </c>
    </row>
    <row r="204" spans="1:13" x14ac:dyDescent="0.25">
      <c r="A204" s="116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5</v>
      </c>
      <c r="I205" s="158" t="s">
        <v>6</v>
      </c>
      <c r="J205" s="158" t="s">
        <v>7</v>
      </c>
      <c r="K205" s="158" t="s">
        <v>8</v>
      </c>
      <c r="L205" s="158" t="s">
        <v>9</v>
      </c>
      <c r="M205" s="158" t="s">
        <v>10</v>
      </c>
    </row>
    <row r="206" spans="1:13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  <c r="M206" s="158"/>
    </row>
    <row r="207" spans="1:13" x14ac:dyDescent="0.25">
      <c r="A207" s="116" t="s">
        <v>28</v>
      </c>
      <c r="B207" s="48">
        <v>1</v>
      </c>
      <c r="C207" s="48">
        <v>0</v>
      </c>
      <c r="D207" s="48">
        <v>0</v>
      </c>
      <c r="E207" s="48">
        <v>0</v>
      </c>
      <c r="F207" s="81">
        <f t="shared" ref="F207:F212" si="37">SUM(B207:E207)</f>
        <v>1</v>
      </c>
      <c r="G207" s="81">
        <v>1</v>
      </c>
      <c r="H207" s="24">
        <v>0</v>
      </c>
      <c r="I207" s="24">
        <v>0</v>
      </c>
      <c r="J207" s="24">
        <v>1</v>
      </c>
      <c r="K207" s="24">
        <v>0</v>
      </c>
      <c r="L207" s="24">
        <v>0</v>
      </c>
      <c r="M207" s="24">
        <v>0</v>
      </c>
    </row>
    <row r="208" spans="1:13" x14ac:dyDescent="0.25">
      <c r="A208" s="116" t="s">
        <v>29</v>
      </c>
      <c r="B208" s="48">
        <v>5</v>
      </c>
      <c r="C208" s="48">
        <v>1</v>
      </c>
      <c r="D208" s="48">
        <v>0</v>
      </c>
      <c r="E208" s="48">
        <v>0</v>
      </c>
      <c r="F208" s="81">
        <f t="shared" si="37"/>
        <v>6</v>
      </c>
      <c r="G208" s="81">
        <v>2</v>
      </c>
      <c r="H208" s="24">
        <v>1</v>
      </c>
      <c r="I208" s="24">
        <v>1</v>
      </c>
      <c r="J208" s="24">
        <v>4</v>
      </c>
      <c r="K208" s="24">
        <v>0</v>
      </c>
      <c r="L208" s="24">
        <v>0</v>
      </c>
      <c r="M208" s="24">
        <v>0</v>
      </c>
    </row>
    <row r="209" spans="1:14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37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4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37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4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37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4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37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4" s="6" customFormat="1" ht="15" customHeight="1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5</v>
      </c>
      <c r="I213" s="158" t="s">
        <v>6</v>
      </c>
      <c r="J213" s="158" t="s">
        <v>7</v>
      </c>
      <c r="K213" s="158" t="s">
        <v>8</v>
      </c>
      <c r="L213" s="158" t="s">
        <v>9</v>
      </c>
      <c r="M213" s="158" t="s">
        <v>10</v>
      </c>
      <c r="N213" s="4"/>
    </row>
    <row r="214" spans="1:14" ht="15" customHeight="1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  <c r="M214" s="158"/>
    </row>
    <row r="215" spans="1:14" ht="15" customHeight="1" x14ac:dyDescent="0.25">
      <c r="A215" s="116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38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1:14" ht="15" customHeight="1" x14ac:dyDescent="0.25">
      <c r="A216" s="116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38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</row>
    <row r="217" spans="1:14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</row>
    <row r="218" spans="1:14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5</v>
      </c>
      <c r="I218" s="158" t="s">
        <v>6</v>
      </c>
      <c r="J218" s="158" t="s">
        <v>7</v>
      </c>
      <c r="K218" s="158" t="s">
        <v>8</v>
      </c>
      <c r="L218" s="158" t="s">
        <v>9</v>
      </c>
      <c r="M218" s="158" t="s">
        <v>10</v>
      </c>
    </row>
    <row r="219" spans="1:14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158"/>
      <c r="L219" s="158"/>
      <c r="M219" s="158"/>
    </row>
    <row r="220" spans="1:14" x14ac:dyDescent="0.25">
      <c r="A220" s="116" t="s">
        <v>74</v>
      </c>
      <c r="B220" s="48">
        <v>44</v>
      </c>
      <c r="C220" s="48">
        <v>1</v>
      </c>
      <c r="D220" s="48">
        <v>0</v>
      </c>
      <c r="E220" s="48">
        <v>28</v>
      </c>
      <c r="F220" s="81">
        <f t="shared" ref="F220:F223" si="39">SUM(B220:E220)</f>
        <v>73</v>
      </c>
      <c r="G220" s="81">
        <v>56</v>
      </c>
      <c r="H220" s="24">
        <v>35</v>
      </c>
      <c r="I220" s="24">
        <v>37</v>
      </c>
      <c r="J220" s="24">
        <v>1</v>
      </c>
      <c r="K220" s="24">
        <v>0</v>
      </c>
      <c r="L220" s="24">
        <v>0</v>
      </c>
      <c r="M220" s="24">
        <v>0</v>
      </c>
    </row>
    <row r="221" spans="1:14" x14ac:dyDescent="0.25">
      <c r="A221" s="116" t="s">
        <v>75</v>
      </c>
      <c r="B221" s="48">
        <v>24</v>
      </c>
      <c r="C221" s="48">
        <v>1</v>
      </c>
      <c r="D221" s="48">
        <v>0</v>
      </c>
      <c r="E221" s="48">
        <v>20</v>
      </c>
      <c r="F221" s="81">
        <f t="shared" si="39"/>
        <v>45</v>
      </c>
      <c r="G221" s="81">
        <v>31</v>
      </c>
      <c r="H221" s="24">
        <v>18</v>
      </c>
      <c r="I221" s="24">
        <v>27</v>
      </c>
      <c r="J221" s="24">
        <v>0</v>
      </c>
      <c r="K221" s="24">
        <v>0</v>
      </c>
      <c r="L221" s="24">
        <v>0</v>
      </c>
      <c r="M221" s="24">
        <v>0</v>
      </c>
    </row>
    <row r="222" spans="1:14" x14ac:dyDescent="0.25">
      <c r="A222" s="116" t="s">
        <v>76</v>
      </c>
      <c r="B222" s="48">
        <v>1</v>
      </c>
      <c r="C222" s="48">
        <v>0</v>
      </c>
      <c r="D222" s="48">
        <v>0</v>
      </c>
      <c r="E222" s="48">
        <v>0</v>
      </c>
      <c r="F222" s="81">
        <f t="shared" si="39"/>
        <v>1</v>
      </c>
      <c r="G222" s="81">
        <v>0</v>
      </c>
      <c r="H222" s="24">
        <v>1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</row>
    <row r="223" spans="1:14" x14ac:dyDescent="0.25">
      <c r="A223" s="116" t="s">
        <v>77</v>
      </c>
      <c r="B223" s="48">
        <v>47</v>
      </c>
      <c r="C223" s="48">
        <v>10</v>
      </c>
      <c r="D223" s="48">
        <v>0</v>
      </c>
      <c r="E223" s="48">
        <v>0</v>
      </c>
      <c r="F223" s="81">
        <f t="shared" si="39"/>
        <v>57</v>
      </c>
      <c r="G223" s="81">
        <v>45</v>
      </c>
      <c r="H223" s="24">
        <v>14</v>
      </c>
      <c r="I223" s="24">
        <v>41</v>
      </c>
      <c r="J223" s="24">
        <v>2</v>
      </c>
      <c r="K223" s="24">
        <v>0</v>
      </c>
      <c r="L223" s="24">
        <v>0</v>
      </c>
      <c r="M223" s="24">
        <v>0</v>
      </c>
    </row>
    <row r="224" spans="1:14" ht="15.75" thickBot="1" x14ac:dyDescent="0.3">
      <c r="B224" s="118"/>
      <c r="C224" s="118"/>
      <c r="D224" s="118"/>
    </row>
    <row r="225" spans="1:13" ht="18.75" x14ac:dyDescent="0.3">
      <c r="A225" s="162" t="s">
        <v>78</v>
      </c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4"/>
    </row>
    <row r="226" spans="1:13" x14ac:dyDescent="0.25">
      <c r="A226" s="174"/>
      <c r="B226" s="166" t="s">
        <v>1</v>
      </c>
      <c r="C226" s="166"/>
      <c r="D226" s="166"/>
      <c r="E226" s="167" t="s">
        <v>2</v>
      </c>
      <c r="F226" s="168" t="s">
        <v>181</v>
      </c>
      <c r="G226" s="168" t="s">
        <v>3</v>
      </c>
      <c r="H226" s="158" t="s">
        <v>5</v>
      </c>
      <c r="I226" s="175" t="s">
        <v>6</v>
      </c>
      <c r="J226" s="173" t="s">
        <v>7</v>
      </c>
      <c r="K226" s="157" t="s">
        <v>8</v>
      </c>
      <c r="L226" s="158" t="s">
        <v>9</v>
      </c>
      <c r="M226" s="159" t="s">
        <v>10</v>
      </c>
    </row>
    <row r="227" spans="1:13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75"/>
      <c r="J227" s="173"/>
      <c r="K227" s="157"/>
      <c r="L227" s="158"/>
      <c r="M227" s="159"/>
    </row>
    <row r="228" spans="1:13" x14ac:dyDescent="0.25">
      <c r="A228" s="31" t="s">
        <v>79</v>
      </c>
      <c r="B228" s="1">
        <f>SUM(B5,B40,B73)</f>
        <v>134</v>
      </c>
      <c r="C228" s="1">
        <f>SUM(C5,C40,C73)</f>
        <v>16</v>
      </c>
      <c r="D228" s="1">
        <f>SUM(D5,D40,D73)</f>
        <v>0</v>
      </c>
      <c r="E228" s="1">
        <f>SUM(E5,E40,E73)</f>
        <v>42</v>
      </c>
      <c r="F228" s="81">
        <f t="shared" ref="F228:F229" si="40">SUM(B228:E228)</f>
        <v>192</v>
      </c>
      <c r="G228" s="81">
        <v>180</v>
      </c>
      <c r="H228" s="13">
        <f t="shared" ref="H228:M229" si="41">SUM(H5,H40,H73)</f>
        <v>55</v>
      </c>
      <c r="I228" s="88">
        <f t="shared" si="41"/>
        <v>131</v>
      </c>
      <c r="J228" s="13">
        <f t="shared" si="41"/>
        <v>5</v>
      </c>
      <c r="K228" s="101">
        <f t="shared" si="41"/>
        <v>1</v>
      </c>
      <c r="L228" s="13">
        <f t="shared" si="41"/>
        <v>0</v>
      </c>
      <c r="M228" s="90">
        <f t="shared" si="41"/>
        <v>0</v>
      </c>
    </row>
    <row r="229" spans="1:13" x14ac:dyDescent="0.25">
      <c r="A229" s="31" t="s">
        <v>80</v>
      </c>
      <c r="B229" s="1">
        <f>SUM(B230:B236)</f>
        <v>226</v>
      </c>
      <c r="C229" s="1">
        <f>SUM(C230:C236)</f>
        <v>30</v>
      </c>
      <c r="D229" s="1">
        <f>SUM(D230:D236)</f>
        <v>0</v>
      </c>
      <c r="E229" s="1">
        <f>SUM(E230:E236)</f>
        <v>46</v>
      </c>
      <c r="F229" s="81">
        <f t="shared" si="40"/>
        <v>302</v>
      </c>
      <c r="G229" s="81">
        <v>264</v>
      </c>
      <c r="H229" s="13">
        <f t="shared" si="41"/>
        <v>90</v>
      </c>
      <c r="I229" s="88">
        <f t="shared" si="41"/>
        <v>201</v>
      </c>
      <c r="J229" s="13">
        <f t="shared" si="41"/>
        <v>9</v>
      </c>
      <c r="K229" s="101">
        <f t="shared" si="41"/>
        <v>2</v>
      </c>
      <c r="L229" s="13">
        <f t="shared" si="41"/>
        <v>0</v>
      </c>
      <c r="M229" s="90">
        <f t="shared" si="41"/>
        <v>0</v>
      </c>
    </row>
    <row r="230" spans="1:13" x14ac:dyDescent="0.25">
      <c r="A230" s="31" t="s">
        <v>15</v>
      </c>
      <c r="B230" s="1">
        <f>SUM(B7,B74)</f>
        <v>83</v>
      </c>
      <c r="C230" s="1">
        <f>SUM(C7,C74)</f>
        <v>13</v>
      </c>
      <c r="D230" s="1">
        <f>SUM(D7,D74)</f>
        <v>0</v>
      </c>
      <c r="E230" s="1">
        <f>SUM(E7,E74)</f>
        <v>0</v>
      </c>
      <c r="F230" s="81">
        <f t="shared" ref="F230:F236" si="42">SUM(B230:E230)</f>
        <v>96</v>
      </c>
      <c r="G230" s="81">
        <v>73</v>
      </c>
      <c r="H230" s="13">
        <f t="shared" ref="H230:M230" si="43">SUM(H7, H74)</f>
        <v>30</v>
      </c>
      <c r="I230" s="88">
        <f t="shared" si="43"/>
        <v>63</v>
      </c>
      <c r="J230" s="13">
        <f t="shared" si="43"/>
        <v>3</v>
      </c>
      <c r="K230" s="101">
        <f t="shared" si="43"/>
        <v>0</v>
      </c>
      <c r="L230" s="13">
        <f t="shared" si="43"/>
        <v>0</v>
      </c>
      <c r="M230" s="90">
        <f t="shared" si="43"/>
        <v>0</v>
      </c>
    </row>
    <row r="231" spans="1:13" x14ac:dyDescent="0.25">
      <c r="A231" s="31" t="s">
        <v>185</v>
      </c>
      <c r="B231" s="1">
        <f>SUM(B8,B42)</f>
        <v>15</v>
      </c>
      <c r="C231" s="1">
        <f>SUM(C8,C42)</f>
        <v>2</v>
      </c>
      <c r="D231" s="1">
        <f>SUM(D8,D42)</f>
        <v>0</v>
      </c>
      <c r="E231" s="1">
        <f>SUM(E8,E42)</f>
        <v>3</v>
      </c>
      <c r="F231" s="81">
        <f t="shared" si="42"/>
        <v>20</v>
      </c>
      <c r="G231" s="81">
        <v>21</v>
      </c>
      <c r="H231" s="13">
        <f t="shared" ref="H231:M231" si="44">SUM(H8,H42)</f>
        <v>5</v>
      </c>
      <c r="I231" s="88">
        <f t="shared" si="44"/>
        <v>14</v>
      </c>
      <c r="J231" s="13">
        <f t="shared" si="44"/>
        <v>1</v>
      </c>
      <c r="K231" s="101">
        <f t="shared" si="44"/>
        <v>0</v>
      </c>
      <c r="L231" s="13">
        <f t="shared" si="44"/>
        <v>0</v>
      </c>
      <c r="M231" s="90">
        <f t="shared" si="44"/>
        <v>0</v>
      </c>
    </row>
    <row r="232" spans="1:13" x14ac:dyDescent="0.25">
      <c r="A232" s="31" t="s">
        <v>192</v>
      </c>
      <c r="B232" s="1">
        <f>SUM(B9,B43)</f>
        <v>34</v>
      </c>
      <c r="C232" s="1">
        <f t="shared" ref="C232:E236" si="45">SUM(C9,C43)</f>
        <v>5</v>
      </c>
      <c r="D232" s="1">
        <f t="shared" si="45"/>
        <v>0</v>
      </c>
      <c r="E232" s="1">
        <f t="shared" si="45"/>
        <v>11</v>
      </c>
      <c r="F232" s="81">
        <f t="shared" ref="F232:F234" si="46">SUM(B232:E232)</f>
        <v>50</v>
      </c>
      <c r="G232" s="81">
        <v>170</v>
      </c>
      <c r="H232" s="13">
        <f t="shared" ref="H232:M236" si="47">SUM(H9,H43)</f>
        <v>20</v>
      </c>
      <c r="I232" s="88">
        <f t="shared" si="47"/>
        <v>29</v>
      </c>
      <c r="J232" s="13">
        <f t="shared" si="47"/>
        <v>1</v>
      </c>
      <c r="K232" s="101">
        <f t="shared" si="47"/>
        <v>0</v>
      </c>
      <c r="L232" s="13">
        <f t="shared" si="47"/>
        <v>0</v>
      </c>
      <c r="M232" s="90">
        <f t="shared" si="47"/>
        <v>0</v>
      </c>
    </row>
    <row r="233" spans="1:13" x14ac:dyDescent="0.25">
      <c r="A233" s="31" t="s">
        <v>193</v>
      </c>
      <c r="B233" s="1">
        <f t="shared" ref="B233:B236" si="48">SUM(B10,B44)</f>
        <v>38</v>
      </c>
      <c r="C233" s="1">
        <f t="shared" si="45"/>
        <v>6</v>
      </c>
      <c r="D233" s="1">
        <f t="shared" si="45"/>
        <v>0</v>
      </c>
      <c r="E233" s="1">
        <f t="shared" si="45"/>
        <v>12</v>
      </c>
      <c r="F233" s="81">
        <f t="shared" si="46"/>
        <v>56</v>
      </c>
      <c r="G233" s="81">
        <v>170</v>
      </c>
      <c r="H233" s="13">
        <f t="shared" si="47"/>
        <v>18</v>
      </c>
      <c r="I233" s="88">
        <f t="shared" si="47"/>
        <v>38</v>
      </c>
      <c r="J233" s="13">
        <f t="shared" si="47"/>
        <v>0</v>
      </c>
      <c r="K233" s="101">
        <f t="shared" si="47"/>
        <v>0</v>
      </c>
      <c r="L233" s="13">
        <f t="shared" si="47"/>
        <v>0</v>
      </c>
      <c r="M233" s="90">
        <f t="shared" si="47"/>
        <v>0</v>
      </c>
    </row>
    <row r="234" spans="1:13" x14ac:dyDescent="0.25">
      <c r="A234" s="31" t="s">
        <v>194</v>
      </c>
      <c r="B234" s="1">
        <f t="shared" si="48"/>
        <v>28</v>
      </c>
      <c r="C234" s="1">
        <f t="shared" si="45"/>
        <v>3</v>
      </c>
      <c r="D234" s="1">
        <f t="shared" si="45"/>
        <v>0</v>
      </c>
      <c r="E234" s="1">
        <f t="shared" si="45"/>
        <v>11</v>
      </c>
      <c r="F234" s="81">
        <f t="shared" si="46"/>
        <v>42</v>
      </c>
      <c r="G234" s="81">
        <v>170</v>
      </c>
      <c r="H234" s="13">
        <f t="shared" si="47"/>
        <v>13</v>
      </c>
      <c r="I234" s="88">
        <f t="shared" si="47"/>
        <v>27</v>
      </c>
      <c r="J234" s="13">
        <f t="shared" si="47"/>
        <v>2</v>
      </c>
      <c r="K234" s="101">
        <f t="shared" si="47"/>
        <v>0</v>
      </c>
      <c r="L234" s="13">
        <f t="shared" si="47"/>
        <v>0</v>
      </c>
      <c r="M234" s="90">
        <f t="shared" si="47"/>
        <v>0</v>
      </c>
    </row>
    <row r="235" spans="1:13" x14ac:dyDescent="0.25">
      <c r="A235" s="31" t="s">
        <v>195</v>
      </c>
      <c r="B235" s="1">
        <f t="shared" si="48"/>
        <v>22</v>
      </c>
      <c r="C235" s="1">
        <f t="shared" si="45"/>
        <v>1</v>
      </c>
      <c r="D235" s="1">
        <f t="shared" si="45"/>
        <v>0</v>
      </c>
      <c r="E235" s="1">
        <f t="shared" si="45"/>
        <v>8</v>
      </c>
      <c r="F235" s="81">
        <f t="shared" ref="F235" si="49">SUM(B235:E235)</f>
        <v>31</v>
      </c>
      <c r="G235" s="81">
        <v>170</v>
      </c>
      <c r="H235" s="13">
        <f t="shared" si="47"/>
        <v>3</v>
      </c>
      <c r="I235" s="88">
        <f t="shared" si="47"/>
        <v>25</v>
      </c>
      <c r="J235" s="13">
        <f t="shared" si="47"/>
        <v>1</v>
      </c>
      <c r="K235" s="101">
        <f t="shared" si="47"/>
        <v>2</v>
      </c>
      <c r="L235" s="13">
        <f t="shared" si="47"/>
        <v>0</v>
      </c>
      <c r="M235" s="90">
        <f t="shared" si="47"/>
        <v>0</v>
      </c>
    </row>
    <row r="236" spans="1:13" ht="15.75" thickBot="1" x14ac:dyDescent="0.3">
      <c r="A236" s="36" t="s">
        <v>190</v>
      </c>
      <c r="B236" s="37">
        <f t="shared" si="48"/>
        <v>6</v>
      </c>
      <c r="C236" s="37">
        <f t="shared" si="45"/>
        <v>0</v>
      </c>
      <c r="D236" s="37">
        <f t="shared" si="45"/>
        <v>0</v>
      </c>
      <c r="E236" s="37">
        <f t="shared" si="45"/>
        <v>1</v>
      </c>
      <c r="F236" s="82">
        <f t="shared" si="42"/>
        <v>7</v>
      </c>
      <c r="G236" s="82">
        <v>170</v>
      </c>
      <c r="H236" s="38">
        <f t="shared" si="47"/>
        <v>1</v>
      </c>
      <c r="I236" s="89">
        <f t="shared" si="47"/>
        <v>5</v>
      </c>
      <c r="J236" s="38">
        <f t="shared" si="47"/>
        <v>1</v>
      </c>
      <c r="K236" s="137">
        <f t="shared" si="47"/>
        <v>0</v>
      </c>
      <c r="L236" s="38">
        <f t="shared" si="47"/>
        <v>0</v>
      </c>
      <c r="M236" s="91">
        <f t="shared" si="47"/>
        <v>0</v>
      </c>
    </row>
    <row r="237" spans="1:13" x14ac:dyDescent="0.25">
      <c r="A237"/>
    </row>
  </sheetData>
  <sheetProtection algorithmName="SHA-512" hashValue="JLpcF83GcS/i87O7ytz6y1mVg1TPKvtco9xZ0yRAZ3oReh+sGGsxTgxy4Xqz6lSEwinUFuyAYJic2nz3jlBCXw==" saltValue="KMwVgGFlG0VnXcTgBUm+JQ==" spinCount="100000" sheet="1" objects="1" scenarios="1"/>
  <mergeCells count="390">
    <mergeCell ref="G226:G227"/>
    <mergeCell ref="A226:A227"/>
    <mergeCell ref="B226:D226"/>
    <mergeCell ref="E226:E227"/>
    <mergeCell ref="F226:F227"/>
    <mergeCell ref="H226:H227"/>
    <mergeCell ref="I226:I227"/>
    <mergeCell ref="J226:J227"/>
    <mergeCell ref="B218:D218"/>
    <mergeCell ref="E218:E219"/>
    <mergeCell ref="F218:F219"/>
    <mergeCell ref="H218:H219"/>
    <mergeCell ref="I218:I219"/>
    <mergeCell ref="J218:J219"/>
    <mergeCell ref="G218:G219"/>
    <mergeCell ref="J205:J206"/>
    <mergeCell ref="B213:D213"/>
    <mergeCell ref="E213:E214"/>
    <mergeCell ref="F213:F214"/>
    <mergeCell ref="H213:H214"/>
    <mergeCell ref="I213:I214"/>
    <mergeCell ref="J213:J214"/>
    <mergeCell ref="B205:D205"/>
    <mergeCell ref="E205:E206"/>
    <mergeCell ref="F205:F206"/>
    <mergeCell ref="H205:H206"/>
    <mergeCell ref="I205:I206"/>
    <mergeCell ref="G205:G206"/>
    <mergeCell ref="G213:G214"/>
    <mergeCell ref="B201:D201"/>
    <mergeCell ref="E201:E202"/>
    <mergeCell ref="F201:F202"/>
    <mergeCell ref="H201:H202"/>
    <mergeCell ref="I201:I202"/>
    <mergeCell ref="J201:J202"/>
    <mergeCell ref="B194:D194"/>
    <mergeCell ref="E194:E195"/>
    <mergeCell ref="F194:F195"/>
    <mergeCell ref="H194:H195"/>
    <mergeCell ref="I194:I195"/>
    <mergeCell ref="G194:G195"/>
    <mergeCell ref="G201:G202"/>
    <mergeCell ref="A184:A185"/>
    <mergeCell ref="B184:D184"/>
    <mergeCell ref="E184:E185"/>
    <mergeCell ref="F184:F185"/>
    <mergeCell ref="H184:H185"/>
    <mergeCell ref="I184:I185"/>
    <mergeCell ref="J184:J185"/>
    <mergeCell ref="G184:G185"/>
    <mergeCell ref="J194:J195"/>
    <mergeCell ref="J172:J173"/>
    <mergeCell ref="B180:D180"/>
    <mergeCell ref="E180:E181"/>
    <mergeCell ref="F180:F181"/>
    <mergeCell ref="H180:H181"/>
    <mergeCell ref="I180:I181"/>
    <mergeCell ref="J180:J181"/>
    <mergeCell ref="B172:D172"/>
    <mergeCell ref="E172:E173"/>
    <mergeCell ref="F172:F173"/>
    <mergeCell ref="H172:H173"/>
    <mergeCell ref="I172:I173"/>
    <mergeCell ref="G172:G173"/>
    <mergeCell ref="G180:G181"/>
    <mergeCell ref="B168:D168"/>
    <mergeCell ref="E168:E169"/>
    <mergeCell ref="F168:F169"/>
    <mergeCell ref="H168:H169"/>
    <mergeCell ref="I168:I169"/>
    <mergeCell ref="J168:J169"/>
    <mergeCell ref="B161:D161"/>
    <mergeCell ref="E161:E162"/>
    <mergeCell ref="F161:F162"/>
    <mergeCell ref="H161:H162"/>
    <mergeCell ref="I161:I162"/>
    <mergeCell ref="G161:G162"/>
    <mergeCell ref="G168:G169"/>
    <mergeCell ref="A155:A156"/>
    <mergeCell ref="B155:D155"/>
    <mergeCell ref="E155:E156"/>
    <mergeCell ref="F155:F156"/>
    <mergeCell ref="H155:H156"/>
    <mergeCell ref="I155:I156"/>
    <mergeCell ref="J155:J156"/>
    <mergeCell ref="G155:G156"/>
    <mergeCell ref="J161:J162"/>
    <mergeCell ref="J143:J144"/>
    <mergeCell ref="B151:D151"/>
    <mergeCell ref="E151:E152"/>
    <mergeCell ref="F151:F152"/>
    <mergeCell ref="H151:H152"/>
    <mergeCell ref="I151:I152"/>
    <mergeCell ref="J151:J152"/>
    <mergeCell ref="B143:D143"/>
    <mergeCell ref="E143:E144"/>
    <mergeCell ref="F143:F144"/>
    <mergeCell ref="H143:H144"/>
    <mergeCell ref="I143:I144"/>
    <mergeCell ref="G143:G144"/>
    <mergeCell ref="G151:G152"/>
    <mergeCell ref="B139:D139"/>
    <mergeCell ref="E139:E140"/>
    <mergeCell ref="F139:F140"/>
    <mergeCell ref="H139:H140"/>
    <mergeCell ref="I139:I140"/>
    <mergeCell ref="J139:J140"/>
    <mergeCell ref="B132:D132"/>
    <mergeCell ref="E132:E133"/>
    <mergeCell ref="F132:F133"/>
    <mergeCell ref="H132:H133"/>
    <mergeCell ref="I132:I133"/>
    <mergeCell ref="G132:G133"/>
    <mergeCell ref="G139:G140"/>
    <mergeCell ref="A127:A128"/>
    <mergeCell ref="B127:D127"/>
    <mergeCell ref="E127:E128"/>
    <mergeCell ref="F127:F128"/>
    <mergeCell ref="H127:H128"/>
    <mergeCell ref="I127:I128"/>
    <mergeCell ref="J127:J128"/>
    <mergeCell ref="G127:G128"/>
    <mergeCell ref="J132:J133"/>
    <mergeCell ref="J114:J115"/>
    <mergeCell ref="B122:D122"/>
    <mergeCell ref="E122:E123"/>
    <mergeCell ref="F122:F123"/>
    <mergeCell ref="H122:H123"/>
    <mergeCell ref="I122:I123"/>
    <mergeCell ref="J122:J123"/>
    <mergeCell ref="B114:D114"/>
    <mergeCell ref="E114:E115"/>
    <mergeCell ref="F114:F115"/>
    <mergeCell ref="H114:H115"/>
    <mergeCell ref="I114:I115"/>
    <mergeCell ref="G114:G115"/>
    <mergeCell ref="G122:G123"/>
    <mergeCell ref="B110:D110"/>
    <mergeCell ref="E110:E111"/>
    <mergeCell ref="F110:F111"/>
    <mergeCell ref="H110:H111"/>
    <mergeCell ref="I110:I111"/>
    <mergeCell ref="J110:J111"/>
    <mergeCell ref="B103:D103"/>
    <mergeCell ref="E103:E104"/>
    <mergeCell ref="F103:F104"/>
    <mergeCell ref="H103:H104"/>
    <mergeCell ref="I103:I104"/>
    <mergeCell ref="G103:G104"/>
    <mergeCell ref="G110:G111"/>
    <mergeCell ref="A98:A99"/>
    <mergeCell ref="B98:D98"/>
    <mergeCell ref="E98:E99"/>
    <mergeCell ref="F98:F99"/>
    <mergeCell ref="H98:H99"/>
    <mergeCell ref="I98:I99"/>
    <mergeCell ref="J98:J99"/>
    <mergeCell ref="G98:G99"/>
    <mergeCell ref="J103:J104"/>
    <mergeCell ref="J86:J87"/>
    <mergeCell ref="B94:D94"/>
    <mergeCell ref="E94:E95"/>
    <mergeCell ref="F94:F95"/>
    <mergeCell ref="H94:H95"/>
    <mergeCell ref="I94:I95"/>
    <mergeCell ref="J94:J95"/>
    <mergeCell ref="B86:D86"/>
    <mergeCell ref="E86:E87"/>
    <mergeCell ref="F86:F87"/>
    <mergeCell ref="H86:H87"/>
    <mergeCell ref="I86:I87"/>
    <mergeCell ref="G86:G87"/>
    <mergeCell ref="G94:G95"/>
    <mergeCell ref="B82:D82"/>
    <mergeCell ref="E82:E83"/>
    <mergeCell ref="F82:F83"/>
    <mergeCell ref="H82:H83"/>
    <mergeCell ref="I82:I83"/>
    <mergeCell ref="J82:J83"/>
    <mergeCell ref="B75:D75"/>
    <mergeCell ref="E75:E76"/>
    <mergeCell ref="F75:F76"/>
    <mergeCell ref="H75:H76"/>
    <mergeCell ref="I75:I76"/>
    <mergeCell ref="G75:G76"/>
    <mergeCell ref="G82:G83"/>
    <mergeCell ref="A71:A72"/>
    <mergeCell ref="B71:D71"/>
    <mergeCell ref="E71:E72"/>
    <mergeCell ref="F71:F72"/>
    <mergeCell ref="H71:H72"/>
    <mergeCell ref="I71:I72"/>
    <mergeCell ref="J71:J72"/>
    <mergeCell ref="G71:G72"/>
    <mergeCell ref="J75:J76"/>
    <mergeCell ref="J59:J60"/>
    <mergeCell ref="B67:D67"/>
    <mergeCell ref="E67:E68"/>
    <mergeCell ref="F67:F68"/>
    <mergeCell ref="H67:H68"/>
    <mergeCell ref="I67:I68"/>
    <mergeCell ref="J67:J68"/>
    <mergeCell ref="B59:D59"/>
    <mergeCell ref="E59:E60"/>
    <mergeCell ref="F59:F60"/>
    <mergeCell ref="H59:H60"/>
    <mergeCell ref="I59:I60"/>
    <mergeCell ref="G59:G60"/>
    <mergeCell ref="G67:G68"/>
    <mergeCell ref="B55:D55"/>
    <mergeCell ref="E55:E56"/>
    <mergeCell ref="F55:F56"/>
    <mergeCell ref="H55:H56"/>
    <mergeCell ref="I55:I56"/>
    <mergeCell ref="J55:J56"/>
    <mergeCell ref="B48:D48"/>
    <mergeCell ref="E48:E49"/>
    <mergeCell ref="F48:F49"/>
    <mergeCell ref="H48:H49"/>
    <mergeCell ref="I48:I49"/>
    <mergeCell ref="G48:G49"/>
    <mergeCell ref="G55:G56"/>
    <mergeCell ref="A38:A39"/>
    <mergeCell ref="B38:D38"/>
    <mergeCell ref="E38:E39"/>
    <mergeCell ref="F38:F39"/>
    <mergeCell ref="H38:H39"/>
    <mergeCell ref="I38:I39"/>
    <mergeCell ref="J38:J39"/>
    <mergeCell ref="G38:G39"/>
    <mergeCell ref="J48:J49"/>
    <mergeCell ref="G43:G47"/>
    <mergeCell ref="J25:J26"/>
    <mergeCell ref="B33:D33"/>
    <mergeCell ref="E33:E34"/>
    <mergeCell ref="F33:F34"/>
    <mergeCell ref="H33:H34"/>
    <mergeCell ref="I33:I34"/>
    <mergeCell ref="J33:J34"/>
    <mergeCell ref="B25:D25"/>
    <mergeCell ref="E25:E26"/>
    <mergeCell ref="F25:F26"/>
    <mergeCell ref="H25:H26"/>
    <mergeCell ref="I25:I26"/>
    <mergeCell ref="G25:G26"/>
    <mergeCell ref="G33:G34"/>
    <mergeCell ref="B21:D21"/>
    <mergeCell ref="E21:E22"/>
    <mergeCell ref="F21:F22"/>
    <mergeCell ref="H21:H22"/>
    <mergeCell ref="I21:I22"/>
    <mergeCell ref="J21:J22"/>
    <mergeCell ref="B14:D14"/>
    <mergeCell ref="E14:E15"/>
    <mergeCell ref="F14:F15"/>
    <mergeCell ref="H14:H15"/>
    <mergeCell ref="I14:I15"/>
    <mergeCell ref="G14:G15"/>
    <mergeCell ref="G21:G22"/>
    <mergeCell ref="A3:A4"/>
    <mergeCell ref="B3:D3"/>
    <mergeCell ref="E3:E4"/>
    <mergeCell ref="F3:F4"/>
    <mergeCell ref="H3:H4"/>
    <mergeCell ref="I3:I4"/>
    <mergeCell ref="J3:J4"/>
    <mergeCell ref="G3:G4"/>
    <mergeCell ref="J14:J15"/>
    <mergeCell ref="G9:G13"/>
    <mergeCell ref="K3:K4"/>
    <mergeCell ref="L3:L4"/>
    <mergeCell ref="M3:M4"/>
    <mergeCell ref="K14:K15"/>
    <mergeCell ref="L14:L15"/>
    <mergeCell ref="M14:M15"/>
    <mergeCell ref="K21:K22"/>
    <mergeCell ref="L21:L22"/>
    <mergeCell ref="M21:M22"/>
    <mergeCell ref="K25:K26"/>
    <mergeCell ref="L25:L26"/>
    <mergeCell ref="M25:M26"/>
    <mergeCell ref="K33:K34"/>
    <mergeCell ref="L33:L34"/>
    <mergeCell ref="M33:M34"/>
    <mergeCell ref="K38:K39"/>
    <mergeCell ref="L38:L39"/>
    <mergeCell ref="M38:M39"/>
    <mergeCell ref="K48:K49"/>
    <mergeCell ref="L48:L49"/>
    <mergeCell ref="M48:M49"/>
    <mergeCell ref="K55:K56"/>
    <mergeCell ref="L55:L56"/>
    <mergeCell ref="M55:M56"/>
    <mergeCell ref="K59:K60"/>
    <mergeCell ref="L59:L60"/>
    <mergeCell ref="M59:M60"/>
    <mergeCell ref="K67:K68"/>
    <mergeCell ref="L67:L68"/>
    <mergeCell ref="M67:M68"/>
    <mergeCell ref="K71:K72"/>
    <mergeCell ref="L71:L72"/>
    <mergeCell ref="M71:M72"/>
    <mergeCell ref="K75:K76"/>
    <mergeCell ref="L75:L76"/>
    <mergeCell ref="M75:M76"/>
    <mergeCell ref="K82:K83"/>
    <mergeCell ref="L82:L83"/>
    <mergeCell ref="M82:M83"/>
    <mergeCell ref="K86:K87"/>
    <mergeCell ref="L86:L87"/>
    <mergeCell ref="M86:M87"/>
    <mergeCell ref="K94:K95"/>
    <mergeCell ref="L94:L95"/>
    <mergeCell ref="M94:M95"/>
    <mergeCell ref="K98:K99"/>
    <mergeCell ref="L98:L99"/>
    <mergeCell ref="M98:M99"/>
    <mergeCell ref="K103:K104"/>
    <mergeCell ref="L103:L104"/>
    <mergeCell ref="M103:M104"/>
    <mergeCell ref="K110:K111"/>
    <mergeCell ref="L110:L111"/>
    <mergeCell ref="M110:M111"/>
    <mergeCell ref="K114:K115"/>
    <mergeCell ref="L114:L115"/>
    <mergeCell ref="M114:M115"/>
    <mergeCell ref="K122:K123"/>
    <mergeCell ref="L122:L123"/>
    <mergeCell ref="M122:M123"/>
    <mergeCell ref="K127:K128"/>
    <mergeCell ref="L127:L128"/>
    <mergeCell ref="M127:M128"/>
    <mergeCell ref="K132:K133"/>
    <mergeCell ref="L132:L133"/>
    <mergeCell ref="M132:M133"/>
    <mergeCell ref="K139:K140"/>
    <mergeCell ref="L139:L140"/>
    <mergeCell ref="M139:M140"/>
    <mergeCell ref="K143:K144"/>
    <mergeCell ref="L143:L144"/>
    <mergeCell ref="M143:M144"/>
    <mergeCell ref="K151:K152"/>
    <mergeCell ref="L151:L152"/>
    <mergeCell ref="M151:M152"/>
    <mergeCell ref="K155:K156"/>
    <mergeCell ref="L155:L156"/>
    <mergeCell ref="M155:M156"/>
    <mergeCell ref="K161:K162"/>
    <mergeCell ref="L161:L162"/>
    <mergeCell ref="M161:M162"/>
    <mergeCell ref="M184:M185"/>
    <mergeCell ref="K194:K195"/>
    <mergeCell ref="L194:L195"/>
    <mergeCell ref="M194:M195"/>
    <mergeCell ref="K201:K202"/>
    <mergeCell ref="L201:L202"/>
    <mergeCell ref="M201:M202"/>
    <mergeCell ref="K168:K169"/>
    <mergeCell ref="L168:L169"/>
    <mergeCell ref="M168:M169"/>
    <mergeCell ref="K172:K173"/>
    <mergeCell ref="L172:L173"/>
    <mergeCell ref="M172:M173"/>
    <mergeCell ref="K180:K181"/>
    <mergeCell ref="L180:L181"/>
    <mergeCell ref="M180:M181"/>
    <mergeCell ref="K226:K227"/>
    <mergeCell ref="L226:L227"/>
    <mergeCell ref="M226:M227"/>
    <mergeCell ref="A1:M1"/>
    <mergeCell ref="A2:M2"/>
    <mergeCell ref="A37:M37"/>
    <mergeCell ref="A70:M70"/>
    <mergeCell ref="A97:M97"/>
    <mergeCell ref="A126:M126"/>
    <mergeCell ref="A154:M154"/>
    <mergeCell ref="A183:M183"/>
    <mergeCell ref="A217:M217"/>
    <mergeCell ref="A225:M225"/>
    <mergeCell ref="K205:K206"/>
    <mergeCell ref="L205:L206"/>
    <mergeCell ref="M205:M206"/>
    <mergeCell ref="K213:K214"/>
    <mergeCell ref="L213:L214"/>
    <mergeCell ref="M213:M214"/>
    <mergeCell ref="K218:K219"/>
    <mergeCell ref="L218:L219"/>
    <mergeCell ref="M218:M219"/>
    <mergeCell ref="K184:K185"/>
    <mergeCell ref="L184:L185"/>
  </mergeCells>
  <pageMargins left="0.4" right="0.4" top="0.6" bottom="0.6" header="0.4" footer="0.4"/>
  <pageSetup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9" man="1"/>
    <brk id="69" max="9" man="1"/>
    <brk id="96" max="9" man="1"/>
    <brk id="125" max="9" man="1"/>
    <brk id="153" max="9" man="1"/>
    <brk id="182" max="9" man="1"/>
    <brk id="21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238"/>
  <sheetViews>
    <sheetView topLeftCell="A140" zoomScaleNormal="100" workbookViewId="0">
      <selection activeCell="O218" sqref="O218"/>
    </sheetView>
  </sheetViews>
  <sheetFormatPr defaultRowHeight="15" x14ac:dyDescent="0.25"/>
  <cols>
    <col min="1" max="1" width="44.85546875" style="4" bestFit="1" customWidth="1"/>
    <col min="2" max="2" width="5.42578125" style="10" customWidth="1"/>
    <col min="3" max="3" width="5.7109375" style="10" customWidth="1"/>
    <col min="4" max="4" width="5.28515625" style="10" customWidth="1"/>
    <col min="5" max="5" width="12.7109375" style="10" customWidth="1"/>
    <col min="6" max="7" width="11.7109375" style="11" customWidth="1"/>
    <col min="8" max="8" width="9.42578125" style="11" customWidth="1"/>
    <col min="9" max="10" width="9.7109375" style="11" customWidth="1"/>
    <col min="11" max="11" width="9.28515625" style="11" customWidth="1"/>
    <col min="12" max="12" width="6.7109375" style="11" customWidth="1"/>
    <col min="13" max="29" width="9.28515625" style="4" customWidth="1"/>
    <col min="30" max="250" width="8.7109375" style="4"/>
    <col min="251" max="251" width="45.7109375" style="4" customWidth="1"/>
    <col min="252" max="252" width="10.7109375" style="4" bestFit="1" customWidth="1"/>
    <col min="253" max="253" width="11.5703125" style="4" bestFit="1" customWidth="1"/>
    <col min="254" max="254" width="12.28515625" style="4" bestFit="1" customWidth="1"/>
    <col min="255" max="258" width="9.7109375" style="4" bestFit="1" customWidth="1"/>
    <col min="259" max="259" width="9" style="4" customWidth="1"/>
    <col min="260" max="506" width="8.7109375" style="4"/>
    <col min="507" max="507" width="45.7109375" style="4" customWidth="1"/>
    <col min="508" max="508" width="10.7109375" style="4" bestFit="1" customWidth="1"/>
    <col min="509" max="509" width="11.5703125" style="4" bestFit="1" customWidth="1"/>
    <col min="510" max="510" width="12.28515625" style="4" bestFit="1" customWidth="1"/>
    <col min="511" max="514" width="9.7109375" style="4" bestFit="1" customWidth="1"/>
    <col min="515" max="515" width="9" style="4" customWidth="1"/>
    <col min="516" max="762" width="8.7109375" style="4"/>
    <col min="763" max="763" width="45.7109375" style="4" customWidth="1"/>
    <col min="764" max="764" width="10.7109375" style="4" bestFit="1" customWidth="1"/>
    <col min="765" max="765" width="11.5703125" style="4" bestFit="1" customWidth="1"/>
    <col min="766" max="766" width="12.28515625" style="4" bestFit="1" customWidth="1"/>
    <col min="767" max="770" width="9.7109375" style="4" bestFit="1" customWidth="1"/>
    <col min="771" max="771" width="9" style="4" customWidth="1"/>
    <col min="772" max="1018" width="8.7109375" style="4"/>
    <col min="1019" max="1019" width="45.7109375" style="4" customWidth="1"/>
    <col min="1020" max="1020" width="10.7109375" style="4" bestFit="1" customWidth="1"/>
    <col min="1021" max="1021" width="11.5703125" style="4" bestFit="1" customWidth="1"/>
    <col min="1022" max="1022" width="12.28515625" style="4" bestFit="1" customWidth="1"/>
    <col min="1023" max="1026" width="9.7109375" style="4" bestFit="1" customWidth="1"/>
    <col min="1027" max="1027" width="9" style="4" customWidth="1"/>
    <col min="1028" max="1274" width="8.7109375" style="4"/>
    <col min="1275" max="1275" width="45.7109375" style="4" customWidth="1"/>
    <col min="1276" max="1276" width="10.7109375" style="4" bestFit="1" customWidth="1"/>
    <col min="1277" max="1277" width="11.5703125" style="4" bestFit="1" customWidth="1"/>
    <col min="1278" max="1278" width="12.28515625" style="4" bestFit="1" customWidth="1"/>
    <col min="1279" max="1282" width="9.7109375" style="4" bestFit="1" customWidth="1"/>
    <col min="1283" max="1283" width="9" style="4" customWidth="1"/>
    <col min="1284" max="1530" width="8.7109375" style="4"/>
    <col min="1531" max="1531" width="45.7109375" style="4" customWidth="1"/>
    <col min="1532" max="1532" width="10.7109375" style="4" bestFit="1" customWidth="1"/>
    <col min="1533" max="1533" width="11.5703125" style="4" bestFit="1" customWidth="1"/>
    <col min="1534" max="1534" width="12.28515625" style="4" bestFit="1" customWidth="1"/>
    <col min="1535" max="1538" width="9.7109375" style="4" bestFit="1" customWidth="1"/>
    <col min="1539" max="1539" width="9" style="4" customWidth="1"/>
    <col min="1540" max="1786" width="8.7109375" style="4"/>
    <col min="1787" max="1787" width="45.7109375" style="4" customWidth="1"/>
    <col min="1788" max="1788" width="10.7109375" style="4" bestFit="1" customWidth="1"/>
    <col min="1789" max="1789" width="11.5703125" style="4" bestFit="1" customWidth="1"/>
    <col min="1790" max="1790" width="12.28515625" style="4" bestFit="1" customWidth="1"/>
    <col min="1791" max="1794" width="9.7109375" style="4" bestFit="1" customWidth="1"/>
    <col min="1795" max="1795" width="9" style="4" customWidth="1"/>
    <col min="1796" max="2042" width="8.7109375" style="4"/>
    <col min="2043" max="2043" width="45.7109375" style="4" customWidth="1"/>
    <col min="2044" max="2044" width="10.7109375" style="4" bestFit="1" customWidth="1"/>
    <col min="2045" max="2045" width="11.5703125" style="4" bestFit="1" customWidth="1"/>
    <col min="2046" max="2046" width="12.28515625" style="4" bestFit="1" customWidth="1"/>
    <col min="2047" max="2050" width="9.7109375" style="4" bestFit="1" customWidth="1"/>
    <col min="2051" max="2051" width="9" style="4" customWidth="1"/>
    <col min="2052" max="2298" width="8.7109375" style="4"/>
    <col min="2299" max="2299" width="45.7109375" style="4" customWidth="1"/>
    <col min="2300" max="2300" width="10.7109375" style="4" bestFit="1" customWidth="1"/>
    <col min="2301" max="2301" width="11.5703125" style="4" bestFit="1" customWidth="1"/>
    <col min="2302" max="2302" width="12.28515625" style="4" bestFit="1" customWidth="1"/>
    <col min="2303" max="2306" width="9.7109375" style="4" bestFit="1" customWidth="1"/>
    <col min="2307" max="2307" width="9" style="4" customWidth="1"/>
    <col min="2308" max="2554" width="8.7109375" style="4"/>
    <col min="2555" max="2555" width="45.7109375" style="4" customWidth="1"/>
    <col min="2556" max="2556" width="10.7109375" style="4" bestFit="1" customWidth="1"/>
    <col min="2557" max="2557" width="11.5703125" style="4" bestFit="1" customWidth="1"/>
    <col min="2558" max="2558" width="12.28515625" style="4" bestFit="1" customWidth="1"/>
    <col min="2559" max="2562" width="9.7109375" style="4" bestFit="1" customWidth="1"/>
    <col min="2563" max="2563" width="9" style="4" customWidth="1"/>
    <col min="2564" max="2810" width="8.7109375" style="4"/>
    <col min="2811" max="2811" width="45.7109375" style="4" customWidth="1"/>
    <col min="2812" max="2812" width="10.7109375" style="4" bestFit="1" customWidth="1"/>
    <col min="2813" max="2813" width="11.5703125" style="4" bestFit="1" customWidth="1"/>
    <col min="2814" max="2814" width="12.28515625" style="4" bestFit="1" customWidth="1"/>
    <col min="2815" max="2818" width="9.7109375" style="4" bestFit="1" customWidth="1"/>
    <col min="2819" max="2819" width="9" style="4" customWidth="1"/>
    <col min="2820" max="3066" width="8.7109375" style="4"/>
    <col min="3067" max="3067" width="45.7109375" style="4" customWidth="1"/>
    <col min="3068" max="3068" width="10.7109375" style="4" bestFit="1" customWidth="1"/>
    <col min="3069" max="3069" width="11.5703125" style="4" bestFit="1" customWidth="1"/>
    <col min="3070" max="3070" width="12.28515625" style="4" bestFit="1" customWidth="1"/>
    <col min="3071" max="3074" width="9.7109375" style="4" bestFit="1" customWidth="1"/>
    <col min="3075" max="3075" width="9" style="4" customWidth="1"/>
    <col min="3076" max="3322" width="8.7109375" style="4"/>
    <col min="3323" max="3323" width="45.7109375" style="4" customWidth="1"/>
    <col min="3324" max="3324" width="10.7109375" style="4" bestFit="1" customWidth="1"/>
    <col min="3325" max="3325" width="11.5703125" style="4" bestFit="1" customWidth="1"/>
    <col min="3326" max="3326" width="12.28515625" style="4" bestFit="1" customWidth="1"/>
    <col min="3327" max="3330" width="9.7109375" style="4" bestFit="1" customWidth="1"/>
    <col min="3331" max="3331" width="9" style="4" customWidth="1"/>
    <col min="3332" max="3578" width="8.7109375" style="4"/>
    <col min="3579" max="3579" width="45.7109375" style="4" customWidth="1"/>
    <col min="3580" max="3580" width="10.7109375" style="4" bestFit="1" customWidth="1"/>
    <col min="3581" max="3581" width="11.5703125" style="4" bestFit="1" customWidth="1"/>
    <col min="3582" max="3582" width="12.28515625" style="4" bestFit="1" customWidth="1"/>
    <col min="3583" max="3586" width="9.7109375" style="4" bestFit="1" customWidth="1"/>
    <col min="3587" max="3587" width="9" style="4" customWidth="1"/>
    <col min="3588" max="3834" width="8.7109375" style="4"/>
    <col min="3835" max="3835" width="45.7109375" style="4" customWidth="1"/>
    <col min="3836" max="3836" width="10.7109375" style="4" bestFit="1" customWidth="1"/>
    <col min="3837" max="3837" width="11.5703125" style="4" bestFit="1" customWidth="1"/>
    <col min="3838" max="3838" width="12.28515625" style="4" bestFit="1" customWidth="1"/>
    <col min="3839" max="3842" width="9.7109375" style="4" bestFit="1" customWidth="1"/>
    <col min="3843" max="3843" width="9" style="4" customWidth="1"/>
    <col min="3844" max="4090" width="8.7109375" style="4"/>
    <col min="4091" max="4091" width="45.7109375" style="4" customWidth="1"/>
    <col min="4092" max="4092" width="10.7109375" style="4" bestFit="1" customWidth="1"/>
    <col min="4093" max="4093" width="11.5703125" style="4" bestFit="1" customWidth="1"/>
    <col min="4094" max="4094" width="12.28515625" style="4" bestFit="1" customWidth="1"/>
    <col min="4095" max="4098" width="9.7109375" style="4" bestFit="1" customWidth="1"/>
    <col min="4099" max="4099" width="9" style="4" customWidth="1"/>
    <col min="4100" max="4346" width="8.7109375" style="4"/>
    <col min="4347" max="4347" width="45.7109375" style="4" customWidth="1"/>
    <col min="4348" max="4348" width="10.7109375" style="4" bestFit="1" customWidth="1"/>
    <col min="4349" max="4349" width="11.5703125" style="4" bestFit="1" customWidth="1"/>
    <col min="4350" max="4350" width="12.28515625" style="4" bestFit="1" customWidth="1"/>
    <col min="4351" max="4354" width="9.7109375" style="4" bestFit="1" customWidth="1"/>
    <col min="4355" max="4355" width="9" style="4" customWidth="1"/>
    <col min="4356" max="4602" width="8.7109375" style="4"/>
    <col min="4603" max="4603" width="45.7109375" style="4" customWidth="1"/>
    <col min="4604" max="4604" width="10.7109375" style="4" bestFit="1" customWidth="1"/>
    <col min="4605" max="4605" width="11.5703125" style="4" bestFit="1" customWidth="1"/>
    <col min="4606" max="4606" width="12.28515625" style="4" bestFit="1" customWidth="1"/>
    <col min="4607" max="4610" width="9.7109375" style="4" bestFit="1" customWidth="1"/>
    <col min="4611" max="4611" width="9" style="4" customWidth="1"/>
    <col min="4612" max="4858" width="8.7109375" style="4"/>
    <col min="4859" max="4859" width="45.7109375" style="4" customWidth="1"/>
    <col min="4860" max="4860" width="10.7109375" style="4" bestFit="1" customWidth="1"/>
    <col min="4861" max="4861" width="11.5703125" style="4" bestFit="1" customWidth="1"/>
    <col min="4862" max="4862" width="12.28515625" style="4" bestFit="1" customWidth="1"/>
    <col min="4863" max="4866" width="9.7109375" style="4" bestFit="1" customWidth="1"/>
    <col min="4867" max="4867" width="9" style="4" customWidth="1"/>
    <col min="4868" max="5114" width="8.7109375" style="4"/>
    <col min="5115" max="5115" width="45.7109375" style="4" customWidth="1"/>
    <col min="5116" max="5116" width="10.7109375" style="4" bestFit="1" customWidth="1"/>
    <col min="5117" max="5117" width="11.5703125" style="4" bestFit="1" customWidth="1"/>
    <col min="5118" max="5118" width="12.28515625" style="4" bestFit="1" customWidth="1"/>
    <col min="5119" max="5122" width="9.7109375" style="4" bestFit="1" customWidth="1"/>
    <col min="5123" max="5123" width="9" style="4" customWidth="1"/>
    <col min="5124" max="5370" width="8.7109375" style="4"/>
    <col min="5371" max="5371" width="45.7109375" style="4" customWidth="1"/>
    <col min="5372" max="5372" width="10.7109375" style="4" bestFit="1" customWidth="1"/>
    <col min="5373" max="5373" width="11.5703125" style="4" bestFit="1" customWidth="1"/>
    <col min="5374" max="5374" width="12.28515625" style="4" bestFit="1" customWidth="1"/>
    <col min="5375" max="5378" width="9.7109375" style="4" bestFit="1" customWidth="1"/>
    <col min="5379" max="5379" width="9" style="4" customWidth="1"/>
    <col min="5380" max="5626" width="8.7109375" style="4"/>
    <col min="5627" max="5627" width="45.7109375" style="4" customWidth="1"/>
    <col min="5628" max="5628" width="10.7109375" style="4" bestFit="1" customWidth="1"/>
    <col min="5629" max="5629" width="11.5703125" style="4" bestFit="1" customWidth="1"/>
    <col min="5630" max="5630" width="12.28515625" style="4" bestFit="1" customWidth="1"/>
    <col min="5631" max="5634" width="9.7109375" style="4" bestFit="1" customWidth="1"/>
    <col min="5635" max="5635" width="9" style="4" customWidth="1"/>
    <col min="5636" max="5882" width="8.7109375" style="4"/>
    <col min="5883" max="5883" width="45.7109375" style="4" customWidth="1"/>
    <col min="5884" max="5884" width="10.7109375" style="4" bestFit="1" customWidth="1"/>
    <col min="5885" max="5885" width="11.5703125" style="4" bestFit="1" customWidth="1"/>
    <col min="5886" max="5886" width="12.28515625" style="4" bestFit="1" customWidth="1"/>
    <col min="5887" max="5890" width="9.7109375" style="4" bestFit="1" customWidth="1"/>
    <col min="5891" max="5891" width="9" style="4" customWidth="1"/>
    <col min="5892" max="6138" width="8.7109375" style="4"/>
    <col min="6139" max="6139" width="45.7109375" style="4" customWidth="1"/>
    <col min="6140" max="6140" width="10.7109375" style="4" bestFit="1" customWidth="1"/>
    <col min="6141" max="6141" width="11.5703125" style="4" bestFit="1" customWidth="1"/>
    <col min="6142" max="6142" width="12.28515625" style="4" bestFit="1" customWidth="1"/>
    <col min="6143" max="6146" width="9.7109375" style="4" bestFit="1" customWidth="1"/>
    <col min="6147" max="6147" width="9" style="4" customWidth="1"/>
    <col min="6148" max="6394" width="8.7109375" style="4"/>
    <col min="6395" max="6395" width="45.7109375" style="4" customWidth="1"/>
    <col min="6396" max="6396" width="10.7109375" style="4" bestFit="1" customWidth="1"/>
    <col min="6397" max="6397" width="11.5703125" style="4" bestFit="1" customWidth="1"/>
    <col min="6398" max="6398" width="12.28515625" style="4" bestFit="1" customWidth="1"/>
    <col min="6399" max="6402" width="9.7109375" style="4" bestFit="1" customWidth="1"/>
    <col min="6403" max="6403" width="9" style="4" customWidth="1"/>
    <col min="6404" max="6650" width="8.7109375" style="4"/>
    <col min="6651" max="6651" width="45.7109375" style="4" customWidth="1"/>
    <col min="6652" max="6652" width="10.7109375" style="4" bestFit="1" customWidth="1"/>
    <col min="6653" max="6653" width="11.5703125" style="4" bestFit="1" customWidth="1"/>
    <col min="6654" max="6654" width="12.28515625" style="4" bestFit="1" customWidth="1"/>
    <col min="6655" max="6658" width="9.7109375" style="4" bestFit="1" customWidth="1"/>
    <col min="6659" max="6659" width="9" style="4" customWidth="1"/>
    <col min="6660" max="6906" width="8.7109375" style="4"/>
    <col min="6907" max="6907" width="45.7109375" style="4" customWidth="1"/>
    <col min="6908" max="6908" width="10.7109375" style="4" bestFit="1" customWidth="1"/>
    <col min="6909" max="6909" width="11.5703125" style="4" bestFit="1" customWidth="1"/>
    <col min="6910" max="6910" width="12.28515625" style="4" bestFit="1" customWidth="1"/>
    <col min="6911" max="6914" width="9.7109375" style="4" bestFit="1" customWidth="1"/>
    <col min="6915" max="6915" width="9" style="4" customWidth="1"/>
    <col min="6916" max="7162" width="8.7109375" style="4"/>
    <col min="7163" max="7163" width="45.7109375" style="4" customWidth="1"/>
    <col min="7164" max="7164" width="10.7109375" style="4" bestFit="1" customWidth="1"/>
    <col min="7165" max="7165" width="11.5703125" style="4" bestFit="1" customWidth="1"/>
    <col min="7166" max="7166" width="12.28515625" style="4" bestFit="1" customWidth="1"/>
    <col min="7167" max="7170" width="9.7109375" style="4" bestFit="1" customWidth="1"/>
    <col min="7171" max="7171" width="9" style="4" customWidth="1"/>
    <col min="7172" max="7418" width="8.7109375" style="4"/>
    <col min="7419" max="7419" width="45.7109375" style="4" customWidth="1"/>
    <col min="7420" max="7420" width="10.7109375" style="4" bestFit="1" customWidth="1"/>
    <col min="7421" max="7421" width="11.5703125" style="4" bestFit="1" customWidth="1"/>
    <col min="7422" max="7422" width="12.28515625" style="4" bestFit="1" customWidth="1"/>
    <col min="7423" max="7426" width="9.7109375" style="4" bestFit="1" customWidth="1"/>
    <col min="7427" max="7427" width="9" style="4" customWidth="1"/>
    <col min="7428" max="7674" width="8.7109375" style="4"/>
    <col min="7675" max="7675" width="45.7109375" style="4" customWidth="1"/>
    <col min="7676" max="7676" width="10.7109375" style="4" bestFit="1" customWidth="1"/>
    <col min="7677" max="7677" width="11.5703125" style="4" bestFit="1" customWidth="1"/>
    <col min="7678" max="7678" width="12.28515625" style="4" bestFit="1" customWidth="1"/>
    <col min="7679" max="7682" width="9.7109375" style="4" bestFit="1" customWidth="1"/>
    <col min="7683" max="7683" width="9" style="4" customWidth="1"/>
    <col min="7684" max="7930" width="8.7109375" style="4"/>
    <col min="7931" max="7931" width="45.7109375" style="4" customWidth="1"/>
    <col min="7932" max="7932" width="10.7109375" style="4" bestFit="1" customWidth="1"/>
    <col min="7933" max="7933" width="11.5703125" style="4" bestFit="1" customWidth="1"/>
    <col min="7934" max="7934" width="12.28515625" style="4" bestFit="1" customWidth="1"/>
    <col min="7935" max="7938" width="9.7109375" style="4" bestFit="1" customWidth="1"/>
    <col min="7939" max="7939" width="9" style="4" customWidth="1"/>
    <col min="7940" max="8186" width="8.7109375" style="4"/>
    <col min="8187" max="8187" width="45.7109375" style="4" customWidth="1"/>
    <col min="8188" max="8188" width="10.7109375" style="4" bestFit="1" customWidth="1"/>
    <col min="8189" max="8189" width="11.5703125" style="4" bestFit="1" customWidth="1"/>
    <col min="8190" max="8190" width="12.28515625" style="4" bestFit="1" customWidth="1"/>
    <col min="8191" max="8194" width="9.7109375" style="4" bestFit="1" customWidth="1"/>
    <col min="8195" max="8195" width="9" style="4" customWidth="1"/>
    <col min="8196" max="8442" width="8.7109375" style="4"/>
    <col min="8443" max="8443" width="45.7109375" style="4" customWidth="1"/>
    <col min="8444" max="8444" width="10.7109375" style="4" bestFit="1" customWidth="1"/>
    <col min="8445" max="8445" width="11.5703125" style="4" bestFit="1" customWidth="1"/>
    <col min="8446" max="8446" width="12.28515625" style="4" bestFit="1" customWidth="1"/>
    <col min="8447" max="8450" width="9.7109375" style="4" bestFit="1" customWidth="1"/>
    <col min="8451" max="8451" width="9" style="4" customWidth="1"/>
    <col min="8452" max="8698" width="8.7109375" style="4"/>
    <col min="8699" max="8699" width="45.7109375" style="4" customWidth="1"/>
    <col min="8700" max="8700" width="10.7109375" style="4" bestFit="1" customWidth="1"/>
    <col min="8701" max="8701" width="11.5703125" style="4" bestFit="1" customWidth="1"/>
    <col min="8702" max="8702" width="12.28515625" style="4" bestFit="1" customWidth="1"/>
    <col min="8703" max="8706" width="9.7109375" style="4" bestFit="1" customWidth="1"/>
    <col min="8707" max="8707" width="9" style="4" customWidth="1"/>
    <col min="8708" max="8954" width="8.7109375" style="4"/>
    <col min="8955" max="8955" width="45.7109375" style="4" customWidth="1"/>
    <col min="8956" max="8956" width="10.7109375" style="4" bestFit="1" customWidth="1"/>
    <col min="8957" max="8957" width="11.5703125" style="4" bestFit="1" customWidth="1"/>
    <col min="8958" max="8958" width="12.28515625" style="4" bestFit="1" customWidth="1"/>
    <col min="8959" max="8962" width="9.7109375" style="4" bestFit="1" customWidth="1"/>
    <col min="8963" max="8963" width="9" style="4" customWidth="1"/>
    <col min="8964" max="9210" width="8.7109375" style="4"/>
    <col min="9211" max="9211" width="45.7109375" style="4" customWidth="1"/>
    <col min="9212" max="9212" width="10.7109375" style="4" bestFit="1" customWidth="1"/>
    <col min="9213" max="9213" width="11.5703125" style="4" bestFit="1" customWidth="1"/>
    <col min="9214" max="9214" width="12.28515625" style="4" bestFit="1" customWidth="1"/>
    <col min="9215" max="9218" width="9.7109375" style="4" bestFit="1" customWidth="1"/>
    <col min="9219" max="9219" width="9" style="4" customWidth="1"/>
    <col min="9220" max="9466" width="8.7109375" style="4"/>
    <col min="9467" max="9467" width="45.7109375" style="4" customWidth="1"/>
    <col min="9468" max="9468" width="10.7109375" style="4" bestFit="1" customWidth="1"/>
    <col min="9469" max="9469" width="11.5703125" style="4" bestFit="1" customWidth="1"/>
    <col min="9470" max="9470" width="12.28515625" style="4" bestFit="1" customWidth="1"/>
    <col min="9471" max="9474" width="9.7109375" style="4" bestFit="1" customWidth="1"/>
    <col min="9475" max="9475" width="9" style="4" customWidth="1"/>
    <col min="9476" max="9722" width="8.7109375" style="4"/>
    <col min="9723" max="9723" width="45.7109375" style="4" customWidth="1"/>
    <col min="9724" max="9724" width="10.7109375" style="4" bestFit="1" customWidth="1"/>
    <col min="9725" max="9725" width="11.5703125" style="4" bestFit="1" customWidth="1"/>
    <col min="9726" max="9726" width="12.28515625" style="4" bestFit="1" customWidth="1"/>
    <col min="9727" max="9730" width="9.7109375" style="4" bestFit="1" customWidth="1"/>
    <col min="9731" max="9731" width="9" style="4" customWidth="1"/>
    <col min="9732" max="9978" width="8.7109375" style="4"/>
    <col min="9979" max="9979" width="45.7109375" style="4" customWidth="1"/>
    <col min="9980" max="9980" width="10.7109375" style="4" bestFit="1" customWidth="1"/>
    <col min="9981" max="9981" width="11.5703125" style="4" bestFit="1" customWidth="1"/>
    <col min="9982" max="9982" width="12.28515625" style="4" bestFit="1" customWidth="1"/>
    <col min="9983" max="9986" width="9.7109375" style="4" bestFit="1" customWidth="1"/>
    <col min="9987" max="9987" width="9" style="4" customWidth="1"/>
    <col min="9988" max="10234" width="8.7109375" style="4"/>
    <col min="10235" max="10235" width="45.7109375" style="4" customWidth="1"/>
    <col min="10236" max="10236" width="10.7109375" style="4" bestFit="1" customWidth="1"/>
    <col min="10237" max="10237" width="11.5703125" style="4" bestFit="1" customWidth="1"/>
    <col min="10238" max="10238" width="12.28515625" style="4" bestFit="1" customWidth="1"/>
    <col min="10239" max="10242" width="9.7109375" style="4" bestFit="1" customWidth="1"/>
    <col min="10243" max="10243" width="9" style="4" customWidth="1"/>
    <col min="10244" max="10490" width="8.7109375" style="4"/>
    <col min="10491" max="10491" width="45.7109375" style="4" customWidth="1"/>
    <col min="10492" max="10492" width="10.7109375" style="4" bestFit="1" customWidth="1"/>
    <col min="10493" max="10493" width="11.5703125" style="4" bestFit="1" customWidth="1"/>
    <col min="10494" max="10494" width="12.28515625" style="4" bestFit="1" customWidth="1"/>
    <col min="10495" max="10498" width="9.7109375" style="4" bestFit="1" customWidth="1"/>
    <col min="10499" max="10499" width="9" style="4" customWidth="1"/>
    <col min="10500" max="10746" width="8.7109375" style="4"/>
    <col min="10747" max="10747" width="45.7109375" style="4" customWidth="1"/>
    <col min="10748" max="10748" width="10.7109375" style="4" bestFit="1" customWidth="1"/>
    <col min="10749" max="10749" width="11.5703125" style="4" bestFit="1" customWidth="1"/>
    <col min="10750" max="10750" width="12.28515625" style="4" bestFit="1" customWidth="1"/>
    <col min="10751" max="10754" width="9.7109375" style="4" bestFit="1" customWidth="1"/>
    <col min="10755" max="10755" width="9" style="4" customWidth="1"/>
    <col min="10756" max="11002" width="8.7109375" style="4"/>
    <col min="11003" max="11003" width="45.7109375" style="4" customWidth="1"/>
    <col min="11004" max="11004" width="10.7109375" style="4" bestFit="1" customWidth="1"/>
    <col min="11005" max="11005" width="11.5703125" style="4" bestFit="1" customWidth="1"/>
    <col min="11006" max="11006" width="12.28515625" style="4" bestFit="1" customWidth="1"/>
    <col min="11007" max="11010" width="9.7109375" style="4" bestFit="1" customWidth="1"/>
    <col min="11011" max="11011" width="9" style="4" customWidth="1"/>
    <col min="11012" max="11258" width="8.7109375" style="4"/>
    <col min="11259" max="11259" width="45.7109375" style="4" customWidth="1"/>
    <col min="11260" max="11260" width="10.7109375" style="4" bestFit="1" customWidth="1"/>
    <col min="11261" max="11261" width="11.5703125" style="4" bestFit="1" customWidth="1"/>
    <col min="11262" max="11262" width="12.28515625" style="4" bestFit="1" customWidth="1"/>
    <col min="11263" max="11266" width="9.7109375" style="4" bestFit="1" customWidth="1"/>
    <col min="11267" max="11267" width="9" style="4" customWidth="1"/>
    <col min="11268" max="11514" width="8.7109375" style="4"/>
    <col min="11515" max="11515" width="45.7109375" style="4" customWidth="1"/>
    <col min="11516" max="11516" width="10.7109375" style="4" bestFit="1" customWidth="1"/>
    <col min="11517" max="11517" width="11.5703125" style="4" bestFit="1" customWidth="1"/>
    <col min="11518" max="11518" width="12.28515625" style="4" bestFit="1" customWidth="1"/>
    <col min="11519" max="11522" width="9.7109375" style="4" bestFit="1" customWidth="1"/>
    <col min="11523" max="11523" width="9" style="4" customWidth="1"/>
    <col min="11524" max="11770" width="8.7109375" style="4"/>
    <col min="11771" max="11771" width="45.7109375" style="4" customWidth="1"/>
    <col min="11772" max="11772" width="10.7109375" style="4" bestFit="1" customWidth="1"/>
    <col min="11773" max="11773" width="11.5703125" style="4" bestFit="1" customWidth="1"/>
    <col min="11774" max="11774" width="12.28515625" style="4" bestFit="1" customWidth="1"/>
    <col min="11775" max="11778" width="9.7109375" style="4" bestFit="1" customWidth="1"/>
    <col min="11779" max="11779" width="9" style="4" customWidth="1"/>
    <col min="11780" max="12026" width="8.7109375" style="4"/>
    <col min="12027" max="12027" width="45.7109375" style="4" customWidth="1"/>
    <col min="12028" max="12028" width="10.7109375" style="4" bestFit="1" customWidth="1"/>
    <col min="12029" max="12029" width="11.5703125" style="4" bestFit="1" customWidth="1"/>
    <col min="12030" max="12030" width="12.28515625" style="4" bestFit="1" customWidth="1"/>
    <col min="12031" max="12034" width="9.7109375" style="4" bestFit="1" customWidth="1"/>
    <col min="12035" max="12035" width="9" style="4" customWidth="1"/>
    <col min="12036" max="12282" width="8.7109375" style="4"/>
    <col min="12283" max="12283" width="45.7109375" style="4" customWidth="1"/>
    <col min="12284" max="12284" width="10.7109375" style="4" bestFit="1" customWidth="1"/>
    <col min="12285" max="12285" width="11.5703125" style="4" bestFit="1" customWidth="1"/>
    <col min="12286" max="12286" width="12.28515625" style="4" bestFit="1" customWidth="1"/>
    <col min="12287" max="12290" width="9.7109375" style="4" bestFit="1" customWidth="1"/>
    <col min="12291" max="12291" width="9" style="4" customWidth="1"/>
    <col min="12292" max="12538" width="8.7109375" style="4"/>
    <col min="12539" max="12539" width="45.7109375" style="4" customWidth="1"/>
    <col min="12540" max="12540" width="10.7109375" style="4" bestFit="1" customWidth="1"/>
    <col min="12541" max="12541" width="11.5703125" style="4" bestFit="1" customWidth="1"/>
    <col min="12542" max="12542" width="12.28515625" style="4" bestFit="1" customWidth="1"/>
    <col min="12543" max="12546" width="9.7109375" style="4" bestFit="1" customWidth="1"/>
    <col min="12547" max="12547" width="9" style="4" customWidth="1"/>
    <col min="12548" max="12794" width="8.7109375" style="4"/>
    <col min="12795" max="12795" width="45.7109375" style="4" customWidth="1"/>
    <col min="12796" max="12796" width="10.7109375" style="4" bestFit="1" customWidth="1"/>
    <col min="12797" max="12797" width="11.5703125" style="4" bestFit="1" customWidth="1"/>
    <col min="12798" max="12798" width="12.28515625" style="4" bestFit="1" customWidth="1"/>
    <col min="12799" max="12802" width="9.7109375" style="4" bestFit="1" customWidth="1"/>
    <col min="12803" max="12803" width="9" style="4" customWidth="1"/>
    <col min="12804" max="13050" width="8.7109375" style="4"/>
    <col min="13051" max="13051" width="45.7109375" style="4" customWidth="1"/>
    <col min="13052" max="13052" width="10.7109375" style="4" bestFit="1" customWidth="1"/>
    <col min="13053" max="13053" width="11.5703125" style="4" bestFit="1" customWidth="1"/>
    <col min="13054" max="13054" width="12.28515625" style="4" bestFit="1" customWidth="1"/>
    <col min="13055" max="13058" width="9.7109375" style="4" bestFit="1" customWidth="1"/>
    <col min="13059" max="13059" width="9" style="4" customWidth="1"/>
    <col min="13060" max="13306" width="8.7109375" style="4"/>
    <col min="13307" max="13307" width="45.7109375" style="4" customWidth="1"/>
    <col min="13308" max="13308" width="10.7109375" style="4" bestFit="1" customWidth="1"/>
    <col min="13309" max="13309" width="11.5703125" style="4" bestFit="1" customWidth="1"/>
    <col min="13310" max="13310" width="12.28515625" style="4" bestFit="1" customWidth="1"/>
    <col min="13311" max="13314" width="9.7109375" style="4" bestFit="1" customWidth="1"/>
    <col min="13315" max="13315" width="9" style="4" customWidth="1"/>
    <col min="13316" max="13562" width="8.7109375" style="4"/>
    <col min="13563" max="13563" width="45.7109375" style="4" customWidth="1"/>
    <col min="13564" max="13564" width="10.7109375" style="4" bestFit="1" customWidth="1"/>
    <col min="13565" max="13565" width="11.5703125" style="4" bestFit="1" customWidth="1"/>
    <col min="13566" max="13566" width="12.28515625" style="4" bestFit="1" customWidth="1"/>
    <col min="13567" max="13570" width="9.7109375" style="4" bestFit="1" customWidth="1"/>
    <col min="13571" max="13571" width="9" style="4" customWidth="1"/>
    <col min="13572" max="13818" width="8.7109375" style="4"/>
    <col min="13819" max="13819" width="45.7109375" style="4" customWidth="1"/>
    <col min="13820" max="13820" width="10.7109375" style="4" bestFit="1" customWidth="1"/>
    <col min="13821" max="13821" width="11.5703125" style="4" bestFit="1" customWidth="1"/>
    <col min="13822" max="13822" width="12.28515625" style="4" bestFit="1" customWidth="1"/>
    <col min="13823" max="13826" width="9.7109375" style="4" bestFit="1" customWidth="1"/>
    <col min="13827" max="13827" width="9" style="4" customWidth="1"/>
    <col min="13828" max="14074" width="8.7109375" style="4"/>
    <col min="14075" max="14075" width="45.7109375" style="4" customWidth="1"/>
    <col min="14076" max="14076" width="10.7109375" style="4" bestFit="1" customWidth="1"/>
    <col min="14077" max="14077" width="11.5703125" style="4" bestFit="1" customWidth="1"/>
    <col min="14078" max="14078" width="12.28515625" style="4" bestFit="1" customWidth="1"/>
    <col min="14079" max="14082" width="9.7109375" style="4" bestFit="1" customWidth="1"/>
    <col min="14083" max="14083" width="9" style="4" customWidth="1"/>
    <col min="14084" max="14330" width="8.7109375" style="4"/>
    <col min="14331" max="14331" width="45.7109375" style="4" customWidth="1"/>
    <col min="14332" max="14332" width="10.7109375" style="4" bestFit="1" customWidth="1"/>
    <col min="14333" max="14333" width="11.5703125" style="4" bestFit="1" customWidth="1"/>
    <col min="14334" max="14334" width="12.28515625" style="4" bestFit="1" customWidth="1"/>
    <col min="14335" max="14338" width="9.7109375" style="4" bestFit="1" customWidth="1"/>
    <col min="14339" max="14339" width="9" style="4" customWidth="1"/>
    <col min="14340" max="14586" width="8.7109375" style="4"/>
    <col min="14587" max="14587" width="45.7109375" style="4" customWidth="1"/>
    <col min="14588" max="14588" width="10.7109375" style="4" bestFit="1" customWidth="1"/>
    <col min="14589" max="14589" width="11.5703125" style="4" bestFit="1" customWidth="1"/>
    <col min="14590" max="14590" width="12.28515625" style="4" bestFit="1" customWidth="1"/>
    <col min="14591" max="14594" width="9.7109375" style="4" bestFit="1" customWidth="1"/>
    <col min="14595" max="14595" width="9" style="4" customWidth="1"/>
    <col min="14596" max="14842" width="8.7109375" style="4"/>
    <col min="14843" max="14843" width="45.7109375" style="4" customWidth="1"/>
    <col min="14844" max="14844" width="10.7109375" style="4" bestFit="1" customWidth="1"/>
    <col min="14845" max="14845" width="11.5703125" style="4" bestFit="1" customWidth="1"/>
    <col min="14846" max="14846" width="12.28515625" style="4" bestFit="1" customWidth="1"/>
    <col min="14847" max="14850" width="9.7109375" style="4" bestFit="1" customWidth="1"/>
    <col min="14851" max="14851" width="9" style="4" customWidth="1"/>
    <col min="14852" max="15098" width="8.7109375" style="4"/>
    <col min="15099" max="15099" width="45.7109375" style="4" customWidth="1"/>
    <col min="15100" max="15100" width="10.7109375" style="4" bestFit="1" customWidth="1"/>
    <col min="15101" max="15101" width="11.5703125" style="4" bestFit="1" customWidth="1"/>
    <col min="15102" max="15102" width="12.28515625" style="4" bestFit="1" customWidth="1"/>
    <col min="15103" max="15106" width="9.7109375" style="4" bestFit="1" customWidth="1"/>
    <col min="15107" max="15107" width="9" style="4" customWidth="1"/>
    <col min="15108" max="15354" width="8.7109375" style="4"/>
    <col min="15355" max="15355" width="45.7109375" style="4" customWidth="1"/>
    <col min="15356" max="15356" width="10.7109375" style="4" bestFit="1" customWidth="1"/>
    <col min="15357" max="15357" width="11.5703125" style="4" bestFit="1" customWidth="1"/>
    <col min="15358" max="15358" width="12.28515625" style="4" bestFit="1" customWidth="1"/>
    <col min="15359" max="15362" width="9.7109375" style="4" bestFit="1" customWidth="1"/>
    <col min="15363" max="15363" width="9" style="4" customWidth="1"/>
    <col min="15364" max="15610" width="8.7109375" style="4"/>
    <col min="15611" max="15611" width="45.7109375" style="4" customWidth="1"/>
    <col min="15612" max="15612" width="10.7109375" style="4" bestFit="1" customWidth="1"/>
    <col min="15613" max="15613" width="11.5703125" style="4" bestFit="1" customWidth="1"/>
    <col min="15614" max="15614" width="12.28515625" style="4" bestFit="1" customWidth="1"/>
    <col min="15615" max="15618" width="9.7109375" style="4" bestFit="1" customWidth="1"/>
    <col min="15619" max="15619" width="9" style="4" customWidth="1"/>
    <col min="15620" max="15866" width="8.7109375" style="4"/>
    <col min="15867" max="15867" width="45.7109375" style="4" customWidth="1"/>
    <col min="15868" max="15868" width="10.7109375" style="4" bestFit="1" customWidth="1"/>
    <col min="15869" max="15869" width="11.5703125" style="4" bestFit="1" customWidth="1"/>
    <col min="15870" max="15870" width="12.28515625" style="4" bestFit="1" customWidth="1"/>
    <col min="15871" max="15874" width="9.7109375" style="4" bestFit="1" customWidth="1"/>
    <col min="15875" max="15875" width="9" style="4" customWidth="1"/>
    <col min="15876" max="16122" width="8.7109375" style="4"/>
    <col min="16123" max="16123" width="45.7109375" style="4" customWidth="1"/>
    <col min="16124" max="16124" width="10.7109375" style="4" bestFit="1" customWidth="1"/>
    <col min="16125" max="16125" width="11.5703125" style="4" bestFit="1" customWidth="1"/>
    <col min="16126" max="16126" width="12.28515625" style="4" bestFit="1" customWidth="1"/>
    <col min="16127" max="16130" width="9.7109375" style="4" bestFit="1" customWidth="1"/>
    <col min="16131" max="16131" width="9" style="4" customWidth="1"/>
    <col min="16132" max="16382" width="8.7109375" style="4"/>
    <col min="16383" max="16384" width="8.7109375" style="4" customWidth="1"/>
  </cols>
  <sheetData>
    <row r="1" spans="1:12" s="2" customFormat="1" ht="18.75" x14ac:dyDescent="0.3">
      <c r="A1" s="160" t="s">
        <v>221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129</v>
      </c>
      <c r="I3" s="158" t="s">
        <v>130</v>
      </c>
      <c r="J3" s="215" t="s">
        <v>131</v>
      </c>
      <c r="K3" s="215" t="s">
        <v>132</v>
      </c>
      <c r="L3" s="158" t="s">
        <v>133</v>
      </c>
    </row>
    <row r="4" spans="1:12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215"/>
      <c r="K4" s="215"/>
      <c r="L4" s="158"/>
    </row>
    <row r="5" spans="1:12" x14ac:dyDescent="0.25">
      <c r="A5" s="139" t="s">
        <v>13</v>
      </c>
      <c r="B5" s="48">
        <v>34</v>
      </c>
      <c r="C5" s="48">
        <v>12</v>
      </c>
      <c r="D5" s="16"/>
      <c r="E5" s="48">
        <v>2</v>
      </c>
      <c r="F5" s="81">
        <f t="shared" ref="F5:F13" si="0">SUM(B5:E5)</f>
        <v>48</v>
      </c>
      <c r="G5" s="81">
        <v>33</v>
      </c>
      <c r="H5" s="24">
        <v>17</v>
      </c>
      <c r="I5" s="24">
        <v>23</v>
      </c>
      <c r="J5" s="24">
        <v>2</v>
      </c>
      <c r="K5" s="24">
        <v>1</v>
      </c>
      <c r="L5" s="24">
        <v>5</v>
      </c>
    </row>
    <row r="6" spans="1:12" x14ac:dyDescent="0.25">
      <c r="A6" s="116" t="s">
        <v>14</v>
      </c>
      <c r="B6" s="1">
        <f>SUM(B7:B13)</f>
        <v>123</v>
      </c>
      <c r="C6" s="1">
        <f t="shared" ref="C6:E6" si="1">SUM(C7:C13)</f>
        <v>42</v>
      </c>
      <c r="D6" s="1">
        <f t="shared" si="1"/>
        <v>0</v>
      </c>
      <c r="E6" s="1">
        <f t="shared" si="1"/>
        <v>4</v>
      </c>
      <c r="F6" s="81">
        <f>SUM(B6:E6)</f>
        <v>169</v>
      </c>
      <c r="G6" s="81">
        <v>110</v>
      </c>
      <c r="H6" s="1">
        <f>SUM(H7:H13)</f>
        <v>61</v>
      </c>
      <c r="I6" s="1">
        <f t="shared" ref="I6:L6" si="2">SUM(I7:I13)</f>
        <v>77</v>
      </c>
      <c r="J6" s="1">
        <f t="shared" si="2"/>
        <v>12</v>
      </c>
      <c r="K6" s="1">
        <f t="shared" si="2"/>
        <v>2</v>
      </c>
      <c r="L6" s="1">
        <f t="shared" si="2"/>
        <v>17</v>
      </c>
    </row>
    <row r="7" spans="1:12" x14ac:dyDescent="0.25">
      <c r="A7" s="116" t="s">
        <v>15</v>
      </c>
      <c r="B7" s="48">
        <v>84</v>
      </c>
      <c r="C7" s="48">
        <v>30</v>
      </c>
      <c r="D7" s="16"/>
      <c r="E7" s="48">
        <v>2</v>
      </c>
      <c r="F7" s="81">
        <f t="shared" si="0"/>
        <v>116</v>
      </c>
      <c r="G7" s="81">
        <v>73</v>
      </c>
      <c r="H7" s="24">
        <v>44</v>
      </c>
      <c r="I7" s="24">
        <v>53</v>
      </c>
      <c r="J7" s="24">
        <v>6</v>
      </c>
      <c r="K7" s="24">
        <v>1</v>
      </c>
      <c r="L7" s="24">
        <v>12</v>
      </c>
    </row>
    <row r="8" spans="1:12" x14ac:dyDescent="0.25">
      <c r="A8" s="116" t="s">
        <v>185</v>
      </c>
      <c r="B8" s="48">
        <v>6</v>
      </c>
      <c r="C8" s="48">
        <v>1</v>
      </c>
      <c r="D8" s="16"/>
      <c r="E8" s="48">
        <v>0</v>
      </c>
      <c r="F8" s="81">
        <f t="shared" si="0"/>
        <v>7</v>
      </c>
      <c r="G8" s="81">
        <v>4</v>
      </c>
      <c r="H8" s="24">
        <v>1</v>
      </c>
      <c r="I8" s="24">
        <v>4</v>
      </c>
      <c r="J8" s="24">
        <v>2</v>
      </c>
      <c r="K8" s="24">
        <v>0</v>
      </c>
      <c r="L8" s="24">
        <v>0</v>
      </c>
    </row>
    <row r="9" spans="1:12" x14ac:dyDescent="0.25">
      <c r="A9" s="116" t="s">
        <v>192</v>
      </c>
      <c r="B9" s="48">
        <v>18</v>
      </c>
      <c r="C9" s="48">
        <v>7</v>
      </c>
      <c r="D9" s="16"/>
      <c r="E9" s="48">
        <v>2</v>
      </c>
      <c r="F9" s="81">
        <f t="shared" si="0"/>
        <v>27</v>
      </c>
      <c r="G9" s="169">
        <v>33</v>
      </c>
      <c r="H9" s="24">
        <v>10</v>
      </c>
      <c r="I9" s="24">
        <v>13</v>
      </c>
      <c r="J9" s="24">
        <v>1</v>
      </c>
      <c r="K9" s="24">
        <v>1</v>
      </c>
      <c r="L9" s="24">
        <v>2</v>
      </c>
    </row>
    <row r="10" spans="1:12" x14ac:dyDescent="0.25">
      <c r="A10" s="116" t="s">
        <v>193</v>
      </c>
      <c r="B10" s="48">
        <v>12</v>
      </c>
      <c r="C10" s="48">
        <v>4</v>
      </c>
      <c r="D10" s="16"/>
      <c r="E10" s="48">
        <v>0</v>
      </c>
      <c r="F10" s="81">
        <f t="shared" si="0"/>
        <v>16</v>
      </c>
      <c r="G10" s="169"/>
      <c r="H10" s="24">
        <v>6</v>
      </c>
      <c r="I10" s="24">
        <v>6</v>
      </c>
      <c r="J10" s="24">
        <v>2</v>
      </c>
      <c r="K10" s="24">
        <v>0</v>
      </c>
      <c r="L10" s="24">
        <v>2</v>
      </c>
    </row>
    <row r="11" spans="1:12" x14ac:dyDescent="0.25">
      <c r="A11" s="116" t="s">
        <v>194</v>
      </c>
      <c r="B11" s="48">
        <v>3</v>
      </c>
      <c r="C11" s="48">
        <v>0</v>
      </c>
      <c r="D11" s="16"/>
      <c r="E11" s="48">
        <v>0</v>
      </c>
      <c r="F11" s="81">
        <f t="shared" si="0"/>
        <v>3</v>
      </c>
      <c r="G11" s="169"/>
      <c r="H11" s="24">
        <v>0</v>
      </c>
      <c r="I11" s="24">
        <v>1</v>
      </c>
      <c r="J11" s="24">
        <v>1</v>
      </c>
      <c r="K11" s="24">
        <v>0</v>
      </c>
      <c r="L11" s="24">
        <v>1</v>
      </c>
    </row>
    <row r="12" spans="1:12" x14ac:dyDescent="0.25">
      <c r="A12" s="116" t="s">
        <v>195</v>
      </c>
      <c r="B12" s="48">
        <v>0</v>
      </c>
      <c r="C12" s="48">
        <v>0</v>
      </c>
      <c r="D12" s="16"/>
      <c r="E12" s="48">
        <v>0</v>
      </c>
      <c r="F12" s="81">
        <f t="shared" si="0"/>
        <v>0</v>
      </c>
      <c r="G12" s="169"/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69"/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129</v>
      </c>
      <c r="I14" s="158" t="s">
        <v>130</v>
      </c>
      <c r="J14" s="158" t="s">
        <v>131</v>
      </c>
      <c r="K14" s="158" t="s">
        <v>132</v>
      </c>
      <c r="L14" s="158" t="s">
        <v>133</v>
      </c>
    </row>
    <row r="15" spans="1:12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</row>
    <row r="16" spans="1:12" ht="15.6" customHeight="1" x14ac:dyDescent="0.25">
      <c r="A16" s="116" t="s">
        <v>19</v>
      </c>
      <c r="B16" s="48">
        <v>70</v>
      </c>
      <c r="C16" s="48">
        <v>26</v>
      </c>
      <c r="D16" s="16"/>
      <c r="E16" s="48">
        <v>4</v>
      </c>
      <c r="F16" s="81">
        <f t="shared" ref="F16:F20" si="3">SUM(B16:E16)</f>
        <v>100</v>
      </c>
      <c r="G16" s="81">
        <v>58</v>
      </c>
      <c r="H16" s="24">
        <v>38</v>
      </c>
      <c r="I16" s="24">
        <v>42</v>
      </c>
      <c r="J16" s="24">
        <v>5</v>
      </c>
      <c r="K16" s="24">
        <v>2</v>
      </c>
      <c r="L16" s="24">
        <v>13</v>
      </c>
    </row>
    <row r="17" spans="1:14" ht="15.6" customHeight="1" x14ac:dyDescent="0.25">
      <c r="A17" s="116" t="s">
        <v>20</v>
      </c>
      <c r="B17" s="48">
        <v>53</v>
      </c>
      <c r="C17" s="48">
        <v>16</v>
      </c>
      <c r="D17" s="16"/>
      <c r="E17" s="48">
        <v>0</v>
      </c>
      <c r="F17" s="81">
        <f t="shared" si="3"/>
        <v>69</v>
      </c>
      <c r="G17" s="81">
        <v>52</v>
      </c>
      <c r="H17" s="24">
        <v>23</v>
      </c>
      <c r="I17" s="24">
        <v>35</v>
      </c>
      <c r="J17" s="24">
        <v>7</v>
      </c>
      <c r="K17" s="24">
        <v>0</v>
      </c>
      <c r="L17" s="24">
        <v>4</v>
      </c>
    </row>
    <row r="18" spans="1:14" ht="15.6" customHeight="1" x14ac:dyDescent="0.25">
      <c r="A18" s="116" t="s">
        <v>21</v>
      </c>
      <c r="B18" s="48">
        <v>0</v>
      </c>
      <c r="C18" s="48">
        <v>0</v>
      </c>
      <c r="D18" s="16"/>
      <c r="E18" s="48">
        <v>0</v>
      </c>
      <c r="F18" s="81">
        <f t="shared" si="3"/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4" ht="30" x14ac:dyDescent="0.25">
      <c r="A19" s="141" t="s">
        <v>22</v>
      </c>
      <c r="B19" s="48">
        <v>0</v>
      </c>
      <c r="C19" s="48">
        <v>0</v>
      </c>
      <c r="D19" s="49"/>
      <c r="E19" s="48">
        <v>0</v>
      </c>
      <c r="F19" s="83">
        <f t="shared" si="3"/>
        <v>0</v>
      </c>
      <c r="G19" s="83">
        <v>0</v>
      </c>
      <c r="H19" s="28">
        <v>0</v>
      </c>
      <c r="I19" s="28">
        <v>0</v>
      </c>
      <c r="J19" s="28">
        <v>0</v>
      </c>
      <c r="K19" s="25">
        <v>0</v>
      </c>
      <c r="L19" s="26">
        <v>0</v>
      </c>
    </row>
    <row r="20" spans="1:14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 t="shared" si="3"/>
        <v>0</v>
      </c>
      <c r="G20" s="83">
        <v>0</v>
      </c>
      <c r="H20" s="28">
        <v>0</v>
      </c>
      <c r="I20" s="28">
        <v>0</v>
      </c>
      <c r="J20" s="28">
        <v>0</v>
      </c>
      <c r="K20" s="25">
        <v>0</v>
      </c>
      <c r="L20" s="26">
        <v>0</v>
      </c>
    </row>
    <row r="21" spans="1:14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129</v>
      </c>
      <c r="I21" s="158" t="s">
        <v>130</v>
      </c>
      <c r="J21" s="158" t="s">
        <v>131</v>
      </c>
      <c r="K21" s="158" t="s">
        <v>132</v>
      </c>
      <c r="L21" s="158" t="s">
        <v>133</v>
      </c>
    </row>
    <row r="22" spans="1:14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</row>
    <row r="23" spans="1:14" ht="15" customHeight="1" x14ac:dyDescent="0.25">
      <c r="A23" s="116" t="s">
        <v>25</v>
      </c>
      <c r="B23" s="48">
        <v>116</v>
      </c>
      <c r="C23" s="48">
        <v>35</v>
      </c>
      <c r="D23" s="16"/>
      <c r="E23" s="48">
        <v>4</v>
      </c>
      <c r="F23" s="81">
        <f>SUM(B23:E23)</f>
        <v>155</v>
      </c>
      <c r="G23" s="81">
        <v>107</v>
      </c>
      <c r="H23" s="24">
        <v>51</v>
      </c>
      <c r="I23" s="24">
        <v>73</v>
      </c>
      <c r="J23" s="24">
        <v>12</v>
      </c>
      <c r="K23" s="24">
        <v>2</v>
      </c>
      <c r="L23" s="24">
        <v>17</v>
      </c>
    </row>
    <row r="24" spans="1:14" ht="15" customHeight="1" x14ac:dyDescent="0.25">
      <c r="A24" s="116" t="s">
        <v>26</v>
      </c>
      <c r="B24" s="48">
        <v>7</v>
      </c>
      <c r="C24" s="48">
        <v>7</v>
      </c>
      <c r="D24" s="16"/>
      <c r="E24" s="48">
        <v>0</v>
      </c>
      <c r="F24" s="81">
        <f>SUM(B24:E24)</f>
        <v>14</v>
      </c>
      <c r="G24" s="81">
        <v>3</v>
      </c>
      <c r="H24" s="24">
        <v>10</v>
      </c>
      <c r="I24" s="24">
        <v>4</v>
      </c>
      <c r="J24" s="24">
        <v>0</v>
      </c>
      <c r="K24" s="24">
        <v>0</v>
      </c>
      <c r="L24" s="24">
        <v>0</v>
      </c>
    </row>
    <row r="25" spans="1:14" s="6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129</v>
      </c>
      <c r="I25" s="158" t="s">
        <v>130</v>
      </c>
      <c r="J25" s="158" t="s">
        <v>131</v>
      </c>
      <c r="K25" s="158" t="s">
        <v>132</v>
      </c>
      <c r="L25" s="158" t="s">
        <v>133</v>
      </c>
      <c r="M25" s="5"/>
      <c r="N25" s="5"/>
    </row>
    <row r="26" spans="1:14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8"/>
      <c r="N26" s="8"/>
    </row>
    <row r="27" spans="1:14" ht="15" customHeight="1" x14ac:dyDescent="0.25">
      <c r="A27" s="116" t="s">
        <v>28</v>
      </c>
      <c r="B27" s="48">
        <v>71</v>
      </c>
      <c r="C27" s="48">
        <v>28</v>
      </c>
      <c r="D27" s="16"/>
      <c r="E27" s="48">
        <v>2</v>
      </c>
      <c r="F27" s="81">
        <f t="shared" ref="F27:F32" si="4">SUM(B27:E27)</f>
        <v>101</v>
      </c>
      <c r="G27" s="81">
        <v>66</v>
      </c>
      <c r="H27" s="24">
        <v>28</v>
      </c>
      <c r="I27" s="24">
        <v>44</v>
      </c>
      <c r="J27" s="24">
        <v>12</v>
      </c>
      <c r="K27" s="24">
        <v>0</v>
      </c>
      <c r="L27" s="24">
        <v>17</v>
      </c>
      <c r="M27" s="8"/>
      <c r="N27" s="8"/>
    </row>
    <row r="28" spans="1:14" x14ac:dyDescent="0.25">
      <c r="A28" s="116" t="s">
        <v>29</v>
      </c>
      <c r="B28" s="48">
        <v>47</v>
      </c>
      <c r="C28" s="48">
        <v>10</v>
      </c>
      <c r="D28" s="16"/>
      <c r="E28" s="48">
        <v>2</v>
      </c>
      <c r="F28" s="81">
        <f t="shared" si="4"/>
        <v>59</v>
      </c>
      <c r="G28" s="81">
        <v>40</v>
      </c>
      <c r="H28" s="24">
        <v>27</v>
      </c>
      <c r="I28" s="24">
        <v>30</v>
      </c>
      <c r="J28" s="24">
        <v>0</v>
      </c>
      <c r="K28" s="24">
        <v>2</v>
      </c>
      <c r="L28" s="24">
        <v>0</v>
      </c>
      <c r="M28" s="8"/>
      <c r="N28" s="8"/>
    </row>
    <row r="29" spans="1:14" ht="15" customHeight="1" x14ac:dyDescent="0.25">
      <c r="A29" s="116" t="s">
        <v>30</v>
      </c>
      <c r="B29" s="48">
        <v>0</v>
      </c>
      <c r="C29" s="48">
        <v>0</v>
      </c>
      <c r="D29" s="16"/>
      <c r="E29" s="48">
        <v>0</v>
      </c>
      <c r="F29" s="81">
        <f t="shared" si="4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8"/>
      <c r="N29" s="8"/>
    </row>
    <row r="30" spans="1:14" ht="15" customHeight="1" x14ac:dyDescent="0.25">
      <c r="A30" s="116" t="s">
        <v>31</v>
      </c>
      <c r="B30" s="48">
        <v>0</v>
      </c>
      <c r="C30" s="48">
        <v>0</v>
      </c>
      <c r="D30" s="16"/>
      <c r="E30" s="48">
        <v>0</v>
      </c>
      <c r="F30" s="81">
        <f t="shared" si="4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8"/>
      <c r="N30" s="8"/>
    </row>
    <row r="31" spans="1:14" ht="15" customHeight="1" x14ac:dyDescent="0.25">
      <c r="A31" s="116" t="s">
        <v>32</v>
      </c>
      <c r="B31" s="48">
        <v>0</v>
      </c>
      <c r="C31" s="48">
        <v>0</v>
      </c>
      <c r="D31" s="16"/>
      <c r="E31" s="48">
        <v>0</v>
      </c>
      <c r="F31" s="81">
        <f t="shared" si="4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8"/>
      <c r="N31" s="8"/>
    </row>
    <row r="32" spans="1:14" ht="15" customHeight="1" x14ac:dyDescent="0.25">
      <c r="A32" s="116" t="s">
        <v>33</v>
      </c>
      <c r="B32" s="48">
        <v>4</v>
      </c>
      <c r="C32" s="48">
        <v>4</v>
      </c>
      <c r="D32" s="16"/>
      <c r="E32" s="48">
        <v>0</v>
      </c>
      <c r="F32" s="81">
        <f t="shared" si="4"/>
        <v>8</v>
      </c>
      <c r="G32" s="81">
        <v>3</v>
      </c>
      <c r="H32" s="24">
        <v>6</v>
      </c>
      <c r="I32" s="24">
        <v>2</v>
      </c>
      <c r="J32" s="24">
        <v>0</v>
      </c>
      <c r="K32" s="24">
        <v>0</v>
      </c>
      <c r="L32" s="24">
        <v>0</v>
      </c>
      <c r="M32" s="8"/>
      <c r="N32" s="8"/>
    </row>
    <row r="33" spans="1:14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129</v>
      </c>
      <c r="I33" s="158" t="s">
        <v>130</v>
      </c>
      <c r="J33" s="158" t="s">
        <v>131</v>
      </c>
      <c r="K33" s="158" t="s">
        <v>132</v>
      </c>
      <c r="L33" s="158" t="s">
        <v>133</v>
      </c>
      <c r="M33" s="8"/>
      <c r="N33" s="8"/>
    </row>
    <row r="34" spans="1:14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8"/>
      <c r="N34" s="8"/>
    </row>
    <row r="35" spans="1:14" ht="15" customHeight="1" x14ac:dyDescent="0.25">
      <c r="A35" s="116" t="s">
        <v>35</v>
      </c>
      <c r="B35" s="48">
        <v>3</v>
      </c>
      <c r="C35" s="48" t="s">
        <v>231</v>
      </c>
      <c r="D35" s="18"/>
      <c r="E35" s="48">
        <v>0</v>
      </c>
      <c r="F35" s="81">
        <f t="shared" ref="F35:F36" si="5">SUM(B35:E35)</f>
        <v>3</v>
      </c>
      <c r="G35" s="81">
        <v>1</v>
      </c>
      <c r="H35" s="24">
        <v>0</v>
      </c>
      <c r="I35" s="24">
        <v>3</v>
      </c>
      <c r="J35" s="24">
        <v>0</v>
      </c>
      <c r="K35" s="24">
        <v>0</v>
      </c>
      <c r="L35" s="24">
        <v>0</v>
      </c>
      <c r="M35" s="8"/>
      <c r="N35" s="8"/>
    </row>
    <row r="36" spans="1:14" ht="15" customHeight="1" x14ac:dyDescent="0.25">
      <c r="A36" s="116" t="s">
        <v>36</v>
      </c>
      <c r="B36" s="48">
        <v>9</v>
      </c>
      <c r="C36" s="48" t="s">
        <v>231</v>
      </c>
      <c r="D36" s="18"/>
      <c r="E36" s="48">
        <v>0</v>
      </c>
      <c r="F36" s="81">
        <f t="shared" si="5"/>
        <v>9</v>
      </c>
      <c r="G36" s="81">
        <v>2</v>
      </c>
      <c r="H36" s="24">
        <v>0</v>
      </c>
      <c r="I36" s="24">
        <v>9</v>
      </c>
      <c r="J36" s="24">
        <v>0</v>
      </c>
      <c r="K36" s="24">
        <v>0</v>
      </c>
      <c r="L36" s="24">
        <v>0</v>
      </c>
      <c r="M36" s="8"/>
      <c r="N36" s="8"/>
    </row>
    <row r="37" spans="1:14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8"/>
      <c r="N37" s="8"/>
    </row>
    <row r="38" spans="1:14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129</v>
      </c>
      <c r="I38" s="158" t="s">
        <v>130</v>
      </c>
      <c r="J38" s="215" t="s">
        <v>131</v>
      </c>
      <c r="K38" s="215" t="s">
        <v>132</v>
      </c>
      <c r="L38" s="158" t="s">
        <v>133</v>
      </c>
      <c r="M38" s="8"/>
      <c r="N38" s="8"/>
    </row>
    <row r="39" spans="1:14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215"/>
      <c r="K39" s="215"/>
      <c r="L39" s="158"/>
      <c r="M39" s="8"/>
      <c r="N39" s="8"/>
    </row>
    <row r="40" spans="1:14" x14ac:dyDescent="0.25">
      <c r="A40" s="116" t="s">
        <v>13</v>
      </c>
      <c r="B40" s="48">
        <v>87</v>
      </c>
      <c r="C40" s="48">
        <v>2</v>
      </c>
      <c r="D40" s="48">
        <v>0</v>
      </c>
      <c r="E40" s="48">
        <v>26</v>
      </c>
      <c r="F40" s="81">
        <f t="shared" ref="F40:F47" si="6">SUM(B40:E40)</f>
        <v>115</v>
      </c>
      <c r="G40" s="81">
        <v>129</v>
      </c>
      <c r="H40" s="24">
        <v>75</v>
      </c>
      <c r="I40" s="24">
        <v>23</v>
      </c>
      <c r="J40" s="24">
        <v>14</v>
      </c>
      <c r="K40" s="24">
        <v>0</v>
      </c>
      <c r="L40" s="24">
        <v>3</v>
      </c>
    </row>
    <row r="41" spans="1:14" ht="15" customHeight="1" x14ac:dyDescent="0.25">
      <c r="A41" s="116" t="s">
        <v>14</v>
      </c>
      <c r="B41" s="1">
        <f>SUM(B42:B47)</f>
        <v>88</v>
      </c>
      <c r="C41" s="1">
        <f t="shared" ref="C41:E41" si="7">SUM(C42:C47)</f>
        <v>2</v>
      </c>
      <c r="D41" s="1">
        <f t="shared" si="7"/>
        <v>0</v>
      </c>
      <c r="E41" s="1">
        <f t="shared" si="7"/>
        <v>26</v>
      </c>
      <c r="F41" s="81">
        <f t="shared" si="6"/>
        <v>116</v>
      </c>
      <c r="G41" s="81">
        <v>129</v>
      </c>
      <c r="H41" s="1">
        <f>SUM(H42:H47)</f>
        <v>75</v>
      </c>
      <c r="I41" s="1">
        <f t="shared" ref="I41:L41" si="8">SUM(I42:I47)</f>
        <v>23</v>
      </c>
      <c r="J41" s="1">
        <f t="shared" si="8"/>
        <v>15</v>
      </c>
      <c r="K41" s="1">
        <f t="shared" si="8"/>
        <v>0</v>
      </c>
      <c r="L41" s="1">
        <f t="shared" si="8"/>
        <v>3</v>
      </c>
    </row>
    <row r="42" spans="1:14" ht="12.75" customHeight="1" x14ac:dyDescent="0.25">
      <c r="A42" s="116" t="s">
        <v>197</v>
      </c>
      <c r="B42" s="48">
        <v>4</v>
      </c>
      <c r="C42" s="48">
        <v>0</v>
      </c>
      <c r="D42" s="48">
        <v>0</v>
      </c>
      <c r="E42" s="48">
        <v>6</v>
      </c>
      <c r="F42" s="81">
        <f t="shared" si="6"/>
        <v>10</v>
      </c>
      <c r="G42" s="81">
        <v>5</v>
      </c>
      <c r="H42" s="24">
        <v>6</v>
      </c>
      <c r="I42" s="24">
        <v>1</v>
      </c>
      <c r="J42" s="24">
        <v>1</v>
      </c>
      <c r="K42" s="24">
        <v>0</v>
      </c>
      <c r="L42" s="24">
        <v>2</v>
      </c>
    </row>
    <row r="43" spans="1:14" ht="12.75" customHeight="1" x14ac:dyDescent="0.25">
      <c r="A43" s="145" t="s">
        <v>205</v>
      </c>
      <c r="B43" s="48">
        <v>11</v>
      </c>
      <c r="C43" s="48">
        <v>0</v>
      </c>
      <c r="D43" s="48">
        <v>0</v>
      </c>
      <c r="E43" s="48">
        <v>2</v>
      </c>
      <c r="F43" s="81">
        <f t="shared" si="6"/>
        <v>13</v>
      </c>
      <c r="G43" s="169">
        <v>124</v>
      </c>
      <c r="H43" s="24">
        <v>5</v>
      </c>
      <c r="I43" s="24">
        <v>3</v>
      </c>
      <c r="J43" s="24">
        <v>5</v>
      </c>
      <c r="K43" s="24">
        <v>0</v>
      </c>
      <c r="L43" s="24">
        <v>0</v>
      </c>
    </row>
    <row r="44" spans="1:14" ht="12.75" customHeight="1" x14ac:dyDescent="0.25">
      <c r="A44" s="145" t="s">
        <v>206</v>
      </c>
      <c r="B44" s="48">
        <v>13</v>
      </c>
      <c r="C44" s="48">
        <v>1</v>
      </c>
      <c r="D44" s="48">
        <v>0</v>
      </c>
      <c r="E44" s="48">
        <v>6</v>
      </c>
      <c r="F44" s="81">
        <f t="shared" si="6"/>
        <v>20</v>
      </c>
      <c r="G44" s="169"/>
      <c r="H44" s="24">
        <v>11</v>
      </c>
      <c r="I44" s="24">
        <v>2</v>
      </c>
      <c r="J44" s="24">
        <v>6</v>
      </c>
      <c r="K44" s="24">
        <v>0</v>
      </c>
      <c r="L44" s="24">
        <v>1</v>
      </c>
    </row>
    <row r="45" spans="1:14" ht="12.75" customHeight="1" x14ac:dyDescent="0.25">
      <c r="A45" s="145" t="s">
        <v>207</v>
      </c>
      <c r="B45" s="48">
        <v>27</v>
      </c>
      <c r="C45" s="48">
        <v>0</v>
      </c>
      <c r="D45" s="48">
        <v>0</v>
      </c>
      <c r="E45" s="48">
        <v>6</v>
      </c>
      <c r="F45" s="81">
        <f t="shared" si="6"/>
        <v>33</v>
      </c>
      <c r="G45" s="169"/>
      <c r="H45" s="24">
        <v>25</v>
      </c>
      <c r="I45" s="24">
        <v>7</v>
      </c>
      <c r="J45" s="24">
        <v>1</v>
      </c>
      <c r="K45" s="24">
        <v>0</v>
      </c>
      <c r="L45" s="24">
        <v>0</v>
      </c>
    </row>
    <row r="46" spans="1:14" ht="12.75" customHeight="1" x14ac:dyDescent="0.25">
      <c r="A46" s="145" t="s">
        <v>208</v>
      </c>
      <c r="B46" s="48">
        <v>24</v>
      </c>
      <c r="C46" s="48">
        <v>1</v>
      </c>
      <c r="D46" s="48">
        <v>0</v>
      </c>
      <c r="E46" s="48">
        <v>6</v>
      </c>
      <c r="F46" s="81">
        <f t="shared" si="6"/>
        <v>31</v>
      </c>
      <c r="G46" s="169"/>
      <c r="H46" s="24">
        <v>20</v>
      </c>
      <c r="I46" s="24">
        <v>9</v>
      </c>
      <c r="J46" s="24">
        <v>2</v>
      </c>
      <c r="K46" s="24">
        <v>0</v>
      </c>
      <c r="L46" s="24">
        <v>0</v>
      </c>
    </row>
    <row r="47" spans="1:14" x14ac:dyDescent="0.25">
      <c r="A47" s="145" t="s">
        <v>202</v>
      </c>
      <c r="B47" s="48">
        <v>9</v>
      </c>
      <c r="C47" s="48">
        <v>0</v>
      </c>
      <c r="D47" s="48">
        <v>0</v>
      </c>
      <c r="E47" s="48">
        <v>0</v>
      </c>
      <c r="F47" s="81">
        <f t="shared" si="6"/>
        <v>9</v>
      </c>
      <c r="G47" s="169"/>
      <c r="H47" s="24">
        <v>8</v>
      </c>
      <c r="I47" s="24">
        <v>1</v>
      </c>
      <c r="J47" s="24">
        <v>0</v>
      </c>
      <c r="K47" s="24">
        <v>0</v>
      </c>
      <c r="L47" s="24">
        <v>0</v>
      </c>
    </row>
    <row r="48" spans="1:14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129</v>
      </c>
      <c r="I48" s="158" t="s">
        <v>130</v>
      </c>
      <c r="J48" s="158" t="s">
        <v>131</v>
      </c>
      <c r="K48" s="158" t="s">
        <v>132</v>
      </c>
      <c r="L48" s="158" t="s">
        <v>133</v>
      </c>
    </row>
    <row r="49" spans="1:12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</row>
    <row r="50" spans="1:12" ht="15" customHeight="1" x14ac:dyDescent="0.25">
      <c r="A50" s="116" t="s">
        <v>19</v>
      </c>
      <c r="B50" s="48">
        <v>19</v>
      </c>
      <c r="C50" s="48">
        <v>2</v>
      </c>
      <c r="D50" s="48">
        <v>0</v>
      </c>
      <c r="E50" s="48">
        <v>9</v>
      </c>
      <c r="F50" s="81">
        <f t="shared" ref="F50:F54" si="9">SUM(B50:E50)</f>
        <v>30</v>
      </c>
      <c r="G50" s="81">
        <v>49</v>
      </c>
      <c r="H50" s="24">
        <v>11</v>
      </c>
      <c r="I50" s="24">
        <v>12</v>
      </c>
      <c r="J50" s="24">
        <v>4</v>
      </c>
      <c r="K50" s="24">
        <v>0</v>
      </c>
      <c r="L50" s="24">
        <v>3</v>
      </c>
    </row>
    <row r="51" spans="1:12" x14ac:dyDescent="0.25">
      <c r="A51" s="116" t="s">
        <v>20</v>
      </c>
      <c r="B51" s="48">
        <v>69</v>
      </c>
      <c r="C51" s="48">
        <v>0</v>
      </c>
      <c r="D51" s="48">
        <v>0</v>
      </c>
      <c r="E51" s="48">
        <v>17</v>
      </c>
      <c r="F51" s="81">
        <f t="shared" si="9"/>
        <v>86</v>
      </c>
      <c r="G51" s="81">
        <v>73</v>
      </c>
      <c r="H51" s="24">
        <v>64</v>
      </c>
      <c r="I51" s="24">
        <v>11</v>
      </c>
      <c r="J51" s="24">
        <v>11</v>
      </c>
      <c r="K51" s="24">
        <v>0</v>
      </c>
      <c r="L51" s="24">
        <v>0</v>
      </c>
    </row>
    <row r="52" spans="1:12" x14ac:dyDescent="0.25">
      <c r="A52" s="116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9"/>
        <v>0</v>
      </c>
      <c r="G52" s="81">
        <v>1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27" customHeight="1" x14ac:dyDescent="0.25">
      <c r="A53" s="14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9"/>
        <v>0</v>
      </c>
      <c r="G53" s="83">
        <v>0</v>
      </c>
      <c r="H53" s="28">
        <v>0</v>
      </c>
      <c r="I53" s="28">
        <v>0</v>
      </c>
      <c r="J53" s="24">
        <v>0</v>
      </c>
      <c r="K53" s="24">
        <v>0</v>
      </c>
      <c r="L53" s="24">
        <v>0</v>
      </c>
    </row>
    <row r="54" spans="1:12" ht="27" customHeight="1" x14ac:dyDescent="0.25">
      <c r="A54" s="14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9"/>
        <v>0</v>
      </c>
      <c r="G54" s="83">
        <v>0</v>
      </c>
      <c r="H54" s="28">
        <v>0</v>
      </c>
      <c r="I54" s="28">
        <v>0</v>
      </c>
      <c r="J54" s="24">
        <v>0</v>
      </c>
      <c r="K54" s="24">
        <v>0</v>
      </c>
      <c r="L54" s="24">
        <v>0</v>
      </c>
    </row>
    <row r="55" spans="1:12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129</v>
      </c>
      <c r="I55" s="158" t="s">
        <v>130</v>
      </c>
      <c r="J55" s="158" t="s">
        <v>131</v>
      </c>
      <c r="K55" s="158" t="s">
        <v>132</v>
      </c>
      <c r="L55" s="158" t="s">
        <v>133</v>
      </c>
    </row>
    <row r="56" spans="1:12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</row>
    <row r="57" spans="1:12" ht="13.5" customHeight="1" x14ac:dyDescent="0.25">
      <c r="A57" s="116" t="s">
        <v>25</v>
      </c>
      <c r="B57" s="48">
        <v>85</v>
      </c>
      <c r="C57" s="48">
        <v>2</v>
      </c>
      <c r="D57" s="48">
        <v>0</v>
      </c>
      <c r="E57" s="48">
        <v>26</v>
      </c>
      <c r="F57" s="81">
        <f>SUM(B57:E57)</f>
        <v>113</v>
      </c>
      <c r="G57" s="81">
        <v>121</v>
      </c>
      <c r="H57" s="24">
        <v>74</v>
      </c>
      <c r="I57" s="24">
        <v>22</v>
      </c>
      <c r="J57" s="24">
        <v>14</v>
      </c>
      <c r="K57" s="24">
        <v>0</v>
      </c>
      <c r="L57" s="24">
        <v>3</v>
      </c>
    </row>
    <row r="58" spans="1:12" ht="15.75" customHeight="1" x14ac:dyDescent="0.25">
      <c r="A58" s="116" t="s">
        <v>26</v>
      </c>
      <c r="B58" s="48">
        <v>2</v>
      </c>
      <c r="C58" s="48">
        <v>0</v>
      </c>
      <c r="D58" s="48">
        <v>0</v>
      </c>
      <c r="E58" s="48">
        <v>0</v>
      </c>
      <c r="F58" s="81">
        <f>SUM(B58:E58)</f>
        <v>2</v>
      </c>
      <c r="G58" s="81">
        <v>5</v>
      </c>
      <c r="H58" s="24">
        <v>0</v>
      </c>
      <c r="I58" s="24">
        <v>1</v>
      </c>
      <c r="J58" s="24">
        <v>1</v>
      </c>
      <c r="K58" s="24">
        <v>0</v>
      </c>
      <c r="L58" s="24">
        <v>0</v>
      </c>
    </row>
    <row r="59" spans="1:12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129</v>
      </c>
      <c r="I59" s="158" t="s">
        <v>130</v>
      </c>
      <c r="J59" s="158" t="s">
        <v>131</v>
      </c>
      <c r="K59" s="158" t="s">
        <v>132</v>
      </c>
      <c r="L59" s="158" t="s">
        <v>133</v>
      </c>
    </row>
    <row r="60" spans="1:12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</row>
    <row r="61" spans="1:12" ht="15" customHeight="1" x14ac:dyDescent="0.25">
      <c r="A61" s="116" t="s">
        <v>28</v>
      </c>
      <c r="B61" s="48">
        <v>70</v>
      </c>
      <c r="C61" s="48">
        <v>2</v>
      </c>
      <c r="D61" s="48">
        <v>0</v>
      </c>
      <c r="E61" s="48">
        <v>23</v>
      </c>
      <c r="F61" s="81">
        <f>SUM(B61:E61)</f>
        <v>95</v>
      </c>
      <c r="G61" s="81">
        <v>108</v>
      </c>
      <c r="H61" s="24">
        <v>61</v>
      </c>
      <c r="I61" s="24">
        <v>17</v>
      </c>
      <c r="J61" s="24">
        <v>14</v>
      </c>
      <c r="K61" s="24">
        <v>0</v>
      </c>
      <c r="L61" s="24">
        <v>3</v>
      </c>
    </row>
    <row r="62" spans="1:12" ht="12.75" customHeight="1" x14ac:dyDescent="0.25">
      <c r="A62" s="116" t="s">
        <v>29</v>
      </c>
      <c r="B62" s="48">
        <v>14</v>
      </c>
      <c r="C62" s="48">
        <v>0</v>
      </c>
      <c r="D62" s="48">
        <v>0</v>
      </c>
      <c r="E62" s="48">
        <v>1</v>
      </c>
      <c r="F62" s="81">
        <f t="shared" ref="F62:F66" si="10">SUM(B62:E62)</f>
        <v>15</v>
      </c>
      <c r="G62" s="81">
        <v>13</v>
      </c>
      <c r="H62" s="150">
        <v>10</v>
      </c>
      <c r="I62" s="150">
        <v>5</v>
      </c>
      <c r="J62" s="150">
        <v>0</v>
      </c>
      <c r="K62" s="150">
        <v>0</v>
      </c>
      <c r="L62" s="150">
        <v>0</v>
      </c>
    </row>
    <row r="63" spans="1:12" x14ac:dyDescent="0.25">
      <c r="A63" s="116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0"/>
        <v>0</v>
      </c>
      <c r="G63" s="81">
        <v>1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</row>
    <row r="64" spans="1:12" x14ac:dyDescent="0.25">
      <c r="A64" s="116" t="s">
        <v>31</v>
      </c>
      <c r="B64" s="48">
        <v>2</v>
      </c>
      <c r="C64" s="48">
        <v>0</v>
      </c>
      <c r="D64" s="48">
        <v>0</v>
      </c>
      <c r="E64" s="48">
        <v>1</v>
      </c>
      <c r="F64" s="81">
        <f t="shared" si="10"/>
        <v>3</v>
      </c>
      <c r="G64" s="81">
        <v>0</v>
      </c>
      <c r="H64" s="24">
        <v>3</v>
      </c>
      <c r="I64" s="24">
        <v>0</v>
      </c>
      <c r="J64" s="24">
        <v>0</v>
      </c>
      <c r="K64" s="24">
        <v>0</v>
      </c>
      <c r="L64" s="24">
        <v>0</v>
      </c>
    </row>
    <row r="65" spans="1:14" ht="13.5" customHeight="1" x14ac:dyDescent="0.25">
      <c r="A65" s="116" t="s">
        <v>32</v>
      </c>
      <c r="B65" s="48">
        <v>1</v>
      </c>
      <c r="C65" s="48">
        <v>0</v>
      </c>
      <c r="D65" s="48">
        <v>0</v>
      </c>
      <c r="E65" s="48">
        <v>0</v>
      </c>
      <c r="F65" s="81">
        <f t="shared" si="10"/>
        <v>1</v>
      </c>
      <c r="G65" s="81">
        <v>2</v>
      </c>
      <c r="H65" s="24">
        <v>1</v>
      </c>
      <c r="I65" s="24">
        <v>0</v>
      </c>
      <c r="J65" s="24">
        <v>0</v>
      </c>
      <c r="K65" s="24">
        <v>0</v>
      </c>
      <c r="L65" s="24">
        <v>0</v>
      </c>
    </row>
    <row r="66" spans="1:14" x14ac:dyDescent="0.25">
      <c r="A66" s="116" t="s">
        <v>33</v>
      </c>
      <c r="B66" s="48">
        <v>1</v>
      </c>
      <c r="C66" s="48">
        <v>0</v>
      </c>
      <c r="D66" s="48">
        <v>0</v>
      </c>
      <c r="E66" s="48">
        <v>1</v>
      </c>
      <c r="F66" s="81">
        <f t="shared" si="10"/>
        <v>2</v>
      </c>
      <c r="G66" s="81">
        <v>3</v>
      </c>
      <c r="H66" s="24">
        <v>0</v>
      </c>
      <c r="I66" s="24">
        <v>1</v>
      </c>
      <c r="J66" s="24">
        <v>1</v>
      </c>
      <c r="K66" s="24">
        <v>0</v>
      </c>
      <c r="L66" s="24">
        <v>0</v>
      </c>
    </row>
    <row r="67" spans="1:14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129</v>
      </c>
      <c r="I67" s="158" t="s">
        <v>130</v>
      </c>
      <c r="J67" s="158" t="s">
        <v>131</v>
      </c>
      <c r="K67" s="158" t="s">
        <v>132</v>
      </c>
      <c r="L67" s="158" t="s">
        <v>133</v>
      </c>
    </row>
    <row r="68" spans="1:14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</row>
    <row r="69" spans="1:14" x14ac:dyDescent="0.25">
      <c r="A69" s="116" t="s">
        <v>42</v>
      </c>
      <c r="B69" s="48">
        <v>19</v>
      </c>
      <c r="C69" s="48" t="s">
        <v>231</v>
      </c>
      <c r="D69" s="48">
        <v>0</v>
      </c>
      <c r="E69" s="48">
        <v>0</v>
      </c>
      <c r="F69" s="81">
        <f t="shared" ref="F69" si="11">SUM(B69:E69)</f>
        <v>19</v>
      </c>
      <c r="G69" s="81">
        <v>12</v>
      </c>
      <c r="H69" s="24">
        <v>12</v>
      </c>
      <c r="I69" s="24">
        <v>4</v>
      </c>
      <c r="J69" s="24">
        <v>3</v>
      </c>
      <c r="K69" s="24">
        <v>0</v>
      </c>
      <c r="L69" s="24">
        <v>0</v>
      </c>
    </row>
    <row r="70" spans="1:14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8"/>
      <c r="N70" s="8"/>
    </row>
    <row r="71" spans="1:14" ht="1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129</v>
      </c>
      <c r="I71" s="158" t="s">
        <v>130</v>
      </c>
      <c r="J71" s="215" t="s">
        <v>131</v>
      </c>
      <c r="K71" s="215" t="s">
        <v>132</v>
      </c>
      <c r="L71" s="158" t="s">
        <v>133</v>
      </c>
      <c r="M71" s="8"/>
      <c r="N71" s="8"/>
    </row>
    <row r="72" spans="1:14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215"/>
      <c r="K72" s="215"/>
      <c r="L72" s="158"/>
      <c r="M72" s="8"/>
      <c r="N72" s="8"/>
    </row>
    <row r="73" spans="1:14" x14ac:dyDescent="0.25">
      <c r="A73" s="116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2"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8"/>
      <c r="N73" s="8"/>
    </row>
    <row r="74" spans="1:14" x14ac:dyDescent="0.25">
      <c r="A74" s="116" t="s">
        <v>45</v>
      </c>
      <c r="B74" s="48">
        <v>0</v>
      </c>
      <c r="C74" s="48">
        <v>0</v>
      </c>
      <c r="D74" s="16"/>
      <c r="E74" s="48">
        <v>0</v>
      </c>
      <c r="F74" s="81">
        <f t="shared" si="12"/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8"/>
      <c r="N74" s="8"/>
    </row>
    <row r="75" spans="1:14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129</v>
      </c>
      <c r="I75" s="158" t="s">
        <v>130</v>
      </c>
      <c r="J75" s="158" t="s">
        <v>131</v>
      </c>
      <c r="K75" s="158" t="s">
        <v>132</v>
      </c>
      <c r="L75" s="158" t="s">
        <v>133</v>
      </c>
      <c r="M75" s="8"/>
      <c r="N75" s="8"/>
    </row>
    <row r="76" spans="1:14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M76" s="8"/>
      <c r="N76" s="8"/>
    </row>
    <row r="77" spans="1:14" x14ac:dyDescent="0.25">
      <c r="A77" s="116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3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8"/>
      <c r="N77" s="8"/>
    </row>
    <row r="78" spans="1:14" x14ac:dyDescent="0.25">
      <c r="A78" s="116" t="s">
        <v>20</v>
      </c>
      <c r="B78" s="48">
        <v>0</v>
      </c>
      <c r="C78" s="48">
        <v>0</v>
      </c>
      <c r="D78" s="16"/>
      <c r="E78" s="48">
        <v>0</v>
      </c>
      <c r="F78" s="81">
        <f t="shared" si="13"/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8"/>
      <c r="N78" s="8"/>
    </row>
    <row r="79" spans="1:14" x14ac:dyDescent="0.25">
      <c r="A79" s="116" t="s">
        <v>21</v>
      </c>
      <c r="B79" s="48">
        <v>0</v>
      </c>
      <c r="C79" s="48">
        <v>0</v>
      </c>
      <c r="D79" s="16"/>
      <c r="E79" s="48">
        <v>0</v>
      </c>
      <c r="F79" s="81">
        <f t="shared" si="13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8"/>
      <c r="N79" s="8"/>
    </row>
    <row r="80" spans="1:14" ht="27" customHeight="1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 t="shared" si="13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8"/>
      <c r="N80" s="8"/>
    </row>
    <row r="81" spans="1:14" ht="27" customHeight="1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 t="shared" si="13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8"/>
      <c r="N81" s="8"/>
    </row>
    <row r="82" spans="1:14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129</v>
      </c>
      <c r="I82" s="158" t="s">
        <v>130</v>
      </c>
      <c r="J82" s="158" t="s">
        <v>131</v>
      </c>
      <c r="K82" s="158" t="s">
        <v>132</v>
      </c>
      <c r="L82" s="158" t="s">
        <v>133</v>
      </c>
    </row>
    <row r="83" spans="1:14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</row>
    <row r="84" spans="1:14" x14ac:dyDescent="0.25">
      <c r="A84" s="116" t="s">
        <v>25</v>
      </c>
      <c r="B84" s="48">
        <v>0</v>
      </c>
      <c r="C84" s="48">
        <v>0</v>
      </c>
      <c r="D84" s="16"/>
      <c r="E84" s="149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1:14" x14ac:dyDescent="0.25">
      <c r="A85" s="116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</row>
    <row r="86" spans="1:14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129</v>
      </c>
      <c r="I86" s="158" t="s">
        <v>130</v>
      </c>
      <c r="J86" s="158" t="s">
        <v>131</v>
      </c>
      <c r="K86" s="158" t="s">
        <v>132</v>
      </c>
      <c r="L86" s="158" t="s">
        <v>133</v>
      </c>
    </row>
    <row r="87" spans="1:14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</row>
    <row r="88" spans="1:14" x14ac:dyDescent="0.25">
      <c r="A88" s="116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</row>
    <row r="89" spans="1:14" x14ac:dyDescent="0.25">
      <c r="A89" s="116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4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</row>
    <row r="90" spans="1:14" x14ac:dyDescent="0.25">
      <c r="A90" s="116" t="s">
        <v>30</v>
      </c>
      <c r="B90" s="48">
        <v>0</v>
      </c>
      <c r="C90" s="48">
        <v>0</v>
      </c>
      <c r="D90" s="16"/>
      <c r="E90" s="48">
        <v>0</v>
      </c>
      <c r="F90" s="81">
        <f t="shared" si="14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</row>
    <row r="91" spans="1:14" x14ac:dyDescent="0.25">
      <c r="A91" s="116" t="s">
        <v>31</v>
      </c>
      <c r="B91" s="48">
        <v>0</v>
      </c>
      <c r="C91" s="48">
        <v>0</v>
      </c>
      <c r="D91" s="16"/>
      <c r="E91" s="48">
        <v>0</v>
      </c>
      <c r="F91" s="81">
        <f t="shared" si="14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1:14" x14ac:dyDescent="0.25">
      <c r="A92" s="116" t="s">
        <v>32</v>
      </c>
      <c r="B92" s="48">
        <v>0</v>
      </c>
      <c r="C92" s="48">
        <v>0</v>
      </c>
      <c r="D92" s="16"/>
      <c r="E92" s="48">
        <v>0</v>
      </c>
      <c r="F92" s="81">
        <f t="shared" si="14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4" x14ac:dyDescent="0.25">
      <c r="A93" s="116" t="s">
        <v>33</v>
      </c>
      <c r="B93" s="48">
        <v>0</v>
      </c>
      <c r="C93" s="48">
        <v>0</v>
      </c>
      <c r="D93" s="16"/>
      <c r="E93" s="48">
        <v>0</v>
      </c>
      <c r="F93" s="81">
        <f t="shared" si="14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1:14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129</v>
      </c>
      <c r="I94" s="158" t="s">
        <v>130</v>
      </c>
      <c r="J94" s="158" t="s">
        <v>131</v>
      </c>
      <c r="K94" s="158" t="s">
        <v>132</v>
      </c>
      <c r="L94" s="158" t="s">
        <v>133</v>
      </c>
    </row>
    <row r="95" spans="1:14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</row>
    <row r="96" spans="1:14" x14ac:dyDescent="0.25">
      <c r="A96" s="116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5"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</row>
    <row r="97" spans="1:12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</row>
    <row r="98" spans="1:12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129</v>
      </c>
      <c r="I98" s="158" t="s">
        <v>130</v>
      </c>
      <c r="J98" s="215" t="s">
        <v>131</v>
      </c>
      <c r="K98" s="215" t="s">
        <v>132</v>
      </c>
      <c r="L98" s="158" t="s">
        <v>133</v>
      </c>
    </row>
    <row r="99" spans="1:12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215"/>
      <c r="K99" s="215"/>
      <c r="L99" s="158"/>
    </row>
    <row r="100" spans="1:12" x14ac:dyDescent="0.25">
      <c r="A100" s="116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6">SUM(B100:E100)</f>
        <v>0</v>
      </c>
      <c r="G100" s="81">
        <v>1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</row>
    <row r="101" spans="1:12" x14ac:dyDescent="0.25">
      <c r="A101" s="116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6"/>
        <v>0</v>
      </c>
      <c r="G101" s="81">
        <v>3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</row>
    <row r="102" spans="1:12" x14ac:dyDescent="0.25">
      <c r="A102" s="116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6"/>
        <v>0</v>
      </c>
      <c r="G102" s="81">
        <v>1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1:12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129</v>
      </c>
      <c r="I103" s="158" t="s">
        <v>130</v>
      </c>
      <c r="J103" s="158" t="s">
        <v>131</v>
      </c>
      <c r="K103" s="158" t="s">
        <v>132</v>
      </c>
      <c r="L103" s="158" t="s">
        <v>133</v>
      </c>
    </row>
    <row r="104" spans="1:12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</row>
    <row r="105" spans="1:12" x14ac:dyDescent="0.25">
      <c r="A105" s="116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7">SUM(B105:E105)</f>
        <v>0</v>
      </c>
      <c r="G105" s="81">
        <v>1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</row>
    <row r="106" spans="1:12" x14ac:dyDescent="0.25">
      <c r="A106" s="116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7"/>
        <v>0</v>
      </c>
      <c r="G106" s="81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</row>
    <row r="107" spans="1:12" x14ac:dyDescent="0.25">
      <c r="A107" s="116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7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1:12" ht="27" customHeight="1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7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ht="27" customHeight="1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7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</row>
    <row r="110" spans="1:12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129</v>
      </c>
      <c r="I110" s="158" t="s">
        <v>130</v>
      </c>
      <c r="J110" s="158" t="s">
        <v>131</v>
      </c>
      <c r="K110" s="158" t="s">
        <v>132</v>
      </c>
      <c r="L110" s="158" t="s">
        <v>133</v>
      </c>
    </row>
    <row r="111" spans="1:12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</row>
    <row r="112" spans="1:12" x14ac:dyDescent="0.25">
      <c r="A112" s="116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1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</row>
    <row r="113" spans="1:12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1:12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129</v>
      </c>
      <c r="I114" s="158" t="s">
        <v>130</v>
      </c>
      <c r="J114" s="158" t="s">
        <v>131</v>
      </c>
      <c r="K114" s="158" t="s">
        <v>132</v>
      </c>
      <c r="L114" s="158" t="s">
        <v>133</v>
      </c>
    </row>
    <row r="115" spans="1:12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</row>
    <row r="116" spans="1:12" x14ac:dyDescent="0.25">
      <c r="A116" s="116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1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</row>
    <row r="117" spans="1:12" x14ac:dyDescent="0.25">
      <c r="A117" s="116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8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</row>
    <row r="118" spans="1:12" x14ac:dyDescent="0.25">
      <c r="A118" s="116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8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</row>
    <row r="119" spans="1:12" x14ac:dyDescent="0.25">
      <c r="A119" s="116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8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</row>
    <row r="120" spans="1:12" x14ac:dyDescent="0.25">
      <c r="A120" s="116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8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</row>
    <row r="121" spans="1:12" x14ac:dyDescent="0.25">
      <c r="A121" s="116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8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</row>
    <row r="122" spans="1:12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129</v>
      </c>
      <c r="I122" s="158" t="s">
        <v>130</v>
      </c>
      <c r="J122" s="158" t="s">
        <v>131</v>
      </c>
      <c r="K122" s="158" t="s">
        <v>132</v>
      </c>
      <c r="L122" s="158" t="s">
        <v>133</v>
      </c>
    </row>
    <row r="123" spans="1:12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</row>
    <row r="124" spans="1:12" x14ac:dyDescent="0.25">
      <c r="A124" s="116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9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</row>
    <row r="125" spans="1:12" x14ac:dyDescent="0.25">
      <c r="A125" s="116" t="s">
        <v>36</v>
      </c>
      <c r="B125" s="48">
        <v>0</v>
      </c>
      <c r="C125" s="48">
        <v>0</v>
      </c>
      <c r="D125" s="18"/>
      <c r="E125" s="48">
        <v>0</v>
      </c>
      <c r="F125" s="81">
        <f t="shared" si="19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</row>
    <row r="126" spans="1:12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</row>
    <row r="127" spans="1:12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129</v>
      </c>
      <c r="I127" s="158" t="s">
        <v>130</v>
      </c>
      <c r="J127" s="215" t="s">
        <v>131</v>
      </c>
      <c r="K127" s="215" t="s">
        <v>132</v>
      </c>
      <c r="L127" s="158" t="s">
        <v>133</v>
      </c>
    </row>
    <row r="128" spans="1:12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215"/>
      <c r="K128" s="215"/>
      <c r="L128" s="158"/>
    </row>
    <row r="129" spans="1:12" x14ac:dyDescent="0.25">
      <c r="A129" s="116" t="s">
        <v>13</v>
      </c>
      <c r="B129" s="48">
        <v>4</v>
      </c>
      <c r="C129" s="48">
        <v>0</v>
      </c>
      <c r="D129" s="48">
        <v>0</v>
      </c>
      <c r="E129" s="48">
        <v>2</v>
      </c>
      <c r="F129" s="81">
        <f t="shared" ref="F129:F131" si="20">SUM(B129:E129)</f>
        <v>6</v>
      </c>
      <c r="G129" s="81">
        <v>8</v>
      </c>
      <c r="H129" s="24">
        <v>5</v>
      </c>
      <c r="I129" s="24">
        <v>1</v>
      </c>
      <c r="J129" s="24">
        <v>0</v>
      </c>
      <c r="K129" s="24">
        <v>0</v>
      </c>
      <c r="L129" s="24">
        <v>0</v>
      </c>
    </row>
    <row r="130" spans="1:12" x14ac:dyDescent="0.25">
      <c r="A130" s="116" t="s">
        <v>14</v>
      </c>
      <c r="B130" s="48">
        <v>4</v>
      </c>
      <c r="C130" s="48">
        <v>0</v>
      </c>
      <c r="D130" s="48">
        <v>0</v>
      </c>
      <c r="E130" s="48">
        <v>2</v>
      </c>
      <c r="F130" s="81">
        <f t="shared" si="20"/>
        <v>6</v>
      </c>
      <c r="G130" s="81">
        <v>8</v>
      </c>
      <c r="H130" s="24">
        <v>5</v>
      </c>
      <c r="I130" s="24">
        <v>1</v>
      </c>
      <c r="J130" s="24">
        <v>0</v>
      </c>
      <c r="K130" s="24">
        <v>0</v>
      </c>
      <c r="L130" s="24">
        <v>0</v>
      </c>
    </row>
    <row r="131" spans="1:12" x14ac:dyDescent="0.25">
      <c r="A131" s="116" t="s">
        <v>47</v>
      </c>
      <c r="B131" s="48">
        <v>4</v>
      </c>
      <c r="C131" s="48">
        <v>0</v>
      </c>
      <c r="D131" s="48">
        <v>0</v>
      </c>
      <c r="E131" s="48">
        <v>2</v>
      </c>
      <c r="F131" s="81">
        <f t="shared" si="20"/>
        <v>6</v>
      </c>
      <c r="G131" s="81">
        <v>8</v>
      </c>
      <c r="H131" s="24">
        <v>5</v>
      </c>
      <c r="I131" s="24">
        <v>1</v>
      </c>
      <c r="J131" s="24">
        <v>0</v>
      </c>
      <c r="K131" s="24">
        <v>0</v>
      </c>
      <c r="L131" s="24">
        <v>0</v>
      </c>
    </row>
    <row r="132" spans="1:12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129</v>
      </c>
      <c r="I132" s="158" t="s">
        <v>130</v>
      </c>
      <c r="J132" s="158" t="s">
        <v>131</v>
      </c>
      <c r="K132" s="158" t="s">
        <v>132</v>
      </c>
      <c r="L132" s="158" t="s">
        <v>133</v>
      </c>
    </row>
    <row r="133" spans="1:12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</row>
    <row r="134" spans="1:12" x14ac:dyDescent="0.25">
      <c r="A134" s="116" t="s">
        <v>19</v>
      </c>
      <c r="B134" s="48">
        <v>0</v>
      </c>
      <c r="C134" s="48">
        <v>0</v>
      </c>
      <c r="D134" s="48">
        <v>0</v>
      </c>
      <c r="E134" s="48">
        <v>1</v>
      </c>
      <c r="F134" s="81">
        <f t="shared" ref="F134:F136" si="21">SUM(B134:E134)</f>
        <v>1</v>
      </c>
      <c r="G134" s="81">
        <v>1</v>
      </c>
      <c r="H134" s="24">
        <v>1</v>
      </c>
      <c r="I134" s="24">
        <v>0</v>
      </c>
      <c r="J134" s="24">
        <v>0</v>
      </c>
      <c r="K134" s="24">
        <v>0</v>
      </c>
      <c r="L134" s="24">
        <v>0</v>
      </c>
    </row>
    <row r="135" spans="1:12" x14ac:dyDescent="0.25">
      <c r="A135" s="116" t="s">
        <v>20</v>
      </c>
      <c r="B135" s="48">
        <v>4</v>
      </c>
      <c r="C135" s="48">
        <v>0</v>
      </c>
      <c r="D135" s="48">
        <v>0</v>
      </c>
      <c r="E135" s="48">
        <v>1</v>
      </c>
      <c r="F135" s="81">
        <f t="shared" si="21"/>
        <v>5</v>
      </c>
      <c r="G135" s="81">
        <v>7</v>
      </c>
      <c r="H135" s="24">
        <v>4</v>
      </c>
      <c r="I135" s="24">
        <v>1</v>
      </c>
      <c r="J135" s="24">
        <v>0</v>
      </c>
      <c r="K135" s="24">
        <v>0</v>
      </c>
      <c r="L135" s="24">
        <v>0</v>
      </c>
    </row>
    <row r="136" spans="1:12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1"/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1:12" ht="27" customHeight="1" x14ac:dyDescent="0.25">
      <c r="A137" s="14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2">SUM(B137:E137)</f>
        <v>0</v>
      </c>
      <c r="G137" s="83">
        <v>0</v>
      </c>
      <c r="H137" s="28">
        <v>0</v>
      </c>
      <c r="I137" s="28">
        <v>0</v>
      </c>
      <c r="J137" s="24">
        <v>0</v>
      </c>
      <c r="K137" s="24">
        <v>0</v>
      </c>
      <c r="L137" s="24">
        <v>0</v>
      </c>
    </row>
    <row r="138" spans="1:12" ht="27" customHeight="1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2"/>
        <v>0</v>
      </c>
      <c r="G138" s="83">
        <v>0</v>
      </c>
      <c r="H138" s="28">
        <v>0</v>
      </c>
      <c r="I138" s="28">
        <v>0</v>
      </c>
      <c r="J138" s="24">
        <v>0</v>
      </c>
      <c r="K138" s="24">
        <v>0</v>
      </c>
      <c r="L138" s="24">
        <v>0</v>
      </c>
    </row>
    <row r="139" spans="1:12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129</v>
      </c>
      <c r="I139" s="158" t="s">
        <v>130</v>
      </c>
      <c r="J139" s="158" t="s">
        <v>131</v>
      </c>
      <c r="K139" s="158" t="s">
        <v>132</v>
      </c>
      <c r="L139" s="158" t="s">
        <v>133</v>
      </c>
    </row>
    <row r="140" spans="1:12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</row>
    <row r="141" spans="1:12" x14ac:dyDescent="0.25">
      <c r="A141" s="116" t="s">
        <v>25</v>
      </c>
      <c r="B141" s="48">
        <v>4</v>
      </c>
      <c r="C141" s="48">
        <v>0</v>
      </c>
      <c r="D141" s="48">
        <v>0</v>
      </c>
      <c r="E141" s="48">
        <v>2</v>
      </c>
      <c r="F141" s="81">
        <f>SUM(B141:E141)</f>
        <v>6</v>
      </c>
      <c r="G141" s="81">
        <v>8</v>
      </c>
      <c r="H141" s="24">
        <v>5</v>
      </c>
      <c r="I141" s="24">
        <v>1</v>
      </c>
      <c r="J141" s="24">
        <v>0</v>
      </c>
      <c r="K141" s="24">
        <v>0</v>
      </c>
      <c r="L141" s="24">
        <v>0</v>
      </c>
    </row>
    <row r="142" spans="1:12" x14ac:dyDescent="0.25">
      <c r="A142" s="116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1:12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129</v>
      </c>
      <c r="I143" s="158" t="s">
        <v>130</v>
      </c>
      <c r="J143" s="158" t="s">
        <v>131</v>
      </c>
      <c r="K143" s="158" t="s">
        <v>132</v>
      </c>
      <c r="L143" s="158" t="s">
        <v>133</v>
      </c>
    </row>
    <row r="144" spans="1:12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</row>
    <row r="145" spans="1:12" x14ac:dyDescent="0.25">
      <c r="A145" s="116" t="s">
        <v>28</v>
      </c>
      <c r="B145" s="48">
        <v>3</v>
      </c>
      <c r="C145" s="48">
        <v>0</v>
      </c>
      <c r="D145" s="48">
        <v>0</v>
      </c>
      <c r="E145" s="48">
        <v>1</v>
      </c>
      <c r="F145" s="81">
        <f t="shared" ref="F145:F150" si="23">SUM(B145:E145)</f>
        <v>4</v>
      </c>
      <c r="G145" s="81">
        <v>8</v>
      </c>
      <c r="H145" s="24">
        <v>4</v>
      </c>
      <c r="I145" s="24">
        <v>0</v>
      </c>
      <c r="J145" s="24">
        <v>0</v>
      </c>
      <c r="K145" s="24">
        <v>0</v>
      </c>
      <c r="L145" s="24">
        <v>0</v>
      </c>
    </row>
    <row r="146" spans="1:12" x14ac:dyDescent="0.25">
      <c r="A146" s="116" t="s">
        <v>29</v>
      </c>
      <c r="B146" s="48">
        <v>1</v>
      </c>
      <c r="C146" s="48">
        <v>0</v>
      </c>
      <c r="D146" s="48">
        <v>0</v>
      </c>
      <c r="E146" s="48">
        <v>1</v>
      </c>
      <c r="F146" s="81">
        <f t="shared" si="23"/>
        <v>2</v>
      </c>
      <c r="G146" s="81">
        <v>0</v>
      </c>
      <c r="H146" s="24">
        <v>1</v>
      </c>
      <c r="I146" s="24">
        <v>1</v>
      </c>
      <c r="J146" s="24">
        <v>0</v>
      </c>
      <c r="K146" s="24">
        <v>0</v>
      </c>
      <c r="L146" s="24">
        <v>0</v>
      </c>
    </row>
    <row r="147" spans="1:12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3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3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</row>
    <row r="149" spans="1:12" x14ac:dyDescent="0.25">
      <c r="A149" s="116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3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</row>
    <row r="150" spans="1:12" x14ac:dyDescent="0.25">
      <c r="A150" s="116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3"/>
        <v>0</v>
      </c>
      <c r="G150" s="81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1:12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129</v>
      </c>
      <c r="I151" s="158" t="s">
        <v>130</v>
      </c>
      <c r="J151" s="158" t="s">
        <v>131</v>
      </c>
      <c r="K151" s="158" t="s">
        <v>132</v>
      </c>
      <c r="L151" s="158" t="s">
        <v>133</v>
      </c>
    </row>
    <row r="152" spans="1:12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</row>
    <row r="153" spans="1:12" x14ac:dyDescent="0.25">
      <c r="A153" s="116" t="s">
        <v>42</v>
      </c>
      <c r="B153" s="48">
        <v>0</v>
      </c>
      <c r="C153" s="48">
        <v>0</v>
      </c>
      <c r="D153" s="48">
        <v>0</v>
      </c>
      <c r="E153" s="48">
        <v>0</v>
      </c>
      <c r="F153" s="81">
        <f t="shared" ref="F153" si="24">SUM(B153:E153)</f>
        <v>0</v>
      </c>
      <c r="G153" s="81">
        <v>1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</row>
    <row r="154" spans="1:12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spans="1:12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129</v>
      </c>
      <c r="I155" s="158" t="s">
        <v>130</v>
      </c>
      <c r="J155" s="215" t="s">
        <v>131</v>
      </c>
      <c r="K155" s="215" t="s">
        <v>132</v>
      </c>
      <c r="L155" s="158" t="s">
        <v>133</v>
      </c>
    </row>
    <row r="156" spans="1:12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215"/>
      <c r="K156" s="215"/>
      <c r="L156" s="158"/>
    </row>
    <row r="157" spans="1:12" x14ac:dyDescent="0.25">
      <c r="A157" s="144" t="s">
        <v>53</v>
      </c>
      <c r="B157" s="48">
        <v>3</v>
      </c>
      <c r="C157" s="48">
        <v>0</v>
      </c>
      <c r="D157" s="48">
        <v>0</v>
      </c>
      <c r="E157" s="48">
        <v>6</v>
      </c>
      <c r="F157" s="81">
        <f t="shared" ref="F157:F160" si="25">SUM(B157:E157)</f>
        <v>9</v>
      </c>
      <c r="G157" s="81">
        <v>5</v>
      </c>
      <c r="H157" s="24">
        <v>6</v>
      </c>
      <c r="I157" s="24">
        <v>1</v>
      </c>
      <c r="J157" s="24">
        <v>0</v>
      </c>
      <c r="K157" s="24">
        <v>0</v>
      </c>
      <c r="L157" s="24">
        <v>2</v>
      </c>
    </row>
    <row r="158" spans="1:12" x14ac:dyDescent="0.25">
      <c r="A158" s="145" t="s">
        <v>54</v>
      </c>
      <c r="B158" s="1">
        <f>SUM(B159:B160)</f>
        <v>3</v>
      </c>
      <c r="C158" s="1">
        <f t="shared" ref="C158:E158" si="26">SUM(C159:C160)</f>
        <v>0</v>
      </c>
      <c r="D158" s="1">
        <f>SUM(D159:D160)</f>
        <v>0</v>
      </c>
      <c r="E158" s="1">
        <f t="shared" si="26"/>
        <v>6</v>
      </c>
      <c r="F158" s="81">
        <f t="shared" si="25"/>
        <v>9</v>
      </c>
      <c r="G158" s="81">
        <v>5</v>
      </c>
      <c r="H158" s="1">
        <f>SUM(H159:H160)</f>
        <v>6</v>
      </c>
      <c r="I158" s="1">
        <f t="shared" ref="I158:L158" si="27">SUM(I159:I160)</f>
        <v>1</v>
      </c>
      <c r="J158" s="1">
        <f t="shared" si="27"/>
        <v>0</v>
      </c>
      <c r="K158" s="1">
        <f t="shared" si="27"/>
        <v>0</v>
      </c>
      <c r="L158" s="1">
        <f t="shared" si="27"/>
        <v>2</v>
      </c>
    </row>
    <row r="159" spans="1:12" ht="18" customHeight="1" x14ac:dyDescent="0.25">
      <c r="A159" s="146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5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</row>
    <row r="160" spans="1:12" x14ac:dyDescent="0.25">
      <c r="A160" s="146" t="s">
        <v>56</v>
      </c>
      <c r="B160" s="48">
        <v>3</v>
      </c>
      <c r="C160" s="48">
        <v>0</v>
      </c>
      <c r="D160" s="48">
        <v>0</v>
      </c>
      <c r="E160" s="48">
        <v>6</v>
      </c>
      <c r="F160" s="83">
        <f t="shared" si="25"/>
        <v>9</v>
      </c>
      <c r="G160" s="83">
        <v>5</v>
      </c>
      <c r="H160" s="28">
        <v>6</v>
      </c>
      <c r="I160" s="28">
        <v>1</v>
      </c>
      <c r="J160" s="28">
        <v>0</v>
      </c>
      <c r="K160" s="28">
        <v>0</v>
      </c>
      <c r="L160" s="28">
        <v>2</v>
      </c>
    </row>
    <row r="161" spans="1:12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129</v>
      </c>
      <c r="I161" s="158" t="s">
        <v>130</v>
      </c>
      <c r="J161" s="158" t="s">
        <v>131</v>
      </c>
      <c r="K161" s="158" t="s">
        <v>132</v>
      </c>
      <c r="L161" s="158" t="s">
        <v>133</v>
      </c>
    </row>
    <row r="162" spans="1:12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</row>
    <row r="163" spans="1:12" x14ac:dyDescent="0.25">
      <c r="A163" s="116" t="s">
        <v>19</v>
      </c>
      <c r="B163" s="48">
        <v>1</v>
      </c>
      <c r="C163" s="48">
        <v>0</v>
      </c>
      <c r="D163" s="48">
        <v>0</v>
      </c>
      <c r="E163" s="48">
        <v>2</v>
      </c>
      <c r="F163" s="81">
        <f t="shared" ref="F163:F165" si="28">SUM(B163:E163)</f>
        <v>3</v>
      </c>
      <c r="G163" s="81">
        <v>1</v>
      </c>
      <c r="H163" s="24">
        <v>1</v>
      </c>
      <c r="I163" s="24">
        <v>0</v>
      </c>
      <c r="J163" s="24">
        <v>0</v>
      </c>
      <c r="K163" s="24">
        <v>0</v>
      </c>
      <c r="L163" s="24">
        <v>2</v>
      </c>
    </row>
    <row r="164" spans="1:12" x14ac:dyDescent="0.25">
      <c r="A164" s="116" t="s">
        <v>20</v>
      </c>
      <c r="B164" s="48">
        <v>2</v>
      </c>
      <c r="C164" s="48">
        <v>0</v>
      </c>
      <c r="D164" s="48">
        <v>0</v>
      </c>
      <c r="E164" s="48">
        <v>4</v>
      </c>
      <c r="F164" s="81">
        <f t="shared" si="28"/>
        <v>6</v>
      </c>
      <c r="G164" s="81">
        <v>4</v>
      </c>
      <c r="H164" s="24">
        <v>5</v>
      </c>
      <c r="I164" s="24">
        <v>1</v>
      </c>
      <c r="J164" s="24">
        <v>0</v>
      </c>
      <c r="K164" s="24">
        <v>0</v>
      </c>
      <c r="L164" s="24">
        <v>0</v>
      </c>
    </row>
    <row r="165" spans="1:12" x14ac:dyDescent="0.25">
      <c r="A165" s="116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8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</row>
    <row r="166" spans="1:12" ht="27" customHeight="1" x14ac:dyDescent="0.25">
      <c r="A166" s="14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29">SUM(B166:E166)</f>
        <v>0</v>
      </c>
      <c r="G166" s="83">
        <v>0</v>
      </c>
      <c r="H166" s="28">
        <v>0</v>
      </c>
      <c r="I166" s="28">
        <v>0</v>
      </c>
      <c r="J166" s="24">
        <v>0</v>
      </c>
      <c r="K166" s="24">
        <v>0</v>
      </c>
      <c r="L166" s="24">
        <v>0</v>
      </c>
    </row>
    <row r="167" spans="1:12" ht="27" customHeight="1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29"/>
        <v>0</v>
      </c>
      <c r="G167" s="83">
        <v>0</v>
      </c>
      <c r="H167" s="28">
        <v>0</v>
      </c>
      <c r="I167" s="28">
        <v>0</v>
      </c>
      <c r="J167" s="24">
        <v>0</v>
      </c>
      <c r="K167" s="24">
        <v>0</v>
      </c>
      <c r="L167" s="24">
        <v>0</v>
      </c>
    </row>
    <row r="168" spans="1:12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129</v>
      </c>
      <c r="I168" s="158" t="s">
        <v>130</v>
      </c>
      <c r="J168" s="158" t="s">
        <v>131</v>
      </c>
      <c r="K168" s="158" t="s">
        <v>132</v>
      </c>
      <c r="L168" s="158" t="s">
        <v>133</v>
      </c>
    </row>
    <row r="169" spans="1:12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</row>
    <row r="170" spans="1:12" x14ac:dyDescent="0.25">
      <c r="A170" s="116" t="s">
        <v>25</v>
      </c>
      <c r="B170" s="48">
        <v>3</v>
      </c>
      <c r="C170" s="48">
        <v>0</v>
      </c>
      <c r="D170" s="48">
        <v>0</v>
      </c>
      <c r="E170" s="48">
        <v>6</v>
      </c>
      <c r="F170" s="81">
        <f>SUM(B170:E170)</f>
        <v>9</v>
      </c>
      <c r="G170" s="81">
        <v>5</v>
      </c>
      <c r="H170" s="24">
        <v>6</v>
      </c>
      <c r="I170" s="24">
        <v>1</v>
      </c>
      <c r="J170" s="24">
        <v>0</v>
      </c>
      <c r="K170" s="24">
        <v>0</v>
      </c>
      <c r="L170" s="24">
        <v>2</v>
      </c>
    </row>
    <row r="171" spans="1:12" ht="16.5" customHeight="1" x14ac:dyDescent="0.25">
      <c r="A171" s="116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</row>
    <row r="172" spans="1:12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129</v>
      </c>
      <c r="I172" s="158" t="s">
        <v>130</v>
      </c>
      <c r="J172" s="158" t="s">
        <v>131</v>
      </c>
      <c r="K172" s="158" t="s">
        <v>132</v>
      </c>
      <c r="L172" s="158" t="s">
        <v>133</v>
      </c>
    </row>
    <row r="173" spans="1:12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</row>
    <row r="174" spans="1:12" x14ac:dyDescent="0.25">
      <c r="A174" s="116" t="s">
        <v>28</v>
      </c>
      <c r="B174" s="48">
        <v>2</v>
      </c>
      <c r="C174" s="48">
        <v>0</v>
      </c>
      <c r="D174" s="48">
        <v>0</v>
      </c>
      <c r="E174" s="48">
        <v>6</v>
      </c>
      <c r="F174" s="81">
        <f t="shared" ref="F174:F179" si="30">SUM(B174:E174)</f>
        <v>8</v>
      </c>
      <c r="G174" s="81">
        <v>4</v>
      </c>
      <c r="H174" s="24">
        <v>5</v>
      </c>
      <c r="I174" s="24">
        <v>1</v>
      </c>
      <c r="J174" s="24">
        <v>0</v>
      </c>
      <c r="K174" s="24">
        <v>0</v>
      </c>
      <c r="L174" s="24">
        <v>2</v>
      </c>
    </row>
    <row r="175" spans="1:12" x14ac:dyDescent="0.25">
      <c r="A175" s="116" t="s">
        <v>29</v>
      </c>
      <c r="B175" s="48">
        <v>1</v>
      </c>
      <c r="C175" s="48">
        <v>0</v>
      </c>
      <c r="D175" s="48">
        <v>0</v>
      </c>
      <c r="E175" s="48">
        <v>0</v>
      </c>
      <c r="F175" s="81">
        <f t="shared" si="30"/>
        <v>1</v>
      </c>
      <c r="G175" s="81">
        <v>1</v>
      </c>
      <c r="H175" s="24">
        <v>1</v>
      </c>
      <c r="I175" s="24">
        <v>0</v>
      </c>
      <c r="J175" s="24">
        <v>0</v>
      </c>
      <c r="K175" s="24">
        <v>0</v>
      </c>
      <c r="L175" s="24">
        <v>0</v>
      </c>
    </row>
    <row r="176" spans="1:12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0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</row>
    <row r="177" spans="1:12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0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</row>
    <row r="178" spans="1:12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0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</row>
    <row r="179" spans="1:12" x14ac:dyDescent="0.25">
      <c r="A179" s="116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0"/>
        <v>0</v>
      </c>
      <c r="G179" s="81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</row>
    <row r="180" spans="1:12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129</v>
      </c>
      <c r="I180" s="158" t="s">
        <v>130</v>
      </c>
      <c r="J180" s="158" t="s">
        <v>131</v>
      </c>
      <c r="K180" s="158" t="s">
        <v>132</v>
      </c>
      <c r="L180" s="158" t="s">
        <v>133</v>
      </c>
    </row>
    <row r="181" spans="1:12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</row>
    <row r="182" spans="1:12" x14ac:dyDescent="0.25">
      <c r="A182" s="116" t="s">
        <v>42</v>
      </c>
      <c r="B182" s="48">
        <v>0</v>
      </c>
      <c r="C182" s="48" t="s">
        <v>231</v>
      </c>
      <c r="D182" s="48"/>
      <c r="E182" s="48">
        <v>0</v>
      </c>
      <c r="F182" s="81">
        <f t="shared" ref="F182" si="31">SUM(B182:E182)</f>
        <v>0</v>
      </c>
      <c r="G182" s="81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</row>
    <row r="183" spans="1:12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</row>
    <row r="184" spans="1:12" ht="12.75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129</v>
      </c>
      <c r="I184" s="158" t="s">
        <v>130</v>
      </c>
      <c r="J184" s="215" t="s">
        <v>131</v>
      </c>
      <c r="K184" s="215" t="s">
        <v>132</v>
      </c>
      <c r="L184" s="158" t="s">
        <v>133</v>
      </c>
    </row>
    <row r="185" spans="1:12" ht="13.5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215"/>
      <c r="K185" s="215"/>
      <c r="L185" s="158"/>
    </row>
    <row r="186" spans="1:12" x14ac:dyDescent="0.25">
      <c r="A186" s="56" t="s">
        <v>61</v>
      </c>
      <c r="B186" s="48">
        <v>3</v>
      </c>
      <c r="C186" s="48">
        <v>1</v>
      </c>
      <c r="D186" s="48">
        <v>0</v>
      </c>
      <c r="E186" s="48">
        <v>0</v>
      </c>
      <c r="F186" s="81">
        <f t="shared" ref="F186:F193" si="32">SUM(B186:E186)</f>
        <v>4</v>
      </c>
      <c r="G186" s="81">
        <v>2</v>
      </c>
      <c r="H186" s="24">
        <v>1</v>
      </c>
      <c r="I186" s="24">
        <v>3</v>
      </c>
      <c r="J186" s="24">
        <v>0</v>
      </c>
      <c r="K186" s="24">
        <v>0</v>
      </c>
      <c r="L186" s="24">
        <v>0</v>
      </c>
    </row>
    <row r="187" spans="1:12" ht="16.5" customHeight="1" x14ac:dyDescent="0.25">
      <c r="A187" s="57" t="s">
        <v>62</v>
      </c>
      <c r="B187" s="1">
        <f>B188+B189</f>
        <v>6</v>
      </c>
      <c r="C187" s="1">
        <f t="shared" ref="C187:E187" si="33">C188+C189</f>
        <v>3</v>
      </c>
      <c r="D187" s="1">
        <f t="shared" si="33"/>
        <v>0</v>
      </c>
      <c r="E187" s="1">
        <f t="shared" si="33"/>
        <v>0</v>
      </c>
      <c r="F187" s="81">
        <f t="shared" ref="F187:F189" si="34">SUM(B187:E187)</f>
        <v>9</v>
      </c>
      <c r="G187" s="81">
        <v>8</v>
      </c>
      <c r="H187" s="1">
        <f t="shared" ref="H187:L187" si="35">H188+H189</f>
        <v>3</v>
      </c>
      <c r="I187" s="1">
        <f t="shared" si="35"/>
        <v>6</v>
      </c>
      <c r="J187" s="1">
        <f t="shared" si="35"/>
        <v>0</v>
      </c>
      <c r="K187" s="1">
        <f t="shared" si="35"/>
        <v>0</v>
      </c>
      <c r="L187" s="1">
        <f t="shared" si="35"/>
        <v>0</v>
      </c>
    </row>
    <row r="188" spans="1:12" x14ac:dyDescent="0.25">
      <c r="A188" s="56" t="s">
        <v>63</v>
      </c>
      <c r="B188" s="1">
        <f>B190+B192</f>
        <v>3</v>
      </c>
      <c r="C188" s="1">
        <f t="shared" ref="C188:E189" si="36">C190+C192</f>
        <v>1</v>
      </c>
      <c r="D188" s="1">
        <f t="shared" si="36"/>
        <v>0</v>
      </c>
      <c r="E188" s="1">
        <f t="shared" si="36"/>
        <v>0</v>
      </c>
      <c r="F188" s="81">
        <f t="shared" si="34"/>
        <v>4</v>
      </c>
      <c r="G188" s="81">
        <v>3</v>
      </c>
      <c r="H188" s="1">
        <f t="shared" ref="H188:L189" si="37">H190+H192</f>
        <v>1</v>
      </c>
      <c r="I188" s="1">
        <f t="shared" si="37"/>
        <v>3</v>
      </c>
      <c r="J188" s="1">
        <f t="shared" si="37"/>
        <v>0</v>
      </c>
      <c r="K188" s="1">
        <f t="shared" si="37"/>
        <v>0</v>
      </c>
      <c r="L188" s="1">
        <f t="shared" si="37"/>
        <v>0</v>
      </c>
    </row>
    <row r="189" spans="1:12" x14ac:dyDescent="0.25">
      <c r="A189" s="56" t="s">
        <v>64</v>
      </c>
      <c r="B189" s="122">
        <f>B191+B193</f>
        <v>3</v>
      </c>
      <c r="C189" s="122">
        <f t="shared" si="36"/>
        <v>2</v>
      </c>
      <c r="D189" s="122">
        <f t="shared" si="36"/>
        <v>0</v>
      </c>
      <c r="E189" s="122">
        <f t="shared" si="36"/>
        <v>0</v>
      </c>
      <c r="F189" s="81">
        <f t="shared" si="34"/>
        <v>5</v>
      </c>
      <c r="G189" s="81">
        <v>5</v>
      </c>
      <c r="H189" s="122">
        <f t="shared" si="37"/>
        <v>2</v>
      </c>
      <c r="I189" s="122">
        <f t="shared" si="37"/>
        <v>3</v>
      </c>
      <c r="J189" s="122">
        <f t="shared" si="37"/>
        <v>0</v>
      </c>
      <c r="K189" s="122">
        <f t="shared" si="37"/>
        <v>0</v>
      </c>
      <c r="L189" s="122">
        <f t="shared" si="37"/>
        <v>0</v>
      </c>
    </row>
    <row r="190" spans="1:12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2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</row>
    <row r="191" spans="1:12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</row>
    <row r="192" spans="1:12" x14ac:dyDescent="0.25">
      <c r="A192" s="58" t="s">
        <v>67</v>
      </c>
      <c r="B192" s="48">
        <v>3</v>
      </c>
      <c r="C192" s="48">
        <v>1</v>
      </c>
      <c r="D192" s="48">
        <v>0</v>
      </c>
      <c r="E192" s="48">
        <v>0</v>
      </c>
      <c r="F192" s="81">
        <f t="shared" si="32"/>
        <v>4</v>
      </c>
      <c r="G192" s="81">
        <v>3</v>
      </c>
      <c r="H192" s="24">
        <v>1</v>
      </c>
      <c r="I192" s="24">
        <v>3</v>
      </c>
      <c r="J192" s="24">
        <v>0</v>
      </c>
      <c r="K192" s="24">
        <v>0</v>
      </c>
      <c r="L192" s="24">
        <v>0</v>
      </c>
    </row>
    <row r="193" spans="1:12" ht="26.25" x14ac:dyDescent="0.25">
      <c r="A193" s="59" t="s">
        <v>68</v>
      </c>
      <c r="B193" s="48">
        <v>3</v>
      </c>
      <c r="C193" s="48">
        <v>2</v>
      </c>
      <c r="D193" s="48">
        <v>0</v>
      </c>
      <c r="E193" s="48">
        <v>0</v>
      </c>
      <c r="F193" s="83">
        <f t="shared" si="32"/>
        <v>5</v>
      </c>
      <c r="G193" s="83">
        <v>5</v>
      </c>
      <c r="H193" s="28">
        <v>2</v>
      </c>
      <c r="I193" s="28">
        <v>3</v>
      </c>
      <c r="J193" s="24">
        <v>0</v>
      </c>
      <c r="K193" s="24">
        <v>0</v>
      </c>
      <c r="L193" s="24">
        <v>0</v>
      </c>
    </row>
    <row r="194" spans="1:12" ht="13.5" customHeight="1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129</v>
      </c>
      <c r="I194" s="158" t="s">
        <v>130</v>
      </c>
      <c r="J194" s="158" t="s">
        <v>131</v>
      </c>
      <c r="K194" s="158" t="s">
        <v>132</v>
      </c>
      <c r="L194" s="158" t="s">
        <v>133</v>
      </c>
    </row>
    <row r="195" spans="1:12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</row>
    <row r="196" spans="1:12" x14ac:dyDescent="0.25">
      <c r="A196" s="116" t="s">
        <v>19</v>
      </c>
      <c r="B196" s="48">
        <v>3</v>
      </c>
      <c r="C196" s="48">
        <v>1</v>
      </c>
      <c r="D196" s="48">
        <v>0</v>
      </c>
      <c r="E196" s="48">
        <v>0</v>
      </c>
      <c r="F196" s="81">
        <f t="shared" ref="F196:F198" si="38">SUM(B196:E196)</f>
        <v>4</v>
      </c>
      <c r="G196" s="81">
        <v>2</v>
      </c>
      <c r="H196" s="24">
        <v>1</v>
      </c>
      <c r="I196" s="24">
        <v>3</v>
      </c>
      <c r="J196" s="24">
        <v>0</v>
      </c>
      <c r="K196" s="24">
        <v>0</v>
      </c>
      <c r="L196" s="24">
        <v>0</v>
      </c>
    </row>
    <row r="197" spans="1:12" x14ac:dyDescent="0.25">
      <c r="A197" s="116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38"/>
        <v>0</v>
      </c>
      <c r="G197" s="81">
        <v>1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</row>
    <row r="198" spans="1:12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38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</row>
    <row r="199" spans="1:12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39">SUM(B199:E199)</f>
        <v>0</v>
      </c>
      <c r="G199" s="83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</row>
    <row r="200" spans="1:12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39"/>
        <v>0</v>
      </c>
      <c r="G200" s="83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</row>
    <row r="201" spans="1:12" ht="13.5" customHeight="1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129</v>
      </c>
      <c r="I201" s="158" t="s">
        <v>130</v>
      </c>
      <c r="J201" s="158" t="s">
        <v>131</v>
      </c>
      <c r="K201" s="158" t="s">
        <v>132</v>
      </c>
      <c r="L201" s="158" t="s">
        <v>133</v>
      </c>
    </row>
    <row r="202" spans="1:12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</row>
    <row r="203" spans="1:12" x14ac:dyDescent="0.25">
      <c r="A203" s="116" t="s">
        <v>25</v>
      </c>
      <c r="B203" s="48">
        <v>3</v>
      </c>
      <c r="C203" s="48">
        <v>1</v>
      </c>
      <c r="D203" s="48">
        <v>0</v>
      </c>
      <c r="E203" s="48">
        <v>0</v>
      </c>
      <c r="F203" s="81">
        <f>SUM(B203:E203)</f>
        <v>4</v>
      </c>
      <c r="G203" s="81">
        <v>3</v>
      </c>
      <c r="H203" s="24">
        <v>1</v>
      </c>
      <c r="I203" s="24">
        <v>3</v>
      </c>
      <c r="J203" s="24">
        <v>0</v>
      </c>
      <c r="K203" s="24">
        <v>0</v>
      </c>
      <c r="L203" s="24">
        <v>0</v>
      </c>
    </row>
    <row r="204" spans="1:12" x14ac:dyDescent="0.25">
      <c r="A204" s="116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</row>
    <row r="205" spans="1:12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129</v>
      </c>
      <c r="I205" s="158" t="s">
        <v>130</v>
      </c>
      <c r="J205" s="158" t="s">
        <v>131</v>
      </c>
      <c r="K205" s="158" t="s">
        <v>132</v>
      </c>
      <c r="L205" s="158" t="s">
        <v>133</v>
      </c>
    </row>
    <row r="206" spans="1:12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</row>
    <row r="207" spans="1:12" x14ac:dyDescent="0.25">
      <c r="A207" s="116" t="s">
        <v>28</v>
      </c>
      <c r="B207" s="48">
        <v>1</v>
      </c>
      <c r="C207" s="48">
        <v>1</v>
      </c>
      <c r="D207" s="48">
        <v>0</v>
      </c>
      <c r="E207" s="48">
        <v>0</v>
      </c>
      <c r="F207" s="81">
        <f t="shared" ref="F207:F212" si="40">SUM(B207:E207)</f>
        <v>2</v>
      </c>
      <c r="G207" s="81">
        <v>3</v>
      </c>
      <c r="H207" s="24">
        <v>1</v>
      </c>
      <c r="I207" s="24">
        <v>1</v>
      </c>
      <c r="J207" s="24">
        <v>0</v>
      </c>
      <c r="K207" s="24">
        <v>0</v>
      </c>
      <c r="L207" s="24">
        <v>0</v>
      </c>
    </row>
    <row r="208" spans="1:12" x14ac:dyDescent="0.25">
      <c r="A208" s="116" t="s">
        <v>29</v>
      </c>
      <c r="B208" s="48">
        <v>2</v>
      </c>
      <c r="C208" s="48">
        <v>0</v>
      </c>
      <c r="D208" s="48">
        <v>0</v>
      </c>
      <c r="E208" s="48">
        <v>0</v>
      </c>
      <c r="F208" s="81">
        <f t="shared" si="40"/>
        <v>2</v>
      </c>
      <c r="G208" s="81">
        <v>0</v>
      </c>
      <c r="H208" s="24">
        <v>0</v>
      </c>
      <c r="I208" s="24">
        <v>2</v>
      </c>
      <c r="J208" s="24">
        <v>0</v>
      </c>
      <c r="K208" s="24">
        <v>0</v>
      </c>
      <c r="L208" s="24">
        <v>0</v>
      </c>
    </row>
    <row r="209" spans="1:12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0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</row>
    <row r="210" spans="1:12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0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</row>
    <row r="211" spans="1:12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0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</row>
    <row r="212" spans="1:12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0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</row>
    <row r="213" spans="1:12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129</v>
      </c>
      <c r="I213" s="158" t="s">
        <v>130</v>
      </c>
      <c r="J213" s="158" t="s">
        <v>131</v>
      </c>
      <c r="K213" s="158" t="s">
        <v>132</v>
      </c>
      <c r="L213" s="158" t="s">
        <v>133</v>
      </c>
    </row>
    <row r="214" spans="1:12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</row>
    <row r="215" spans="1:12" x14ac:dyDescent="0.25">
      <c r="A215" s="116" t="s">
        <v>35</v>
      </c>
      <c r="B215" s="48">
        <v>1</v>
      </c>
      <c r="C215" s="48">
        <v>0</v>
      </c>
      <c r="D215" s="48">
        <v>0</v>
      </c>
      <c r="E215" s="48">
        <v>0</v>
      </c>
      <c r="F215" s="81">
        <f t="shared" ref="F215:F216" si="41">SUM(B215:E215)</f>
        <v>1</v>
      </c>
      <c r="G215" s="81">
        <v>0</v>
      </c>
      <c r="H215" s="24">
        <v>0</v>
      </c>
      <c r="I215" s="24">
        <v>1</v>
      </c>
      <c r="J215" s="24">
        <v>0</v>
      </c>
      <c r="K215" s="24">
        <v>0</v>
      </c>
      <c r="L215" s="24">
        <v>0</v>
      </c>
    </row>
    <row r="216" spans="1:12" x14ac:dyDescent="0.25">
      <c r="A216" s="116" t="s">
        <v>36</v>
      </c>
      <c r="B216" s="48">
        <v>2</v>
      </c>
      <c r="C216" s="48">
        <v>0</v>
      </c>
      <c r="D216" s="48">
        <v>0</v>
      </c>
      <c r="E216" s="48">
        <v>0</v>
      </c>
      <c r="F216" s="81">
        <f t="shared" si="41"/>
        <v>2</v>
      </c>
      <c r="G216" s="81">
        <v>0</v>
      </c>
      <c r="H216" s="24">
        <v>0</v>
      </c>
      <c r="I216" s="24">
        <v>2</v>
      </c>
      <c r="J216" s="24">
        <v>0</v>
      </c>
      <c r="K216" s="24">
        <v>0</v>
      </c>
      <c r="L216" s="24">
        <v>0</v>
      </c>
    </row>
    <row r="217" spans="1:12" ht="15.75" x14ac:dyDescent="0.25">
      <c r="A217" s="161" t="s">
        <v>134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</row>
    <row r="218" spans="1:12" ht="12.75" customHeight="1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129</v>
      </c>
      <c r="I218" s="158" t="s">
        <v>130</v>
      </c>
      <c r="J218" s="215" t="s">
        <v>131</v>
      </c>
      <c r="K218" s="215" t="s">
        <v>132</v>
      </c>
      <c r="L218" s="158" t="s">
        <v>133</v>
      </c>
    </row>
    <row r="219" spans="1:12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215"/>
      <c r="K219" s="215"/>
      <c r="L219" s="158"/>
    </row>
    <row r="220" spans="1:12" x14ac:dyDescent="0.25">
      <c r="A220" s="116" t="s">
        <v>74</v>
      </c>
      <c r="B220" s="48">
        <v>24</v>
      </c>
      <c r="C220" s="48">
        <v>2</v>
      </c>
      <c r="D220" s="48"/>
      <c r="E220" s="48">
        <v>10</v>
      </c>
      <c r="F220" s="81">
        <f t="shared" ref="F220:F223" si="42">SUM(B220:E220)</f>
        <v>36</v>
      </c>
      <c r="G220" s="81">
        <v>36</v>
      </c>
      <c r="H220" s="24">
        <v>15</v>
      </c>
      <c r="I220" s="24">
        <v>17</v>
      </c>
      <c r="J220" s="24">
        <v>3</v>
      </c>
      <c r="K220" s="24">
        <v>1</v>
      </c>
      <c r="L220" s="24">
        <v>0</v>
      </c>
    </row>
    <row r="221" spans="1:12" x14ac:dyDescent="0.25">
      <c r="A221" s="116" t="s">
        <v>75</v>
      </c>
      <c r="B221" s="48">
        <v>13</v>
      </c>
      <c r="C221" s="48"/>
      <c r="D221" s="48"/>
      <c r="E221" s="48">
        <v>5</v>
      </c>
      <c r="F221" s="81">
        <f t="shared" si="42"/>
        <v>18</v>
      </c>
      <c r="G221" s="81">
        <v>31</v>
      </c>
      <c r="H221" s="24">
        <v>13</v>
      </c>
      <c r="I221" s="24">
        <v>5</v>
      </c>
      <c r="J221" s="24">
        <v>0</v>
      </c>
      <c r="K221" s="24">
        <v>0</v>
      </c>
      <c r="L221" s="24">
        <v>0</v>
      </c>
    </row>
    <row r="222" spans="1:12" x14ac:dyDescent="0.25">
      <c r="A222" s="116" t="s">
        <v>76</v>
      </c>
      <c r="B222" s="48"/>
      <c r="C222" s="48"/>
      <c r="D222" s="48"/>
      <c r="E222" s="48"/>
      <c r="F222" s="81">
        <f t="shared" si="42"/>
        <v>0</v>
      </c>
      <c r="G222" s="81">
        <v>2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</row>
    <row r="223" spans="1:12" x14ac:dyDescent="0.25">
      <c r="A223" s="116" t="s">
        <v>77</v>
      </c>
      <c r="B223" s="48">
        <v>35</v>
      </c>
      <c r="C223" s="48">
        <v>14</v>
      </c>
      <c r="D223" s="48"/>
      <c r="E223" s="48"/>
      <c r="F223" s="81">
        <f t="shared" si="42"/>
        <v>49</v>
      </c>
      <c r="G223" s="81">
        <v>36</v>
      </c>
      <c r="H223" s="24">
        <v>21</v>
      </c>
      <c r="I223" s="24">
        <v>23</v>
      </c>
      <c r="J223" s="24">
        <v>0</v>
      </c>
      <c r="K223" s="24">
        <v>0</v>
      </c>
      <c r="L223" s="24">
        <v>5</v>
      </c>
    </row>
    <row r="224" spans="1:12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</row>
    <row r="225" spans="1:12" ht="19.5" thickBot="1" x14ac:dyDescent="0.35">
      <c r="A225" s="186" t="s">
        <v>78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8"/>
    </row>
    <row r="226" spans="1:12" x14ac:dyDescent="0.25">
      <c r="A226" s="183"/>
      <c r="B226" s="184" t="s">
        <v>1</v>
      </c>
      <c r="C226" s="184"/>
      <c r="D226" s="184"/>
      <c r="E226" s="196" t="s">
        <v>2</v>
      </c>
      <c r="F226" s="179" t="s">
        <v>3</v>
      </c>
      <c r="G226" s="179" t="s">
        <v>4</v>
      </c>
      <c r="H226" s="208" t="s">
        <v>129</v>
      </c>
      <c r="I226" s="208" t="s">
        <v>130</v>
      </c>
      <c r="J226" s="214" t="s">
        <v>131</v>
      </c>
      <c r="K226" s="214" t="s">
        <v>132</v>
      </c>
      <c r="L226" s="226" t="s">
        <v>133</v>
      </c>
    </row>
    <row r="227" spans="1:12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215"/>
      <c r="K227" s="215"/>
      <c r="L227" s="227"/>
    </row>
    <row r="228" spans="1:12" x14ac:dyDescent="0.25">
      <c r="A228" s="31" t="s">
        <v>79</v>
      </c>
      <c r="B228" s="1">
        <f>SUM(B5,B40,B73)</f>
        <v>121</v>
      </c>
      <c r="C228" s="1">
        <f>SUM(C5,C40,C73)</f>
        <v>14</v>
      </c>
      <c r="D228" s="1">
        <f>SUM(D5,D40,D73)</f>
        <v>0</v>
      </c>
      <c r="E228" s="1">
        <f>SUM(E5,E40,E73)</f>
        <v>28</v>
      </c>
      <c r="F228" s="81">
        <f t="shared" ref="F228:F229" si="43">SUM(B228:E228)</f>
        <v>163</v>
      </c>
      <c r="G228" s="81">
        <v>139</v>
      </c>
      <c r="H228" s="13">
        <f t="shared" ref="H228:L229" si="44">SUM(H5,H40,H73)</f>
        <v>92</v>
      </c>
      <c r="I228" s="13">
        <f t="shared" si="44"/>
        <v>46</v>
      </c>
      <c r="J228" s="13">
        <f t="shared" si="44"/>
        <v>16</v>
      </c>
      <c r="K228" s="13">
        <f t="shared" si="44"/>
        <v>1</v>
      </c>
      <c r="L228" s="35">
        <f t="shared" si="44"/>
        <v>8</v>
      </c>
    </row>
    <row r="229" spans="1:12" x14ac:dyDescent="0.25">
      <c r="A229" s="31" t="s">
        <v>80</v>
      </c>
      <c r="B229" s="1">
        <f>SUM(B230:B236)</f>
        <v>211</v>
      </c>
      <c r="C229" s="1">
        <f t="shared" ref="C229:D229" si="45">SUM(C230:C236)</f>
        <v>44</v>
      </c>
      <c r="D229" s="1">
        <f t="shared" si="45"/>
        <v>0</v>
      </c>
      <c r="E229" s="1">
        <f>SUM(E230:E236)</f>
        <v>30</v>
      </c>
      <c r="F229" s="81">
        <f t="shared" si="43"/>
        <v>285</v>
      </c>
      <c r="G229" s="81">
        <v>205</v>
      </c>
      <c r="H229" s="13">
        <f>SUM(H6,H41,H74)</f>
        <v>136</v>
      </c>
      <c r="I229" s="13">
        <f t="shared" si="44"/>
        <v>100</v>
      </c>
      <c r="J229" s="13">
        <f t="shared" si="44"/>
        <v>27</v>
      </c>
      <c r="K229" s="13">
        <f t="shared" si="44"/>
        <v>2</v>
      </c>
      <c r="L229" s="35">
        <f t="shared" si="44"/>
        <v>20</v>
      </c>
    </row>
    <row r="230" spans="1:12" x14ac:dyDescent="0.25">
      <c r="A230" s="31" t="s">
        <v>15</v>
      </c>
      <c r="B230" s="1">
        <f>SUM(B7,B74)</f>
        <v>84</v>
      </c>
      <c r="C230" s="1">
        <f>SUM(C7,C74)</f>
        <v>30</v>
      </c>
      <c r="D230" s="1">
        <f>SUM(D7,D74)</f>
        <v>0</v>
      </c>
      <c r="E230" s="1">
        <f>SUM(E7,E74)</f>
        <v>2</v>
      </c>
      <c r="F230" s="81">
        <f t="shared" ref="F230:F236" si="46">SUM(B230:E230)</f>
        <v>116</v>
      </c>
      <c r="G230" s="81">
        <v>63</v>
      </c>
      <c r="H230" s="13">
        <f>SUM(H7, H74)</f>
        <v>44</v>
      </c>
      <c r="I230" s="13">
        <f>SUM(I7,I74)</f>
        <v>53</v>
      </c>
      <c r="J230" s="13">
        <f>SUM(J7,J74)</f>
        <v>6</v>
      </c>
      <c r="K230" s="13">
        <f>SUM(K7,K74)</f>
        <v>1</v>
      </c>
      <c r="L230" s="35">
        <f>SUM(L7,L74)</f>
        <v>12</v>
      </c>
    </row>
    <row r="231" spans="1:12" x14ac:dyDescent="0.25">
      <c r="A231" s="31" t="s">
        <v>185</v>
      </c>
      <c r="B231" s="1">
        <f>SUM(B8,B42)</f>
        <v>10</v>
      </c>
      <c r="C231" s="1">
        <f>SUM(C8,C42)</f>
        <v>1</v>
      </c>
      <c r="D231" s="1">
        <f>SUM(D8,D42)</f>
        <v>0</v>
      </c>
      <c r="E231" s="1">
        <f>SUM(E8,E42)</f>
        <v>6</v>
      </c>
      <c r="F231" s="81">
        <f t="shared" si="46"/>
        <v>17</v>
      </c>
      <c r="G231" s="81">
        <v>7</v>
      </c>
      <c r="H231" s="13">
        <f>SUM(H8+H42)</f>
        <v>7</v>
      </c>
      <c r="I231" s="13">
        <f>SUM(I8+I42)</f>
        <v>5</v>
      </c>
      <c r="J231" s="13">
        <f t="shared" ref="J231:K231" si="47">SUM(J8+J42)</f>
        <v>3</v>
      </c>
      <c r="K231" s="13">
        <f t="shared" si="47"/>
        <v>0</v>
      </c>
      <c r="L231" s="35">
        <f>SUM(L8+L42)</f>
        <v>2</v>
      </c>
    </row>
    <row r="232" spans="1:12" x14ac:dyDescent="0.25">
      <c r="A232" s="31" t="s">
        <v>192</v>
      </c>
      <c r="B232" s="1">
        <f t="shared" ref="B232:E236" si="48">SUM(B9,B43)</f>
        <v>29</v>
      </c>
      <c r="C232" s="1">
        <f t="shared" si="48"/>
        <v>7</v>
      </c>
      <c r="D232" s="1">
        <f t="shared" si="48"/>
        <v>0</v>
      </c>
      <c r="E232" s="1">
        <f t="shared" si="48"/>
        <v>4</v>
      </c>
      <c r="F232" s="81">
        <f t="shared" si="46"/>
        <v>40</v>
      </c>
      <c r="G232" s="192">
        <v>135</v>
      </c>
      <c r="H232" s="13">
        <f t="shared" ref="H232:I232" si="49">SUM(H9+H43)</f>
        <v>15</v>
      </c>
      <c r="I232" s="13">
        <f t="shared" si="49"/>
        <v>16</v>
      </c>
      <c r="J232" s="13">
        <f t="shared" ref="J232:L232" si="50">SUM(J9+J43)</f>
        <v>6</v>
      </c>
      <c r="K232" s="13">
        <f t="shared" si="50"/>
        <v>1</v>
      </c>
      <c r="L232" s="35">
        <f t="shared" si="50"/>
        <v>2</v>
      </c>
    </row>
    <row r="233" spans="1:12" x14ac:dyDescent="0.25">
      <c r="A233" s="31" t="s">
        <v>193</v>
      </c>
      <c r="B233" s="1">
        <f t="shared" si="48"/>
        <v>25</v>
      </c>
      <c r="C233" s="1">
        <f t="shared" si="48"/>
        <v>5</v>
      </c>
      <c r="D233" s="1">
        <f t="shared" si="48"/>
        <v>0</v>
      </c>
      <c r="E233" s="1">
        <f t="shared" si="48"/>
        <v>6</v>
      </c>
      <c r="F233" s="81">
        <f t="shared" si="46"/>
        <v>36</v>
      </c>
      <c r="G233" s="193"/>
      <c r="H233" s="13">
        <f t="shared" ref="H233:I233" si="51">SUM(H10+H44)</f>
        <v>17</v>
      </c>
      <c r="I233" s="13">
        <f t="shared" si="51"/>
        <v>8</v>
      </c>
      <c r="J233" s="13">
        <f t="shared" ref="J233:L233" si="52">SUM(J10+J44)</f>
        <v>8</v>
      </c>
      <c r="K233" s="13">
        <f t="shared" si="52"/>
        <v>0</v>
      </c>
      <c r="L233" s="35">
        <f t="shared" si="52"/>
        <v>3</v>
      </c>
    </row>
    <row r="234" spans="1:12" x14ac:dyDescent="0.25">
      <c r="A234" s="31" t="s">
        <v>194</v>
      </c>
      <c r="B234" s="1">
        <f t="shared" si="48"/>
        <v>30</v>
      </c>
      <c r="C234" s="1">
        <f t="shared" si="48"/>
        <v>0</v>
      </c>
      <c r="D234" s="1">
        <f t="shared" si="48"/>
        <v>0</v>
      </c>
      <c r="E234" s="1">
        <f t="shared" si="48"/>
        <v>6</v>
      </c>
      <c r="F234" s="81">
        <f t="shared" si="46"/>
        <v>36</v>
      </c>
      <c r="G234" s="193"/>
      <c r="H234" s="13">
        <f t="shared" ref="H234:I234" si="53">SUM(H11+H45)</f>
        <v>25</v>
      </c>
      <c r="I234" s="13">
        <f t="shared" si="53"/>
        <v>8</v>
      </c>
      <c r="J234" s="13">
        <f t="shared" ref="J234:L234" si="54">SUM(J11+J45)</f>
        <v>2</v>
      </c>
      <c r="K234" s="13">
        <f t="shared" si="54"/>
        <v>0</v>
      </c>
      <c r="L234" s="35">
        <f t="shared" si="54"/>
        <v>1</v>
      </c>
    </row>
    <row r="235" spans="1:12" x14ac:dyDescent="0.25">
      <c r="A235" s="31" t="s">
        <v>195</v>
      </c>
      <c r="B235" s="1">
        <f t="shared" si="48"/>
        <v>24</v>
      </c>
      <c r="C235" s="1">
        <f t="shared" si="48"/>
        <v>1</v>
      </c>
      <c r="D235" s="1">
        <f t="shared" si="48"/>
        <v>0</v>
      </c>
      <c r="E235" s="1">
        <f t="shared" si="48"/>
        <v>6</v>
      </c>
      <c r="F235" s="81">
        <f t="shared" si="46"/>
        <v>31</v>
      </c>
      <c r="G235" s="193"/>
      <c r="H235" s="13">
        <f t="shared" ref="H235:I235" si="55">SUM(H12+H46)</f>
        <v>20</v>
      </c>
      <c r="I235" s="13">
        <f t="shared" si="55"/>
        <v>9</v>
      </c>
      <c r="J235" s="13">
        <f t="shared" ref="J235:L235" si="56">SUM(J12+J46)</f>
        <v>2</v>
      </c>
      <c r="K235" s="13">
        <f t="shared" si="56"/>
        <v>0</v>
      </c>
      <c r="L235" s="35">
        <f t="shared" si="56"/>
        <v>0</v>
      </c>
    </row>
    <row r="236" spans="1:12" ht="15.75" thickBot="1" x14ac:dyDescent="0.3">
      <c r="A236" s="127" t="s">
        <v>190</v>
      </c>
      <c r="B236" s="37">
        <f t="shared" si="48"/>
        <v>9</v>
      </c>
      <c r="C236" s="37">
        <f t="shared" si="48"/>
        <v>0</v>
      </c>
      <c r="D236" s="37">
        <f t="shared" si="48"/>
        <v>0</v>
      </c>
      <c r="E236" s="37">
        <f t="shared" si="48"/>
        <v>0</v>
      </c>
      <c r="F236" s="82">
        <f t="shared" si="46"/>
        <v>9</v>
      </c>
      <c r="G236" s="200"/>
      <c r="H236" s="38">
        <f t="shared" ref="H236:I236" si="57">SUM(H13+H47)</f>
        <v>8</v>
      </c>
      <c r="I236" s="38">
        <f t="shared" si="57"/>
        <v>1</v>
      </c>
      <c r="J236" s="38">
        <f t="shared" ref="J236:L236" si="58">SUM(J13+J47)</f>
        <v>0</v>
      </c>
      <c r="K236" s="38">
        <f t="shared" si="58"/>
        <v>0</v>
      </c>
      <c r="L236" s="39">
        <f t="shared" si="58"/>
        <v>0</v>
      </c>
    </row>
    <row r="238" spans="1:12" x14ac:dyDescent="0.25">
      <c r="F238" s="9"/>
    </row>
  </sheetData>
  <sheetProtection algorithmName="SHA-512" hashValue="0ffl0mbPB5gsW+CxlG1xqI076QWs2xpnHub0fQX0LOg5qhs13sGHXNyHU6Z5uM7z6mkdyt6GSqzSZZilwiXQNg==" saltValue="oxg5ihI6LfcoXpEIb5aTAQ==" spinCount="100000" sheet="1" objects="1" scenarios="1"/>
  <mergeCells count="354">
    <mergeCell ref="G9:G13"/>
    <mergeCell ref="G43:G47"/>
    <mergeCell ref="G232:G236"/>
    <mergeCell ref="L201:L202"/>
    <mergeCell ref="K184:K185"/>
    <mergeCell ref="G155:G156"/>
    <mergeCell ref="G161:G162"/>
    <mergeCell ref="G168:G169"/>
    <mergeCell ref="A217:L217"/>
    <mergeCell ref="H226:H227"/>
    <mergeCell ref="I226:I227"/>
    <mergeCell ref="L226:L227"/>
    <mergeCell ref="B218:D218"/>
    <mergeCell ref="E218:E219"/>
    <mergeCell ref="F218:F219"/>
    <mergeCell ref="B161:D161"/>
    <mergeCell ref="A226:A227"/>
    <mergeCell ref="B226:D226"/>
    <mergeCell ref="E226:E227"/>
    <mergeCell ref="F226:F227"/>
    <mergeCell ref="H218:H219"/>
    <mergeCell ref="I218:I219"/>
    <mergeCell ref="J218:J219"/>
    <mergeCell ref="K218:K219"/>
    <mergeCell ref="H67:H68"/>
    <mergeCell ref="I67:I68"/>
    <mergeCell ref="J67:J68"/>
    <mergeCell ref="K67:K68"/>
    <mergeCell ref="L67:L68"/>
    <mergeCell ref="B67:D67"/>
    <mergeCell ref="E67:E68"/>
    <mergeCell ref="F67:F68"/>
    <mergeCell ref="G67:G68"/>
    <mergeCell ref="J14:J15"/>
    <mergeCell ref="J21:J22"/>
    <mergeCell ref="J25:J26"/>
    <mergeCell ref="A37:L37"/>
    <mergeCell ref="B48:D48"/>
    <mergeCell ref="E48:E49"/>
    <mergeCell ref="H38:H39"/>
    <mergeCell ref="G14:G15"/>
    <mergeCell ref="G33:G34"/>
    <mergeCell ref="G38:G39"/>
    <mergeCell ref="B14:D14"/>
    <mergeCell ref="E14:E15"/>
    <mergeCell ref="B21:D21"/>
    <mergeCell ref="E21:E22"/>
    <mergeCell ref="B25:D25"/>
    <mergeCell ref="E25:E26"/>
    <mergeCell ref="L38:L39"/>
    <mergeCell ref="H14:H15"/>
    <mergeCell ref="I38:I39"/>
    <mergeCell ref="H25:H26"/>
    <mergeCell ref="I14:I15"/>
    <mergeCell ref="K21:K22"/>
    <mergeCell ref="L21:L22"/>
    <mergeCell ref="K25:K26"/>
    <mergeCell ref="A1:L1"/>
    <mergeCell ref="A2:L2"/>
    <mergeCell ref="A3:A4"/>
    <mergeCell ref="B3:D3"/>
    <mergeCell ref="E3:E4"/>
    <mergeCell ref="F3:F4"/>
    <mergeCell ref="H3:H4"/>
    <mergeCell ref="I3:I4"/>
    <mergeCell ref="L3:L4"/>
    <mergeCell ref="J3:J4"/>
    <mergeCell ref="K3:K4"/>
    <mergeCell ref="G3:G4"/>
    <mergeCell ref="K82:K83"/>
    <mergeCell ref="J71:J72"/>
    <mergeCell ref="I71:I72"/>
    <mergeCell ref="F82:F83"/>
    <mergeCell ref="H82:H83"/>
    <mergeCell ref="I82:I83"/>
    <mergeCell ref="J82:J83"/>
    <mergeCell ref="K86:K87"/>
    <mergeCell ref="L86:L87"/>
    <mergeCell ref="L71:L72"/>
    <mergeCell ref="F75:F76"/>
    <mergeCell ref="H75:H76"/>
    <mergeCell ref="I75:I76"/>
    <mergeCell ref="J75:J76"/>
    <mergeCell ref="K75:K76"/>
    <mergeCell ref="L75:L76"/>
    <mergeCell ref="L82:L83"/>
    <mergeCell ref="G82:G83"/>
    <mergeCell ref="G71:G72"/>
    <mergeCell ref="G75:G76"/>
    <mergeCell ref="K71:K72"/>
    <mergeCell ref="A97:L97"/>
    <mergeCell ref="B103:D103"/>
    <mergeCell ref="E103:E104"/>
    <mergeCell ref="F98:F99"/>
    <mergeCell ref="H98:H99"/>
    <mergeCell ref="I98:I99"/>
    <mergeCell ref="G86:G87"/>
    <mergeCell ref="G94:G95"/>
    <mergeCell ref="G98:G99"/>
    <mergeCell ref="B86:D86"/>
    <mergeCell ref="E86:E87"/>
    <mergeCell ref="A98:A99"/>
    <mergeCell ref="L98:L99"/>
    <mergeCell ref="L94:L95"/>
    <mergeCell ref="I103:I104"/>
    <mergeCell ref="J103:J104"/>
    <mergeCell ref="K103:K104"/>
    <mergeCell ref="K98:K99"/>
    <mergeCell ref="J98:J99"/>
    <mergeCell ref="B94:D94"/>
    <mergeCell ref="J94:J95"/>
    <mergeCell ref="B82:D82"/>
    <mergeCell ref="E82:E83"/>
    <mergeCell ref="I86:I87"/>
    <mergeCell ref="J86:J87"/>
    <mergeCell ref="B98:D98"/>
    <mergeCell ref="E98:E99"/>
    <mergeCell ref="K94:K95"/>
    <mergeCell ref="L110:L111"/>
    <mergeCell ref="B132:D132"/>
    <mergeCell ref="E132:E133"/>
    <mergeCell ref="F114:F115"/>
    <mergeCell ref="H114:H115"/>
    <mergeCell ref="I114:I115"/>
    <mergeCell ref="J114:J115"/>
    <mergeCell ref="K114:K115"/>
    <mergeCell ref="L114:L115"/>
    <mergeCell ref="K132:K133"/>
    <mergeCell ref="K122:K123"/>
    <mergeCell ref="L122:L123"/>
    <mergeCell ref="G110:G111"/>
    <mergeCell ref="G114:G115"/>
    <mergeCell ref="F127:F128"/>
    <mergeCell ref="H127:H128"/>
    <mergeCell ref="L103:L104"/>
    <mergeCell ref="E114:E115"/>
    <mergeCell ref="F132:F133"/>
    <mergeCell ref="B201:D201"/>
    <mergeCell ref="E201:E202"/>
    <mergeCell ref="B194:D194"/>
    <mergeCell ref="E194:E195"/>
    <mergeCell ref="J161:J162"/>
    <mergeCell ref="J172:J173"/>
    <mergeCell ref="B168:D168"/>
    <mergeCell ref="E168:E169"/>
    <mergeCell ref="B172:D172"/>
    <mergeCell ref="E172:E173"/>
    <mergeCell ref="G180:G181"/>
    <mergeCell ref="G184:G185"/>
    <mergeCell ref="G194:G195"/>
    <mergeCell ref="G201:G202"/>
    <mergeCell ref="J194:J195"/>
    <mergeCell ref="F201:F202"/>
    <mergeCell ref="H132:H133"/>
    <mergeCell ref="E161:E162"/>
    <mergeCell ref="J127:J128"/>
    <mergeCell ref="G172:G173"/>
    <mergeCell ref="G122:G123"/>
    <mergeCell ref="G127:G128"/>
    <mergeCell ref="B59:D59"/>
    <mergeCell ref="E59:E60"/>
    <mergeCell ref="B38:D38"/>
    <mergeCell ref="E38:E39"/>
    <mergeCell ref="B55:D55"/>
    <mergeCell ref="A38:A39"/>
    <mergeCell ref="K59:K60"/>
    <mergeCell ref="H59:H60"/>
    <mergeCell ref="I48:I49"/>
    <mergeCell ref="L25:L26"/>
    <mergeCell ref="H48:H49"/>
    <mergeCell ref="H55:H56"/>
    <mergeCell ref="B33:D33"/>
    <mergeCell ref="E33:E34"/>
    <mergeCell ref="E55:E56"/>
    <mergeCell ref="J33:J34"/>
    <mergeCell ref="I21:I22"/>
    <mergeCell ref="I25:I26"/>
    <mergeCell ref="F25:F26"/>
    <mergeCell ref="L55:L56"/>
    <mergeCell ref="G25:G26"/>
    <mergeCell ref="F33:F34"/>
    <mergeCell ref="H33:H34"/>
    <mergeCell ref="I33:I34"/>
    <mergeCell ref="G21:G22"/>
    <mergeCell ref="A70:L70"/>
    <mergeCell ref="A71:A72"/>
    <mergeCell ref="B71:D71"/>
    <mergeCell ref="E71:E72"/>
    <mergeCell ref="F71:F72"/>
    <mergeCell ref="H71:H72"/>
    <mergeCell ref="K161:K162"/>
    <mergeCell ref="L161:L162"/>
    <mergeCell ref="H143:H144"/>
    <mergeCell ref="J151:J152"/>
    <mergeCell ref="J143:J144"/>
    <mergeCell ref="I155:I156"/>
    <mergeCell ref="L155:L156"/>
    <mergeCell ref="A154:L154"/>
    <mergeCell ref="A155:A156"/>
    <mergeCell ref="B155:D155"/>
    <mergeCell ref="E155:E156"/>
    <mergeCell ref="F155:F156"/>
    <mergeCell ref="H155:H156"/>
    <mergeCell ref="F86:F87"/>
    <mergeCell ref="E94:E95"/>
    <mergeCell ref="F94:F95"/>
    <mergeCell ref="H94:H95"/>
    <mergeCell ref="I94:I95"/>
    <mergeCell ref="G213:G214"/>
    <mergeCell ref="G218:G219"/>
    <mergeCell ref="K139:K140"/>
    <mergeCell ref="J155:J156"/>
    <mergeCell ref="K155:K156"/>
    <mergeCell ref="K143:K144"/>
    <mergeCell ref="F143:F144"/>
    <mergeCell ref="I143:I144"/>
    <mergeCell ref="K213:K214"/>
    <mergeCell ref="K151:K152"/>
    <mergeCell ref="F139:F140"/>
    <mergeCell ref="J139:J140"/>
    <mergeCell ref="I201:I202"/>
    <mergeCell ref="J201:J202"/>
    <mergeCell ref="I139:I140"/>
    <mergeCell ref="K168:K169"/>
    <mergeCell ref="J168:J169"/>
    <mergeCell ref="K172:K173"/>
    <mergeCell ref="I168:I169"/>
    <mergeCell ref="I172:I173"/>
    <mergeCell ref="K180:K181"/>
    <mergeCell ref="K201:K202"/>
    <mergeCell ref="G205:G206"/>
    <mergeCell ref="G226:G227"/>
    <mergeCell ref="G132:G133"/>
    <mergeCell ref="L218:L219"/>
    <mergeCell ref="J226:J227"/>
    <mergeCell ref="K226:K227"/>
    <mergeCell ref="A225:L225"/>
    <mergeCell ref="B205:D205"/>
    <mergeCell ref="K14:K15"/>
    <mergeCell ref="L14:L15"/>
    <mergeCell ref="E205:E206"/>
    <mergeCell ref="A183:L183"/>
    <mergeCell ref="A184:A185"/>
    <mergeCell ref="B184:D184"/>
    <mergeCell ref="E184:E185"/>
    <mergeCell ref="F184:F185"/>
    <mergeCell ref="H184:H185"/>
    <mergeCell ref="I184:I185"/>
    <mergeCell ref="L184:L185"/>
    <mergeCell ref="F194:F195"/>
    <mergeCell ref="H194:H195"/>
    <mergeCell ref="I194:I195"/>
    <mergeCell ref="H21:H22"/>
    <mergeCell ref="F14:F15"/>
    <mergeCell ref="F21:F22"/>
    <mergeCell ref="L59:L60"/>
    <mergeCell ref="L48:L49"/>
    <mergeCell ref="K38:K39"/>
    <mergeCell ref="K48:K49"/>
    <mergeCell ref="K55:K56"/>
    <mergeCell ref="F38:F39"/>
    <mergeCell ref="J55:J56"/>
    <mergeCell ref="J59:J60"/>
    <mergeCell ref="J38:J39"/>
    <mergeCell ref="G55:G56"/>
    <mergeCell ref="G59:G60"/>
    <mergeCell ref="G48:G49"/>
    <mergeCell ref="F48:F49"/>
    <mergeCell ref="F55:F56"/>
    <mergeCell ref="F59:F60"/>
    <mergeCell ref="I55:I56"/>
    <mergeCell ref="I59:I60"/>
    <mergeCell ref="J48:J49"/>
    <mergeCell ref="H110:H111"/>
    <mergeCell ref="I110:I111"/>
    <mergeCell ref="F122:F123"/>
    <mergeCell ref="H122:H123"/>
    <mergeCell ref="I122:I123"/>
    <mergeCell ref="J122:J123"/>
    <mergeCell ref="F103:F104"/>
    <mergeCell ref="H103:H104"/>
    <mergeCell ref="F110:F111"/>
    <mergeCell ref="G103:G104"/>
    <mergeCell ref="L194:L195"/>
    <mergeCell ref="L168:L169"/>
    <mergeCell ref="L172:L173"/>
    <mergeCell ref="L180:L181"/>
    <mergeCell ref="G139:G140"/>
    <mergeCell ref="G143:G144"/>
    <mergeCell ref="G151:G152"/>
    <mergeCell ref="B139:D139"/>
    <mergeCell ref="I127:I128"/>
    <mergeCell ref="L127:L128"/>
    <mergeCell ref="B127:D127"/>
    <mergeCell ref="E127:E128"/>
    <mergeCell ref="L151:L152"/>
    <mergeCell ref="H168:H169"/>
    <mergeCell ref="H172:H173"/>
    <mergeCell ref="I161:I162"/>
    <mergeCell ref="F151:F152"/>
    <mergeCell ref="H151:H152"/>
    <mergeCell ref="I151:I152"/>
    <mergeCell ref="K194:K195"/>
    <mergeCell ref="I132:I133"/>
    <mergeCell ref="J132:J133"/>
    <mergeCell ref="E143:E144"/>
    <mergeCell ref="B75:D75"/>
    <mergeCell ref="E75:E76"/>
    <mergeCell ref="H139:H140"/>
    <mergeCell ref="F205:F206"/>
    <mergeCell ref="H205:H206"/>
    <mergeCell ref="I205:I206"/>
    <mergeCell ref="J205:J206"/>
    <mergeCell ref="K205:K206"/>
    <mergeCell ref="H86:H87"/>
    <mergeCell ref="J110:J111"/>
    <mergeCell ref="K110:K111"/>
    <mergeCell ref="B110:D110"/>
    <mergeCell ref="E110:E111"/>
    <mergeCell ref="B114:D114"/>
    <mergeCell ref="A126:L126"/>
    <mergeCell ref="A127:A128"/>
    <mergeCell ref="L205:L206"/>
    <mergeCell ref="L132:L133"/>
    <mergeCell ref="L139:L140"/>
    <mergeCell ref="L143:L144"/>
    <mergeCell ref="F161:F162"/>
    <mergeCell ref="F168:F169"/>
    <mergeCell ref="F172:F173"/>
    <mergeCell ref="H161:H162"/>
    <mergeCell ref="L213:L214"/>
    <mergeCell ref="K33:K34"/>
    <mergeCell ref="L33:L34"/>
    <mergeCell ref="B213:D213"/>
    <mergeCell ref="E213:E214"/>
    <mergeCell ref="F213:F214"/>
    <mergeCell ref="H213:H214"/>
    <mergeCell ref="I213:I214"/>
    <mergeCell ref="J213:J214"/>
    <mergeCell ref="B180:D180"/>
    <mergeCell ref="E180:E181"/>
    <mergeCell ref="F180:F181"/>
    <mergeCell ref="H180:H181"/>
    <mergeCell ref="I180:I181"/>
    <mergeCell ref="J180:J181"/>
    <mergeCell ref="J184:J185"/>
    <mergeCell ref="H201:H202"/>
    <mergeCell ref="B151:D151"/>
    <mergeCell ref="E151:E152"/>
    <mergeCell ref="E139:E140"/>
    <mergeCell ref="B143:D143"/>
    <mergeCell ref="B122:D122"/>
    <mergeCell ref="E122:E123"/>
    <mergeCell ref="K127:K128"/>
  </mergeCells>
  <pageMargins left="0.4" right="0.4" top="0.6" bottom="0.6" header="0.4" footer="0.4"/>
  <pageSetup scale="95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1" man="1"/>
    <brk id="69" max="11" man="1"/>
    <brk id="96" max="11" man="1"/>
    <brk id="125" max="11" man="1"/>
    <brk id="153" max="11" man="1"/>
    <brk id="182" max="11" man="1"/>
    <brk id="21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N236"/>
  <sheetViews>
    <sheetView zoomScaleNormal="100" workbookViewId="0">
      <selection activeCell="P231" sqref="P231"/>
    </sheetView>
  </sheetViews>
  <sheetFormatPr defaultRowHeight="15" x14ac:dyDescent="0.25"/>
  <cols>
    <col min="1" max="1" width="42.28515625" style="4" bestFit="1" customWidth="1"/>
    <col min="2" max="2" width="5.28515625" style="10" customWidth="1"/>
    <col min="3" max="3" width="6.28515625" style="10" customWidth="1"/>
    <col min="4" max="4" width="5.7109375" style="10" customWidth="1"/>
    <col min="5" max="5" width="12.7109375" style="10" customWidth="1"/>
    <col min="6" max="7" width="14" style="11" customWidth="1"/>
    <col min="8" max="9" width="8.28515625" style="11" customWidth="1"/>
    <col min="10" max="10" width="7.7109375" style="11" customWidth="1"/>
    <col min="11" max="12" width="8.42578125" style="11" customWidth="1"/>
    <col min="13" max="26" width="9.28515625" style="4" customWidth="1"/>
    <col min="27" max="247" width="8.7109375" style="4"/>
    <col min="248" max="248" width="45.7109375" style="4" customWidth="1"/>
    <col min="249" max="249" width="10.7109375" style="4" bestFit="1" customWidth="1"/>
    <col min="250" max="250" width="11.5703125" style="4" bestFit="1" customWidth="1"/>
    <col min="251" max="251" width="12.28515625" style="4" bestFit="1" customWidth="1"/>
    <col min="252" max="255" width="9.7109375" style="4" bestFit="1" customWidth="1"/>
    <col min="256" max="256" width="9" style="4" customWidth="1"/>
    <col min="257" max="503" width="8.7109375" style="4"/>
    <col min="504" max="504" width="45.7109375" style="4" customWidth="1"/>
    <col min="505" max="505" width="10.7109375" style="4" bestFit="1" customWidth="1"/>
    <col min="506" max="506" width="11.5703125" style="4" bestFit="1" customWidth="1"/>
    <col min="507" max="507" width="12.28515625" style="4" bestFit="1" customWidth="1"/>
    <col min="508" max="511" width="9.7109375" style="4" bestFit="1" customWidth="1"/>
    <col min="512" max="512" width="9" style="4" customWidth="1"/>
    <col min="513" max="759" width="8.7109375" style="4"/>
    <col min="760" max="760" width="45.7109375" style="4" customWidth="1"/>
    <col min="761" max="761" width="10.7109375" style="4" bestFit="1" customWidth="1"/>
    <col min="762" max="762" width="11.5703125" style="4" bestFit="1" customWidth="1"/>
    <col min="763" max="763" width="12.28515625" style="4" bestFit="1" customWidth="1"/>
    <col min="764" max="767" width="9.7109375" style="4" bestFit="1" customWidth="1"/>
    <col min="768" max="768" width="9" style="4" customWidth="1"/>
    <col min="769" max="1015" width="8.7109375" style="4"/>
    <col min="1016" max="1016" width="45.7109375" style="4" customWidth="1"/>
    <col min="1017" max="1017" width="10.7109375" style="4" bestFit="1" customWidth="1"/>
    <col min="1018" max="1018" width="11.5703125" style="4" bestFit="1" customWidth="1"/>
    <col min="1019" max="1019" width="12.28515625" style="4" bestFit="1" customWidth="1"/>
    <col min="1020" max="1023" width="9.7109375" style="4" bestFit="1" customWidth="1"/>
    <col min="1024" max="1024" width="9" style="4" customWidth="1"/>
    <col min="1025" max="1271" width="8.7109375" style="4"/>
    <col min="1272" max="1272" width="45.7109375" style="4" customWidth="1"/>
    <col min="1273" max="1273" width="10.7109375" style="4" bestFit="1" customWidth="1"/>
    <col min="1274" max="1274" width="11.5703125" style="4" bestFit="1" customWidth="1"/>
    <col min="1275" max="1275" width="12.28515625" style="4" bestFit="1" customWidth="1"/>
    <col min="1276" max="1279" width="9.7109375" style="4" bestFit="1" customWidth="1"/>
    <col min="1280" max="1280" width="9" style="4" customWidth="1"/>
    <col min="1281" max="1527" width="8.7109375" style="4"/>
    <col min="1528" max="1528" width="45.7109375" style="4" customWidth="1"/>
    <col min="1529" max="1529" width="10.7109375" style="4" bestFit="1" customWidth="1"/>
    <col min="1530" max="1530" width="11.5703125" style="4" bestFit="1" customWidth="1"/>
    <col min="1531" max="1531" width="12.28515625" style="4" bestFit="1" customWidth="1"/>
    <col min="1532" max="1535" width="9.7109375" style="4" bestFit="1" customWidth="1"/>
    <col min="1536" max="1536" width="9" style="4" customWidth="1"/>
    <col min="1537" max="1783" width="8.7109375" style="4"/>
    <col min="1784" max="1784" width="45.7109375" style="4" customWidth="1"/>
    <col min="1785" max="1785" width="10.7109375" style="4" bestFit="1" customWidth="1"/>
    <col min="1786" max="1786" width="11.5703125" style="4" bestFit="1" customWidth="1"/>
    <col min="1787" max="1787" width="12.28515625" style="4" bestFit="1" customWidth="1"/>
    <col min="1788" max="1791" width="9.7109375" style="4" bestFit="1" customWidth="1"/>
    <col min="1792" max="1792" width="9" style="4" customWidth="1"/>
    <col min="1793" max="2039" width="8.7109375" style="4"/>
    <col min="2040" max="2040" width="45.7109375" style="4" customWidth="1"/>
    <col min="2041" max="2041" width="10.7109375" style="4" bestFit="1" customWidth="1"/>
    <col min="2042" max="2042" width="11.5703125" style="4" bestFit="1" customWidth="1"/>
    <col min="2043" max="2043" width="12.28515625" style="4" bestFit="1" customWidth="1"/>
    <col min="2044" max="2047" width="9.7109375" style="4" bestFit="1" customWidth="1"/>
    <col min="2048" max="2048" width="9" style="4" customWidth="1"/>
    <col min="2049" max="2295" width="8.7109375" style="4"/>
    <col min="2296" max="2296" width="45.7109375" style="4" customWidth="1"/>
    <col min="2297" max="2297" width="10.7109375" style="4" bestFit="1" customWidth="1"/>
    <col min="2298" max="2298" width="11.5703125" style="4" bestFit="1" customWidth="1"/>
    <col min="2299" max="2299" width="12.28515625" style="4" bestFit="1" customWidth="1"/>
    <col min="2300" max="2303" width="9.7109375" style="4" bestFit="1" customWidth="1"/>
    <col min="2304" max="2304" width="9" style="4" customWidth="1"/>
    <col min="2305" max="2551" width="8.7109375" style="4"/>
    <col min="2552" max="2552" width="45.7109375" style="4" customWidth="1"/>
    <col min="2553" max="2553" width="10.7109375" style="4" bestFit="1" customWidth="1"/>
    <col min="2554" max="2554" width="11.5703125" style="4" bestFit="1" customWidth="1"/>
    <col min="2555" max="2555" width="12.28515625" style="4" bestFit="1" customWidth="1"/>
    <col min="2556" max="2559" width="9.7109375" style="4" bestFit="1" customWidth="1"/>
    <col min="2560" max="2560" width="9" style="4" customWidth="1"/>
    <col min="2561" max="2807" width="8.7109375" style="4"/>
    <col min="2808" max="2808" width="45.7109375" style="4" customWidth="1"/>
    <col min="2809" max="2809" width="10.7109375" style="4" bestFit="1" customWidth="1"/>
    <col min="2810" max="2810" width="11.5703125" style="4" bestFit="1" customWidth="1"/>
    <col min="2811" max="2811" width="12.28515625" style="4" bestFit="1" customWidth="1"/>
    <col min="2812" max="2815" width="9.7109375" style="4" bestFit="1" customWidth="1"/>
    <col min="2816" max="2816" width="9" style="4" customWidth="1"/>
    <col min="2817" max="3063" width="8.7109375" style="4"/>
    <col min="3064" max="3064" width="45.7109375" style="4" customWidth="1"/>
    <col min="3065" max="3065" width="10.7109375" style="4" bestFit="1" customWidth="1"/>
    <col min="3066" max="3066" width="11.5703125" style="4" bestFit="1" customWidth="1"/>
    <col min="3067" max="3067" width="12.28515625" style="4" bestFit="1" customWidth="1"/>
    <col min="3068" max="3071" width="9.7109375" style="4" bestFit="1" customWidth="1"/>
    <col min="3072" max="3072" width="9" style="4" customWidth="1"/>
    <col min="3073" max="3319" width="8.7109375" style="4"/>
    <col min="3320" max="3320" width="45.7109375" style="4" customWidth="1"/>
    <col min="3321" max="3321" width="10.7109375" style="4" bestFit="1" customWidth="1"/>
    <col min="3322" max="3322" width="11.5703125" style="4" bestFit="1" customWidth="1"/>
    <col min="3323" max="3323" width="12.28515625" style="4" bestFit="1" customWidth="1"/>
    <col min="3324" max="3327" width="9.7109375" style="4" bestFit="1" customWidth="1"/>
    <col min="3328" max="3328" width="9" style="4" customWidth="1"/>
    <col min="3329" max="3575" width="8.7109375" style="4"/>
    <col min="3576" max="3576" width="45.7109375" style="4" customWidth="1"/>
    <col min="3577" max="3577" width="10.7109375" style="4" bestFit="1" customWidth="1"/>
    <col min="3578" max="3578" width="11.5703125" style="4" bestFit="1" customWidth="1"/>
    <col min="3579" max="3579" width="12.28515625" style="4" bestFit="1" customWidth="1"/>
    <col min="3580" max="3583" width="9.7109375" style="4" bestFit="1" customWidth="1"/>
    <col min="3584" max="3584" width="9" style="4" customWidth="1"/>
    <col min="3585" max="3831" width="8.7109375" style="4"/>
    <col min="3832" max="3832" width="45.7109375" style="4" customWidth="1"/>
    <col min="3833" max="3833" width="10.7109375" style="4" bestFit="1" customWidth="1"/>
    <col min="3834" max="3834" width="11.5703125" style="4" bestFit="1" customWidth="1"/>
    <col min="3835" max="3835" width="12.28515625" style="4" bestFit="1" customWidth="1"/>
    <col min="3836" max="3839" width="9.7109375" style="4" bestFit="1" customWidth="1"/>
    <col min="3840" max="3840" width="9" style="4" customWidth="1"/>
    <col min="3841" max="4087" width="8.7109375" style="4"/>
    <col min="4088" max="4088" width="45.7109375" style="4" customWidth="1"/>
    <col min="4089" max="4089" width="10.7109375" style="4" bestFit="1" customWidth="1"/>
    <col min="4090" max="4090" width="11.5703125" style="4" bestFit="1" customWidth="1"/>
    <col min="4091" max="4091" width="12.28515625" style="4" bestFit="1" customWidth="1"/>
    <col min="4092" max="4095" width="9.7109375" style="4" bestFit="1" customWidth="1"/>
    <col min="4096" max="4096" width="9" style="4" customWidth="1"/>
    <col min="4097" max="4343" width="8.7109375" style="4"/>
    <col min="4344" max="4344" width="45.7109375" style="4" customWidth="1"/>
    <col min="4345" max="4345" width="10.7109375" style="4" bestFit="1" customWidth="1"/>
    <col min="4346" max="4346" width="11.5703125" style="4" bestFit="1" customWidth="1"/>
    <col min="4347" max="4347" width="12.28515625" style="4" bestFit="1" customWidth="1"/>
    <col min="4348" max="4351" width="9.7109375" style="4" bestFit="1" customWidth="1"/>
    <col min="4352" max="4352" width="9" style="4" customWidth="1"/>
    <col min="4353" max="4599" width="8.7109375" style="4"/>
    <col min="4600" max="4600" width="45.7109375" style="4" customWidth="1"/>
    <col min="4601" max="4601" width="10.7109375" style="4" bestFit="1" customWidth="1"/>
    <col min="4602" max="4602" width="11.5703125" style="4" bestFit="1" customWidth="1"/>
    <col min="4603" max="4603" width="12.28515625" style="4" bestFit="1" customWidth="1"/>
    <col min="4604" max="4607" width="9.7109375" style="4" bestFit="1" customWidth="1"/>
    <col min="4608" max="4608" width="9" style="4" customWidth="1"/>
    <col min="4609" max="4855" width="8.7109375" style="4"/>
    <col min="4856" max="4856" width="45.7109375" style="4" customWidth="1"/>
    <col min="4857" max="4857" width="10.7109375" style="4" bestFit="1" customWidth="1"/>
    <col min="4858" max="4858" width="11.5703125" style="4" bestFit="1" customWidth="1"/>
    <col min="4859" max="4859" width="12.28515625" style="4" bestFit="1" customWidth="1"/>
    <col min="4860" max="4863" width="9.7109375" style="4" bestFit="1" customWidth="1"/>
    <col min="4864" max="4864" width="9" style="4" customWidth="1"/>
    <col min="4865" max="5111" width="8.7109375" style="4"/>
    <col min="5112" max="5112" width="45.7109375" style="4" customWidth="1"/>
    <col min="5113" max="5113" width="10.7109375" style="4" bestFit="1" customWidth="1"/>
    <col min="5114" max="5114" width="11.5703125" style="4" bestFit="1" customWidth="1"/>
    <col min="5115" max="5115" width="12.28515625" style="4" bestFit="1" customWidth="1"/>
    <col min="5116" max="5119" width="9.7109375" style="4" bestFit="1" customWidth="1"/>
    <col min="5120" max="5120" width="9" style="4" customWidth="1"/>
    <col min="5121" max="5367" width="8.7109375" style="4"/>
    <col min="5368" max="5368" width="45.7109375" style="4" customWidth="1"/>
    <col min="5369" max="5369" width="10.7109375" style="4" bestFit="1" customWidth="1"/>
    <col min="5370" max="5370" width="11.5703125" style="4" bestFit="1" customWidth="1"/>
    <col min="5371" max="5371" width="12.28515625" style="4" bestFit="1" customWidth="1"/>
    <col min="5372" max="5375" width="9.7109375" style="4" bestFit="1" customWidth="1"/>
    <col min="5376" max="5376" width="9" style="4" customWidth="1"/>
    <col min="5377" max="5623" width="8.7109375" style="4"/>
    <col min="5624" max="5624" width="45.7109375" style="4" customWidth="1"/>
    <col min="5625" max="5625" width="10.7109375" style="4" bestFit="1" customWidth="1"/>
    <col min="5626" max="5626" width="11.5703125" style="4" bestFit="1" customWidth="1"/>
    <col min="5627" max="5627" width="12.28515625" style="4" bestFit="1" customWidth="1"/>
    <col min="5628" max="5631" width="9.7109375" style="4" bestFit="1" customWidth="1"/>
    <col min="5632" max="5632" width="9" style="4" customWidth="1"/>
    <col min="5633" max="5879" width="8.7109375" style="4"/>
    <col min="5880" max="5880" width="45.7109375" style="4" customWidth="1"/>
    <col min="5881" max="5881" width="10.7109375" style="4" bestFit="1" customWidth="1"/>
    <col min="5882" max="5882" width="11.5703125" style="4" bestFit="1" customWidth="1"/>
    <col min="5883" max="5883" width="12.28515625" style="4" bestFit="1" customWidth="1"/>
    <col min="5884" max="5887" width="9.7109375" style="4" bestFit="1" customWidth="1"/>
    <col min="5888" max="5888" width="9" style="4" customWidth="1"/>
    <col min="5889" max="6135" width="8.7109375" style="4"/>
    <col min="6136" max="6136" width="45.7109375" style="4" customWidth="1"/>
    <col min="6137" max="6137" width="10.7109375" style="4" bestFit="1" customWidth="1"/>
    <col min="6138" max="6138" width="11.5703125" style="4" bestFit="1" customWidth="1"/>
    <col min="6139" max="6139" width="12.28515625" style="4" bestFit="1" customWidth="1"/>
    <col min="6140" max="6143" width="9.7109375" style="4" bestFit="1" customWidth="1"/>
    <col min="6144" max="6144" width="9" style="4" customWidth="1"/>
    <col min="6145" max="6391" width="8.7109375" style="4"/>
    <col min="6392" max="6392" width="45.7109375" style="4" customWidth="1"/>
    <col min="6393" max="6393" width="10.7109375" style="4" bestFit="1" customWidth="1"/>
    <col min="6394" max="6394" width="11.5703125" style="4" bestFit="1" customWidth="1"/>
    <col min="6395" max="6395" width="12.28515625" style="4" bestFit="1" customWidth="1"/>
    <col min="6396" max="6399" width="9.7109375" style="4" bestFit="1" customWidth="1"/>
    <col min="6400" max="6400" width="9" style="4" customWidth="1"/>
    <col min="6401" max="6647" width="8.7109375" style="4"/>
    <col min="6648" max="6648" width="45.7109375" style="4" customWidth="1"/>
    <col min="6649" max="6649" width="10.7109375" style="4" bestFit="1" customWidth="1"/>
    <col min="6650" max="6650" width="11.5703125" style="4" bestFit="1" customWidth="1"/>
    <col min="6651" max="6651" width="12.28515625" style="4" bestFit="1" customWidth="1"/>
    <col min="6652" max="6655" width="9.7109375" style="4" bestFit="1" customWidth="1"/>
    <col min="6656" max="6656" width="9" style="4" customWidth="1"/>
    <col min="6657" max="6903" width="8.7109375" style="4"/>
    <col min="6904" max="6904" width="45.7109375" style="4" customWidth="1"/>
    <col min="6905" max="6905" width="10.7109375" style="4" bestFit="1" customWidth="1"/>
    <col min="6906" max="6906" width="11.5703125" style="4" bestFit="1" customWidth="1"/>
    <col min="6907" max="6907" width="12.28515625" style="4" bestFit="1" customWidth="1"/>
    <col min="6908" max="6911" width="9.7109375" style="4" bestFit="1" customWidth="1"/>
    <col min="6912" max="6912" width="9" style="4" customWidth="1"/>
    <col min="6913" max="7159" width="8.7109375" style="4"/>
    <col min="7160" max="7160" width="45.7109375" style="4" customWidth="1"/>
    <col min="7161" max="7161" width="10.7109375" style="4" bestFit="1" customWidth="1"/>
    <col min="7162" max="7162" width="11.5703125" style="4" bestFit="1" customWidth="1"/>
    <col min="7163" max="7163" width="12.28515625" style="4" bestFit="1" customWidth="1"/>
    <col min="7164" max="7167" width="9.7109375" style="4" bestFit="1" customWidth="1"/>
    <col min="7168" max="7168" width="9" style="4" customWidth="1"/>
    <col min="7169" max="7415" width="8.7109375" style="4"/>
    <col min="7416" max="7416" width="45.7109375" style="4" customWidth="1"/>
    <col min="7417" max="7417" width="10.7109375" style="4" bestFit="1" customWidth="1"/>
    <col min="7418" max="7418" width="11.5703125" style="4" bestFit="1" customWidth="1"/>
    <col min="7419" max="7419" width="12.28515625" style="4" bestFit="1" customWidth="1"/>
    <col min="7420" max="7423" width="9.7109375" style="4" bestFit="1" customWidth="1"/>
    <col min="7424" max="7424" width="9" style="4" customWidth="1"/>
    <col min="7425" max="7671" width="8.7109375" style="4"/>
    <col min="7672" max="7672" width="45.7109375" style="4" customWidth="1"/>
    <col min="7673" max="7673" width="10.7109375" style="4" bestFit="1" customWidth="1"/>
    <col min="7674" max="7674" width="11.5703125" style="4" bestFit="1" customWidth="1"/>
    <col min="7675" max="7675" width="12.28515625" style="4" bestFit="1" customWidth="1"/>
    <col min="7676" max="7679" width="9.7109375" style="4" bestFit="1" customWidth="1"/>
    <col min="7680" max="7680" width="9" style="4" customWidth="1"/>
    <col min="7681" max="7927" width="8.7109375" style="4"/>
    <col min="7928" max="7928" width="45.7109375" style="4" customWidth="1"/>
    <col min="7929" max="7929" width="10.7109375" style="4" bestFit="1" customWidth="1"/>
    <col min="7930" max="7930" width="11.5703125" style="4" bestFit="1" customWidth="1"/>
    <col min="7931" max="7931" width="12.28515625" style="4" bestFit="1" customWidth="1"/>
    <col min="7932" max="7935" width="9.7109375" style="4" bestFit="1" customWidth="1"/>
    <col min="7936" max="7936" width="9" style="4" customWidth="1"/>
    <col min="7937" max="8183" width="8.7109375" style="4"/>
    <col min="8184" max="8184" width="45.7109375" style="4" customWidth="1"/>
    <col min="8185" max="8185" width="10.7109375" style="4" bestFit="1" customWidth="1"/>
    <col min="8186" max="8186" width="11.5703125" style="4" bestFit="1" customWidth="1"/>
    <col min="8187" max="8187" width="12.28515625" style="4" bestFit="1" customWidth="1"/>
    <col min="8188" max="8191" width="9.7109375" style="4" bestFit="1" customWidth="1"/>
    <col min="8192" max="8192" width="9" style="4" customWidth="1"/>
    <col min="8193" max="8439" width="8.7109375" style="4"/>
    <col min="8440" max="8440" width="45.7109375" style="4" customWidth="1"/>
    <col min="8441" max="8441" width="10.7109375" style="4" bestFit="1" customWidth="1"/>
    <col min="8442" max="8442" width="11.5703125" style="4" bestFit="1" customWidth="1"/>
    <col min="8443" max="8443" width="12.28515625" style="4" bestFit="1" customWidth="1"/>
    <col min="8444" max="8447" width="9.7109375" style="4" bestFit="1" customWidth="1"/>
    <col min="8448" max="8448" width="9" style="4" customWidth="1"/>
    <col min="8449" max="8695" width="8.7109375" style="4"/>
    <col min="8696" max="8696" width="45.7109375" style="4" customWidth="1"/>
    <col min="8697" max="8697" width="10.7109375" style="4" bestFit="1" customWidth="1"/>
    <col min="8698" max="8698" width="11.5703125" style="4" bestFit="1" customWidth="1"/>
    <col min="8699" max="8699" width="12.28515625" style="4" bestFit="1" customWidth="1"/>
    <col min="8700" max="8703" width="9.7109375" style="4" bestFit="1" customWidth="1"/>
    <col min="8704" max="8704" width="9" style="4" customWidth="1"/>
    <col min="8705" max="8951" width="8.7109375" style="4"/>
    <col min="8952" max="8952" width="45.7109375" style="4" customWidth="1"/>
    <col min="8953" max="8953" width="10.7109375" style="4" bestFit="1" customWidth="1"/>
    <col min="8954" max="8954" width="11.5703125" style="4" bestFit="1" customWidth="1"/>
    <col min="8955" max="8955" width="12.28515625" style="4" bestFit="1" customWidth="1"/>
    <col min="8956" max="8959" width="9.7109375" style="4" bestFit="1" customWidth="1"/>
    <col min="8960" max="8960" width="9" style="4" customWidth="1"/>
    <col min="8961" max="9207" width="8.7109375" style="4"/>
    <col min="9208" max="9208" width="45.7109375" style="4" customWidth="1"/>
    <col min="9209" max="9209" width="10.7109375" style="4" bestFit="1" customWidth="1"/>
    <col min="9210" max="9210" width="11.5703125" style="4" bestFit="1" customWidth="1"/>
    <col min="9211" max="9211" width="12.28515625" style="4" bestFit="1" customWidth="1"/>
    <col min="9212" max="9215" width="9.7109375" style="4" bestFit="1" customWidth="1"/>
    <col min="9216" max="9216" width="9" style="4" customWidth="1"/>
    <col min="9217" max="9463" width="8.7109375" style="4"/>
    <col min="9464" max="9464" width="45.7109375" style="4" customWidth="1"/>
    <col min="9465" max="9465" width="10.7109375" style="4" bestFit="1" customWidth="1"/>
    <col min="9466" max="9466" width="11.5703125" style="4" bestFit="1" customWidth="1"/>
    <col min="9467" max="9467" width="12.28515625" style="4" bestFit="1" customWidth="1"/>
    <col min="9468" max="9471" width="9.7109375" style="4" bestFit="1" customWidth="1"/>
    <col min="9472" max="9472" width="9" style="4" customWidth="1"/>
    <col min="9473" max="9719" width="8.7109375" style="4"/>
    <col min="9720" max="9720" width="45.7109375" style="4" customWidth="1"/>
    <col min="9721" max="9721" width="10.7109375" style="4" bestFit="1" customWidth="1"/>
    <col min="9722" max="9722" width="11.5703125" style="4" bestFit="1" customWidth="1"/>
    <col min="9723" max="9723" width="12.28515625" style="4" bestFit="1" customWidth="1"/>
    <col min="9724" max="9727" width="9.7109375" style="4" bestFit="1" customWidth="1"/>
    <col min="9728" max="9728" width="9" style="4" customWidth="1"/>
    <col min="9729" max="9975" width="8.7109375" style="4"/>
    <col min="9976" max="9976" width="45.7109375" style="4" customWidth="1"/>
    <col min="9977" max="9977" width="10.7109375" style="4" bestFit="1" customWidth="1"/>
    <col min="9978" max="9978" width="11.5703125" style="4" bestFit="1" customWidth="1"/>
    <col min="9979" max="9979" width="12.28515625" style="4" bestFit="1" customWidth="1"/>
    <col min="9980" max="9983" width="9.7109375" style="4" bestFit="1" customWidth="1"/>
    <col min="9984" max="9984" width="9" style="4" customWidth="1"/>
    <col min="9985" max="10231" width="8.7109375" style="4"/>
    <col min="10232" max="10232" width="45.7109375" style="4" customWidth="1"/>
    <col min="10233" max="10233" width="10.7109375" style="4" bestFit="1" customWidth="1"/>
    <col min="10234" max="10234" width="11.5703125" style="4" bestFit="1" customWidth="1"/>
    <col min="10235" max="10235" width="12.28515625" style="4" bestFit="1" customWidth="1"/>
    <col min="10236" max="10239" width="9.7109375" style="4" bestFit="1" customWidth="1"/>
    <col min="10240" max="10240" width="9" style="4" customWidth="1"/>
    <col min="10241" max="10487" width="8.7109375" style="4"/>
    <col min="10488" max="10488" width="45.7109375" style="4" customWidth="1"/>
    <col min="10489" max="10489" width="10.7109375" style="4" bestFit="1" customWidth="1"/>
    <col min="10490" max="10490" width="11.5703125" style="4" bestFit="1" customWidth="1"/>
    <col min="10491" max="10491" width="12.28515625" style="4" bestFit="1" customWidth="1"/>
    <col min="10492" max="10495" width="9.7109375" style="4" bestFit="1" customWidth="1"/>
    <col min="10496" max="10496" width="9" style="4" customWidth="1"/>
    <col min="10497" max="10743" width="8.7109375" style="4"/>
    <col min="10744" max="10744" width="45.7109375" style="4" customWidth="1"/>
    <col min="10745" max="10745" width="10.7109375" style="4" bestFit="1" customWidth="1"/>
    <col min="10746" max="10746" width="11.5703125" style="4" bestFit="1" customWidth="1"/>
    <col min="10747" max="10747" width="12.28515625" style="4" bestFit="1" customWidth="1"/>
    <col min="10748" max="10751" width="9.7109375" style="4" bestFit="1" customWidth="1"/>
    <col min="10752" max="10752" width="9" style="4" customWidth="1"/>
    <col min="10753" max="10999" width="8.7109375" style="4"/>
    <col min="11000" max="11000" width="45.7109375" style="4" customWidth="1"/>
    <col min="11001" max="11001" width="10.7109375" style="4" bestFit="1" customWidth="1"/>
    <col min="11002" max="11002" width="11.5703125" style="4" bestFit="1" customWidth="1"/>
    <col min="11003" max="11003" width="12.28515625" style="4" bestFit="1" customWidth="1"/>
    <col min="11004" max="11007" width="9.7109375" style="4" bestFit="1" customWidth="1"/>
    <col min="11008" max="11008" width="9" style="4" customWidth="1"/>
    <col min="11009" max="11255" width="8.7109375" style="4"/>
    <col min="11256" max="11256" width="45.7109375" style="4" customWidth="1"/>
    <col min="11257" max="11257" width="10.7109375" style="4" bestFit="1" customWidth="1"/>
    <col min="11258" max="11258" width="11.5703125" style="4" bestFit="1" customWidth="1"/>
    <col min="11259" max="11259" width="12.28515625" style="4" bestFit="1" customWidth="1"/>
    <col min="11260" max="11263" width="9.7109375" style="4" bestFit="1" customWidth="1"/>
    <col min="11264" max="11264" width="9" style="4" customWidth="1"/>
    <col min="11265" max="11511" width="8.7109375" style="4"/>
    <col min="11512" max="11512" width="45.7109375" style="4" customWidth="1"/>
    <col min="11513" max="11513" width="10.7109375" style="4" bestFit="1" customWidth="1"/>
    <col min="11514" max="11514" width="11.5703125" style="4" bestFit="1" customWidth="1"/>
    <col min="11515" max="11515" width="12.28515625" style="4" bestFit="1" customWidth="1"/>
    <col min="11516" max="11519" width="9.7109375" style="4" bestFit="1" customWidth="1"/>
    <col min="11520" max="11520" width="9" style="4" customWidth="1"/>
    <col min="11521" max="11767" width="8.7109375" style="4"/>
    <col min="11768" max="11768" width="45.7109375" style="4" customWidth="1"/>
    <col min="11769" max="11769" width="10.7109375" style="4" bestFit="1" customWidth="1"/>
    <col min="11770" max="11770" width="11.5703125" style="4" bestFit="1" customWidth="1"/>
    <col min="11771" max="11771" width="12.28515625" style="4" bestFit="1" customWidth="1"/>
    <col min="11772" max="11775" width="9.7109375" style="4" bestFit="1" customWidth="1"/>
    <col min="11776" max="11776" width="9" style="4" customWidth="1"/>
    <col min="11777" max="12023" width="8.7109375" style="4"/>
    <col min="12024" max="12024" width="45.7109375" style="4" customWidth="1"/>
    <col min="12025" max="12025" width="10.7109375" style="4" bestFit="1" customWidth="1"/>
    <col min="12026" max="12026" width="11.5703125" style="4" bestFit="1" customWidth="1"/>
    <col min="12027" max="12027" width="12.28515625" style="4" bestFit="1" customWidth="1"/>
    <col min="12028" max="12031" width="9.7109375" style="4" bestFit="1" customWidth="1"/>
    <col min="12032" max="12032" width="9" style="4" customWidth="1"/>
    <col min="12033" max="12279" width="8.7109375" style="4"/>
    <col min="12280" max="12280" width="45.7109375" style="4" customWidth="1"/>
    <col min="12281" max="12281" width="10.7109375" style="4" bestFit="1" customWidth="1"/>
    <col min="12282" max="12282" width="11.5703125" style="4" bestFit="1" customWidth="1"/>
    <col min="12283" max="12283" width="12.28515625" style="4" bestFit="1" customWidth="1"/>
    <col min="12284" max="12287" width="9.7109375" style="4" bestFit="1" customWidth="1"/>
    <col min="12288" max="12288" width="9" style="4" customWidth="1"/>
    <col min="12289" max="12535" width="8.7109375" style="4"/>
    <col min="12536" max="12536" width="45.7109375" style="4" customWidth="1"/>
    <col min="12537" max="12537" width="10.7109375" style="4" bestFit="1" customWidth="1"/>
    <col min="12538" max="12538" width="11.5703125" style="4" bestFit="1" customWidth="1"/>
    <col min="12539" max="12539" width="12.28515625" style="4" bestFit="1" customWidth="1"/>
    <col min="12540" max="12543" width="9.7109375" style="4" bestFit="1" customWidth="1"/>
    <col min="12544" max="12544" width="9" style="4" customWidth="1"/>
    <col min="12545" max="12791" width="8.7109375" style="4"/>
    <col min="12792" max="12792" width="45.7109375" style="4" customWidth="1"/>
    <col min="12793" max="12793" width="10.7109375" style="4" bestFit="1" customWidth="1"/>
    <col min="12794" max="12794" width="11.5703125" style="4" bestFit="1" customWidth="1"/>
    <col min="12795" max="12795" width="12.28515625" style="4" bestFit="1" customWidth="1"/>
    <col min="12796" max="12799" width="9.7109375" style="4" bestFit="1" customWidth="1"/>
    <col min="12800" max="12800" width="9" style="4" customWidth="1"/>
    <col min="12801" max="13047" width="8.7109375" style="4"/>
    <col min="13048" max="13048" width="45.7109375" style="4" customWidth="1"/>
    <col min="13049" max="13049" width="10.7109375" style="4" bestFit="1" customWidth="1"/>
    <col min="13050" max="13050" width="11.5703125" style="4" bestFit="1" customWidth="1"/>
    <col min="13051" max="13051" width="12.28515625" style="4" bestFit="1" customWidth="1"/>
    <col min="13052" max="13055" width="9.7109375" style="4" bestFit="1" customWidth="1"/>
    <col min="13056" max="13056" width="9" style="4" customWidth="1"/>
    <col min="13057" max="13303" width="8.7109375" style="4"/>
    <col min="13304" max="13304" width="45.7109375" style="4" customWidth="1"/>
    <col min="13305" max="13305" width="10.7109375" style="4" bestFit="1" customWidth="1"/>
    <col min="13306" max="13306" width="11.5703125" style="4" bestFit="1" customWidth="1"/>
    <col min="13307" max="13307" width="12.28515625" style="4" bestFit="1" customWidth="1"/>
    <col min="13308" max="13311" width="9.7109375" style="4" bestFit="1" customWidth="1"/>
    <col min="13312" max="13312" width="9" style="4" customWidth="1"/>
    <col min="13313" max="13559" width="8.7109375" style="4"/>
    <col min="13560" max="13560" width="45.7109375" style="4" customWidth="1"/>
    <col min="13561" max="13561" width="10.7109375" style="4" bestFit="1" customWidth="1"/>
    <col min="13562" max="13562" width="11.5703125" style="4" bestFit="1" customWidth="1"/>
    <col min="13563" max="13563" width="12.28515625" style="4" bestFit="1" customWidth="1"/>
    <col min="13564" max="13567" width="9.7109375" style="4" bestFit="1" customWidth="1"/>
    <col min="13568" max="13568" width="9" style="4" customWidth="1"/>
    <col min="13569" max="13815" width="8.7109375" style="4"/>
    <col min="13816" max="13816" width="45.7109375" style="4" customWidth="1"/>
    <col min="13817" max="13817" width="10.7109375" style="4" bestFit="1" customWidth="1"/>
    <col min="13818" max="13818" width="11.5703125" style="4" bestFit="1" customWidth="1"/>
    <col min="13819" max="13819" width="12.28515625" style="4" bestFit="1" customWidth="1"/>
    <col min="13820" max="13823" width="9.7109375" style="4" bestFit="1" customWidth="1"/>
    <col min="13824" max="13824" width="9" style="4" customWidth="1"/>
    <col min="13825" max="14071" width="8.7109375" style="4"/>
    <col min="14072" max="14072" width="45.7109375" style="4" customWidth="1"/>
    <col min="14073" max="14073" width="10.7109375" style="4" bestFit="1" customWidth="1"/>
    <col min="14074" max="14074" width="11.5703125" style="4" bestFit="1" customWidth="1"/>
    <col min="14075" max="14075" width="12.28515625" style="4" bestFit="1" customWidth="1"/>
    <col min="14076" max="14079" width="9.7109375" style="4" bestFit="1" customWidth="1"/>
    <col min="14080" max="14080" width="9" style="4" customWidth="1"/>
    <col min="14081" max="14327" width="8.7109375" style="4"/>
    <col min="14328" max="14328" width="45.7109375" style="4" customWidth="1"/>
    <col min="14329" max="14329" width="10.7109375" style="4" bestFit="1" customWidth="1"/>
    <col min="14330" max="14330" width="11.5703125" style="4" bestFit="1" customWidth="1"/>
    <col min="14331" max="14331" width="12.28515625" style="4" bestFit="1" customWidth="1"/>
    <col min="14332" max="14335" width="9.7109375" style="4" bestFit="1" customWidth="1"/>
    <col min="14336" max="14336" width="9" style="4" customWidth="1"/>
    <col min="14337" max="14583" width="8.7109375" style="4"/>
    <col min="14584" max="14584" width="45.7109375" style="4" customWidth="1"/>
    <col min="14585" max="14585" width="10.7109375" style="4" bestFit="1" customWidth="1"/>
    <col min="14586" max="14586" width="11.5703125" style="4" bestFit="1" customWidth="1"/>
    <col min="14587" max="14587" width="12.28515625" style="4" bestFit="1" customWidth="1"/>
    <col min="14588" max="14591" width="9.7109375" style="4" bestFit="1" customWidth="1"/>
    <col min="14592" max="14592" width="9" style="4" customWidth="1"/>
    <col min="14593" max="14839" width="8.7109375" style="4"/>
    <col min="14840" max="14840" width="45.7109375" style="4" customWidth="1"/>
    <col min="14841" max="14841" width="10.7109375" style="4" bestFit="1" customWidth="1"/>
    <col min="14842" max="14842" width="11.5703125" style="4" bestFit="1" customWidth="1"/>
    <col min="14843" max="14843" width="12.28515625" style="4" bestFit="1" customWidth="1"/>
    <col min="14844" max="14847" width="9.7109375" style="4" bestFit="1" customWidth="1"/>
    <col min="14848" max="14848" width="9" style="4" customWidth="1"/>
    <col min="14849" max="15095" width="8.7109375" style="4"/>
    <col min="15096" max="15096" width="45.7109375" style="4" customWidth="1"/>
    <col min="15097" max="15097" width="10.7109375" style="4" bestFit="1" customWidth="1"/>
    <col min="15098" max="15098" width="11.5703125" style="4" bestFit="1" customWidth="1"/>
    <col min="15099" max="15099" width="12.28515625" style="4" bestFit="1" customWidth="1"/>
    <col min="15100" max="15103" width="9.7109375" style="4" bestFit="1" customWidth="1"/>
    <col min="15104" max="15104" width="9" style="4" customWidth="1"/>
    <col min="15105" max="15351" width="8.7109375" style="4"/>
    <col min="15352" max="15352" width="45.7109375" style="4" customWidth="1"/>
    <col min="15353" max="15353" width="10.7109375" style="4" bestFit="1" customWidth="1"/>
    <col min="15354" max="15354" width="11.5703125" style="4" bestFit="1" customWidth="1"/>
    <col min="15355" max="15355" width="12.28515625" style="4" bestFit="1" customWidth="1"/>
    <col min="15356" max="15359" width="9.7109375" style="4" bestFit="1" customWidth="1"/>
    <col min="15360" max="15360" width="9" style="4" customWidth="1"/>
    <col min="15361" max="15607" width="8.7109375" style="4"/>
    <col min="15608" max="15608" width="45.7109375" style="4" customWidth="1"/>
    <col min="15609" max="15609" width="10.7109375" style="4" bestFit="1" customWidth="1"/>
    <col min="15610" max="15610" width="11.5703125" style="4" bestFit="1" customWidth="1"/>
    <col min="15611" max="15611" width="12.28515625" style="4" bestFit="1" customWidth="1"/>
    <col min="15612" max="15615" width="9.7109375" style="4" bestFit="1" customWidth="1"/>
    <col min="15616" max="15616" width="9" style="4" customWidth="1"/>
    <col min="15617" max="15863" width="8.7109375" style="4"/>
    <col min="15864" max="15864" width="45.7109375" style="4" customWidth="1"/>
    <col min="15865" max="15865" width="10.7109375" style="4" bestFit="1" customWidth="1"/>
    <col min="15866" max="15866" width="11.5703125" style="4" bestFit="1" customWidth="1"/>
    <col min="15867" max="15867" width="12.28515625" style="4" bestFit="1" customWidth="1"/>
    <col min="15868" max="15871" width="9.7109375" style="4" bestFit="1" customWidth="1"/>
    <col min="15872" max="15872" width="9" style="4" customWidth="1"/>
    <col min="15873" max="16119" width="8.7109375" style="4"/>
    <col min="16120" max="16120" width="45.7109375" style="4" customWidth="1"/>
    <col min="16121" max="16121" width="10.7109375" style="4" bestFit="1" customWidth="1"/>
    <col min="16122" max="16122" width="11.5703125" style="4" bestFit="1" customWidth="1"/>
    <col min="16123" max="16123" width="12.28515625" style="4" bestFit="1" customWidth="1"/>
    <col min="16124" max="16127" width="9.7109375" style="4" bestFit="1" customWidth="1"/>
    <col min="16128" max="16128" width="9" style="4" customWidth="1"/>
    <col min="16129" max="16383" width="8.7109375" style="4"/>
    <col min="16384" max="16384" width="8.7109375" style="4" customWidth="1"/>
  </cols>
  <sheetData>
    <row r="1" spans="1:14" s="2" customFormat="1" ht="18.600000000000001" customHeight="1" x14ac:dyDescent="0.3">
      <c r="A1" s="160" t="s">
        <v>222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4"/>
      <c r="N1" s="4"/>
    </row>
    <row r="2" spans="1:14" ht="15.6" customHeight="1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x14ac:dyDescent="0.25">
      <c r="A3" s="174"/>
      <c r="B3" s="166" t="s">
        <v>1</v>
      </c>
      <c r="C3" s="166"/>
      <c r="D3" s="166"/>
      <c r="E3" s="167" t="s">
        <v>2</v>
      </c>
      <c r="F3" s="210" t="s">
        <v>181</v>
      </c>
      <c r="G3" s="168" t="s">
        <v>3</v>
      </c>
      <c r="H3" s="207" t="s">
        <v>135</v>
      </c>
      <c r="I3" s="218" t="str">
        <f t="shared" ref="I3:I4" si="0">REPLACE("Franklin","1","8","Rush")</f>
        <v>Rush</v>
      </c>
      <c r="J3" s="158" t="s">
        <v>136</v>
      </c>
      <c r="K3" s="158" t="s">
        <v>137</v>
      </c>
      <c r="L3" s="158" t="s">
        <v>138</v>
      </c>
    </row>
    <row r="4" spans="1:14" ht="13.5" customHeight="1" x14ac:dyDescent="0.25">
      <c r="A4" s="174"/>
      <c r="B4" s="15" t="s">
        <v>11</v>
      </c>
      <c r="C4" s="15" t="s">
        <v>12</v>
      </c>
      <c r="D4" s="16"/>
      <c r="E4" s="167"/>
      <c r="F4" s="210"/>
      <c r="G4" s="168"/>
      <c r="H4" s="207"/>
      <c r="I4" s="208" t="str">
        <f t="shared" si="0"/>
        <v>Rush</v>
      </c>
      <c r="J4" s="158"/>
      <c r="K4" s="158"/>
      <c r="L4" s="158"/>
    </row>
    <row r="5" spans="1:14" x14ac:dyDescent="0.25">
      <c r="A5" s="29" t="s">
        <v>13</v>
      </c>
      <c r="B5" s="48">
        <v>0</v>
      </c>
      <c r="C5" s="48">
        <v>0</v>
      </c>
      <c r="D5" s="16"/>
      <c r="E5" s="48">
        <v>0</v>
      </c>
      <c r="F5" s="40">
        <f t="shared" ref="F5:F13" si="1">SUM(B5:E5)</f>
        <v>0</v>
      </c>
      <c r="G5" s="8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</row>
    <row r="6" spans="1:14" x14ac:dyDescent="0.25">
      <c r="A6" s="31" t="s">
        <v>14</v>
      </c>
      <c r="B6" s="1">
        <f>SUM(B7:B13)</f>
        <v>0</v>
      </c>
      <c r="C6" s="1">
        <f t="shared" ref="C6:D6" si="2">SUM(C7:C13)</f>
        <v>0</v>
      </c>
      <c r="D6" s="1">
        <f t="shared" si="2"/>
        <v>0</v>
      </c>
      <c r="E6" s="1">
        <f>SUM(E7:E13)</f>
        <v>0</v>
      </c>
      <c r="F6" s="40">
        <f>SUM(B6:E6)</f>
        <v>0</v>
      </c>
      <c r="G6" s="81">
        <v>0</v>
      </c>
      <c r="H6" s="75">
        <f t="shared" ref="H6:K6" si="3">SUM(H7:H13)</f>
        <v>0</v>
      </c>
      <c r="I6" s="75">
        <f>SUM(I7:I13)</f>
        <v>0</v>
      </c>
      <c r="J6" s="1">
        <f t="shared" si="3"/>
        <v>0</v>
      </c>
      <c r="K6" s="1">
        <f t="shared" si="3"/>
        <v>0</v>
      </c>
      <c r="L6" s="1">
        <f t="shared" ref="L6" si="4">SUM(L7:L13)</f>
        <v>0</v>
      </c>
    </row>
    <row r="7" spans="1:14" x14ac:dyDescent="0.25">
      <c r="A7" s="31" t="s">
        <v>15</v>
      </c>
      <c r="B7" s="48">
        <v>0</v>
      </c>
      <c r="C7" s="48">
        <v>0</v>
      </c>
      <c r="D7" s="16"/>
      <c r="E7" s="48">
        <v>0</v>
      </c>
      <c r="F7" s="40">
        <f t="shared" si="1"/>
        <v>0</v>
      </c>
      <c r="G7" s="8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  <row r="8" spans="1:14" x14ac:dyDescent="0.25">
      <c r="A8" s="31" t="s">
        <v>223</v>
      </c>
      <c r="B8" s="48">
        <v>0</v>
      </c>
      <c r="C8" s="48">
        <v>0</v>
      </c>
      <c r="D8" s="16"/>
      <c r="E8" s="48">
        <v>0</v>
      </c>
      <c r="F8" s="40">
        <f t="shared" si="1"/>
        <v>0</v>
      </c>
      <c r="G8" s="8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4" x14ac:dyDescent="0.25">
      <c r="A9" s="31" t="s">
        <v>192</v>
      </c>
      <c r="B9" s="48">
        <v>0</v>
      </c>
      <c r="C9" s="48">
        <v>0</v>
      </c>
      <c r="D9" s="16"/>
      <c r="E9" s="48">
        <v>0</v>
      </c>
      <c r="F9" s="40">
        <f t="shared" si="1"/>
        <v>0</v>
      </c>
      <c r="G9" s="192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4" x14ac:dyDescent="0.25">
      <c r="A10" s="31" t="s">
        <v>193</v>
      </c>
      <c r="B10" s="48">
        <v>0</v>
      </c>
      <c r="C10" s="48">
        <v>0</v>
      </c>
      <c r="D10" s="16"/>
      <c r="E10" s="48">
        <v>0</v>
      </c>
      <c r="F10" s="40">
        <f t="shared" si="1"/>
        <v>0</v>
      </c>
      <c r="G10" s="193"/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4" x14ac:dyDescent="0.25">
      <c r="A11" s="31" t="s">
        <v>194</v>
      </c>
      <c r="B11" s="48">
        <v>0</v>
      </c>
      <c r="C11" s="48">
        <v>0</v>
      </c>
      <c r="D11" s="16"/>
      <c r="E11" s="48">
        <v>0</v>
      </c>
      <c r="F11" s="40">
        <f t="shared" si="1"/>
        <v>0</v>
      </c>
      <c r="G11" s="193"/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4" x14ac:dyDescent="0.25">
      <c r="A12" s="31" t="s">
        <v>195</v>
      </c>
      <c r="B12" s="48">
        <v>0</v>
      </c>
      <c r="C12" s="48">
        <v>0</v>
      </c>
      <c r="D12" s="16"/>
      <c r="E12" s="48">
        <v>0</v>
      </c>
      <c r="F12" s="40">
        <f t="shared" si="1"/>
        <v>0</v>
      </c>
      <c r="G12" s="193"/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4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40">
        <f t="shared" si="1"/>
        <v>0</v>
      </c>
      <c r="G13" s="194"/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4" ht="18.75" customHeight="1" x14ac:dyDescent="0.25">
      <c r="A14" s="31"/>
      <c r="B14" s="166" t="s">
        <v>1</v>
      </c>
      <c r="C14" s="166"/>
      <c r="D14" s="166"/>
      <c r="E14" s="170" t="s">
        <v>2</v>
      </c>
      <c r="F14" s="210" t="s">
        <v>181</v>
      </c>
      <c r="G14" s="168" t="s">
        <v>3</v>
      </c>
      <c r="H14" s="207" t="s">
        <v>135</v>
      </c>
      <c r="I14" s="218" t="s">
        <v>139</v>
      </c>
      <c r="J14" s="158" t="s">
        <v>136</v>
      </c>
      <c r="K14" s="158" t="s">
        <v>137</v>
      </c>
      <c r="L14" s="158" t="s">
        <v>138</v>
      </c>
    </row>
    <row r="15" spans="1:14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210"/>
      <c r="G15" s="168"/>
      <c r="H15" s="207"/>
      <c r="I15" s="208"/>
      <c r="J15" s="158"/>
      <c r="K15" s="158"/>
      <c r="L15" s="158"/>
    </row>
    <row r="16" spans="1:14" ht="15.6" customHeight="1" x14ac:dyDescent="0.25">
      <c r="A16" s="31" t="s">
        <v>19</v>
      </c>
      <c r="B16" s="48">
        <v>0</v>
      </c>
      <c r="C16" s="48">
        <v>0</v>
      </c>
      <c r="D16" s="16"/>
      <c r="E16" s="48">
        <v>0</v>
      </c>
      <c r="F16" s="40">
        <f t="shared" ref="F16:F20" si="5">SUM(B16:E16)</f>
        <v>0</v>
      </c>
      <c r="G16" s="8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4" ht="15.6" customHeight="1" x14ac:dyDescent="0.25">
      <c r="A17" s="31" t="s">
        <v>20</v>
      </c>
      <c r="B17" s="48">
        <v>0</v>
      </c>
      <c r="C17" s="48">
        <v>0</v>
      </c>
      <c r="D17" s="16"/>
      <c r="E17" s="48">
        <v>0</v>
      </c>
      <c r="F17" s="40">
        <f t="shared" si="5"/>
        <v>0</v>
      </c>
      <c r="G17" s="8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4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40">
        <f t="shared" si="5"/>
        <v>0</v>
      </c>
      <c r="G18" s="8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4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43">
        <f t="shared" si="5"/>
        <v>0</v>
      </c>
      <c r="G19" s="83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4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43">
        <f t="shared" si="5"/>
        <v>0</v>
      </c>
      <c r="G20" s="83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4" ht="18.75" customHeight="1" x14ac:dyDescent="0.25">
      <c r="A21" s="31"/>
      <c r="B21" s="166" t="s">
        <v>1</v>
      </c>
      <c r="C21" s="166"/>
      <c r="D21" s="166"/>
      <c r="E21" s="167" t="s">
        <v>2</v>
      </c>
      <c r="F21" s="210" t="s">
        <v>181</v>
      </c>
      <c r="G21" s="168" t="s">
        <v>3</v>
      </c>
      <c r="H21" s="207" t="s">
        <v>135</v>
      </c>
      <c r="I21" s="218" t="s">
        <v>140</v>
      </c>
      <c r="J21" s="158" t="s">
        <v>136</v>
      </c>
      <c r="K21" s="158" t="s">
        <v>137</v>
      </c>
      <c r="L21" s="158" t="s">
        <v>138</v>
      </c>
    </row>
    <row r="22" spans="1:14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210"/>
      <c r="G22" s="168"/>
      <c r="H22" s="207"/>
      <c r="I22" s="208"/>
      <c r="J22" s="158"/>
      <c r="K22" s="158"/>
      <c r="L22" s="158"/>
    </row>
    <row r="23" spans="1:14" ht="15" customHeight="1" x14ac:dyDescent="0.25">
      <c r="A23" s="31" t="s">
        <v>25</v>
      </c>
      <c r="B23" s="48">
        <v>0</v>
      </c>
      <c r="C23" s="48">
        <v>0</v>
      </c>
      <c r="D23" s="16"/>
      <c r="E23" s="48">
        <v>0</v>
      </c>
      <c r="F23" s="40">
        <f>SUM(B23:E23)</f>
        <v>0</v>
      </c>
      <c r="G23" s="8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4" ht="15" customHeight="1" x14ac:dyDescent="0.25">
      <c r="A24" s="31" t="s">
        <v>26</v>
      </c>
      <c r="B24" s="48">
        <v>0</v>
      </c>
      <c r="C24" s="48">
        <v>0</v>
      </c>
      <c r="D24" s="16"/>
      <c r="E24" s="48">
        <v>0</v>
      </c>
      <c r="F24" s="40">
        <f>SUM(B24:E24)</f>
        <v>0</v>
      </c>
      <c r="G24" s="8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4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210" t="s">
        <v>181</v>
      </c>
      <c r="G25" s="168" t="s">
        <v>3</v>
      </c>
      <c r="H25" s="207" t="s">
        <v>135</v>
      </c>
      <c r="I25" s="218" t="s">
        <v>140</v>
      </c>
      <c r="J25" s="158" t="s">
        <v>136</v>
      </c>
      <c r="K25" s="158" t="s">
        <v>137</v>
      </c>
      <c r="L25" s="158" t="s">
        <v>138</v>
      </c>
      <c r="M25" s="4"/>
      <c r="N25" s="4"/>
    </row>
    <row r="26" spans="1:14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210"/>
      <c r="G26" s="168"/>
      <c r="H26" s="207"/>
      <c r="I26" s="208"/>
      <c r="J26" s="158"/>
      <c r="K26" s="158"/>
      <c r="L26" s="158"/>
    </row>
    <row r="27" spans="1:14" ht="15" customHeight="1" x14ac:dyDescent="0.25">
      <c r="A27" s="31" t="s">
        <v>28</v>
      </c>
      <c r="B27" s="48">
        <v>0</v>
      </c>
      <c r="C27" s="48">
        <v>0</v>
      </c>
      <c r="D27" s="16"/>
      <c r="E27" s="48">
        <v>0</v>
      </c>
      <c r="F27" s="40">
        <f t="shared" ref="F27:F32" si="6">SUM(B27:E27)</f>
        <v>0</v>
      </c>
      <c r="G27" s="8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</row>
    <row r="28" spans="1:14" x14ac:dyDescent="0.25">
      <c r="A28" s="31" t="s">
        <v>29</v>
      </c>
      <c r="B28" s="48">
        <v>0</v>
      </c>
      <c r="C28" s="48">
        <v>0</v>
      </c>
      <c r="D28" s="16"/>
      <c r="E28" s="48">
        <v>0</v>
      </c>
      <c r="F28" s="40">
        <f t="shared" si="6"/>
        <v>0</v>
      </c>
      <c r="G28" s="8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4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40">
        <f t="shared" si="6"/>
        <v>0</v>
      </c>
      <c r="G29" s="8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4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40">
        <f t="shared" si="6"/>
        <v>0</v>
      </c>
      <c r="G30" s="8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4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40">
        <f t="shared" si="6"/>
        <v>0</v>
      </c>
      <c r="G31" s="8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4" ht="15" customHeight="1" x14ac:dyDescent="0.25">
      <c r="A32" s="31" t="s">
        <v>33</v>
      </c>
      <c r="B32" s="48">
        <v>0</v>
      </c>
      <c r="C32" s="48">
        <v>0</v>
      </c>
      <c r="D32" s="16"/>
      <c r="E32" s="48">
        <v>0</v>
      </c>
      <c r="F32" s="40">
        <f t="shared" si="6"/>
        <v>0</v>
      </c>
      <c r="G32" s="8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15" customHeight="1" x14ac:dyDescent="0.25">
      <c r="A33" s="31"/>
      <c r="B33" s="166" t="s">
        <v>1</v>
      </c>
      <c r="C33" s="166"/>
      <c r="D33" s="166"/>
      <c r="E33" s="171" t="s">
        <v>2</v>
      </c>
      <c r="F33" s="210" t="s">
        <v>181</v>
      </c>
      <c r="G33" s="168" t="s">
        <v>3</v>
      </c>
      <c r="H33" s="207" t="s">
        <v>135</v>
      </c>
      <c r="I33" s="218" t="s">
        <v>139</v>
      </c>
      <c r="J33" s="158" t="s">
        <v>136</v>
      </c>
      <c r="K33" s="158" t="s">
        <v>137</v>
      </c>
      <c r="L33" s="158" t="s">
        <v>138</v>
      </c>
    </row>
    <row r="34" spans="1:12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210"/>
      <c r="G34" s="168"/>
      <c r="H34" s="207"/>
      <c r="I34" s="208"/>
      <c r="J34" s="158"/>
      <c r="K34" s="158"/>
      <c r="L34" s="158"/>
    </row>
    <row r="35" spans="1:12" ht="15" customHeight="1" x14ac:dyDescent="0.25">
      <c r="A35" s="31" t="s">
        <v>35</v>
      </c>
      <c r="B35" s="48">
        <v>0</v>
      </c>
      <c r="C35" s="48">
        <v>0</v>
      </c>
      <c r="D35" s="18"/>
      <c r="E35" s="48">
        <v>0</v>
      </c>
      <c r="F35" s="81">
        <f t="shared" ref="F35:F36" si="7">SUM(B35:E35)</f>
        <v>0</v>
      </c>
      <c r="G35" s="72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15" customHeight="1" x14ac:dyDescent="0.25">
      <c r="A36" s="31" t="s">
        <v>36</v>
      </c>
      <c r="B36" s="48">
        <v>0</v>
      </c>
      <c r="C36" s="48">
        <v>0</v>
      </c>
      <c r="D36" s="18"/>
      <c r="E36" s="48">
        <v>0</v>
      </c>
      <c r="F36" s="81">
        <f t="shared" si="7"/>
        <v>0</v>
      </c>
      <c r="G36" s="72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ht="13.5" customHeight="1" x14ac:dyDescent="0.25">
      <c r="A38" s="174"/>
      <c r="B38" s="166" t="s">
        <v>1</v>
      </c>
      <c r="C38" s="166"/>
      <c r="D38" s="166"/>
      <c r="E38" s="172" t="s">
        <v>2</v>
      </c>
      <c r="F38" s="210" t="s">
        <v>181</v>
      </c>
      <c r="G38" s="168" t="s">
        <v>3</v>
      </c>
      <c r="H38" s="207" t="s">
        <v>135</v>
      </c>
      <c r="I38" s="218" t="s">
        <v>140</v>
      </c>
      <c r="J38" s="158" t="s">
        <v>136</v>
      </c>
      <c r="K38" s="158" t="s">
        <v>137</v>
      </c>
      <c r="L38" s="158" t="s">
        <v>138</v>
      </c>
    </row>
    <row r="39" spans="1:12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210"/>
      <c r="G39" s="168"/>
      <c r="H39" s="207"/>
      <c r="I39" s="208"/>
      <c r="J39" s="158"/>
      <c r="K39" s="158"/>
      <c r="L39" s="158"/>
    </row>
    <row r="40" spans="1:12" x14ac:dyDescent="0.25">
      <c r="A40" s="31" t="s">
        <v>13</v>
      </c>
      <c r="B40" s="48">
        <v>21</v>
      </c>
      <c r="C40" s="48">
        <v>0</v>
      </c>
      <c r="D40" s="48">
        <v>0</v>
      </c>
      <c r="E40" s="48">
        <v>77</v>
      </c>
      <c r="F40" s="40">
        <f t="shared" ref="F40:F47" si="8">SUM(B40:E40)</f>
        <v>98</v>
      </c>
      <c r="G40" s="81">
        <v>50</v>
      </c>
      <c r="H40" s="41">
        <v>13</v>
      </c>
      <c r="I40" s="41">
        <v>0</v>
      </c>
      <c r="J40" s="24">
        <v>0</v>
      </c>
      <c r="K40" s="24">
        <v>85</v>
      </c>
      <c r="L40" s="24">
        <v>0</v>
      </c>
    </row>
    <row r="41" spans="1:12" ht="15" customHeight="1" x14ac:dyDescent="0.25">
      <c r="A41" s="31" t="s">
        <v>14</v>
      </c>
      <c r="B41" s="1">
        <f>SUM(B42:B47)</f>
        <v>21</v>
      </c>
      <c r="C41" s="1">
        <f>SUM(C42:C47)</f>
        <v>0</v>
      </c>
      <c r="D41" s="1">
        <f>SUM(D42:D47)</f>
        <v>0</v>
      </c>
      <c r="E41" s="1">
        <f>SUM(E42:E47)</f>
        <v>78</v>
      </c>
      <c r="F41" s="40">
        <f t="shared" si="8"/>
        <v>99</v>
      </c>
      <c r="G41" s="81">
        <v>50</v>
      </c>
      <c r="H41" s="75">
        <f t="shared" ref="H41:K41" si="9">SUM(H42:H48)</f>
        <v>13</v>
      </c>
      <c r="I41" s="75">
        <f>SUM(I42:I48)</f>
        <v>0</v>
      </c>
      <c r="J41" s="1">
        <f t="shared" si="9"/>
        <v>0</v>
      </c>
      <c r="K41" s="1">
        <f t="shared" si="9"/>
        <v>86</v>
      </c>
      <c r="L41" s="1">
        <f t="shared" ref="L41" si="10">SUM(L42:L48)</f>
        <v>0</v>
      </c>
    </row>
    <row r="42" spans="1:12" ht="12.75" customHeight="1" x14ac:dyDescent="0.25">
      <c r="A42" s="31" t="s">
        <v>39</v>
      </c>
      <c r="B42" s="48">
        <v>2</v>
      </c>
      <c r="C42" s="48">
        <v>0</v>
      </c>
      <c r="D42" s="48">
        <v>0</v>
      </c>
      <c r="E42" s="48">
        <v>1</v>
      </c>
      <c r="F42" s="40">
        <f t="shared" si="8"/>
        <v>3</v>
      </c>
      <c r="G42" s="81">
        <v>1</v>
      </c>
      <c r="H42" s="41">
        <v>2</v>
      </c>
      <c r="I42" s="41">
        <v>0</v>
      </c>
      <c r="J42" s="41">
        <v>0</v>
      </c>
      <c r="K42" s="41">
        <v>1</v>
      </c>
      <c r="L42" s="41">
        <v>0</v>
      </c>
    </row>
    <row r="43" spans="1:12" ht="12.75" customHeight="1" x14ac:dyDescent="0.25">
      <c r="A43" s="33" t="s">
        <v>205</v>
      </c>
      <c r="B43" s="48">
        <v>7</v>
      </c>
      <c r="C43" s="48">
        <v>0</v>
      </c>
      <c r="D43" s="48">
        <v>0</v>
      </c>
      <c r="E43" s="48">
        <v>15</v>
      </c>
      <c r="F43" s="40">
        <f t="shared" si="8"/>
        <v>22</v>
      </c>
      <c r="G43" s="192">
        <v>49</v>
      </c>
      <c r="H43" s="41">
        <v>5</v>
      </c>
      <c r="I43" s="41">
        <v>0</v>
      </c>
      <c r="J43" s="41">
        <v>0</v>
      </c>
      <c r="K43" s="41">
        <v>17</v>
      </c>
      <c r="L43" s="41">
        <v>0</v>
      </c>
    </row>
    <row r="44" spans="1:12" ht="12.75" customHeight="1" x14ac:dyDescent="0.25">
      <c r="A44" s="33" t="s">
        <v>206</v>
      </c>
      <c r="B44" s="48">
        <v>8</v>
      </c>
      <c r="C44" s="48">
        <v>0</v>
      </c>
      <c r="D44" s="48">
        <v>0</v>
      </c>
      <c r="E44" s="48">
        <v>29</v>
      </c>
      <c r="F44" s="40">
        <f t="shared" si="8"/>
        <v>37</v>
      </c>
      <c r="G44" s="193"/>
      <c r="H44" s="41">
        <v>4</v>
      </c>
      <c r="I44" s="41">
        <v>0</v>
      </c>
      <c r="J44" s="41">
        <v>0</v>
      </c>
      <c r="K44" s="41">
        <v>33</v>
      </c>
      <c r="L44" s="41">
        <v>0</v>
      </c>
    </row>
    <row r="45" spans="1:12" ht="12.75" customHeight="1" x14ac:dyDescent="0.25">
      <c r="A45" s="33" t="s">
        <v>207</v>
      </c>
      <c r="B45" s="48">
        <v>3</v>
      </c>
      <c r="C45" s="48">
        <v>0</v>
      </c>
      <c r="D45" s="48">
        <v>0</v>
      </c>
      <c r="E45" s="48">
        <v>17</v>
      </c>
      <c r="F45" s="40">
        <f t="shared" si="8"/>
        <v>20</v>
      </c>
      <c r="G45" s="193"/>
      <c r="H45" s="41">
        <v>1</v>
      </c>
      <c r="I45" s="41">
        <v>0</v>
      </c>
      <c r="J45" s="41">
        <v>0</v>
      </c>
      <c r="K45" s="41">
        <v>19</v>
      </c>
      <c r="L45" s="41">
        <v>0</v>
      </c>
    </row>
    <row r="46" spans="1:12" ht="12.75" customHeight="1" x14ac:dyDescent="0.25">
      <c r="A46" s="33" t="s">
        <v>208</v>
      </c>
      <c r="B46" s="48">
        <v>1</v>
      </c>
      <c r="C46" s="48">
        <v>0</v>
      </c>
      <c r="D46" s="48">
        <v>0</v>
      </c>
      <c r="E46" s="48">
        <v>15</v>
      </c>
      <c r="F46" s="40">
        <f t="shared" si="8"/>
        <v>16</v>
      </c>
      <c r="G46" s="193"/>
      <c r="H46" s="41">
        <v>1</v>
      </c>
      <c r="I46" s="41">
        <v>0</v>
      </c>
      <c r="J46" s="41">
        <v>0</v>
      </c>
      <c r="K46" s="41">
        <v>15</v>
      </c>
      <c r="L46" s="41">
        <v>0</v>
      </c>
    </row>
    <row r="47" spans="1:12" x14ac:dyDescent="0.25">
      <c r="A47" s="33" t="s">
        <v>202</v>
      </c>
      <c r="B47" s="48">
        <v>0</v>
      </c>
      <c r="C47" s="48">
        <v>0</v>
      </c>
      <c r="D47" s="48">
        <v>0</v>
      </c>
      <c r="E47" s="48">
        <v>1</v>
      </c>
      <c r="F47" s="40">
        <f t="shared" si="8"/>
        <v>1</v>
      </c>
      <c r="G47" s="194"/>
      <c r="H47" s="41">
        <v>0</v>
      </c>
      <c r="I47" s="41">
        <v>0</v>
      </c>
      <c r="J47" s="41">
        <v>0</v>
      </c>
      <c r="K47" s="41">
        <v>1</v>
      </c>
      <c r="L47" s="41">
        <v>0</v>
      </c>
    </row>
    <row r="48" spans="1:12" x14ac:dyDescent="0.25">
      <c r="A48" s="31"/>
      <c r="B48" s="166" t="s">
        <v>1</v>
      </c>
      <c r="C48" s="166"/>
      <c r="D48" s="166"/>
      <c r="E48" s="171" t="s">
        <v>2</v>
      </c>
      <c r="F48" s="210" t="s">
        <v>181</v>
      </c>
      <c r="G48" s="168" t="s">
        <v>3</v>
      </c>
      <c r="H48" s="207" t="s">
        <v>135</v>
      </c>
      <c r="I48" s="218" t="s">
        <v>140</v>
      </c>
      <c r="J48" s="158" t="s">
        <v>136</v>
      </c>
      <c r="K48" s="158" t="s">
        <v>137</v>
      </c>
      <c r="L48" s="158" t="s">
        <v>138</v>
      </c>
    </row>
    <row r="49" spans="1:12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210"/>
      <c r="G49" s="168"/>
      <c r="H49" s="207"/>
      <c r="I49" s="208"/>
      <c r="J49" s="158"/>
      <c r="K49" s="158"/>
      <c r="L49" s="158"/>
    </row>
    <row r="50" spans="1:12" ht="15" customHeight="1" x14ac:dyDescent="0.25">
      <c r="A50" s="31" t="s">
        <v>19</v>
      </c>
      <c r="B50" s="48">
        <v>5</v>
      </c>
      <c r="C50" s="48">
        <v>0</v>
      </c>
      <c r="D50" s="48">
        <v>0</v>
      </c>
      <c r="E50" s="48">
        <v>33</v>
      </c>
      <c r="F50" s="40">
        <f t="shared" ref="F50:F54" si="11">SUM(B50:E50)</f>
        <v>38</v>
      </c>
      <c r="G50" s="81">
        <v>18</v>
      </c>
      <c r="H50" s="41">
        <v>2</v>
      </c>
      <c r="I50" s="41">
        <v>0</v>
      </c>
      <c r="J50" s="41">
        <v>0</v>
      </c>
      <c r="K50" s="41">
        <v>36</v>
      </c>
      <c r="L50" s="41">
        <v>0</v>
      </c>
    </row>
    <row r="51" spans="1:12" x14ac:dyDescent="0.25">
      <c r="A51" s="31" t="s">
        <v>20</v>
      </c>
      <c r="B51" s="48">
        <v>16</v>
      </c>
      <c r="C51" s="48">
        <v>0</v>
      </c>
      <c r="D51" s="48">
        <v>0</v>
      </c>
      <c r="E51" s="48">
        <v>44</v>
      </c>
      <c r="F51" s="40">
        <f t="shared" si="11"/>
        <v>60</v>
      </c>
      <c r="G51" s="81">
        <v>32</v>
      </c>
      <c r="H51" s="41">
        <v>11</v>
      </c>
      <c r="I51" s="41">
        <v>0</v>
      </c>
      <c r="J51" s="41">
        <v>0</v>
      </c>
      <c r="K51" s="41">
        <v>49</v>
      </c>
      <c r="L51" s="41">
        <v>0</v>
      </c>
    </row>
    <row r="52" spans="1:12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0</v>
      </c>
      <c r="F52" s="40">
        <f t="shared" si="11"/>
        <v>0</v>
      </c>
      <c r="G52" s="8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43">
        <f t="shared" si="11"/>
        <v>0</v>
      </c>
      <c r="G53" s="83">
        <v>0</v>
      </c>
      <c r="H53" s="47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43">
        <f t="shared" si="11"/>
        <v>0</v>
      </c>
      <c r="G54" s="83">
        <v>0</v>
      </c>
      <c r="H54" s="47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x14ac:dyDescent="0.25">
      <c r="A55" s="31"/>
      <c r="B55" s="166" t="s">
        <v>1</v>
      </c>
      <c r="C55" s="166"/>
      <c r="D55" s="166"/>
      <c r="E55" s="171" t="s">
        <v>2</v>
      </c>
      <c r="F55" s="210" t="s">
        <v>181</v>
      </c>
      <c r="G55" s="168" t="s">
        <v>3</v>
      </c>
      <c r="H55" s="207" t="s">
        <v>135</v>
      </c>
      <c r="I55" s="218" t="s">
        <v>140</v>
      </c>
      <c r="J55" s="158" t="s">
        <v>136</v>
      </c>
      <c r="K55" s="158" t="s">
        <v>137</v>
      </c>
      <c r="L55" s="158" t="s">
        <v>138</v>
      </c>
    </row>
    <row r="56" spans="1:12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210"/>
      <c r="G56" s="168"/>
      <c r="H56" s="207"/>
      <c r="I56" s="208"/>
      <c r="J56" s="158"/>
      <c r="K56" s="158"/>
      <c r="L56" s="158"/>
    </row>
    <row r="57" spans="1:12" ht="13.5" customHeight="1" x14ac:dyDescent="0.25">
      <c r="A57" s="31" t="s">
        <v>25</v>
      </c>
      <c r="B57" s="48">
        <v>20</v>
      </c>
      <c r="C57" s="48">
        <v>0</v>
      </c>
      <c r="D57" s="48">
        <v>0</v>
      </c>
      <c r="E57" s="48">
        <v>66</v>
      </c>
      <c r="F57" s="40">
        <f>SUM(B57:E57)</f>
        <v>86</v>
      </c>
      <c r="G57" s="81">
        <v>38</v>
      </c>
      <c r="H57" s="41">
        <v>13</v>
      </c>
      <c r="I57" s="41">
        <v>0</v>
      </c>
      <c r="J57" s="41">
        <v>0</v>
      </c>
      <c r="K57" s="24">
        <v>73</v>
      </c>
      <c r="L57" s="24">
        <v>0</v>
      </c>
    </row>
    <row r="58" spans="1:12" ht="15.75" customHeight="1" x14ac:dyDescent="0.25">
      <c r="A58" s="31" t="s">
        <v>26</v>
      </c>
      <c r="B58" s="48">
        <v>0</v>
      </c>
      <c r="C58" s="48">
        <v>0</v>
      </c>
      <c r="D58" s="48">
        <v>0</v>
      </c>
      <c r="E58" s="48">
        <v>3</v>
      </c>
      <c r="F58" s="40">
        <f>SUM(B58:E58)</f>
        <v>3</v>
      </c>
      <c r="G58" s="81">
        <v>3</v>
      </c>
      <c r="H58" s="41">
        <v>0</v>
      </c>
      <c r="I58" s="41">
        <v>0</v>
      </c>
      <c r="J58" s="41">
        <v>0</v>
      </c>
      <c r="K58" s="24">
        <v>3</v>
      </c>
      <c r="L58" s="24">
        <v>0</v>
      </c>
    </row>
    <row r="59" spans="1:12" x14ac:dyDescent="0.25">
      <c r="A59" s="31"/>
      <c r="B59" s="166" t="s">
        <v>1</v>
      </c>
      <c r="C59" s="166"/>
      <c r="D59" s="166"/>
      <c r="E59" s="171" t="s">
        <v>2</v>
      </c>
      <c r="F59" s="210" t="s">
        <v>181</v>
      </c>
      <c r="G59" s="168" t="s">
        <v>3</v>
      </c>
      <c r="H59" s="207" t="s">
        <v>135</v>
      </c>
      <c r="I59" s="218" t="s">
        <v>140</v>
      </c>
      <c r="J59" s="158" t="s">
        <v>136</v>
      </c>
      <c r="K59" s="158" t="s">
        <v>137</v>
      </c>
      <c r="L59" s="158" t="s">
        <v>138</v>
      </c>
    </row>
    <row r="60" spans="1:12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210"/>
      <c r="G60" s="168"/>
      <c r="H60" s="207"/>
      <c r="I60" s="208"/>
      <c r="J60" s="158"/>
      <c r="K60" s="158"/>
      <c r="L60" s="158"/>
    </row>
    <row r="61" spans="1:12" ht="15" customHeight="1" x14ac:dyDescent="0.25">
      <c r="A61" s="31" t="s">
        <v>28</v>
      </c>
      <c r="B61" s="48">
        <v>19</v>
      </c>
      <c r="C61" s="48">
        <v>0</v>
      </c>
      <c r="D61" s="48">
        <v>0</v>
      </c>
      <c r="E61" s="48">
        <v>63</v>
      </c>
      <c r="F61" s="40">
        <f>SUM(B61:E61)</f>
        <v>82</v>
      </c>
      <c r="G61" s="81">
        <v>39</v>
      </c>
      <c r="H61" s="41">
        <v>13</v>
      </c>
      <c r="I61" s="41">
        <v>0</v>
      </c>
      <c r="J61" s="41">
        <v>0</v>
      </c>
      <c r="K61" s="41">
        <v>69</v>
      </c>
      <c r="L61" s="41">
        <v>0</v>
      </c>
    </row>
    <row r="62" spans="1:12" ht="12.75" customHeight="1" x14ac:dyDescent="0.25">
      <c r="A62" s="31" t="s">
        <v>29</v>
      </c>
      <c r="B62" s="48">
        <v>0</v>
      </c>
      <c r="C62" s="48">
        <v>0</v>
      </c>
      <c r="D62" s="48">
        <v>0</v>
      </c>
      <c r="E62" s="48">
        <v>7</v>
      </c>
      <c r="F62" s="40">
        <f t="shared" ref="F62:F66" si="12">SUM(B62:E62)</f>
        <v>7</v>
      </c>
      <c r="G62" s="81">
        <v>7</v>
      </c>
      <c r="H62" s="41">
        <v>0</v>
      </c>
      <c r="I62" s="41">
        <v>0</v>
      </c>
      <c r="J62" s="41">
        <v>0</v>
      </c>
      <c r="K62" s="41">
        <v>7</v>
      </c>
      <c r="L62" s="41">
        <v>0</v>
      </c>
    </row>
    <row r="63" spans="1:12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40">
        <f t="shared" si="12"/>
        <v>0</v>
      </c>
      <c r="G63" s="8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</row>
    <row r="64" spans="1:12" x14ac:dyDescent="0.25">
      <c r="A64" s="31" t="s">
        <v>31</v>
      </c>
      <c r="B64" s="48">
        <v>0</v>
      </c>
      <c r="C64" s="48">
        <v>0</v>
      </c>
      <c r="D64" s="48">
        <v>0</v>
      </c>
      <c r="E64" s="48">
        <v>0</v>
      </c>
      <c r="F64" s="40">
        <f t="shared" si="12"/>
        <v>0</v>
      </c>
      <c r="G64" s="81">
        <v>1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</row>
    <row r="65" spans="1:12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40">
        <f t="shared" si="12"/>
        <v>0</v>
      </c>
      <c r="G65" s="8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</row>
    <row r="66" spans="1:12" x14ac:dyDescent="0.25">
      <c r="A66" s="31" t="s">
        <v>33</v>
      </c>
      <c r="B66" s="48">
        <v>1</v>
      </c>
      <c r="C66" s="48">
        <v>0</v>
      </c>
      <c r="D66" s="48">
        <v>0</v>
      </c>
      <c r="E66" s="48">
        <v>4</v>
      </c>
      <c r="F66" s="40">
        <f t="shared" si="12"/>
        <v>5</v>
      </c>
      <c r="G66" s="81">
        <v>2</v>
      </c>
      <c r="H66" s="41">
        <v>0</v>
      </c>
      <c r="I66" s="41">
        <v>0</v>
      </c>
      <c r="J66" s="41">
        <v>0</v>
      </c>
      <c r="K66" s="41">
        <v>5</v>
      </c>
      <c r="L66" s="41">
        <v>0</v>
      </c>
    </row>
    <row r="67" spans="1:12" x14ac:dyDescent="0.25">
      <c r="A67" s="31"/>
      <c r="B67" s="166" t="s">
        <v>1</v>
      </c>
      <c r="C67" s="166"/>
      <c r="D67" s="166"/>
      <c r="E67" s="171" t="s">
        <v>2</v>
      </c>
      <c r="F67" s="210" t="s">
        <v>181</v>
      </c>
      <c r="G67" s="168" t="s">
        <v>3</v>
      </c>
      <c r="H67" s="207" t="s">
        <v>135</v>
      </c>
      <c r="I67" s="218" t="s">
        <v>140</v>
      </c>
      <c r="J67" s="158" t="s">
        <v>136</v>
      </c>
      <c r="K67" s="158" t="s">
        <v>137</v>
      </c>
      <c r="L67" s="158" t="s">
        <v>138</v>
      </c>
    </row>
    <row r="68" spans="1:12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210"/>
      <c r="G68" s="168"/>
      <c r="H68" s="207"/>
      <c r="I68" s="208"/>
      <c r="J68" s="158"/>
      <c r="K68" s="158"/>
      <c r="L68" s="158"/>
    </row>
    <row r="69" spans="1:12" x14ac:dyDescent="0.25">
      <c r="A69" s="31" t="s">
        <v>42</v>
      </c>
      <c r="B69" s="48">
        <v>1</v>
      </c>
      <c r="C69" s="48" t="s">
        <v>231</v>
      </c>
      <c r="D69" s="48">
        <v>0</v>
      </c>
      <c r="E69" s="48">
        <v>0</v>
      </c>
      <c r="F69" s="81">
        <f>SUM(B69:E69)</f>
        <v>1</v>
      </c>
      <c r="G69" s="72">
        <v>0</v>
      </c>
      <c r="H69" s="41">
        <v>0</v>
      </c>
      <c r="I69" s="41">
        <v>0</v>
      </c>
      <c r="J69" s="41">
        <v>0</v>
      </c>
      <c r="K69" s="41">
        <v>1</v>
      </c>
      <c r="L69" s="41">
        <v>0</v>
      </c>
    </row>
    <row r="70" spans="1:12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</row>
    <row r="71" spans="1:12" ht="12.75" customHeight="1" x14ac:dyDescent="0.25">
      <c r="A71" s="174"/>
      <c r="B71" s="166" t="s">
        <v>1</v>
      </c>
      <c r="C71" s="166"/>
      <c r="D71" s="166"/>
      <c r="E71" s="167" t="s">
        <v>2</v>
      </c>
      <c r="F71" s="210" t="s">
        <v>181</v>
      </c>
      <c r="G71" s="168" t="s">
        <v>3</v>
      </c>
      <c r="H71" s="207" t="s">
        <v>135</v>
      </c>
      <c r="I71" s="218" t="s">
        <v>140</v>
      </c>
      <c r="J71" s="158" t="s">
        <v>136</v>
      </c>
      <c r="K71" s="158" t="s">
        <v>137</v>
      </c>
      <c r="L71" s="158" t="s">
        <v>138</v>
      </c>
    </row>
    <row r="72" spans="1:12" ht="11.65" customHeight="1" x14ac:dyDescent="0.25">
      <c r="A72" s="174"/>
      <c r="B72" s="15" t="s">
        <v>11</v>
      </c>
      <c r="C72" s="15" t="s">
        <v>12</v>
      </c>
      <c r="D72" s="16"/>
      <c r="E72" s="167"/>
      <c r="F72" s="210"/>
      <c r="G72" s="168"/>
      <c r="H72" s="207"/>
      <c r="I72" s="208"/>
      <c r="J72" s="158"/>
      <c r="K72" s="158"/>
      <c r="L72" s="158"/>
    </row>
    <row r="73" spans="1:12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40">
        <f t="shared" ref="F73:F74" si="13">SUM(B73:E73)</f>
        <v>0</v>
      </c>
      <c r="G73" s="8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</row>
    <row r="74" spans="1:12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40">
        <f t="shared" si="13"/>
        <v>0</v>
      </c>
      <c r="G74" s="8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</row>
    <row r="75" spans="1:12" x14ac:dyDescent="0.25">
      <c r="A75" s="31"/>
      <c r="B75" s="166" t="s">
        <v>1</v>
      </c>
      <c r="C75" s="166"/>
      <c r="D75" s="166"/>
      <c r="E75" s="171" t="s">
        <v>2</v>
      </c>
      <c r="F75" s="210" t="s">
        <v>181</v>
      </c>
      <c r="G75" s="168" t="s">
        <v>3</v>
      </c>
      <c r="H75" s="207" t="s">
        <v>135</v>
      </c>
      <c r="I75" s="218" t="s">
        <v>140</v>
      </c>
      <c r="J75" s="158" t="s">
        <v>136</v>
      </c>
      <c r="K75" s="158" t="s">
        <v>137</v>
      </c>
      <c r="L75" s="158" t="s">
        <v>138</v>
      </c>
    </row>
    <row r="76" spans="1:12" x14ac:dyDescent="0.25">
      <c r="A76" s="32" t="s">
        <v>40</v>
      </c>
      <c r="B76" s="15" t="s">
        <v>11</v>
      </c>
      <c r="C76" s="15" t="s">
        <v>12</v>
      </c>
      <c r="D76" s="16"/>
      <c r="E76" s="171"/>
      <c r="F76" s="210"/>
      <c r="G76" s="168"/>
      <c r="H76" s="207"/>
      <c r="I76" s="208"/>
      <c r="J76" s="158"/>
      <c r="K76" s="158"/>
      <c r="L76" s="158"/>
    </row>
    <row r="77" spans="1:12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40">
        <f t="shared" ref="F77:F81" si="14">SUM(B77:E77)</f>
        <v>0</v>
      </c>
      <c r="G77" s="8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</row>
    <row r="78" spans="1:12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40">
        <f t="shared" si="14"/>
        <v>0</v>
      </c>
      <c r="G78" s="8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</row>
    <row r="79" spans="1:12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40">
        <f t="shared" si="14"/>
        <v>0</v>
      </c>
      <c r="G79" s="8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</row>
    <row r="80" spans="1:12" ht="30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4"/>
        <v>0</v>
      </c>
      <c r="G80" s="73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</row>
    <row r="81" spans="1:12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4"/>
        <v>0</v>
      </c>
      <c r="G81" s="73"/>
      <c r="H81" s="41">
        <v>0</v>
      </c>
      <c r="I81" s="41">
        <v>0</v>
      </c>
      <c r="J81" s="41">
        <v>0</v>
      </c>
      <c r="K81" s="41">
        <v>0</v>
      </c>
      <c r="L81" s="41">
        <v>0</v>
      </c>
    </row>
    <row r="82" spans="1:12" x14ac:dyDescent="0.25">
      <c r="A82" s="31"/>
      <c r="B82" s="166" t="s">
        <v>1</v>
      </c>
      <c r="C82" s="166"/>
      <c r="D82" s="166"/>
      <c r="E82" s="171" t="s">
        <v>2</v>
      </c>
      <c r="F82" s="210" t="s">
        <v>181</v>
      </c>
      <c r="G82" s="168" t="s">
        <v>3</v>
      </c>
      <c r="H82" s="207" t="s">
        <v>135</v>
      </c>
      <c r="I82" s="218" t="s">
        <v>140</v>
      </c>
      <c r="J82" s="158" t="s">
        <v>136</v>
      </c>
      <c r="K82" s="158" t="s">
        <v>137</v>
      </c>
      <c r="L82" s="158" t="s">
        <v>138</v>
      </c>
    </row>
    <row r="83" spans="1:12" x14ac:dyDescent="0.25">
      <c r="A83" s="32" t="s">
        <v>24</v>
      </c>
      <c r="B83" s="15" t="s">
        <v>11</v>
      </c>
      <c r="C83" s="15" t="s">
        <v>12</v>
      </c>
      <c r="D83" s="16"/>
      <c r="E83" s="171"/>
      <c r="F83" s="210"/>
      <c r="G83" s="168"/>
      <c r="H83" s="207"/>
      <c r="I83" s="208"/>
      <c r="J83" s="158"/>
      <c r="K83" s="158"/>
      <c r="L83" s="158"/>
    </row>
    <row r="84" spans="1:12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40">
        <f>SUM(B84:E84)</f>
        <v>0</v>
      </c>
      <c r="G84" s="8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</row>
    <row r="85" spans="1:12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40">
        <f>SUM(B85:E85)</f>
        <v>0</v>
      </c>
      <c r="G85" s="8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</row>
    <row r="86" spans="1:12" x14ac:dyDescent="0.25">
      <c r="A86" s="31"/>
      <c r="B86" s="166" t="s">
        <v>1</v>
      </c>
      <c r="C86" s="166"/>
      <c r="D86" s="166"/>
      <c r="E86" s="171" t="s">
        <v>2</v>
      </c>
      <c r="F86" s="210" t="s">
        <v>181</v>
      </c>
      <c r="G86" s="168" t="s">
        <v>3</v>
      </c>
      <c r="H86" s="207" t="s">
        <v>135</v>
      </c>
      <c r="I86" s="218" t="s">
        <v>140</v>
      </c>
      <c r="J86" s="158" t="s">
        <v>136</v>
      </c>
      <c r="K86" s="158" t="s">
        <v>137</v>
      </c>
      <c r="L86" s="158" t="s">
        <v>138</v>
      </c>
    </row>
    <row r="87" spans="1:12" x14ac:dyDescent="0.25">
      <c r="A87" s="32" t="s">
        <v>27</v>
      </c>
      <c r="B87" s="15" t="s">
        <v>11</v>
      </c>
      <c r="C87" s="15" t="s">
        <v>12</v>
      </c>
      <c r="D87" s="16"/>
      <c r="E87" s="171"/>
      <c r="F87" s="210"/>
      <c r="G87" s="168"/>
      <c r="H87" s="207"/>
      <c r="I87" s="208"/>
      <c r="J87" s="158"/>
      <c r="K87" s="158"/>
      <c r="L87" s="158"/>
    </row>
    <row r="88" spans="1:12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40">
        <f>SUM(B88:E88)</f>
        <v>0</v>
      </c>
      <c r="G88" s="8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</row>
    <row r="89" spans="1:12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40">
        <f t="shared" ref="F89:F93" si="15">SUM(B89:E89)</f>
        <v>0</v>
      </c>
      <c r="G89" s="8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</row>
    <row r="90" spans="1:12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40">
        <f t="shared" si="15"/>
        <v>0</v>
      </c>
      <c r="G90" s="8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</row>
    <row r="91" spans="1:12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40">
        <f t="shared" si="15"/>
        <v>0</v>
      </c>
      <c r="G91" s="8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</row>
    <row r="92" spans="1:12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40">
        <f t="shared" si="15"/>
        <v>0</v>
      </c>
      <c r="G92" s="8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</row>
    <row r="93" spans="1:12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40">
        <f t="shared" si="15"/>
        <v>0</v>
      </c>
      <c r="G93" s="8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</row>
    <row r="94" spans="1:12" x14ac:dyDescent="0.25">
      <c r="A94" s="31"/>
      <c r="B94" s="166" t="s">
        <v>1</v>
      </c>
      <c r="C94" s="166"/>
      <c r="D94" s="166"/>
      <c r="E94" s="171" t="s">
        <v>2</v>
      </c>
      <c r="F94" s="210" t="s">
        <v>181</v>
      </c>
      <c r="G94" s="168" t="s">
        <v>3</v>
      </c>
      <c r="H94" s="207" t="s">
        <v>135</v>
      </c>
      <c r="I94" s="218" t="s">
        <v>140</v>
      </c>
      <c r="J94" s="158" t="s">
        <v>136</v>
      </c>
      <c r="K94" s="158" t="s">
        <v>137</v>
      </c>
      <c r="L94" s="158" t="s">
        <v>138</v>
      </c>
    </row>
    <row r="95" spans="1:12" x14ac:dyDescent="0.25">
      <c r="A95" s="32" t="s">
        <v>34</v>
      </c>
      <c r="B95" s="15" t="s">
        <v>11</v>
      </c>
      <c r="C95" s="15" t="s">
        <v>12</v>
      </c>
      <c r="D95" s="16"/>
      <c r="E95" s="171"/>
      <c r="F95" s="210"/>
      <c r="G95" s="168"/>
      <c r="H95" s="207"/>
      <c r="I95" s="208"/>
      <c r="J95" s="158"/>
      <c r="K95" s="158"/>
      <c r="L95" s="158"/>
    </row>
    <row r="96" spans="1:12" x14ac:dyDescent="0.25">
      <c r="A96" s="31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6">SUM(B96:E96)</f>
        <v>0</v>
      </c>
      <c r="G96" s="72">
        <v>0</v>
      </c>
      <c r="H96" s="41">
        <v>0</v>
      </c>
      <c r="I96" s="41">
        <v>0</v>
      </c>
      <c r="J96" s="24">
        <v>0</v>
      </c>
      <c r="K96" s="24">
        <v>0</v>
      </c>
      <c r="L96" s="24">
        <v>0</v>
      </c>
    </row>
    <row r="97" spans="1:12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</row>
    <row r="98" spans="1:12" ht="13.15" customHeight="1" x14ac:dyDescent="0.25">
      <c r="A98" s="174"/>
      <c r="B98" s="166" t="s">
        <v>1</v>
      </c>
      <c r="C98" s="166"/>
      <c r="D98" s="166"/>
      <c r="E98" s="167" t="s">
        <v>2</v>
      </c>
      <c r="F98" s="210" t="s">
        <v>181</v>
      </c>
      <c r="G98" s="168" t="s">
        <v>3</v>
      </c>
      <c r="H98" s="207" t="s">
        <v>135</v>
      </c>
      <c r="I98" s="218" t="s">
        <v>140</v>
      </c>
      <c r="J98" s="158" t="s">
        <v>136</v>
      </c>
      <c r="K98" s="158" t="s">
        <v>137</v>
      </c>
      <c r="L98" s="158" t="s">
        <v>138</v>
      </c>
    </row>
    <row r="99" spans="1:12" ht="12" customHeight="1" x14ac:dyDescent="0.25">
      <c r="A99" s="174"/>
      <c r="B99" s="15" t="s">
        <v>11</v>
      </c>
      <c r="C99" s="15" t="s">
        <v>12</v>
      </c>
      <c r="D99" s="16"/>
      <c r="E99" s="167"/>
      <c r="F99" s="210"/>
      <c r="G99" s="168"/>
      <c r="H99" s="207"/>
      <c r="I99" s="208"/>
      <c r="J99" s="158"/>
      <c r="K99" s="158"/>
      <c r="L99" s="158"/>
    </row>
    <row r="100" spans="1:12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40">
        <f t="shared" ref="F100:F102" si="17">SUM(B100:E100)</f>
        <v>0</v>
      </c>
      <c r="G100" s="81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</row>
    <row r="101" spans="1:12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40">
        <f t="shared" si="17"/>
        <v>0</v>
      </c>
      <c r="G101" s="81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</row>
    <row r="102" spans="1:12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40">
        <f t="shared" si="17"/>
        <v>0</v>
      </c>
      <c r="G102" s="81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</row>
    <row r="103" spans="1:12" x14ac:dyDescent="0.25">
      <c r="A103" s="31"/>
      <c r="B103" s="166" t="s">
        <v>1</v>
      </c>
      <c r="C103" s="166"/>
      <c r="D103" s="166"/>
      <c r="E103" s="171" t="s">
        <v>2</v>
      </c>
      <c r="F103" s="210" t="s">
        <v>181</v>
      </c>
      <c r="G103" s="168" t="s">
        <v>3</v>
      </c>
      <c r="H103" s="207" t="s">
        <v>135</v>
      </c>
      <c r="I103" s="218" t="s">
        <v>140</v>
      </c>
      <c r="J103" s="158" t="s">
        <v>136</v>
      </c>
      <c r="K103" s="158" t="s">
        <v>137</v>
      </c>
      <c r="L103" s="158" t="s">
        <v>138</v>
      </c>
    </row>
    <row r="104" spans="1:12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210"/>
      <c r="G104" s="168"/>
      <c r="H104" s="207"/>
      <c r="I104" s="208"/>
      <c r="J104" s="158"/>
      <c r="K104" s="158"/>
      <c r="L104" s="158"/>
    </row>
    <row r="105" spans="1:12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40">
        <f t="shared" ref="F105:F107" si="18">SUM(B105:E105)</f>
        <v>0</v>
      </c>
      <c r="G105" s="81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</row>
    <row r="106" spans="1:12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40">
        <f t="shared" si="18"/>
        <v>0</v>
      </c>
      <c r="G106" s="81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</row>
    <row r="107" spans="1:12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40">
        <f t="shared" si="18"/>
        <v>0</v>
      </c>
      <c r="G107" s="81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</row>
    <row r="108" spans="1:12" ht="27" customHeight="1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>SUM(B108:E108)</f>
        <v>0</v>
      </c>
      <c r="G108" s="73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</row>
    <row r="109" spans="1:12" ht="27" customHeight="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>SUM(B109:E109)</f>
        <v>0</v>
      </c>
      <c r="G109" s="73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</row>
    <row r="110" spans="1:12" x14ac:dyDescent="0.25">
      <c r="A110" s="31"/>
      <c r="B110" s="166" t="s">
        <v>1</v>
      </c>
      <c r="C110" s="166"/>
      <c r="D110" s="166"/>
      <c r="E110" s="171" t="s">
        <v>2</v>
      </c>
      <c r="F110" s="210" t="s">
        <v>181</v>
      </c>
      <c r="G110" s="168" t="s">
        <v>3</v>
      </c>
      <c r="H110" s="207" t="s">
        <v>135</v>
      </c>
      <c r="I110" s="218" t="s">
        <v>140</v>
      </c>
      <c r="J110" s="158" t="s">
        <v>136</v>
      </c>
      <c r="K110" s="158" t="s">
        <v>137</v>
      </c>
      <c r="L110" s="158" t="s">
        <v>138</v>
      </c>
    </row>
    <row r="111" spans="1:12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210"/>
      <c r="G111" s="168"/>
      <c r="H111" s="207"/>
      <c r="I111" s="208"/>
      <c r="J111" s="158"/>
      <c r="K111" s="158"/>
      <c r="L111" s="158"/>
    </row>
    <row r="112" spans="1:12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40">
        <f>SUM(B112:E112)</f>
        <v>0</v>
      </c>
      <c r="G112" s="81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</row>
    <row r="113" spans="1:12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40">
        <f>SUM(B113:E113)</f>
        <v>0</v>
      </c>
      <c r="G113" s="81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</row>
    <row r="114" spans="1:12" x14ac:dyDescent="0.25">
      <c r="A114" s="31"/>
      <c r="B114" s="166" t="s">
        <v>1</v>
      </c>
      <c r="C114" s="166"/>
      <c r="D114" s="166"/>
      <c r="E114" s="171" t="s">
        <v>2</v>
      </c>
      <c r="F114" s="210" t="s">
        <v>181</v>
      </c>
      <c r="G114" s="168" t="s">
        <v>3</v>
      </c>
      <c r="H114" s="207" t="s">
        <v>135</v>
      </c>
      <c r="I114" s="218" t="s">
        <v>140</v>
      </c>
      <c r="J114" s="158" t="s">
        <v>136</v>
      </c>
      <c r="K114" s="158" t="s">
        <v>137</v>
      </c>
      <c r="L114" s="158" t="s">
        <v>138</v>
      </c>
    </row>
    <row r="115" spans="1:12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210"/>
      <c r="G115" s="168"/>
      <c r="H115" s="207"/>
      <c r="I115" s="208"/>
      <c r="J115" s="158"/>
      <c r="K115" s="158"/>
      <c r="L115" s="158"/>
    </row>
    <row r="116" spans="1:12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40">
        <f>SUM(B116:E116)</f>
        <v>0</v>
      </c>
      <c r="G116" s="81">
        <v>0</v>
      </c>
      <c r="H116" s="74">
        <v>0</v>
      </c>
      <c r="I116" s="74">
        <v>0</v>
      </c>
      <c r="J116" s="74">
        <v>0</v>
      </c>
      <c r="K116" s="74">
        <v>0</v>
      </c>
      <c r="L116" s="74">
        <v>0</v>
      </c>
    </row>
    <row r="117" spans="1:12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40">
        <f t="shared" ref="F117:F121" si="19">SUM(B117:E117)</f>
        <v>0</v>
      </c>
      <c r="G117" s="81">
        <v>0</v>
      </c>
      <c r="H117" s="74">
        <v>0</v>
      </c>
      <c r="I117" s="74">
        <v>0</v>
      </c>
      <c r="J117" s="74">
        <v>0</v>
      </c>
      <c r="K117" s="74">
        <v>0</v>
      </c>
      <c r="L117" s="74">
        <v>0</v>
      </c>
    </row>
    <row r="118" spans="1:12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40">
        <f t="shared" si="19"/>
        <v>0</v>
      </c>
      <c r="G118" s="81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</row>
    <row r="119" spans="1:12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40">
        <f t="shared" si="19"/>
        <v>0</v>
      </c>
      <c r="G119" s="81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</row>
    <row r="120" spans="1:12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40">
        <f t="shared" si="19"/>
        <v>0</v>
      </c>
      <c r="G120" s="81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</row>
    <row r="121" spans="1:12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40">
        <f t="shared" si="19"/>
        <v>0</v>
      </c>
      <c r="G121" s="81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</row>
    <row r="122" spans="1:12" x14ac:dyDescent="0.25">
      <c r="A122" s="31"/>
      <c r="B122" s="166" t="s">
        <v>1</v>
      </c>
      <c r="C122" s="166"/>
      <c r="D122" s="166"/>
      <c r="E122" s="171" t="s">
        <v>2</v>
      </c>
      <c r="F122" s="210" t="s">
        <v>181</v>
      </c>
      <c r="G122" s="168" t="s">
        <v>3</v>
      </c>
      <c r="H122" s="207" t="s">
        <v>135</v>
      </c>
      <c r="I122" s="218" t="s">
        <v>140</v>
      </c>
      <c r="J122" s="158" t="s">
        <v>136</v>
      </c>
      <c r="K122" s="158" t="s">
        <v>137</v>
      </c>
      <c r="L122" s="158" t="s">
        <v>138</v>
      </c>
    </row>
    <row r="123" spans="1:12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210"/>
      <c r="G123" s="168"/>
      <c r="H123" s="207"/>
      <c r="I123" s="208"/>
      <c r="J123" s="158"/>
      <c r="K123" s="158"/>
      <c r="L123" s="158"/>
    </row>
    <row r="124" spans="1:12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0">SUM(B124:E124)</f>
        <v>0</v>
      </c>
      <c r="G124" s="72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</row>
    <row r="125" spans="1:12" x14ac:dyDescent="0.25">
      <c r="A125" s="31" t="s">
        <v>36</v>
      </c>
      <c r="B125" s="48">
        <v>0</v>
      </c>
      <c r="C125" s="48">
        <v>0</v>
      </c>
      <c r="D125" s="18"/>
      <c r="E125" s="48">
        <v>0</v>
      </c>
      <c r="F125" s="81">
        <f t="shared" si="20"/>
        <v>0</v>
      </c>
      <c r="G125" s="72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</row>
    <row r="126" spans="1:12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</row>
    <row r="127" spans="1:12" x14ac:dyDescent="0.25">
      <c r="A127" s="174"/>
      <c r="B127" s="166" t="s">
        <v>1</v>
      </c>
      <c r="C127" s="166"/>
      <c r="D127" s="166"/>
      <c r="E127" s="172" t="s">
        <v>2</v>
      </c>
      <c r="F127" s="210" t="s">
        <v>181</v>
      </c>
      <c r="G127" s="168" t="s">
        <v>3</v>
      </c>
      <c r="H127" s="207" t="s">
        <v>135</v>
      </c>
      <c r="I127" s="218" t="s">
        <v>139</v>
      </c>
      <c r="J127" s="158" t="s">
        <v>136</v>
      </c>
      <c r="K127" s="158" t="s">
        <v>137</v>
      </c>
      <c r="L127" s="158" t="s">
        <v>138</v>
      </c>
    </row>
    <row r="128" spans="1:12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210"/>
      <c r="G128" s="168"/>
      <c r="H128" s="207"/>
      <c r="I128" s="208"/>
      <c r="J128" s="158"/>
      <c r="K128" s="158"/>
      <c r="L128" s="158"/>
    </row>
    <row r="129" spans="1:12" x14ac:dyDescent="0.25">
      <c r="A129" s="31" t="s">
        <v>13</v>
      </c>
      <c r="B129" s="48">
        <v>0</v>
      </c>
      <c r="C129" s="48">
        <v>0</v>
      </c>
      <c r="D129" s="48">
        <v>0</v>
      </c>
      <c r="E129" s="48">
        <v>5</v>
      </c>
      <c r="F129" s="40">
        <f t="shared" ref="F129:F131" si="21">SUM(B129:E129)</f>
        <v>5</v>
      </c>
      <c r="G129" s="81">
        <v>4</v>
      </c>
      <c r="H129" s="74">
        <v>0</v>
      </c>
      <c r="I129" s="74">
        <v>0</v>
      </c>
      <c r="J129" s="74">
        <v>0</v>
      </c>
      <c r="K129" s="74">
        <v>5</v>
      </c>
      <c r="L129" s="74">
        <v>0</v>
      </c>
    </row>
    <row r="130" spans="1:12" x14ac:dyDescent="0.25">
      <c r="A130" s="31" t="s">
        <v>14</v>
      </c>
      <c r="B130" s="48">
        <v>0</v>
      </c>
      <c r="C130" s="48">
        <v>0</v>
      </c>
      <c r="D130" s="48">
        <v>0</v>
      </c>
      <c r="E130" s="48">
        <v>5</v>
      </c>
      <c r="F130" s="40">
        <f t="shared" si="21"/>
        <v>5</v>
      </c>
      <c r="G130" s="81">
        <v>4</v>
      </c>
      <c r="H130" s="74">
        <v>0</v>
      </c>
      <c r="I130" s="74">
        <v>0</v>
      </c>
      <c r="J130" s="74">
        <v>0</v>
      </c>
      <c r="K130" s="74">
        <v>5</v>
      </c>
      <c r="L130" s="74">
        <v>0</v>
      </c>
    </row>
    <row r="131" spans="1:12" x14ac:dyDescent="0.25">
      <c r="A131" s="31" t="s">
        <v>47</v>
      </c>
      <c r="B131" s="48">
        <v>0</v>
      </c>
      <c r="C131" s="48">
        <v>0</v>
      </c>
      <c r="D131" s="48">
        <v>0</v>
      </c>
      <c r="E131" s="48">
        <v>5</v>
      </c>
      <c r="F131" s="40">
        <f t="shared" si="21"/>
        <v>5</v>
      </c>
      <c r="G131" s="81">
        <v>4</v>
      </c>
      <c r="H131" s="74">
        <v>0</v>
      </c>
      <c r="I131" s="74">
        <v>0</v>
      </c>
      <c r="J131" s="74">
        <v>0</v>
      </c>
      <c r="K131" s="74">
        <v>5</v>
      </c>
      <c r="L131" s="74">
        <v>0</v>
      </c>
    </row>
    <row r="132" spans="1:12" x14ac:dyDescent="0.25">
      <c r="A132" s="31"/>
      <c r="B132" s="166" t="s">
        <v>1</v>
      </c>
      <c r="C132" s="166"/>
      <c r="D132" s="166"/>
      <c r="E132" s="171" t="s">
        <v>2</v>
      </c>
      <c r="F132" s="210" t="s">
        <v>181</v>
      </c>
      <c r="G132" s="168" t="s">
        <v>3</v>
      </c>
      <c r="H132" s="207" t="s">
        <v>135</v>
      </c>
      <c r="I132" s="218" t="s">
        <v>139</v>
      </c>
      <c r="J132" s="158" t="s">
        <v>136</v>
      </c>
      <c r="K132" s="158" t="s">
        <v>137</v>
      </c>
      <c r="L132" s="158" t="s">
        <v>138</v>
      </c>
    </row>
    <row r="133" spans="1:12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210"/>
      <c r="G133" s="168"/>
      <c r="H133" s="207"/>
      <c r="I133" s="208"/>
      <c r="J133" s="158"/>
      <c r="K133" s="158"/>
      <c r="L133" s="158"/>
    </row>
    <row r="134" spans="1:12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1</v>
      </c>
      <c r="F134" s="40">
        <f t="shared" ref="F134:F136" si="22">SUM(B134:E134)</f>
        <v>1</v>
      </c>
      <c r="G134" s="81">
        <v>0</v>
      </c>
      <c r="H134" s="74">
        <v>0</v>
      </c>
      <c r="I134" s="74">
        <v>0</v>
      </c>
      <c r="J134" s="74">
        <v>0</v>
      </c>
      <c r="K134" s="74">
        <v>1</v>
      </c>
      <c r="L134" s="74">
        <v>0</v>
      </c>
    </row>
    <row r="135" spans="1:12" x14ac:dyDescent="0.25">
      <c r="A135" s="31" t="s">
        <v>20</v>
      </c>
      <c r="B135" s="48">
        <v>0</v>
      </c>
      <c r="C135" s="48">
        <v>0</v>
      </c>
      <c r="D135" s="48">
        <v>0</v>
      </c>
      <c r="E135" s="48">
        <v>4</v>
      </c>
      <c r="F135" s="40">
        <f t="shared" si="22"/>
        <v>4</v>
      </c>
      <c r="G135" s="81">
        <v>4</v>
      </c>
      <c r="H135" s="74">
        <v>0</v>
      </c>
      <c r="I135" s="74">
        <v>0</v>
      </c>
      <c r="J135" s="74">
        <v>0</v>
      </c>
      <c r="K135" s="74">
        <v>4</v>
      </c>
      <c r="L135" s="74">
        <v>0</v>
      </c>
    </row>
    <row r="136" spans="1:12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40">
        <f t="shared" si="22"/>
        <v>0</v>
      </c>
      <c r="G136" s="81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0</v>
      </c>
    </row>
    <row r="137" spans="1:12" ht="30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43">
        <f t="shared" ref="F137:F138" si="23">SUM(B137:E137)</f>
        <v>0</v>
      </c>
      <c r="G137" s="83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</row>
    <row r="138" spans="1:12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43">
        <f t="shared" si="23"/>
        <v>0</v>
      </c>
      <c r="G138" s="83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</row>
    <row r="139" spans="1:12" x14ac:dyDescent="0.25">
      <c r="A139" s="31"/>
      <c r="B139" s="166" t="s">
        <v>1</v>
      </c>
      <c r="C139" s="166"/>
      <c r="D139" s="166"/>
      <c r="E139" s="171" t="s">
        <v>2</v>
      </c>
      <c r="F139" s="210" t="s">
        <v>181</v>
      </c>
      <c r="G139" s="168" t="s">
        <v>3</v>
      </c>
      <c r="H139" s="207" t="s">
        <v>135</v>
      </c>
      <c r="I139" s="218" t="s">
        <v>139</v>
      </c>
      <c r="J139" s="158" t="s">
        <v>136</v>
      </c>
      <c r="K139" s="158" t="s">
        <v>137</v>
      </c>
      <c r="L139" s="158" t="s">
        <v>138</v>
      </c>
    </row>
    <row r="140" spans="1:12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210"/>
      <c r="G140" s="168"/>
      <c r="H140" s="207"/>
      <c r="I140" s="208"/>
      <c r="J140" s="158"/>
      <c r="K140" s="158"/>
      <c r="L140" s="158"/>
    </row>
    <row r="141" spans="1:12" x14ac:dyDescent="0.25">
      <c r="A141" s="31" t="s">
        <v>25</v>
      </c>
      <c r="B141" s="48">
        <v>0</v>
      </c>
      <c r="C141" s="48">
        <v>0</v>
      </c>
      <c r="D141" s="48">
        <v>0</v>
      </c>
      <c r="E141" s="48">
        <v>4</v>
      </c>
      <c r="F141" s="40">
        <f>SUM(B141:E141)</f>
        <v>4</v>
      </c>
      <c r="G141" s="81">
        <v>4</v>
      </c>
      <c r="H141" s="74">
        <v>0</v>
      </c>
      <c r="I141" s="74">
        <v>0</v>
      </c>
      <c r="J141" s="74">
        <v>0</v>
      </c>
      <c r="K141" s="74">
        <v>4</v>
      </c>
      <c r="L141" s="74">
        <v>0</v>
      </c>
    </row>
    <row r="142" spans="1:12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0</v>
      </c>
      <c r="F142" s="40">
        <f>SUM(B142:E142)</f>
        <v>0</v>
      </c>
      <c r="G142" s="81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</row>
    <row r="143" spans="1:12" x14ac:dyDescent="0.25">
      <c r="A143" s="31"/>
      <c r="B143" s="166" t="s">
        <v>1</v>
      </c>
      <c r="C143" s="166"/>
      <c r="D143" s="166"/>
      <c r="E143" s="171" t="s">
        <v>2</v>
      </c>
      <c r="F143" s="210" t="s">
        <v>181</v>
      </c>
      <c r="G143" s="168" t="s">
        <v>3</v>
      </c>
      <c r="H143" s="207" t="s">
        <v>135</v>
      </c>
      <c r="I143" s="218" t="s">
        <v>139</v>
      </c>
      <c r="J143" s="158" t="s">
        <v>136</v>
      </c>
      <c r="K143" s="158" t="s">
        <v>137</v>
      </c>
      <c r="L143" s="158" t="s">
        <v>138</v>
      </c>
    </row>
    <row r="144" spans="1:12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210"/>
      <c r="G144" s="168"/>
      <c r="H144" s="207"/>
      <c r="I144" s="208"/>
      <c r="J144" s="158"/>
      <c r="K144" s="158"/>
      <c r="L144" s="158"/>
    </row>
    <row r="145" spans="1:12" x14ac:dyDescent="0.25">
      <c r="A145" s="31" t="s">
        <v>28</v>
      </c>
      <c r="B145" s="48">
        <v>0</v>
      </c>
      <c r="C145" s="48">
        <v>0</v>
      </c>
      <c r="D145" s="48">
        <v>0</v>
      </c>
      <c r="E145" s="48">
        <v>4</v>
      </c>
      <c r="F145" s="40">
        <f t="shared" ref="F145:F150" si="24">SUM(B145:E145)</f>
        <v>4</v>
      </c>
      <c r="G145" s="81">
        <v>3</v>
      </c>
      <c r="H145" s="74">
        <v>0</v>
      </c>
      <c r="I145" s="74">
        <v>0</v>
      </c>
      <c r="J145" s="74">
        <v>0</v>
      </c>
      <c r="K145" s="74">
        <v>4</v>
      </c>
      <c r="L145" s="74">
        <v>0</v>
      </c>
    </row>
    <row r="146" spans="1:12" x14ac:dyDescent="0.25">
      <c r="A146" s="31" t="s">
        <v>29</v>
      </c>
      <c r="B146" s="48">
        <v>0</v>
      </c>
      <c r="C146" s="48">
        <v>0</v>
      </c>
      <c r="D146" s="48">
        <v>0</v>
      </c>
      <c r="E146" s="48">
        <v>0</v>
      </c>
      <c r="F146" s="40">
        <f t="shared" si="24"/>
        <v>0</v>
      </c>
      <c r="G146" s="81">
        <v>1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</row>
    <row r="147" spans="1:12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40">
        <f t="shared" si="24"/>
        <v>0</v>
      </c>
      <c r="G147" s="81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</row>
    <row r="148" spans="1:12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40">
        <f t="shared" si="24"/>
        <v>0</v>
      </c>
      <c r="G148" s="81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</row>
    <row r="149" spans="1:12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40">
        <f t="shared" si="24"/>
        <v>0</v>
      </c>
      <c r="G149" s="81">
        <v>0</v>
      </c>
      <c r="H149" s="74">
        <v>0</v>
      </c>
      <c r="I149" s="74">
        <v>0</v>
      </c>
      <c r="J149" s="74">
        <v>0</v>
      </c>
      <c r="K149" s="74">
        <v>0</v>
      </c>
      <c r="L149" s="74">
        <v>0</v>
      </c>
    </row>
    <row r="150" spans="1:12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1</v>
      </c>
      <c r="F150" s="40">
        <f t="shared" si="24"/>
        <v>1</v>
      </c>
      <c r="G150" s="81">
        <v>0</v>
      </c>
      <c r="H150" s="74">
        <v>0</v>
      </c>
      <c r="I150" s="74">
        <v>0</v>
      </c>
      <c r="J150" s="74">
        <v>0</v>
      </c>
      <c r="K150" s="74">
        <v>1</v>
      </c>
      <c r="L150" s="74">
        <v>0</v>
      </c>
    </row>
    <row r="151" spans="1:12" x14ac:dyDescent="0.25">
      <c r="A151" s="31"/>
      <c r="B151" s="166" t="s">
        <v>1</v>
      </c>
      <c r="C151" s="166"/>
      <c r="D151" s="166"/>
      <c r="E151" s="171" t="s">
        <v>2</v>
      </c>
      <c r="F151" s="210" t="s">
        <v>181</v>
      </c>
      <c r="G151" s="168" t="s">
        <v>3</v>
      </c>
      <c r="H151" s="207" t="s">
        <v>135</v>
      </c>
      <c r="I151" s="218" t="s">
        <v>139</v>
      </c>
      <c r="J151" s="158" t="s">
        <v>136</v>
      </c>
      <c r="K151" s="158" t="s">
        <v>137</v>
      </c>
      <c r="L151" s="158" t="s">
        <v>138</v>
      </c>
    </row>
    <row r="152" spans="1:12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210"/>
      <c r="G152" s="168"/>
      <c r="H152" s="207"/>
      <c r="I152" s="208"/>
      <c r="J152" s="158"/>
      <c r="K152" s="158"/>
      <c r="L152" s="158"/>
    </row>
    <row r="153" spans="1:12" x14ac:dyDescent="0.25">
      <c r="A153" s="31" t="s">
        <v>42</v>
      </c>
      <c r="B153" s="48">
        <v>0</v>
      </c>
      <c r="C153" s="48">
        <v>0</v>
      </c>
      <c r="D153" s="48">
        <v>0</v>
      </c>
      <c r="E153" s="48">
        <v>0</v>
      </c>
      <c r="F153" s="81">
        <f t="shared" ref="F153" si="25">SUM(B153:E153)</f>
        <v>0</v>
      </c>
      <c r="G153" s="72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</row>
    <row r="154" spans="1:12" ht="14.65" customHeight="1" x14ac:dyDescent="0.25">
      <c r="A154" s="202" t="s">
        <v>52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</row>
    <row r="155" spans="1:12" ht="14.25" customHeight="1" x14ac:dyDescent="0.25">
      <c r="A155" s="174"/>
      <c r="B155" s="166" t="s">
        <v>1</v>
      </c>
      <c r="C155" s="166"/>
      <c r="D155" s="166"/>
      <c r="E155" s="172" t="s">
        <v>2</v>
      </c>
      <c r="F155" s="210" t="s">
        <v>181</v>
      </c>
      <c r="G155" s="168" t="s">
        <v>3</v>
      </c>
      <c r="H155" s="207" t="s">
        <v>135</v>
      </c>
      <c r="I155" s="218" t="s">
        <v>139</v>
      </c>
      <c r="J155" s="158" t="s">
        <v>136</v>
      </c>
      <c r="K155" s="158" t="s">
        <v>137</v>
      </c>
      <c r="L155" s="158" t="s">
        <v>138</v>
      </c>
    </row>
    <row r="156" spans="1:12" ht="13.5" customHeight="1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210"/>
      <c r="G156" s="168"/>
      <c r="H156" s="207"/>
      <c r="I156" s="208"/>
      <c r="J156" s="158"/>
      <c r="K156" s="158"/>
      <c r="L156" s="158"/>
    </row>
    <row r="157" spans="1:12" x14ac:dyDescent="0.25">
      <c r="A157" s="60" t="s">
        <v>53</v>
      </c>
      <c r="B157" s="48">
        <v>2</v>
      </c>
      <c r="C157" s="48">
        <v>0</v>
      </c>
      <c r="D157" s="48">
        <v>0</v>
      </c>
      <c r="E157" s="48">
        <v>1</v>
      </c>
      <c r="F157" s="40">
        <f t="shared" ref="F157:F160" si="26">SUM(B157:E157)</f>
        <v>3</v>
      </c>
      <c r="G157" s="81">
        <v>1</v>
      </c>
      <c r="H157" s="41">
        <v>2</v>
      </c>
      <c r="I157" s="41">
        <v>0</v>
      </c>
      <c r="J157" s="24">
        <v>0</v>
      </c>
      <c r="K157" s="24">
        <v>1</v>
      </c>
      <c r="L157" s="24">
        <v>0</v>
      </c>
    </row>
    <row r="158" spans="1:12" x14ac:dyDescent="0.25">
      <c r="A158" s="33" t="s">
        <v>54</v>
      </c>
      <c r="B158" s="1">
        <f>SUM(B159:B160)</f>
        <v>2</v>
      </c>
      <c r="C158" s="1">
        <f t="shared" ref="C158:D158" si="27">SUM(C159:C160)</f>
        <v>0</v>
      </c>
      <c r="D158" s="1">
        <f t="shared" si="27"/>
        <v>0</v>
      </c>
      <c r="E158" s="1">
        <f>SUM(E159:E160)</f>
        <v>1</v>
      </c>
      <c r="F158" s="40">
        <f t="shared" si="26"/>
        <v>3</v>
      </c>
      <c r="G158" s="81">
        <v>1</v>
      </c>
      <c r="H158" s="75">
        <f t="shared" ref="H158:K158" si="28">SUM(H159:H161)</f>
        <v>2</v>
      </c>
      <c r="I158" s="75">
        <f>SUM(I159:I161)</f>
        <v>0</v>
      </c>
      <c r="J158" s="1">
        <f t="shared" si="28"/>
        <v>0</v>
      </c>
      <c r="K158" s="1">
        <f t="shared" si="28"/>
        <v>1</v>
      </c>
      <c r="L158" s="1">
        <f t="shared" ref="L158" si="29">SUM(L159:L161)</f>
        <v>0</v>
      </c>
    </row>
    <row r="159" spans="1:12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40">
        <f t="shared" si="26"/>
        <v>0</v>
      </c>
      <c r="G159" s="8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</row>
    <row r="160" spans="1:12" x14ac:dyDescent="0.25">
      <c r="A160" s="61" t="s">
        <v>56</v>
      </c>
      <c r="B160" s="48">
        <v>2</v>
      </c>
      <c r="C160" s="48">
        <v>0</v>
      </c>
      <c r="D160" s="48">
        <v>0</v>
      </c>
      <c r="E160" s="48">
        <v>1</v>
      </c>
      <c r="F160" s="43">
        <f t="shared" si="26"/>
        <v>3</v>
      </c>
      <c r="G160" s="83">
        <v>1</v>
      </c>
      <c r="H160" s="47">
        <v>2</v>
      </c>
      <c r="I160" s="41">
        <v>0</v>
      </c>
      <c r="J160" s="41">
        <v>0</v>
      </c>
      <c r="K160" s="28">
        <v>1</v>
      </c>
      <c r="L160" s="41">
        <v>0</v>
      </c>
    </row>
    <row r="161" spans="1:12" x14ac:dyDescent="0.25">
      <c r="A161" s="31"/>
      <c r="B161" s="166" t="s">
        <v>1</v>
      </c>
      <c r="C161" s="166"/>
      <c r="D161" s="166"/>
      <c r="E161" s="171" t="s">
        <v>2</v>
      </c>
      <c r="F161" s="210" t="s">
        <v>181</v>
      </c>
      <c r="G161" s="168" t="s">
        <v>3</v>
      </c>
      <c r="H161" s="207" t="s">
        <v>135</v>
      </c>
      <c r="I161" s="218" t="s">
        <v>139</v>
      </c>
      <c r="J161" s="158" t="s">
        <v>136</v>
      </c>
      <c r="K161" s="158" t="s">
        <v>137</v>
      </c>
      <c r="L161" s="158" t="s">
        <v>138</v>
      </c>
    </row>
    <row r="162" spans="1:12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210"/>
      <c r="G162" s="168"/>
      <c r="H162" s="207"/>
      <c r="I162" s="208"/>
      <c r="J162" s="158"/>
      <c r="K162" s="158"/>
      <c r="L162" s="158"/>
    </row>
    <row r="163" spans="1:12" x14ac:dyDescent="0.25">
      <c r="A163" s="31" t="s">
        <v>19</v>
      </c>
      <c r="B163" s="48">
        <v>0</v>
      </c>
      <c r="C163" s="48">
        <v>0</v>
      </c>
      <c r="D163" s="48">
        <v>0</v>
      </c>
      <c r="E163" s="48">
        <v>1</v>
      </c>
      <c r="F163" s="40">
        <f t="shared" ref="F163:F165" si="30">SUM(B163:E163)</f>
        <v>1</v>
      </c>
      <c r="G163" s="81">
        <v>0</v>
      </c>
      <c r="H163" s="41">
        <v>0</v>
      </c>
      <c r="I163" s="41">
        <v>0</v>
      </c>
      <c r="J163" s="41">
        <v>0</v>
      </c>
      <c r="K163" s="41">
        <v>1</v>
      </c>
      <c r="L163" s="41">
        <v>0</v>
      </c>
    </row>
    <row r="164" spans="1:12" x14ac:dyDescent="0.25">
      <c r="A164" s="31" t="s">
        <v>20</v>
      </c>
      <c r="B164" s="48">
        <v>2</v>
      </c>
      <c r="C164" s="48">
        <v>0</v>
      </c>
      <c r="D164" s="48">
        <v>0</v>
      </c>
      <c r="E164" s="48">
        <v>0</v>
      </c>
      <c r="F164" s="40">
        <f t="shared" si="30"/>
        <v>2</v>
      </c>
      <c r="G164" s="81">
        <v>1</v>
      </c>
      <c r="H164" s="41">
        <v>2</v>
      </c>
      <c r="I164" s="41">
        <v>0</v>
      </c>
      <c r="J164" s="41">
        <v>0</v>
      </c>
      <c r="K164" s="24">
        <v>0</v>
      </c>
      <c r="L164" s="41">
        <v>0</v>
      </c>
    </row>
    <row r="165" spans="1:12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40">
        <f t="shared" si="30"/>
        <v>0</v>
      </c>
      <c r="G165" s="81">
        <v>0</v>
      </c>
      <c r="H165" s="41">
        <v>0</v>
      </c>
      <c r="I165" s="41">
        <v>0</v>
      </c>
      <c r="J165" s="41">
        <v>0</v>
      </c>
      <c r="K165" s="24">
        <v>0</v>
      </c>
      <c r="L165" s="41">
        <v>0</v>
      </c>
    </row>
    <row r="166" spans="1:12" ht="30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43">
        <f t="shared" ref="F166:F167" si="31">SUM(B166:E166)</f>
        <v>0</v>
      </c>
      <c r="G166" s="83">
        <v>0</v>
      </c>
      <c r="H166" s="47">
        <v>0</v>
      </c>
      <c r="I166" s="41">
        <v>0</v>
      </c>
      <c r="J166" s="41">
        <v>0</v>
      </c>
      <c r="K166" s="28">
        <v>0</v>
      </c>
      <c r="L166" s="41">
        <v>0</v>
      </c>
    </row>
    <row r="167" spans="1:12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43">
        <f t="shared" si="31"/>
        <v>0</v>
      </c>
      <c r="G167" s="83">
        <v>0</v>
      </c>
      <c r="H167" s="47">
        <v>0</v>
      </c>
      <c r="I167" s="41">
        <v>0</v>
      </c>
      <c r="J167" s="41">
        <v>0</v>
      </c>
      <c r="K167" s="28">
        <v>0</v>
      </c>
      <c r="L167" s="41">
        <v>0</v>
      </c>
    </row>
    <row r="168" spans="1:12" ht="12.75" customHeight="1" x14ac:dyDescent="0.25">
      <c r="A168" s="31"/>
      <c r="B168" s="166" t="s">
        <v>1</v>
      </c>
      <c r="C168" s="166"/>
      <c r="D168" s="166"/>
      <c r="E168" s="171" t="s">
        <v>2</v>
      </c>
      <c r="F168" s="210" t="s">
        <v>181</v>
      </c>
      <c r="G168" s="168" t="s">
        <v>3</v>
      </c>
      <c r="H168" s="207" t="s">
        <v>135</v>
      </c>
      <c r="I168" s="218" t="s">
        <v>139</v>
      </c>
      <c r="J168" s="158" t="s">
        <v>136</v>
      </c>
      <c r="K168" s="158" t="s">
        <v>137</v>
      </c>
      <c r="L168" s="158" t="s">
        <v>138</v>
      </c>
    </row>
    <row r="169" spans="1:12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210"/>
      <c r="G169" s="168"/>
      <c r="H169" s="207"/>
      <c r="I169" s="208"/>
      <c r="J169" s="158"/>
      <c r="K169" s="158"/>
      <c r="L169" s="158"/>
    </row>
    <row r="170" spans="1:12" x14ac:dyDescent="0.25">
      <c r="A170" s="31" t="s">
        <v>25</v>
      </c>
      <c r="B170" s="48">
        <v>2</v>
      </c>
      <c r="C170" s="48">
        <v>0</v>
      </c>
      <c r="D170" s="48">
        <v>0</v>
      </c>
      <c r="E170" s="48">
        <v>1</v>
      </c>
      <c r="F170" s="40">
        <f>SUM(B170:E170)</f>
        <v>3</v>
      </c>
      <c r="G170" s="81">
        <v>1</v>
      </c>
      <c r="H170" s="41">
        <v>2</v>
      </c>
      <c r="I170" s="41">
        <v>0</v>
      </c>
      <c r="J170" s="24">
        <v>0</v>
      </c>
      <c r="K170" s="24">
        <v>1</v>
      </c>
      <c r="L170" s="24">
        <v>0</v>
      </c>
    </row>
    <row r="171" spans="1:12" ht="16.5" customHeight="1" x14ac:dyDescent="0.25">
      <c r="A171" s="31" t="s">
        <v>26</v>
      </c>
      <c r="B171" s="48">
        <v>0</v>
      </c>
      <c r="C171" s="48">
        <v>0</v>
      </c>
      <c r="D171" s="48">
        <v>0</v>
      </c>
      <c r="E171" s="48">
        <v>0</v>
      </c>
      <c r="F171" s="40">
        <f>SUM(B171:E171)</f>
        <v>0</v>
      </c>
      <c r="G171" s="8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</row>
    <row r="172" spans="1:12" x14ac:dyDescent="0.25">
      <c r="A172" s="31"/>
      <c r="B172" s="166" t="s">
        <v>1</v>
      </c>
      <c r="C172" s="166"/>
      <c r="D172" s="166"/>
      <c r="E172" s="171" t="s">
        <v>2</v>
      </c>
      <c r="F172" s="210" t="s">
        <v>181</v>
      </c>
      <c r="G172" s="168" t="s">
        <v>3</v>
      </c>
      <c r="H172" s="207" t="s">
        <v>135</v>
      </c>
      <c r="I172" s="218" t="s">
        <v>139</v>
      </c>
      <c r="J172" s="158" t="s">
        <v>136</v>
      </c>
      <c r="K172" s="158" t="s">
        <v>137</v>
      </c>
      <c r="L172" s="158" t="s">
        <v>138</v>
      </c>
    </row>
    <row r="173" spans="1:12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210"/>
      <c r="G173" s="168"/>
      <c r="H173" s="207"/>
      <c r="I173" s="208"/>
      <c r="J173" s="158"/>
      <c r="K173" s="158"/>
      <c r="L173" s="158"/>
    </row>
    <row r="174" spans="1:12" x14ac:dyDescent="0.25">
      <c r="A174" s="31" t="s">
        <v>28</v>
      </c>
      <c r="B174" s="48">
        <v>2</v>
      </c>
      <c r="C174" s="48">
        <v>0</v>
      </c>
      <c r="D174" s="48">
        <v>0</v>
      </c>
      <c r="E174" s="48">
        <v>1</v>
      </c>
      <c r="F174" s="40">
        <f t="shared" ref="F174:F179" si="32">SUM(B174:E174)</f>
        <v>3</v>
      </c>
      <c r="G174" s="81">
        <v>1</v>
      </c>
      <c r="H174" s="41">
        <v>2</v>
      </c>
      <c r="I174" s="41">
        <v>0</v>
      </c>
      <c r="J174" s="41">
        <v>0</v>
      </c>
      <c r="K174" s="24">
        <v>1</v>
      </c>
      <c r="L174" s="24">
        <v>0</v>
      </c>
    </row>
    <row r="175" spans="1:12" x14ac:dyDescent="0.25">
      <c r="A175" s="31" t="s">
        <v>29</v>
      </c>
      <c r="B175" s="48">
        <v>0</v>
      </c>
      <c r="C175" s="48">
        <v>0</v>
      </c>
      <c r="D175" s="48">
        <v>0</v>
      </c>
      <c r="E175" s="48">
        <v>0</v>
      </c>
      <c r="F175" s="40">
        <f t="shared" si="32"/>
        <v>0</v>
      </c>
      <c r="G175" s="81">
        <v>0</v>
      </c>
      <c r="H175" s="41">
        <v>0</v>
      </c>
      <c r="I175" s="41">
        <v>0</v>
      </c>
      <c r="J175" s="41">
        <v>0</v>
      </c>
      <c r="K175" s="24">
        <v>0</v>
      </c>
      <c r="L175" s="24">
        <v>0</v>
      </c>
    </row>
    <row r="176" spans="1:12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40">
        <f t="shared" si="32"/>
        <v>0</v>
      </c>
      <c r="G176" s="81">
        <v>0</v>
      </c>
      <c r="H176" s="41">
        <v>0</v>
      </c>
      <c r="I176" s="41">
        <v>0</v>
      </c>
      <c r="J176" s="41">
        <v>0</v>
      </c>
      <c r="K176" s="24">
        <v>0</v>
      </c>
      <c r="L176" s="24">
        <v>0</v>
      </c>
    </row>
    <row r="177" spans="1:12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40">
        <f t="shared" si="32"/>
        <v>0</v>
      </c>
      <c r="G177" s="81">
        <v>0</v>
      </c>
      <c r="H177" s="41">
        <v>0</v>
      </c>
      <c r="I177" s="41">
        <v>0</v>
      </c>
      <c r="J177" s="41">
        <v>0</v>
      </c>
      <c r="K177" s="24">
        <v>0</v>
      </c>
      <c r="L177" s="24">
        <v>0</v>
      </c>
    </row>
    <row r="178" spans="1:12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40">
        <f t="shared" si="32"/>
        <v>0</v>
      </c>
      <c r="G178" s="81">
        <v>0</v>
      </c>
      <c r="H178" s="41">
        <v>0</v>
      </c>
      <c r="I178" s="41">
        <v>0</v>
      </c>
      <c r="J178" s="41">
        <v>0</v>
      </c>
      <c r="K178" s="24">
        <v>0</v>
      </c>
      <c r="L178" s="24">
        <v>0</v>
      </c>
    </row>
    <row r="179" spans="1:12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40">
        <f t="shared" si="32"/>
        <v>0</v>
      </c>
      <c r="G179" s="81">
        <v>0</v>
      </c>
      <c r="H179" s="41">
        <v>0</v>
      </c>
      <c r="I179" s="41">
        <v>0</v>
      </c>
      <c r="J179" s="41">
        <v>0</v>
      </c>
      <c r="K179" s="24">
        <v>0</v>
      </c>
      <c r="L179" s="24">
        <v>0</v>
      </c>
    </row>
    <row r="180" spans="1:12" x14ac:dyDescent="0.25">
      <c r="A180" s="31"/>
      <c r="B180" s="166" t="s">
        <v>1</v>
      </c>
      <c r="C180" s="166"/>
      <c r="D180" s="166"/>
      <c r="E180" s="171" t="s">
        <v>2</v>
      </c>
      <c r="F180" s="210" t="s">
        <v>181</v>
      </c>
      <c r="G180" s="168" t="s">
        <v>3</v>
      </c>
      <c r="H180" s="207" t="s">
        <v>135</v>
      </c>
      <c r="I180" s="218" t="s">
        <v>139</v>
      </c>
      <c r="J180" s="158" t="s">
        <v>136</v>
      </c>
      <c r="K180" s="158" t="s">
        <v>137</v>
      </c>
      <c r="L180" s="158" t="s">
        <v>138</v>
      </c>
    </row>
    <row r="181" spans="1:12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210"/>
      <c r="G181" s="168"/>
      <c r="H181" s="207"/>
      <c r="I181" s="208"/>
      <c r="J181" s="158"/>
      <c r="K181" s="158"/>
      <c r="L181" s="158"/>
    </row>
    <row r="182" spans="1:12" x14ac:dyDescent="0.25">
      <c r="A182" s="31" t="s">
        <v>42</v>
      </c>
      <c r="B182" s="48">
        <v>0</v>
      </c>
      <c r="C182" s="48">
        <v>0</v>
      </c>
      <c r="D182" s="48">
        <v>0</v>
      </c>
      <c r="E182" s="48">
        <v>0</v>
      </c>
      <c r="F182" s="81">
        <f t="shared" ref="F182" si="33">SUM(B182:E182)</f>
        <v>0</v>
      </c>
      <c r="G182" s="72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</row>
    <row r="183" spans="1:12" ht="16.149999999999999" customHeight="1" x14ac:dyDescent="0.25">
      <c r="A183" s="202" t="s">
        <v>60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</row>
    <row r="184" spans="1:12" ht="13.5" customHeight="1" x14ac:dyDescent="0.25">
      <c r="A184" s="174"/>
      <c r="B184" s="166" t="s">
        <v>1</v>
      </c>
      <c r="C184" s="166"/>
      <c r="D184" s="166"/>
      <c r="E184" s="172" t="s">
        <v>2</v>
      </c>
      <c r="F184" s="210" t="s">
        <v>181</v>
      </c>
      <c r="G184" s="168" t="s">
        <v>3</v>
      </c>
      <c r="H184" s="207" t="s">
        <v>135</v>
      </c>
      <c r="I184" s="218" t="s">
        <v>139</v>
      </c>
      <c r="J184" s="158" t="s">
        <v>136</v>
      </c>
      <c r="K184" s="158" t="s">
        <v>137</v>
      </c>
      <c r="L184" s="158" t="s">
        <v>138</v>
      </c>
    </row>
    <row r="185" spans="1:12" ht="13.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210"/>
      <c r="G185" s="168"/>
      <c r="H185" s="207"/>
      <c r="I185" s="208"/>
      <c r="J185" s="158"/>
      <c r="K185" s="158"/>
      <c r="L185" s="158"/>
    </row>
    <row r="186" spans="1:12" x14ac:dyDescent="0.25">
      <c r="A186" s="56" t="s">
        <v>61</v>
      </c>
      <c r="B186" s="48">
        <v>0</v>
      </c>
      <c r="C186" s="48">
        <v>0</v>
      </c>
      <c r="D186" s="48">
        <v>0</v>
      </c>
      <c r="E186" s="48">
        <v>0</v>
      </c>
      <c r="F186" s="40">
        <f t="shared" ref="F186:F193" si="34">SUM(B186:E186)</f>
        <v>0</v>
      </c>
      <c r="G186" s="8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</row>
    <row r="187" spans="1:12" ht="15" customHeight="1" x14ac:dyDescent="0.25">
      <c r="A187" s="57" t="s">
        <v>62</v>
      </c>
      <c r="B187" s="1">
        <f>B188+B189</f>
        <v>0</v>
      </c>
      <c r="C187" s="1">
        <f>C188+C189</f>
        <v>0</v>
      </c>
      <c r="D187" s="1">
        <f t="shared" ref="D187:E187" si="35">D188+D189</f>
        <v>0</v>
      </c>
      <c r="E187" s="1">
        <f t="shared" si="35"/>
        <v>0</v>
      </c>
      <c r="F187" s="81">
        <f t="shared" ref="F187:F189" si="36">SUM(B187:E187)</f>
        <v>0</v>
      </c>
      <c r="G187" s="81">
        <v>0</v>
      </c>
      <c r="H187" s="75">
        <f t="shared" ref="H187:K187" si="37">H188+H189</f>
        <v>0</v>
      </c>
      <c r="I187" s="1">
        <f t="shared" si="37"/>
        <v>0</v>
      </c>
      <c r="J187" s="1">
        <f t="shared" si="37"/>
        <v>0</v>
      </c>
      <c r="K187" s="1">
        <f t="shared" si="37"/>
        <v>0</v>
      </c>
      <c r="L187" s="1">
        <f t="shared" ref="L187" si="38">L188+L189</f>
        <v>0</v>
      </c>
    </row>
    <row r="188" spans="1:12" x14ac:dyDescent="0.25">
      <c r="A188" s="56" t="s">
        <v>63</v>
      </c>
      <c r="B188" s="1">
        <f>B190+B192</f>
        <v>0</v>
      </c>
      <c r="C188" s="1">
        <f t="shared" ref="C188:E189" si="39">C190+C192</f>
        <v>0</v>
      </c>
      <c r="D188" s="1">
        <f t="shared" si="39"/>
        <v>0</v>
      </c>
      <c r="E188" s="1">
        <f t="shared" si="39"/>
        <v>0</v>
      </c>
      <c r="F188" s="81">
        <f t="shared" si="36"/>
        <v>0</v>
      </c>
      <c r="G188" s="81">
        <v>0</v>
      </c>
      <c r="H188" s="75">
        <f t="shared" ref="H188:K189" si="40">H190+H192</f>
        <v>0</v>
      </c>
      <c r="I188" s="1">
        <f t="shared" si="40"/>
        <v>0</v>
      </c>
      <c r="J188" s="1">
        <f t="shared" si="40"/>
        <v>0</v>
      </c>
      <c r="K188" s="1">
        <f t="shared" si="40"/>
        <v>0</v>
      </c>
      <c r="L188" s="1">
        <f t="shared" ref="L188" si="41">L190+L192</f>
        <v>0</v>
      </c>
    </row>
    <row r="189" spans="1:12" x14ac:dyDescent="0.25">
      <c r="A189" s="56" t="s">
        <v>64</v>
      </c>
      <c r="B189" s="122">
        <f>B191+B193</f>
        <v>0</v>
      </c>
      <c r="C189" s="122">
        <f t="shared" si="39"/>
        <v>0</v>
      </c>
      <c r="D189" s="122">
        <f t="shared" si="39"/>
        <v>0</v>
      </c>
      <c r="E189" s="122">
        <f t="shared" si="39"/>
        <v>0</v>
      </c>
      <c r="F189" s="81">
        <f t="shared" si="36"/>
        <v>0</v>
      </c>
      <c r="G189" s="81">
        <v>0</v>
      </c>
      <c r="H189" s="126">
        <f t="shared" si="40"/>
        <v>0</v>
      </c>
      <c r="I189" s="122">
        <f t="shared" si="40"/>
        <v>0</v>
      </c>
      <c r="J189" s="122">
        <v>0</v>
      </c>
      <c r="K189" s="122">
        <f t="shared" si="40"/>
        <v>0</v>
      </c>
      <c r="L189" s="122">
        <f t="shared" ref="L189" si="42">L191+L193</f>
        <v>0</v>
      </c>
    </row>
    <row r="190" spans="1:12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40">
        <f t="shared" si="34"/>
        <v>0</v>
      </c>
      <c r="G190" s="8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</row>
    <row r="191" spans="1:12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40">
        <f>SUM(B191:E191)</f>
        <v>0</v>
      </c>
      <c r="G191" s="8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</row>
    <row r="192" spans="1:12" x14ac:dyDescent="0.25">
      <c r="A192" s="58" t="s">
        <v>67</v>
      </c>
      <c r="B192" s="48">
        <v>0</v>
      </c>
      <c r="C192" s="48">
        <v>0</v>
      </c>
      <c r="D192" s="48">
        <v>0</v>
      </c>
      <c r="E192" s="48">
        <v>0</v>
      </c>
      <c r="F192" s="40">
        <f t="shared" si="34"/>
        <v>0</v>
      </c>
      <c r="G192" s="8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</row>
    <row r="193" spans="1:12" ht="26.25" x14ac:dyDescent="0.25">
      <c r="A193" s="59" t="s">
        <v>68</v>
      </c>
      <c r="B193" s="48">
        <v>0</v>
      </c>
      <c r="C193" s="48">
        <v>0</v>
      </c>
      <c r="D193" s="48">
        <v>0</v>
      </c>
      <c r="E193" s="48">
        <v>0</v>
      </c>
      <c r="F193" s="43">
        <f t="shared" si="34"/>
        <v>0</v>
      </c>
      <c r="G193" s="83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</row>
    <row r="194" spans="1:12" ht="12.75" customHeight="1" x14ac:dyDescent="0.25">
      <c r="A194" s="31"/>
      <c r="B194" s="166" t="s">
        <v>1</v>
      </c>
      <c r="C194" s="166"/>
      <c r="D194" s="166"/>
      <c r="E194" s="171" t="s">
        <v>2</v>
      </c>
      <c r="F194" s="210" t="s">
        <v>181</v>
      </c>
      <c r="G194" s="168" t="s">
        <v>3</v>
      </c>
      <c r="H194" s="207" t="s">
        <v>135</v>
      </c>
      <c r="I194" s="218" t="s">
        <v>139</v>
      </c>
      <c r="J194" s="158" t="s">
        <v>136</v>
      </c>
      <c r="K194" s="158" t="s">
        <v>137</v>
      </c>
      <c r="L194" s="158" t="s">
        <v>138</v>
      </c>
    </row>
    <row r="195" spans="1:12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210"/>
      <c r="G195" s="168"/>
      <c r="H195" s="207"/>
      <c r="I195" s="208"/>
      <c r="J195" s="158"/>
      <c r="K195" s="158"/>
      <c r="L195" s="158"/>
    </row>
    <row r="196" spans="1:12" x14ac:dyDescent="0.25">
      <c r="A196" s="31" t="s">
        <v>19</v>
      </c>
      <c r="B196" s="48">
        <v>0</v>
      </c>
      <c r="C196" s="48">
        <v>0</v>
      </c>
      <c r="D196" s="48">
        <v>0</v>
      </c>
      <c r="E196" s="48">
        <v>0</v>
      </c>
      <c r="F196" s="40">
        <f t="shared" ref="F196:F198" si="43">SUM(B196:E196)</f>
        <v>0</v>
      </c>
      <c r="G196" s="8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</row>
    <row r="197" spans="1:12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40">
        <f t="shared" si="43"/>
        <v>0</v>
      </c>
      <c r="G197" s="8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</row>
    <row r="198" spans="1:12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40">
        <f t="shared" si="43"/>
        <v>0</v>
      </c>
      <c r="G198" s="8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</row>
    <row r="199" spans="1:12" ht="30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43">
        <f t="shared" ref="F199:F200" si="44">SUM(B199:E199)</f>
        <v>0</v>
      </c>
      <c r="G199" s="83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</row>
    <row r="200" spans="1:12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43">
        <f t="shared" si="44"/>
        <v>0</v>
      </c>
      <c r="G200" s="83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</row>
    <row r="201" spans="1:12" ht="12.75" customHeight="1" x14ac:dyDescent="0.25">
      <c r="A201" s="31"/>
      <c r="B201" s="166" t="s">
        <v>1</v>
      </c>
      <c r="C201" s="166"/>
      <c r="D201" s="166"/>
      <c r="E201" s="171" t="s">
        <v>2</v>
      </c>
      <c r="F201" s="210" t="s">
        <v>181</v>
      </c>
      <c r="G201" s="168" t="s">
        <v>3</v>
      </c>
      <c r="H201" s="207" t="s">
        <v>135</v>
      </c>
      <c r="I201" s="218" t="s">
        <v>140</v>
      </c>
      <c r="J201" s="158" t="s">
        <v>136</v>
      </c>
      <c r="K201" s="158" t="s">
        <v>137</v>
      </c>
      <c r="L201" s="158" t="s">
        <v>138</v>
      </c>
    </row>
    <row r="202" spans="1:12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210"/>
      <c r="G202" s="168"/>
      <c r="H202" s="207"/>
      <c r="I202" s="208"/>
      <c r="J202" s="158"/>
      <c r="K202" s="158"/>
      <c r="L202" s="158"/>
    </row>
    <row r="203" spans="1:12" x14ac:dyDescent="0.25">
      <c r="A203" s="31" t="s">
        <v>25</v>
      </c>
      <c r="B203" s="48">
        <v>0</v>
      </c>
      <c r="C203" s="48">
        <v>0</v>
      </c>
      <c r="D203" s="48">
        <v>0</v>
      </c>
      <c r="E203" s="48">
        <v>0</v>
      </c>
      <c r="F203" s="40">
        <f>SUM(B203:E203)</f>
        <v>0</v>
      </c>
      <c r="G203" s="8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</row>
    <row r="204" spans="1:12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40">
        <f>SUM(B204:E204)</f>
        <v>0</v>
      </c>
      <c r="G204" s="8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</row>
    <row r="205" spans="1:12" ht="13.5" customHeight="1" x14ac:dyDescent="0.25">
      <c r="A205" s="31"/>
      <c r="B205" s="166" t="s">
        <v>1</v>
      </c>
      <c r="C205" s="166"/>
      <c r="D205" s="166"/>
      <c r="E205" s="171" t="s">
        <v>2</v>
      </c>
      <c r="F205" s="210" t="s">
        <v>181</v>
      </c>
      <c r="G205" s="168" t="s">
        <v>3</v>
      </c>
      <c r="H205" s="207" t="s">
        <v>135</v>
      </c>
      <c r="I205" s="218" t="s">
        <v>140</v>
      </c>
      <c r="J205" s="158" t="s">
        <v>136</v>
      </c>
      <c r="K205" s="158" t="s">
        <v>137</v>
      </c>
      <c r="L205" s="158" t="s">
        <v>138</v>
      </c>
    </row>
    <row r="206" spans="1:12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210"/>
      <c r="G206" s="168"/>
      <c r="H206" s="207"/>
      <c r="I206" s="208"/>
      <c r="J206" s="158"/>
      <c r="K206" s="158"/>
      <c r="L206" s="158"/>
    </row>
    <row r="207" spans="1:12" x14ac:dyDescent="0.25">
      <c r="A207" s="31" t="s">
        <v>28</v>
      </c>
      <c r="B207" s="48">
        <v>0</v>
      </c>
      <c r="C207" s="48">
        <v>0</v>
      </c>
      <c r="D207" s="48">
        <v>0</v>
      </c>
      <c r="E207" s="48">
        <v>0</v>
      </c>
      <c r="F207" s="40">
        <f t="shared" ref="F207:F212" si="45">SUM(B207:E207)</f>
        <v>0</v>
      </c>
      <c r="G207" s="8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</row>
    <row r="208" spans="1:12" x14ac:dyDescent="0.25">
      <c r="A208" s="31" t="s">
        <v>29</v>
      </c>
      <c r="B208" s="48">
        <v>0</v>
      </c>
      <c r="C208" s="48">
        <v>0</v>
      </c>
      <c r="D208" s="48">
        <v>0</v>
      </c>
      <c r="E208" s="48">
        <v>0</v>
      </c>
      <c r="F208" s="40">
        <f t="shared" si="45"/>
        <v>0</v>
      </c>
      <c r="G208" s="8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</row>
    <row r="209" spans="1:12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40">
        <f t="shared" si="45"/>
        <v>0</v>
      </c>
      <c r="G209" s="8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</row>
    <row r="210" spans="1:12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40">
        <f t="shared" si="45"/>
        <v>0</v>
      </c>
      <c r="G210" s="8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</row>
    <row r="211" spans="1:12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40">
        <f t="shared" si="45"/>
        <v>0</v>
      </c>
      <c r="G211" s="8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</row>
    <row r="212" spans="1:12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40">
        <f t="shared" si="45"/>
        <v>0</v>
      </c>
      <c r="G212" s="8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</row>
    <row r="213" spans="1:12" ht="13.5" customHeight="1" x14ac:dyDescent="0.25">
      <c r="A213" s="31"/>
      <c r="B213" s="166" t="s">
        <v>1</v>
      </c>
      <c r="C213" s="166"/>
      <c r="D213" s="166"/>
      <c r="E213" s="171" t="s">
        <v>2</v>
      </c>
      <c r="F213" s="210" t="s">
        <v>181</v>
      </c>
      <c r="G213" s="168" t="s">
        <v>3</v>
      </c>
      <c r="H213" s="207" t="s">
        <v>135</v>
      </c>
      <c r="I213" s="218" t="s">
        <v>139</v>
      </c>
      <c r="J213" s="158" t="s">
        <v>136</v>
      </c>
      <c r="K213" s="158" t="s">
        <v>137</v>
      </c>
      <c r="L213" s="158" t="s">
        <v>138</v>
      </c>
    </row>
    <row r="214" spans="1:12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210"/>
      <c r="G214" s="168"/>
      <c r="H214" s="207"/>
      <c r="I214" s="208"/>
      <c r="J214" s="158"/>
      <c r="K214" s="158"/>
      <c r="L214" s="158"/>
    </row>
    <row r="215" spans="1:12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6">SUM(B215:E215)</f>
        <v>0</v>
      </c>
      <c r="G215" s="72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</row>
    <row r="216" spans="1:12" x14ac:dyDescent="0.25">
      <c r="A216" s="31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46"/>
        <v>0</v>
      </c>
      <c r="G216" s="72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</row>
    <row r="217" spans="1:12" ht="15.75" x14ac:dyDescent="0.25">
      <c r="A217" s="202" t="s">
        <v>73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</row>
    <row r="218" spans="1:12" x14ac:dyDescent="0.25">
      <c r="A218" s="34"/>
      <c r="B218" s="166" t="s">
        <v>1</v>
      </c>
      <c r="C218" s="166"/>
      <c r="D218" s="166"/>
      <c r="E218" s="172" t="s">
        <v>2</v>
      </c>
      <c r="F218" s="210" t="s">
        <v>181</v>
      </c>
      <c r="G218" s="168" t="s">
        <v>3</v>
      </c>
      <c r="H218" s="207" t="s">
        <v>135</v>
      </c>
      <c r="I218" s="218" t="s">
        <v>139</v>
      </c>
      <c r="J218" s="158" t="s">
        <v>136</v>
      </c>
      <c r="K218" s="158" t="s">
        <v>137</v>
      </c>
      <c r="L218" s="158" t="s">
        <v>138</v>
      </c>
    </row>
    <row r="219" spans="1:12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210"/>
      <c r="G219" s="168"/>
      <c r="H219" s="207"/>
      <c r="I219" s="208"/>
      <c r="J219" s="158"/>
      <c r="K219" s="158"/>
      <c r="L219" s="158"/>
    </row>
    <row r="220" spans="1:12" x14ac:dyDescent="0.25">
      <c r="A220" s="31" t="s">
        <v>74</v>
      </c>
      <c r="B220" s="48">
        <v>1</v>
      </c>
      <c r="C220" s="48">
        <v>0</v>
      </c>
      <c r="D220" s="48">
        <v>0</v>
      </c>
      <c r="E220" s="48">
        <v>2</v>
      </c>
      <c r="F220" s="40">
        <f t="shared" ref="F220:F223" si="47">SUM(B220:E220)</f>
        <v>3</v>
      </c>
      <c r="G220" s="81">
        <v>2</v>
      </c>
      <c r="H220" s="41">
        <v>0</v>
      </c>
      <c r="I220" s="41">
        <v>0</v>
      </c>
      <c r="J220" s="41">
        <v>0</v>
      </c>
      <c r="K220" s="24">
        <v>83</v>
      </c>
      <c r="L220" s="24">
        <v>0</v>
      </c>
    </row>
    <row r="221" spans="1:12" x14ac:dyDescent="0.25">
      <c r="A221" s="31" t="s">
        <v>75</v>
      </c>
      <c r="B221" s="48">
        <v>0</v>
      </c>
      <c r="C221" s="48">
        <v>0</v>
      </c>
      <c r="D221" s="48">
        <v>0</v>
      </c>
      <c r="E221" s="48">
        <v>3</v>
      </c>
      <c r="F221" s="40">
        <f t="shared" si="47"/>
        <v>3</v>
      </c>
      <c r="G221" s="81">
        <v>2</v>
      </c>
      <c r="H221" s="41">
        <v>0</v>
      </c>
      <c r="I221" s="41">
        <v>0</v>
      </c>
      <c r="J221" s="41">
        <v>0</v>
      </c>
      <c r="K221" s="24">
        <v>3</v>
      </c>
      <c r="L221" s="24">
        <v>0</v>
      </c>
    </row>
    <row r="222" spans="1:12" x14ac:dyDescent="0.25">
      <c r="A222" s="31" t="s">
        <v>76</v>
      </c>
      <c r="B222" s="48">
        <v>0</v>
      </c>
      <c r="C222" s="48">
        <v>0</v>
      </c>
      <c r="D222" s="48">
        <v>0</v>
      </c>
      <c r="E222" s="48">
        <v>0</v>
      </c>
      <c r="F222" s="40">
        <f t="shared" si="47"/>
        <v>0</v>
      </c>
      <c r="G222" s="81">
        <v>0</v>
      </c>
      <c r="H222" s="41">
        <v>0</v>
      </c>
      <c r="I222" s="41">
        <v>0</v>
      </c>
      <c r="J222" s="41">
        <v>0</v>
      </c>
      <c r="K222" s="24">
        <v>0</v>
      </c>
      <c r="L222" s="24">
        <v>0</v>
      </c>
    </row>
    <row r="223" spans="1:12" x14ac:dyDescent="0.25">
      <c r="A223" s="112" t="s">
        <v>77</v>
      </c>
      <c r="B223" s="98">
        <v>1</v>
      </c>
      <c r="C223" s="98">
        <v>0</v>
      </c>
      <c r="D223" s="98">
        <v>0</v>
      </c>
      <c r="E223" s="98">
        <v>0</v>
      </c>
      <c r="F223" s="104">
        <f t="shared" si="47"/>
        <v>1</v>
      </c>
      <c r="G223" s="97">
        <v>0</v>
      </c>
      <c r="H223" s="41">
        <v>0</v>
      </c>
      <c r="I223" s="41">
        <v>0</v>
      </c>
      <c r="J223" s="41">
        <v>0</v>
      </c>
      <c r="K223" s="63">
        <v>1</v>
      </c>
      <c r="L223" s="63">
        <v>0</v>
      </c>
    </row>
    <row r="224" spans="1:12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</row>
    <row r="225" spans="1:12" ht="19.5" thickBot="1" x14ac:dyDescent="0.35">
      <c r="A225" s="186" t="s">
        <v>78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8"/>
    </row>
    <row r="226" spans="1:12" x14ac:dyDescent="0.25">
      <c r="A226" s="183"/>
      <c r="B226" s="184" t="s">
        <v>1</v>
      </c>
      <c r="C226" s="184"/>
      <c r="D226" s="184"/>
      <c r="E226" s="196" t="s">
        <v>2</v>
      </c>
      <c r="F226" s="209" t="s">
        <v>181</v>
      </c>
      <c r="G226" s="179" t="s">
        <v>3</v>
      </c>
      <c r="H226" s="221" t="s">
        <v>135</v>
      </c>
      <c r="I226" s="228" t="s">
        <v>139</v>
      </c>
      <c r="J226" s="208" t="s">
        <v>136</v>
      </c>
      <c r="K226" s="208" t="s">
        <v>137</v>
      </c>
      <c r="L226" s="226" t="s">
        <v>138</v>
      </c>
    </row>
    <row r="227" spans="1:12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210"/>
      <c r="G227" s="168"/>
      <c r="H227" s="207"/>
      <c r="I227" s="208"/>
      <c r="J227" s="158"/>
      <c r="K227" s="158"/>
      <c r="L227" s="227"/>
    </row>
    <row r="228" spans="1:12" x14ac:dyDescent="0.25">
      <c r="A228" s="31" t="s">
        <v>79</v>
      </c>
      <c r="B228" s="1">
        <f>SUM(B5,B40,B73)</f>
        <v>21</v>
      </c>
      <c r="C228" s="1">
        <f>SUM(C5,C40,C73)</f>
        <v>0</v>
      </c>
      <c r="D228" s="1">
        <f>SUM(D5,D40,D73)</f>
        <v>0</v>
      </c>
      <c r="E228" s="1">
        <f>SUM(E5,E40,E73)</f>
        <v>77</v>
      </c>
      <c r="F228" s="40">
        <f t="shared" ref="F228:F229" si="48">SUM(B228:E228)</f>
        <v>98</v>
      </c>
      <c r="G228" s="81">
        <v>50</v>
      </c>
      <c r="H228" s="77">
        <f>SUM(H5,H40,H73)</f>
        <v>13</v>
      </c>
      <c r="I228" s="77">
        <f t="shared" ref="I228:L228" si="49">SUM(I5,I40,I73)</f>
        <v>0</v>
      </c>
      <c r="J228" s="77">
        <f t="shared" si="49"/>
        <v>0</v>
      </c>
      <c r="K228" s="77">
        <f t="shared" si="49"/>
        <v>85</v>
      </c>
      <c r="L228" s="90">
        <f t="shared" si="49"/>
        <v>0</v>
      </c>
    </row>
    <row r="229" spans="1:12" x14ac:dyDescent="0.25">
      <c r="A229" s="31" t="s">
        <v>80</v>
      </c>
      <c r="B229" s="1">
        <f>SUM(B230:B236)</f>
        <v>21</v>
      </c>
      <c r="C229" s="1">
        <f t="shared" ref="C229:D229" si="50">SUM(C230:C236)</f>
        <v>0</v>
      </c>
      <c r="D229" s="1">
        <f t="shared" si="50"/>
        <v>0</v>
      </c>
      <c r="E229" s="1">
        <f>SUM(E230:E236)</f>
        <v>78</v>
      </c>
      <c r="F229" s="81">
        <f t="shared" si="48"/>
        <v>99</v>
      </c>
      <c r="G229" s="81">
        <v>50</v>
      </c>
      <c r="H229" s="77">
        <f t="shared" ref="H229:L236" si="51">SUM(H6,H41,H74)</f>
        <v>13</v>
      </c>
      <c r="I229" s="77">
        <f t="shared" si="51"/>
        <v>0</v>
      </c>
      <c r="J229" s="77">
        <f t="shared" si="51"/>
        <v>0</v>
      </c>
      <c r="K229" s="77">
        <f t="shared" si="51"/>
        <v>86</v>
      </c>
      <c r="L229" s="90">
        <f t="shared" si="51"/>
        <v>0</v>
      </c>
    </row>
    <row r="230" spans="1:12" x14ac:dyDescent="0.25">
      <c r="A230" s="31" t="s">
        <v>15</v>
      </c>
      <c r="B230" s="1">
        <f>SUM(B7,B74)</f>
        <v>0</v>
      </c>
      <c r="C230" s="1">
        <f>SUM(C7,C74)</f>
        <v>0</v>
      </c>
      <c r="D230" s="1">
        <f>SUM(D7,D74)</f>
        <v>0</v>
      </c>
      <c r="E230" s="1">
        <f>SUM(E7,E74)</f>
        <v>0</v>
      </c>
      <c r="F230" s="81">
        <f t="shared" ref="F230:F236" si="52">SUM(B230:E230)</f>
        <v>0</v>
      </c>
      <c r="G230" s="81">
        <v>0</v>
      </c>
      <c r="H230" s="77">
        <f t="shared" si="51"/>
        <v>2</v>
      </c>
      <c r="I230" s="77">
        <f t="shared" si="51"/>
        <v>0</v>
      </c>
      <c r="J230" s="77">
        <f t="shared" si="51"/>
        <v>0</v>
      </c>
      <c r="K230" s="77">
        <f t="shared" si="51"/>
        <v>1</v>
      </c>
      <c r="L230" s="90">
        <f t="shared" si="51"/>
        <v>0</v>
      </c>
    </row>
    <row r="231" spans="1:12" x14ac:dyDescent="0.25">
      <c r="A231" s="31" t="s">
        <v>185</v>
      </c>
      <c r="B231" s="1">
        <f>SUM(B8,B42)</f>
        <v>2</v>
      </c>
      <c r="C231" s="1">
        <f>SUM(C8,C42)</f>
        <v>0</v>
      </c>
      <c r="D231" s="1">
        <f>SUM(D8,D42)</f>
        <v>0</v>
      </c>
      <c r="E231" s="1">
        <f>SUM(E8,E42)</f>
        <v>1</v>
      </c>
      <c r="F231" s="81">
        <f t="shared" si="52"/>
        <v>3</v>
      </c>
      <c r="G231" s="81">
        <v>1</v>
      </c>
      <c r="H231" s="77">
        <f t="shared" si="51"/>
        <v>5</v>
      </c>
      <c r="I231" s="77">
        <f t="shared" si="51"/>
        <v>0</v>
      </c>
      <c r="J231" s="77">
        <f t="shared" si="51"/>
        <v>0</v>
      </c>
      <c r="K231" s="77">
        <f t="shared" si="51"/>
        <v>17</v>
      </c>
      <c r="L231" s="90">
        <f t="shared" si="51"/>
        <v>0</v>
      </c>
    </row>
    <row r="232" spans="1:12" x14ac:dyDescent="0.25">
      <c r="A232" s="31" t="s">
        <v>192</v>
      </c>
      <c r="B232" s="1">
        <f t="shared" ref="B232:E232" si="53">SUM(B9,B43)</f>
        <v>7</v>
      </c>
      <c r="C232" s="1">
        <f t="shared" si="53"/>
        <v>0</v>
      </c>
      <c r="D232" s="1">
        <f t="shared" si="53"/>
        <v>0</v>
      </c>
      <c r="E232" s="1">
        <f t="shared" si="53"/>
        <v>15</v>
      </c>
      <c r="F232" s="81">
        <f t="shared" si="52"/>
        <v>22</v>
      </c>
      <c r="G232" s="192">
        <v>49</v>
      </c>
      <c r="H232" s="77">
        <f t="shared" si="51"/>
        <v>4</v>
      </c>
      <c r="I232" s="77">
        <f t="shared" si="51"/>
        <v>0</v>
      </c>
      <c r="J232" s="77">
        <f t="shared" si="51"/>
        <v>0</v>
      </c>
      <c r="K232" s="77">
        <f t="shared" si="51"/>
        <v>33</v>
      </c>
      <c r="L232" s="90">
        <f t="shared" si="51"/>
        <v>0</v>
      </c>
    </row>
    <row r="233" spans="1:12" x14ac:dyDescent="0.25">
      <c r="A233" s="31" t="s">
        <v>193</v>
      </c>
      <c r="B233" s="1">
        <f t="shared" ref="B233:E233" si="54">SUM(B10,B44)</f>
        <v>8</v>
      </c>
      <c r="C233" s="1">
        <f t="shared" si="54"/>
        <v>0</v>
      </c>
      <c r="D233" s="1">
        <f t="shared" si="54"/>
        <v>0</v>
      </c>
      <c r="E233" s="1">
        <f t="shared" si="54"/>
        <v>29</v>
      </c>
      <c r="F233" s="81">
        <f t="shared" si="52"/>
        <v>37</v>
      </c>
      <c r="G233" s="193"/>
      <c r="H233" s="77">
        <f t="shared" si="51"/>
        <v>1</v>
      </c>
      <c r="I233" s="77">
        <f t="shared" si="51"/>
        <v>0</v>
      </c>
      <c r="J233" s="77">
        <f t="shared" si="51"/>
        <v>0</v>
      </c>
      <c r="K233" s="77">
        <f t="shared" si="51"/>
        <v>19</v>
      </c>
      <c r="L233" s="90">
        <f t="shared" si="51"/>
        <v>0</v>
      </c>
    </row>
    <row r="234" spans="1:12" x14ac:dyDescent="0.25">
      <c r="A234" s="31" t="s">
        <v>194</v>
      </c>
      <c r="B234" s="1">
        <f t="shared" ref="B234:E234" si="55">SUM(B11,B45)</f>
        <v>3</v>
      </c>
      <c r="C234" s="1">
        <f t="shared" si="55"/>
        <v>0</v>
      </c>
      <c r="D234" s="1">
        <f t="shared" si="55"/>
        <v>0</v>
      </c>
      <c r="E234" s="1">
        <f t="shared" si="55"/>
        <v>17</v>
      </c>
      <c r="F234" s="81">
        <f t="shared" si="52"/>
        <v>20</v>
      </c>
      <c r="G234" s="193"/>
      <c r="H234" s="77">
        <f t="shared" si="51"/>
        <v>1</v>
      </c>
      <c r="I234" s="77">
        <f t="shared" si="51"/>
        <v>0</v>
      </c>
      <c r="J234" s="77">
        <f t="shared" si="51"/>
        <v>0</v>
      </c>
      <c r="K234" s="77">
        <f t="shared" si="51"/>
        <v>15</v>
      </c>
      <c r="L234" s="90">
        <f t="shared" si="51"/>
        <v>0</v>
      </c>
    </row>
    <row r="235" spans="1:12" x14ac:dyDescent="0.25">
      <c r="A235" s="31" t="s">
        <v>195</v>
      </c>
      <c r="B235" s="1">
        <f t="shared" ref="B235:E235" si="56">SUM(B12,B46)</f>
        <v>1</v>
      </c>
      <c r="C235" s="1">
        <f t="shared" si="56"/>
        <v>0</v>
      </c>
      <c r="D235" s="1">
        <f t="shared" si="56"/>
        <v>0</v>
      </c>
      <c r="E235" s="1">
        <f t="shared" si="56"/>
        <v>15</v>
      </c>
      <c r="F235" s="81">
        <f t="shared" si="52"/>
        <v>16</v>
      </c>
      <c r="G235" s="193"/>
      <c r="H235" s="77">
        <f t="shared" si="51"/>
        <v>0</v>
      </c>
      <c r="I235" s="77">
        <f t="shared" si="51"/>
        <v>0</v>
      </c>
      <c r="J235" s="77">
        <f t="shared" si="51"/>
        <v>0</v>
      </c>
      <c r="K235" s="77">
        <f t="shared" si="51"/>
        <v>1</v>
      </c>
      <c r="L235" s="90">
        <f t="shared" si="51"/>
        <v>0</v>
      </c>
    </row>
    <row r="236" spans="1:12" ht="15.75" thickBot="1" x14ac:dyDescent="0.3">
      <c r="A236" s="127" t="s">
        <v>190</v>
      </c>
      <c r="B236" s="37">
        <f t="shared" ref="B236:E236" si="57">SUM(B13,B47)</f>
        <v>0</v>
      </c>
      <c r="C236" s="37">
        <f t="shared" si="57"/>
        <v>0</v>
      </c>
      <c r="D236" s="37">
        <f t="shared" si="57"/>
        <v>0</v>
      </c>
      <c r="E236" s="37">
        <f t="shared" si="57"/>
        <v>1</v>
      </c>
      <c r="F236" s="82">
        <f t="shared" si="52"/>
        <v>1</v>
      </c>
      <c r="G236" s="200"/>
      <c r="H236" s="154">
        <f t="shared" si="51"/>
        <v>0</v>
      </c>
      <c r="I236" s="154">
        <f t="shared" si="51"/>
        <v>0</v>
      </c>
      <c r="J236" s="154">
        <f t="shared" si="51"/>
        <v>0</v>
      </c>
      <c r="K236" s="154">
        <f t="shared" si="51"/>
        <v>0</v>
      </c>
      <c r="L236" s="91">
        <f t="shared" si="51"/>
        <v>0</v>
      </c>
    </row>
  </sheetData>
  <sheetProtection algorithmName="SHA-512" hashValue="X6bPhn4DzGFJohXQSoPVpxJvQmOJzUKQ7RIRZ2NS7x0nmu0tKGlhRPRYVQXXDaYKcu18j1Ckf9yWQre1PQu/pg==" saltValue="vZFVWE8xxMo3Bc8umAmeRw==" spinCount="100000" sheet="1" objects="1" scenarios="1"/>
  <mergeCells count="354">
    <mergeCell ref="G9:G13"/>
    <mergeCell ref="G43:G47"/>
    <mergeCell ref="G232:G236"/>
    <mergeCell ref="G114:G115"/>
    <mergeCell ref="G122:G123"/>
    <mergeCell ref="G127:G128"/>
    <mergeCell ref="G132:G133"/>
    <mergeCell ref="G139:G140"/>
    <mergeCell ref="G213:G214"/>
    <mergeCell ref="G218:G219"/>
    <mergeCell ref="G226:G227"/>
    <mergeCell ref="G143:G144"/>
    <mergeCell ref="G151:G152"/>
    <mergeCell ref="G155:G156"/>
    <mergeCell ref="G161:G162"/>
    <mergeCell ref="G168:G169"/>
    <mergeCell ref="G172:G173"/>
    <mergeCell ref="G180:G181"/>
    <mergeCell ref="G184:G185"/>
    <mergeCell ref="G194:G195"/>
    <mergeCell ref="G201:G202"/>
    <mergeCell ref="G205:G206"/>
    <mergeCell ref="A126:L126"/>
    <mergeCell ref="I127:I128"/>
    <mergeCell ref="I122:I123"/>
    <mergeCell ref="I114:I115"/>
    <mergeCell ref="I180:I181"/>
    <mergeCell ref="G55:G56"/>
    <mergeCell ref="G59:G60"/>
    <mergeCell ref="G67:G68"/>
    <mergeCell ref="G71:G72"/>
    <mergeCell ref="G75:G76"/>
    <mergeCell ref="G94:G95"/>
    <mergeCell ref="G98:G99"/>
    <mergeCell ref="G103:G104"/>
    <mergeCell ref="G110:G111"/>
    <mergeCell ref="A70:L70"/>
    <mergeCell ref="A97:L97"/>
    <mergeCell ref="I75:I76"/>
    <mergeCell ref="I71:I72"/>
    <mergeCell ref="I110:I111"/>
    <mergeCell ref="I103:I104"/>
    <mergeCell ref="I98:I99"/>
    <mergeCell ref="I94:I95"/>
    <mergeCell ref="I86:I87"/>
    <mergeCell ref="I82:I83"/>
    <mergeCell ref="K110:K111"/>
    <mergeCell ref="H55:H56"/>
    <mergeCell ref="I3:I4"/>
    <mergeCell ref="I67:I68"/>
    <mergeCell ref="I59:I60"/>
    <mergeCell ref="I55:I56"/>
    <mergeCell ref="I48:I49"/>
    <mergeCell ref="I38:I39"/>
    <mergeCell ref="I33:I34"/>
    <mergeCell ref="I25:I26"/>
    <mergeCell ref="I21:I22"/>
    <mergeCell ref="I14:I15"/>
    <mergeCell ref="J143:J144"/>
    <mergeCell ref="I143:I144"/>
    <mergeCell ref="I139:I140"/>
    <mergeCell ref="I132:I133"/>
    <mergeCell ref="K218:K219"/>
    <mergeCell ref="J132:J133"/>
    <mergeCell ref="J205:J206"/>
    <mergeCell ref="J213:J214"/>
    <mergeCell ref="J218:J219"/>
    <mergeCell ref="K132:K133"/>
    <mergeCell ref="K139:K140"/>
    <mergeCell ref="K143:K144"/>
    <mergeCell ref="K151:K152"/>
    <mergeCell ref="K155:K156"/>
    <mergeCell ref="K226:K227"/>
    <mergeCell ref="K161:K162"/>
    <mergeCell ref="K168:K169"/>
    <mergeCell ref="K172:K173"/>
    <mergeCell ref="K180:K181"/>
    <mergeCell ref="K184:K185"/>
    <mergeCell ref="K194:K195"/>
    <mergeCell ref="K201:K202"/>
    <mergeCell ref="K205:K206"/>
    <mergeCell ref="K213:K214"/>
    <mergeCell ref="I226:I227"/>
    <mergeCell ref="I218:I219"/>
    <mergeCell ref="I213:I214"/>
    <mergeCell ref="I205:I206"/>
    <mergeCell ref="I201:I202"/>
    <mergeCell ref="I194:I195"/>
    <mergeCell ref="I184:I185"/>
    <mergeCell ref="J151:J152"/>
    <mergeCell ref="J155:J156"/>
    <mergeCell ref="J161:J162"/>
    <mergeCell ref="J168:J169"/>
    <mergeCell ref="J172:J173"/>
    <mergeCell ref="J180:J181"/>
    <mergeCell ref="J184:J185"/>
    <mergeCell ref="I172:I173"/>
    <mergeCell ref="I168:I169"/>
    <mergeCell ref="I161:I162"/>
    <mergeCell ref="I155:I156"/>
    <mergeCell ref="I151:I152"/>
    <mergeCell ref="J226:J227"/>
    <mergeCell ref="J201:J202"/>
    <mergeCell ref="J194:J195"/>
    <mergeCell ref="K3:K4"/>
    <mergeCell ref="K14:K15"/>
    <mergeCell ref="K21:K22"/>
    <mergeCell ref="K25:K26"/>
    <mergeCell ref="K33:K34"/>
    <mergeCell ref="K38:K39"/>
    <mergeCell ref="K48:K49"/>
    <mergeCell ref="K55:K56"/>
    <mergeCell ref="K59:K60"/>
    <mergeCell ref="K67:K68"/>
    <mergeCell ref="K71:K72"/>
    <mergeCell ref="K75:K76"/>
    <mergeCell ref="K82:K83"/>
    <mergeCell ref="K86:K87"/>
    <mergeCell ref="K94:K95"/>
    <mergeCell ref="K98:K99"/>
    <mergeCell ref="K103:K104"/>
    <mergeCell ref="J139:J140"/>
    <mergeCell ref="K114:K115"/>
    <mergeCell ref="K122:K123"/>
    <mergeCell ref="J127:J128"/>
    <mergeCell ref="K127:K128"/>
    <mergeCell ref="H213:H214"/>
    <mergeCell ref="H218:H219"/>
    <mergeCell ref="H226:H227"/>
    <mergeCell ref="J3:J4"/>
    <mergeCell ref="J14:J15"/>
    <mergeCell ref="J21:J22"/>
    <mergeCell ref="J25:J26"/>
    <mergeCell ref="J33:J34"/>
    <mergeCell ref="J38:J39"/>
    <mergeCell ref="J48:J49"/>
    <mergeCell ref="J55:J56"/>
    <mergeCell ref="J59:J60"/>
    <mergeCell ref="J67:J68"/>
    <mergeCell ref="J71:J72"/>
    <mergeCell ref="J75:J76"/>
    <mergeCell ref="J82:J83"/>
    <mergeCell ref="J86:J87"/>
    <mergeCell ref="J94:J95"/>
    <mergeCell ref="J98:J99"/>
    <mergeCell ref="J103:J104"/>
    <mergeCell ref="J110:J111"/>
    <mergeCell ref="J114:J115"/>
    <mergeCell ref="J122:J123"/>
    <mergeCell ref="H155:H156"/>
    <mergeCell ref="H161:H162"/>
    <mergeCell ref="H168:H169"/>
    <mergeCell ref="H172:H173"/>
    <mergeCell ref="H180:H181"/>
    <mergeCell ref="H184:H185"/>
    <mergeCell ref="H194:H195"/>
    <mergeCell ref="H201:H202"/>
    <mergeCell ref="H205:H206"/>
    <mergeCell ref="H103:H104"/>
    <mergeCell ref="H110:H111"/>
    <mergeCell ref="H114:H115"/>
    <mergeCell ref="H122:H123"/>
    <mergeCell ref="H127:H128"/>
    <mergeCell ref="H132:H133"/>
    <mergeCell ref="H139:H140"/>
    <mergeCell ref="H143:H144"/>
    <mergeCell ref="H151:H152"/>
    <mergeCell ref="H75:H76"/>
    <mergeCell ref="H82:H83"/>
    <mergeCell ref="H86:H87"/>
    <mergeCell ref="H94:H95"/>
    <mergeCell ref="H98:H99"/>
    <mergeCell ref="H3:H4"/>
    <mergeCell ref="H14:H15"/>
    <mergeCell ref="H21:H22"/>
    <mergeCell ref="H25:H26"/>
    <mergeCell ref="H33:H34"/>
    <mergeCell ref="H38:H39"/>
    <mergeCell ref="H48:H49"/>
    <mergeCell ref="H59:H60"/>
    <mergeCell ref="H67:H68"/>
    <mergeCell ref="H71:H72"/>
    <mergeCell ref="G3:G4"/>
    <mergeCell ref="G14:G15"/>
    <mergeCell ref="G21:G22"/>
    <mergeCell ref="G25:G26"/>
    <mergeCell ref="G33:G34"/>
    <mergeCell ref="G38:G39"/>
    <mergeCell ref="G48:G49"/>
    <mergeCell ref="B67:D67"/>
    <mergeCell ref="E67:E68"/>
    <mergeCell ref="F67:F68"/>
    <mergeCell ref="B55:D55"/>
    <mergeCell ref="E55:E56"/>
    <mergeCell ref="B59:D59"/>
    <mergeCell ref="E59:E60"/>
    <mergeCell ref="F48:F49"/>
    <mergeCell ref="B48:D48"/>
    <mergeCell ref="E48:E49"/>
    <mergeCell ref="B33:D33"/>
    <mergeCell ref="E33:E34"/>
    <mergeCell ref="F33:F34"/>
    <mergeCell ref="B21:D21"/>
    <mergeCell ref="E21:E22"/>
    <mergeCell ref="B25:D25"/>
    <mergeCell ref="E25:E26"/>
    <mergeCell ref="A3:A4"/>
    <mergeCell ref="B3:D3"/>
    <mergeCell ref="E3:E4"/>
    <mergeCell ref="F3:F4"/>
    <mergeCell ref="F14:F15"/>
    <mergeCell ref="B14:D14"/>
    <mergeCell ref="E14:E15"/>
    <mergeCell ref="A38:A39"/>
    <mergeCell ref="B38:D38"/>
    <mergeCell ref="E38:E39"/>
    <mergeCell ref="F38:F39"/>
    <mergeCell ref="F21:F22"/>
    <mergeCell ref="F25:F26"/>
    <mergeCell ref="F71:F72"/>
    <mergeCell ref="F75:F76"/>
    <mergeCell ref="F82:F83"/>
    <mergeCell ref="F86:F87"/>
    <mergeCell ref="F55:F56"/>
    <mergeCell ref="F59:F60"/>
    <mergeCell ref="G82:G83"/>
    <mergeCell ref="G86:G87"/>
    <mergeCell ref="A98:A99"/>
    <mergeCell ref="B98:D98"/>
    <mergeCell ref="E98:E99"/>
    <mergeCell ref="B82:D82"/>
    <mergeCell ref="E82:E83"/>
    <mergeCell ref="B86:D86"/>
    <mergeCell ref="E86:E87"/>
    <mergeCell ref="A71:A72"/>
    <mergeCell ref="B71:D71"/>
    <mergeCell ref="E71:E72"/>
    <mergeCell ref="B75:D75"/>
    <mergeCell ref="E75:E76"/>
    <mergeCell ref="B94:D94"/>
    <mergeCell ref="E94:E95"/>
    <mergeCell ref="F94:F95"/>
    <mergeCell ref="F98:F99"/>
    <mergeCell ref="F103:F104"/>
    <mergeCell ref="F110:F111"/>
    <mergeCell ref="F114:F115"/>
    <mergeCell ref="B132:D132"/>
    <mergeCell ref="E132:E133"/>
    <mergeCell ref="B103:D103"/>
    <mergeCell ref="E103:E104"/>
    <mergeCell ref="B110:D110"/>
    <mergeCell ref="E110:E111"/>
    <mergeCell ref="B114:D114"/>
    <mergeCell ref="E114:E115"/>
    <mergeCell ref="B122:D122"/>
    <mergeCell ref="E122:E123"/>
    <mergeCell ref="F122:F123"/>
    <mergeCell ref="A226:A227"/>
    <mergeCell ref="B226:D226"/>
    <mergeCell ref="E226:E227"/>
    <mergeCell ref="F226:F227"/>
    <mergeCell ref="B218:D218"/>
    <mergeCell ref="E218:E219"/>
    <mergeCell ref="F218:F219"/>
    <mergeCell ref="E201:E202"/>
    <mergeCell ref="E155:E156"/>
    <mergeCell ref="F155:F156"/>
    <mergeCell ref="F161:F162"/>
    <mergeCell ref="F168:F169"/>
    <mergeCell ref="F172:F173"/>
    <mergeCell ref="E184:E185"/>
    <mergeCell ref="F184:F185"/>
    <mergeCell ref="F194:F195"/>
    <mergeCell ref="F201:F202"/>
    <mergeCell ref="F205:F206"/>
    <mergeCell ref="A155:A156"/>
    <mergeCell ref="B155:D155"/>
    <mergeCell ref="B213:D213"/>
    <mergeCell ref="E213:E214"/>
    <mergeCell ref="F213:F214"/>
    <mergeCell ref="B205:D205"/>
    <mergeCell ref="A127:A128"/>
    <mergeCell ref="B127:D127"/>
    <mergeCell ref="E127:E128"/>
    <mergeCell ref="F127:F128"/>
    <mergeCell ref="F132:F133"/>
    <mergeCell ref="F139:F140"/>
    <mergeCell ref="B139:D139"/>
    <mergeCell ref="E139:E140"/>
    <mergeCell ref="B143:D143"/>
    <mergeCell ref="E143:E144"/>
    <mergeCell ref="F143:F144"/>
    <mergeCell ref="E205:E206"/>
    <mergeCell ref="A184:A185"/>
    <mergeCell ref="B184:D184"/>
    <mergeCell ref="B151:D151"/>
    <mergeCell ref="E151:E152"/>
    <mergeCell ref="F151:F152"/>
    <mergeCell ref="B180:D180"/>
    <mergeCell ref="E180:E181"/>
    <mergeCell ref="F180:F181"/>
    <mergeCell ref="B194:D194"/>
    <mergeCell ref="E194:E195"/>
    <mergeCell ref="B201:D201"/>
    <mergeCell ref="B161:D161"/>
    <mergeCell ref="E161:E162"/>
    <mergeCell ref="B168:D168"/>
    <mergeCell ref="E168:E169"/>
    <mergeCell ref="B172:D172"/>
    <mergeCell ref="E172:E173"/>
    <mergeCell ref="L3:L4"/>
    <mergeCell ref="L14:L15"/>
    <mergeCell ref="L21:L22"/>
    <mergeCell ref="L25:L26"/>
    <mergeCell ref="L33:L34"/>
    <mergeCell ref="L38:L39"/>
    <mergeCell ref="L48:L49"/>
    <mergeCell ref="L55:L56"/>
    <mergeCell ref="L59:L60"/>
    <mergeCell ref="L155:L156"/>
    <mergeCell ref="L161:L162"/>
    <mergeCell ref="L67:L68"/>
    <mergeCell ref="L71:L72"/>
    <mergeCell ref="L75:L76"/>
    <mergeCell ref="L82:L83"/>
    <mergeCell ref="L86:L87"/>
    <mergeCell ref="L94:L95"/>
    <mergeCell ref="L98:L99"/>
    <mergeCell ref="L103:L104"/>
    <mergeCell ref="L110:L111"/>
    <mergeCell ref="A1:L1"/>
    <mergeCell ref="A2:L2"/>
    <mergeCell ref="A154:L154"/>
    <mergeCell ref="A183:L183"/>
    <mergeCell ref="A217:L217"/>
    <mergeCell ref="A225:L225"/>
    <mergeCell ref="L226:L227"/>
    <mergeCell ref="A37:L37"/>
    <mergeCell ref="L168:L169"/>
    <mergeCell ref="L172:L173"/>
    <mergeCell ref="L180:L181"/>
    <mergeCell ref="L184:L185"/>
    <mergeCell ref="L194:L195"/>
    <mergeCell ref="L201:L202"/>
    <mergeCell ref="L205:L206"/>
    <mergeCell ref="L213:L214"/>
    <mergeCell ref="L218:L219"/>
    <mergeCell ref="L114:L115"/>
    <mergeCell ref="L122:L123"/>
    <mergeCell ref="L127:L128"/>
    <mergeCell ref="L132:L133"/>
    <mergeCell ref="L139:L140"/>
    <mergeCell ref="L143:L144"/>
    <mergeCell ref="L151:L152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9" man="1"/>
    <brk id="69" max="9" man="1"/>
    <brk id="96" max="9" man="1"/>
    <brk id="125" max="9" man="1"/>
    <brk id="153" max="9" man="1"/>
    <brk id="182" max="9" man="1"/>
    <brk id="21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N236"/>
  <sheetViews>
    <sheetView topLeftCell="A211" zoomScaleNormal="100" workbookViewId="0">
      <selection activeCell="Q229" sqref="Q229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2.28515625" style="10" bestFit="1" customWidth="1"/>
    <col min="6" max="6" width="12.28515625" style="11" customWidth="1"/>
    <col min="7" max="7" width="11.5703125" style="11" customWidth="1"/>
    <col min="8" max="8" width="9.5703125" style="11" customWidth="1"/>
    <col min="9" max="9" width="8.42578125" style="11" customWidth="1"/>
    <col min="10" max="13" width="7.7109375" style="11" customWidth="1"/>
    <col min="14" max="28" width="9.28515625" style="4" customWidth="1"/>
    <col min="29" max="249" width="8.7109375" style="4"/>
    <col min="250" max="250" width="45.7109375" style="4" customWidth="1"/>
    <col min="251" max="251" width="10.7109375" style="4" bestFit="1" customWidth="1"/>
    <col min="252" max="252" width="11.5703125" style="4" bestFit="1" customWidth="1"/>
    <col min="253" max="253" width="12.28515625" style="4" bestFit="1" customWidth="1"/>
    <col min="254" max="257" width="9.7109375" style="4" bestFit="1" customWidth="1"/>
    <col min="258" max="258" width="9" style="4" customWidth="1"/>
    <col min="259" max="505" width="8.7109375" style="4"/>
    <col min="506" max="506" width="45.7109375" style="4" customWidth="1"/>
    <col min="507" max="507" width="10.7109375" style="4" bestFit="1" customWidth="1"/>
    <col min="508" max="508" width="11.5703125" style="4" bestFit="1" customWidth="1"/>
    <col min="509" max="509" width="12.28515625" style="4" bestFit="1" customWidth="1"/>
    <col min="510" max="513" width="9.7109375" style="4" bestFit="1" customWidth="1"/>
    <col min="514" max="514" width="9" style="4" customWidth="1"/>
    <col min="515" max="761" width="8.7109375" style="4"/>
    <col min="762" max="762" width="45.7109375" style="4" customWidth="1"/>
    <col min="763" max="763" width="10.7109375" style="4" bestFit="1" customWidth="1"/>
    <col min="764" max="764" width="11.5703125" style="4" bestFit="1" customWidth="1"/>
    <col min="765" max="765" width="12.28515625" style="4" bestFit="1" customWidth="1"/>
    <col min="766" max="769" width="9.7109375" style="4" bestFit="1" customWidth="1"/>
    <col min="770" max="770" width="9" style="4" customWidth="1"/>
    <col min="771" max="1017" width="8.7109375" style="4"/>
    <col min="1018" max="1018" width="45.7109375" style="4" customWidth="1"/>
    <col min="1019" max="1019" width="10.7109375" style="4" bestFit="1" customWidth="1"/>
    <col min="1020" max="1020" width="11.5703125" style="4" bestFit="1" customWidth="1"/>
    <col min="1021" max="1021" width="12.28515625" style="4" bestFit="1" customWidth="1"/>
    <col min="1022" max="1025" width="9.7109375" style="4" bestFit="1" customWidth="1"/>
    <col min="1026" max="1026" width="9" style="4" customWidth="1"/>
    <col min="1027" max="1273" width="8.7109375" style="4"/>
    <col min="1274" max="1274" width="45.7109375" style="4" customWidth="1"/>
    <col min="1275" max="1275" width="10.7109375" style="4" bestFit="1" customWidth="1"/>
    <col min="1276" max="1276" width="11.5703125" style="4" bestFit="1" customWidth="1"/>
    <col min="1277" max="1277" width="12.28515625" style="4" bestFit="1" customWidth="1"/>
    <col min="1278" max="1281" width="9.7109375" style="4" bestFit="1" customWidth="1"/>
    <col min="1282" max="1282" width="9" style="4" customWidth="1"/>
    <col min="1283" max="1529" width="8.7109375" style="4"/>
    <col min="1530" max="1530" width="45.7109375" style="4" customWidth="1"/>
    <col min="1531" max="1531" width="10.7109375" style="4" bestFit="1" customWidth="1"/>
    <col min="1532" max="1532" width="11.5703125" style="4" bestFit="1" customWidth="1"/>
    <col min="1533" max="1533" width="12.28515625" style="4" bestFit="1" customWidth="1"/>
    <col min="1534" max="1537" width="9.7109375" style="4" bestFit="1" customWidth="1"/>
    <col min="1538" max="1538" width="9" style="4" customWidth="1"/>
    <col min="1539" max="1785" width="8.7109375" style="4"/>
    <col min="1786" max="1786" width="45.7109375" style="4" customWidth="1"/>
    <col min="1787" max="1787" width="10.7109375" style="4" bestFit="1" customWidth="1"/>
    <col min="1788" max="1788" width="11.5703125" style="4" bestFit="1" customWidth="1"/>
    <col min="1789" max="1789" width="12.28515625" style="4" bestFit="1" customWidth="1"/>
    <col min="1790" max="1793" width="9.7109375" style="4" bestFit="1" customWidth="1"/>
    <col min="1794" max="1794" width="9" style="4" customWidth="1"/>
    <col min="1795" max="2041" width="8.7109375" style="4"/>
    <col min="2042" max="2042" width="45.7109375" style="4" customWidth="1"/>
    <col min="2043" max="2043" width="10.7109375" style="4" bestFit="1" customWidth="1"/>
    <col min="2044" max="2044" width="11.5703125" style="4" bestFit="1" customWidth="1"/>
    <col min="2045" max="2045" width="12.28515625" style="4" bestFit="1" customWidth="1"/>
    <col min="2046" max="2049" width="9.7109375" style="4" bestFit="1" customWidth="1"/>
    <col min="2050" max="2050" width="9" style="4" customWidth="1"/>
    <col min="2051" max="2297" width="8.7109375" style="4"/>
    <col min="2298" max="2298" width="45.7109375" style="4" customWidth="1"/>
    <col min="2299" max="2299" width="10.7109375" style="4" bestFit="1" customWidth="1"/>
    <col min="2300" max="2300" width="11.5703125" style="4" bestFit="1" customWidth="1"/>
    <col min="2301" max="2301" width="12.28515625" style="4" bestFit="1" customWidth="1"/>
    <col min="2302" max="2305" width="9.7109375" style="4" bestFit="1" customWidth="1"/>
    <col min="2306" max="2306" width="9" style="4" customWidth="1"/>
    <col min="2307" max="2553" width="8.7109375" style="4"/>
    <col min="2554" max="2554" width="45.7109375" style="4" customWidth="1"/>
    <col min="2555" max="2555" width="10.7109375" style="4" bestFit="1" customWidth="1"/>
    <col min="2556" max="2556" width="11.5703125" style="4" bestFit="1" customWidth="1"/>
    <col min="2557" max="2557" width="12.28515625" style="4" bestFit="1" customWidth="1"/>
    <col min="2558" max="2561" width="9.7109375" style="4" bestFit="1" customWidth="1"/>
    <col min="2562" max="2562" width="9" style="4" customWidth="1"/>
    <col min="2563" max="2809" width="8.7109375" style="4"/>
    <col min="2810" max="2810" width="45.7109375" style="4" customWidth="1"/>
    <col min="2811" max="2811" width="10.7109375" style="4" bestFit="1" customWidth="1"/>
    <col min="2812" max="2812" width="11.5703125" style="4" bestFit="1" customWidth="1"/>
    <col min="2813" max="2813" width="12.28515625" style="4" bestFit="1" customWidth="1"/>
    <col min="2814" max="2817" width="9.7109375" style="4" bestFit="1" customWidth="1"/>
    <col min="2818" max="2818" width="9" style="4" customWidth="1"/>
    <col min="2819" max="3065" width="8.7109375" style="4"/>
    <col min="3066" max="3066" width="45.7109375" style="4" customWidth="1"/>
    <col min="3067" max="3067" width="10.7109375" style="4" bestFit="1" customWidth="1"/>
    <col min="3068" max="3068" width="11.5703125" style="4" bestFit="1" customWidth="1"/>
    <col min="3069" max="3069" width="12.28515625" style="4" bestFit="1" customWidth="1"/>
    <col min="3070" max="3073" width="9.7109375" style="4" bestFit="1" customWidth="1"/>
    <col min="3074" max="3074" width="9" style="4" customWidth="1"/>
    <col min="3075" max="3321" width="8.7109375" style="4"/>
    <col min="3322" max="3322" width="45.7109375" style="4" customWidth="1"/>
    <col min="3323" max="3323" width="10.7109375" style="4" bestFit="1" customWidth="1"/>
    <col min="3324" max="3324" width="11.5703125" style="4" bestFit="1" customWidth="1"/>
    <col min="3325" max="3325" width="12.28515625" style="4" bestFit="1" customWidth="1"/>
    <col min="3326" max="3329" width="9.7109375" style="4" bestFit="1" customWidth="1"/>
    <col min="3330" max="3330" width="9" style="4" customWidth="1"/>
    <col min="3331" max="3577" width="8.7109375" style="4"/>
    <col min="3578" max="3578" width="45.7109375" style="4" customWidth="1"/>
    <col min="3579" max="3579" width="10.7109375" style="4" bestFit="1" customWidth="1"/>
    <col min="3580" max="3580" width="11.5703125" style="4" bestFit="1" customWidth="1"/>
    <col min="3581" max="3581" width="12.28515625" style="4" bestFit="1" customWidth="1"/>
    <col min="3582" max="3585" width="9.7109375" style="4" bestFit="1" customWidth="1"/>
    <col min="3586" max="3586" width="9" style="4" customWidth="1"/>
    <col min="3587" max="3833" width="8.7109375" style="4"/>
    <col min="3834" max="3834" width="45.7109375" style="4" customWidth="1"/>
    <col min="3835" max="3835" width="10.7109375" style="4" bestFit="1" customWidth="1"/>
    <col min="3836" max="3836" width="11.5703125" style="4" bestFit="1" customWidth="1"/>
    <col min="3837" max="3837" width="12.28515625" style="4" bestFit="1" customWidth="1"/>
    <col min="3838" max="3841" width="9.7109375" style="4" bestFit="1" customWidth="1"/>
    <col min="3842" max="3842" width="9" style="4" customWidth="1"/>
    <col min="3843" max="4089" width="8.7109375" style="4"/>
    <col min="4090" max="4090" width="45.7109375" style="4" customWidth="1"/>
    <col min="4091" max="4091" width="10.7109375" style="4" bestFit="1" customWidth="1"/>
    <col min="4092" max="4092" width="11.5703125" style="4" bestFit="1" customWidth="1"/>
    <col min="4093" max="4093" width="12.28515625" style="4" bestFit="1" customWidth="1"/>
    <col min="4094" max="4097" width="9.7109375" style="4" bestFit="1" customWidth="1"/>
    <col min="4098" max="4098" width="9" style="4" customWidth="1"/>
    <col min="4099" max="4345" width="8.7109375" style="4"/>
    <col min="4346" max="4346" width="45.7109375" style="4" customWidth="1"/>
    <col min="4347" max="4347" width="10.7109375" style="4" bestFit="1" customWidth="1"/>
    <col min="4348" max="4348" width="11.5703125" style="4" bestFit="1" customWidth="1"/>
    <col min="4349" max="4349" width="12.28515625" style="4" bestFit="1" customWidth="1"/>
    <col min="4350" max="4353" width="9.7109375" style="4" bestFit="1" customWidth="1"/>
    <col min="4354" max="4354" width="9" style="4" customWidth="1"/>
    <col min="4355" max="4601" width="8.7109375" style="4"/>
    <col min="4602" max="4602" width="45.7109375" style="4" customWidth="1"/>
    <col min="4603" max="4603" width="10.7109375" style="4" bestFit="1" customWidth="1"/>
    <col min="4604" max="4604" width="11.5703125" style="4" bestFit="1" customWidth="1"/>
    <col min="4605" max="4605" width="12.28515625" style="4" bestFit="1" customWidth="1"/>
    <col min="4606" max="4609" width="9.7109375" style="4" bestFit="1" customWidth="1"/>
    <col min="4610" max="4610" width="9" style="4" customWidth="1"/>
    <col min="4611" max="4857" width="8.7109375" style="4"/>
    <col min="4858" max="4858" width="45.7109375" style="4" customWidth="1"/>
    <col min="4859" max="4859" width="10.7109375" style="4" bestFit="1" customWidth="1"/>
    <col min="4860" max="4860" width="11.5703125" style="4" bestFit="1" customWidth="1"/>
    <col min="4861" max="4861" width="12.28515625" style="4" bestFit="1" customWidth="1"/>
    <col min="4862" max="4865" width="9.7109375" style="4" bestFit="1" customWidth="1"/>
    <col min="4866" max="4866" width="9" style="4" customWidth="1"/>
    <col min="4867" max="5113" width="8.7109375" style="4"/>
    <col min="5114" max="5114" width="45.7109375" style="4" customWidth="1"/>
    <col min="5115" max="5115" width="10.7109375" style="4" bestFit="1" customWidth="1"/>
    <col min="5116" max="5116" width="11.5703125" style="4" bestFit="1" customWidth="1"/>
    <col min="5117" max="5117" width="12.28515625" style="4" bestFit="1" customWidth="1"/>
    <col min="5118" max="5121" width="9.7109375" style="4" bestFit="1" customWidth="1"/>
    <col min="5122" max="5122" width="9" style="4" customWidth="1"/>
    <col min="5123" max="5369" width="8.7109375" style="4"/>
    <col min="5370" max="5370" width="45.7109375" style="4" customWidth="1"/>
    <col min="5371" max="5371" width="10.7109375" style="4" bestFit="1" customWidth="1"/>
    <col min="5372" max="5372" width="11.5703125" style="4" bestFit="1" customWidth="1"/>
    <col min="5373" max="5373" width="12.28515625" style="4" bestFit="1" customWidth="1"/>
    <col min="5374" max="5377" width="9.7109375" style="4" bestFit="1" customWidth="1"/>
    <col min="5378" max="5378" width="9" style="4" customWidth="1"/>
    <col min="5379" max="5625" width="8.7109375" style="4"/>
    <col min="5626" max="5626" width="45.7109375" style="4" customWidth="1"/>
    <col min="5627" max="5627" width="10.7109375" style="4" bestFit="1" customWidth="1"/>
    <col min="5628" max="5628" width="11.5703125" style="4" bestFit="1" customWidth="1"/>
    <col min="5629" max="5629" width="12.28515625" style="4" bestFit="1" customWidth="1"/>
    <col min="5630" max="5633" width="9.7109375" style="4" bestFit="1" customWidth="1"/>
    <col min="5634" max="5634" width="9" style="4" customWidth="1"/>
    <col min="5635" max="5881" width="8.7109375" style="4"/>
    <col min="5882" max="5882" width="45.7109375" style="4" customWidth="1"/>
    <col min="5883" max="5883" width="10.7109375" style="4" bestFit="1" customWidth="1"/>
    <col min="5884" max="5884" width="11.5703125" style="4" bestFit="1" customWidth="1"/>
    <col min="5885" max="5885" width="12.28515625" style="4" bestFit="1" customWidth="1"/>
    <col min="5886" max="5889" width="9.7109375" style="4" bestFit="1" customWidth="1"/>
    <col min="5890" max="5890" width="9" style="4" customWidth="1"/>
    <col min="5891" max="6137" width="8.7109375" style="4"/>
    <col min="6138" max="6138" width="45.7109375" style="4" customWidth="1"/>
    <col min="6139" max="6139" width="10.7109375" style="4" bestFit="1" customWidth="1"/>
    <col min="6140" max="6140" width="11.5703125" style="4" bestFit="1" customWidth="1"/>
    <col min="6141" max="6141" width="12.28515625" style="4" bestFit="1" customWidth="1"/>
    <col min="6142" max="6145" width="9.7109375" style="4" bestFit="1" customWidth="1"/>
    <col min="6146" max="6146" width="9" style="4" customWidth="1"/>
    <col min="6147" max="6393" width="8.7109375" style="4"/>
    <col min="6394" max="6394" width="45.7109375" style="4" customWidth="1"/>
    <col min="6395" max="6395" width="10.7109375" style="4" bestFit="1" customWidth="1"/>
    <col min="6396" max="6396" width="11.5703125" style="4" bestFit="1" customWidth="1"/>
    <col min="6397" max="6397" width="12.28515625" style="4" bestFit="1" customWidth="1"/>
    <col min="6398" max="6401" width="9.7109375" style="4" bestFit="1" customWidth="1"/>
    <col min="6402" max="6402" width="9" style="4" customWidth="1"/>
    <col min="6403" max="6649" width="8.7109375" style="4"/>
    <col min="6650" max="6650" width="45.7109375" style="4" customWidth="1"/>
    <col min="6651" max="6651" width="10.7109375" style="4" bestFit="1" customWidth="1"/>
    <col min="6652" max="6652" width="11.5703125" style="4" bestFit="1" customWidth="1"/>
    <col min="6653" max="6653" width="12.28515625" style="4" bestFit="1" customWidth="1"/>
    <col min="6654" max="6657" width="9.7109375" style="4" bestFit="1" customWidth="1"/>
    <col min="6658" max="6658" width="9" style="4" customWidth="1"/>
    <col min="6659" max="6905" width="8.7109375" style="4"/>
    <col min="6906" max="6906" width="45.7109375" style="4" customWidth="1"/>
    <col min="6907" max="6907" width="10.7109375" style="4" bestFit="1" customWidth="1"/>
    <col min="6908" max="6908" width="11.5703125" style="4" bestFit="1" customWidth="1"/>
    <col min="6909" max="6909" width="12.28515625" style="4" bestFit="1" customWidth="1"/>
    <col min="6910" max="6913" width="9.7109375" style="4" bestFit="1" customWidth="1"/>
    <col min="6914" max="6914" width="9" style="4" customWidth="1"/>
    <col min="6915" max="7161" width="8.7109375" style="4"/>
    <col min="7162" max="7162" width="45.7109375" style="4" customWidth="1"/>
    <col min="7163" max="7163" width="10.7109375" style="4" bestFit="1" customWidth="1"/>
    <col min="7164" max="7164" width="11.5703125" style="4" bestFit="1" customWidth="1"/>
    <col min="7165" max="7165" width="12.28515625" style="4" bestFit="1" customWidth="1"/>
    <col min="7166" max="7169" width="9.7109375" style="4" bestFit="1" customWidth="1"/>
    <col min="7170" max="7170" width="9" style="4" customWidth="1"/>
    <col min="7171" max="7417" width="8.7109375" style="4"/>
    <col min="7418" max="7418" width="45.7109375" style="4" customWidth="1"/>
    <col min="7419" max="7419" width="10.7109375" style="4" bestFit="1" customWidth="1"/>
    <col min="7420" max="7420" width="11.5703125" style="4" bestFit="1" customWidth="1"/>
    <col min="7421" max="7421" width="12.28515625" style="4" bestFit="1" customWidth="1"/>
    <col min="7422" max="7425" width="9.7109375" style="4" bestFit="1" customWidth="1"/>
    <col min="7426" max="7426" width="9" style="4" customWidth="1"/>
    <col min="7427" max="7673" width="8.7109375" style="4"/>
    <col min="7674" max="7674" width="45.7109375" style="4" customWidth="1"/>
    <col min="7675" max="7675" width="10.7109375" style="4" bestFit="1" customWidth="1"/>
    <col min="7676" max="7676" width="11.5703125" style="4" bestFit="1" customWidth="1"/>
    <col min="7677" max="7677" width="12.28515625" style="4" bestFit="1" customWidth="1"/>
    <col min="7678" max="7681" width="9.7109375" style="4" bestFit="1" customWidth="1"/>
    <col min="7682" max="7682" width="9" style="4" customWidth="1"/>
    <col min="7683" max="7929" width="8.7109375" style="4"/>
    <col min="7930" max="7930" width="45.7109375" style="4" customWidth="1"/>
    <col min="7931" max="7931" width="10.7109375" style="4" bestFit="1" customWidth="1"/>
    <col min="7932" max="7932" width="11.5703125" style="4" bestFit="1" customWidth="1"/>
    <col min="7933" max="7933" width="12.28515625" style="4" bestFit="1" customWidth="1"/>
    <col min="7934" max="7937" width="9.7109375" style="4" bestFit="1" customWidth="1"/>
    <col min="7938" max="7938" width="9" style="4" customWidth="1"/>
    <col min="7939" max="8185" width="8.7109375" style="4"/>
    <col min="8186" max="8186" width="45.7109375" style="4" customWidth="1"/>
    <col min="8187" max="8187" width="10.7109375" style="4" bestFit="1" customWidth="1"/>
    <col min="8188" max="8188" width="11.5703125" style="4" bestFit="1" customWidth="1"/>
    <col min="8189" max="8189" width="12.28515625" style="4" bestFit="1" customWidth="1"/>
    <col min="8190" max="8193" width="9.7109375" style="4" bestFit="1" customWidth="1"/>
    <col min="8194" max="8194" width="9" style="4" customWidth="1"/>
    <col min="8195" max="8441" width="8.7109375" style="4"/>
    <col min="8442" max="8442" width="45.7109375" style="4" customWidth="1"/>
    <col min="8443" max="8443" width="10.7109375" style="4" bestFit="1" customWidth="1"/>
    <col min="8444" max="8444" width="11.5703125" style="4" bestFit="1" customWidth="1"/>
    <col min="8445" max="8445" width="12.28515625" style="4" bestFit="1" customWidth="1"/>
    <col min="8446" max="8449" width="9.7109375" style="4" bestFit="1" customWidth="1"/>
    <col min="8450" max="8450" width="9" style="4" customWidth="1"/>
    <col min="8451" max="8697" width="8.7109375" style="4"/>
    <col min="8698" max="8698" width="45.7109375" style="4" customWidth="1"/>
    <col min="8699" max="8699" width="10.7109375" style="4" bestFit="1" customWidth="1"/>
    <col min="8700" max="8700" width="11.5703125" style="4" bestFit="1" customWidth="1"/>
    <col min="8701" max="8701" width="12.28515625" style="4" bestFit="1" customWidth="1"/>
    <col min="8702" max="8705" width="9.7109375" style="4" bestFit="1" customWidth="1"/>
    <col min="8706" max="8706" width="9" style="4" customWidth="1"/>
    <col min="8707" max="8953" width="8.7109375" style="4"/>
    <col min="8954" max="8954" width="45.7109375" style="4" customWidth="1"/>
    <col min="8955" max="8955" width="10.7109375" style="4" bestFit="1" customWidth="1"/>
    <col min="8956" max="8956" width="11.5703125" style="4" bestFit="1" customWidth="1"/>
    <col min="8957" max="8957" width="12.28515625" style="4" bestFit="1" customWidth="1"/>
    <col min="8958" max="8961" width="9.7109375" style="4" bestFit="1" customWidth="1"/>
    <col min="8962" max="8962" width="9" style="4" customWidth="1"/>
    <col min="8963" max="9209" width="8.7109375" style="4"/>
    <col min="9210" max="9210" width="45.7109375" style="4" customWidth="1"/>
    <col min="9211" max="9211" width="10.7109375" style="4" bestFit="1" customWidth="1"/>
    <col min="9212" max="9212" width="11.5703125" style="4" bestFit="1" customWidth="1"/>
    <col min="9213" max="9213" width="12.28515625" style="4" bestFit="1" customWidth="1"/>
    <col min="9214" max="9217" width="9.7109375" style="4" bestFit="1" customWidth="1"/>
    <col min="9218" max="9218" width="9" style="4" customWidth="1"/>
    <col min="9219" max="9465" width="8.7109375" style="4"/>
    <col min="9466" max="9466" width="45.7109375" style="4" customWidth="1"/>
    <col min="9467" max="9467" width="10.7109375" style="4" bestFit="1" customWidth="1"/>
    <col min="9468" max="9468" width="11.5703125" style="4" bestFit="1" customWidth="1"/>
    <col min="9469" max="9469" width="12.28515625" style="4" bestFit="1" customWidth="1"/>
    <col min="9470" max="9473" width="9.7109375" style="4" bestFit="1" customWidth="1"/>
    <col min="9474" max="9474" width="9" style="4" customWidth="1"/>
    <col min="9475" max="9721" width="8.7109375" style="4"/>
    <col min="9722" max="9722" width="45.7109375" style="4" customWidth="1"/>
    <col min="9723" max="9723" width="10.7109375" style="4" bestFit="1" customWidth="1"/>
    <col min="9724" max="9724" width="11.5703125" style="4" bestFit="1" customWidth="1"/>
    <col min="9725" max="9725" width="12.28515625" style="4" bestFit="1" customWidth="1"/>
    <col min="9726" max="9729" width="9.7109375" style="4" bestFit="1" customWidth="1"/>
    <col min="9730" max="9730" width="9" style="4" customWidth="1"/>
    <col min="9731" max="9977" width="8.7109375" style="4"/>
    <col min="9978" max="9978" width="45.7109375" style="4" customWidth="1"/>
    <col min="9979" max="9979" width="10.7109375" style="4" bestFit="1" customWidth="1"/>
    <col min="9980" max="9980" width="11.5703125" style="4" bestFit="1" customWidth="1"/>
    <col min="9981" max="9981" width="12.28515625" style="4" bestFit="1" customWidth="1"/>
    <col min="9982" max="9985" width="9.7109375" style="4" bestFit="1" customWidth="1"/>
    <col min="9986" max="9986" width="9" style="4" customWidth="1"/>
    <col min="9987" max="10233" width="8.7109375" style="4"/>
    <col min="10234" max="10234" width="45.7109375" style="4" customWidth="1"/>
    <col min="10235" max="10235" width="10.7109375" style="4" bestFit="1" customWidth="1"/>
    <col min="10236" max="10236" width="11.5703125" style="4" bestFit="1" customWidth="1"/>
    <col min="10237" max="10237" width="12.28515625" style="4" bestFit="1" customWidth="1"/>
    <col min="10238" max="10241" width="9.7109375" style="4" bestFit="1" customWidth="1"/>
    <col min="10242" max="10242" width="9" style="4" customWidth="1"/>
    <col min="10243" max="10489" width="8.7109375" style="4"/>
    <col min="10490" max="10490" width="45.7109375" style="4" customWidth="1"/>
    <col min="10491" max="10491" width="10.7109375" style="4" bestFit="1" customWidth="1"/>
    <col min="10492" max="10492" width="11.5703125" style="4" bestFit="1" customWidth="1"/>
    <col min="10493" max="10493" width="12.28515625" style="4" bestFit="1" customWidth="1"/>
    <col min="10494" max="10497" width="9.7109375" style="4" bestFit="1" customWidth="1"/>
    <col min="10498" max="10498" width="9" style="4" customWidth="1"/>
    <col min="10499" max="10745" width="8.7109375" style="4"/>
    <col min="10746" max="10746" width="45.7109375" style="4" customWidth="1"/>
    <col min="10747" max="10747" width="10.7109375" style="4" bestFit="1" customWidth="1"/>
    <col min="10748" max="10748" width="11.5703125" style="4" bestFit="1" customWidth="1"/>
    <col min="10749" max="10749" width="12.28515625" style="4" bestFit="1" customWidth="1"/>
    <col min="10750" max="10753" width="9.7109375" style="4" bestFit="1" customWidth="1"/>
    <col min="10754" max="10754" width="9" style="4" customWidth="1"/>
    <col min="10755" max="11001" width="8.7109375" style="4"/>
    <col min="11002" max="11002" width="45.7109375" style="4" customWidth="1"/>
    <col min="11003" max="11003" width="10.7109375" style="4" bestFit="1" customWidth="1"/>
    <col min="11004" max="11004" width="11.5703125" style="4" bestFit="1" customWidth="1"/>
    <col min="11005" max="11005" width="12.28515625" style="4" bestFit="1" customWidth="1"/>
    <col min="11006" max="11009" width="9.7109375" style="4" bestFit="1" customWidth="1"/>
    <col min="11010" max="11010" width="9" style="4" customWidth="1"/>
    <col min="11011" max="11257" width="8.7109375" style="4"/>
    <col min="11258" max="11258" width="45.7109375" style="4" customWidth="1"/>
    <col min="11259" max="11259" width="10.7109375" style="4" bestFit="1" customWidth="1"/>
    <col min="11260" max="11260" width="11.5703125" style="4" bestFit="1" customWidth="1"/>
    <col min="11261" max="11261" width="12.28515625" style="4" bestFit="1" customWidth="1"/>
    <col min="11262" max="11265" width="9.7109375" style="4" bestFit="1" customWidth="1"/>
    <col min="11266" max="11266" width="9" style="4" customWidth="1"/>
    <col min="11267" max="11513" width="8.7109375" style="4"/>
    <col min="11514" max="11514" width="45.7109375" style="4" customWidth="1"/>
    <col min="11515" max="11515" width="10.7109375" style="4" bestFit="1" customWidth="1"/>
    <col min="11516" max="11516" width="11.5703125" style="4" bestFit="1" customWidth="1"/>
    <col min="11517" max="11517" width="12.28515625" style="4" bestFit="1" customWidth="1"/>
    <col min="11518" max="11521" width="9.7109375" style="4" bestFit="1" customWidth="1"/>
    <col min="11522" max="11522" width="9" style="4" customWidth="1"/>
    <col min="11523" max="11769" width="8.7109375" style="4"/>
    <col min="11770" max="11770" width="45.7109375" style="4" customWidth="1"/>
    <col min="11771" max="11771" width="10.7109375" style="4" bestFit="1" customWidth="1"/>
    <col min="11772" max="11772" width="11.5703125" style="4" bestFit="1" customWidth="1"/>
    <col min="11773" max="11773" width="12.28515625" style="4" bestFit="1" customWidth="1"/>
    <col min="11774" max="11777" width="9.7109375" style="4" bestFit="1" customWidth="1"/>
    <col min="11778" max="11778" width="9" style="4" customWidth="1"/>
    <col min="11779" max="12025" width="8.7109375" style="4"/>
    <col min="12026" max="12026" width="45.7109375" style="4" customWidth="1"/>
    <col min="12027" max="12027" width="10.7109375" style="4" bestFit="1" customWidth="1"/>
    <col min="12028" max="12028" width="11.5703125" style="4" bestFit="1" customWidth="1"/>
    <col min="12029" max="12029" width="12.28515625" style="4" bestFit="1" customWidth="1"/>
    <col min="12030" max="12033" width="9.7109375" style="4" bestFit="1" customWidth="1"/>
    <col min="12034" max="12034" width="9" style="4" customWidth="1"/>
    <col min="12035" max="12281" width="8.7109375" style="4"/>
    <col min="12282" max="12282" width="45.7109375" style="4" customWidth="1"/>
    <col min="12283" max="12283" width="10.7109375" style="4" bestFit="1" customWidth="1"/>
    <col min="12284" max="12284" width="11.5703125" style="4" bestFit="1" customWidth="1"/>
    <col min="12285" max="12285" width="12.28515625" style="4" bestFit="1" customWidth="1"/>
    <col min="12286" max="12289" width="9.7109375" style="4" bestFit="1" customWidth="1"/>
    <col min="12290" max="12290" width="9" style="4" customWidth="1"/>
    <col min="12291" max="12537" width="8.7109375" style="4"/>
    <col min="12538" max="12538" width="45.7109375" style="4" customWidth="1"/>
    <col min="12539" max="12539" width="10.7109375" style="4" bestFit="1" customWidth="1"/>
    <col min="12540" max="12540" width="11.5703125" style="4" bestFit="1" customWidth="1"/>
    <col min="12541" max="12541" width="12.28515625" style="4" bestFit="1" customWidth="1"/>
    <col min="12542" max="12545" width="9.7109375" style="4" bestFit="1" customWidth="1"/>
    <col min="12546" max="12546" width="9" style="4" customWidth="1"/>
    <col min="12547" max="12793" width="8.7109375" style="4"/>
    <col min="12794" max="12794" width="45.7109375" style="4" customWidth="1"/>
    <col min="12795" max="12795" width="10.7109375" style="4" bestFit="1" customWidth="1"/>
    <col min="12796" max="12796" width="11.5703125" style="4" bestFit="1" customWidth="1"/>
    <col min="12797" max="12797" width="12.28515625" style="4" bestFit="1" customWidth="1"/>
    <col min="12798" max="12801" width="9.7109375" style="4" bestFit="1" customWidth="1"/>
    <col min="12802" max="12802" width="9" style="4" customWidth="1"/>
    <col min="12803" max="13049" width="8.7109375" style="4"/>
    <col min="13050" max="13050" width="45.7109375" style="4" customWidth="1"/>
    <col min="13051" max="13051" width="10.7109375" style="4" bestFit="1" customWidth="1"/>
    <col min="13052" max="13052" width="11.5703125" style="4" bestFit="1" customWidth="1"/>
    <col min="13053" max="13053" width="12.28515625" style="4" bestFit="1" customWidth="1"/>
    <col min="13054" max="13057" width="9.7109375" style="4" bestFit="1" customWidth="1"/>
    <col min="13058" max="13058" width="9" style="4" customWidth="1"/>
    <col min="13059" max="13305" width="8.7109375" style="4"/>
    <col min="13306" max="13306" width="45.7109375" style="4" customWidth="1"/>
    <col min="13307" max="13307" width="10.7109375" style="4" bestFit="1" customWidth="1"/>
    <col min="13308" max="13308" width="11.5703125" style="4" bestFit="1" customWidth="1"/>
    <col min="13309" max="13309" width="12.28515625" style="4" bestFit="1" customWidth="1"/>
    <col min="13310" max="13313" width="9.7109375" style="4" bestFit="1" customWidth="1"/>
    <col min="13314" max="13314" width="9" style="4" customWidth="1"/>
    <col min="13315" max="13561" width="8.7109375" style="4"/>
    <col min="13562" max="13562" width="45.7109375" style="4" customWidth="1"/>
    <col min="13563" max="13563" width="10.7109375" style="4" bestFit="1" customWidth="1"/>
    <col min="13564" max="13564" width="11.5703125" style="4" bestFit="1" customWidth="1"/>
    <col min="13565" max="13565" width="12.28515625" style="4" bestFit="1" customWidth="1"/>
    <col min="13566" max="13569" width="9.7109375" style="4" bestFit="1" customWidth="1"/>
    <col min="13570" max="13570" width="9" style="4" customWidth="1"/>
    <col min="13571" max="13817" width="8.7109375" style="4"/>
    <col min="13818" max="13818" width="45.7109375" style="4" customWidth="1"/>
    <col min="13819" max="13819" width="10.7109375" style="4" bestFit="1" customWidth="1"/>
    <col min="13820" max="13820" width="11.5703125" style="4" bestFit="1" customWidth="1"/>
    <col min="13821" max="13821" width="12.28515625" style="4" bestFit="1" customWidth="1"/>
    <col min="13822" max="13825" width="9.7109375" style="4" bestFit="1" customWidth="1"/>
    <col min="13826" max="13826" width="9" style="4" customWidth="1"/>
    <col min="13827" max="14073" width="8.7109375" style="4"/>
    <col min="14074" max="14074" width="45.7109375" style="4" customWidth="1"/>
    <col min="14075" max="14075" width="10.7109375" style="4" bestFit="1" customWidth="1"/>
    <col min="14076" max="14076" width="11.5703125" style="4" bestFit="1" customWidth="1"/>
    <col min="14077" max="14077" width="12.28515625" style="4" bestFit="1" customWidth="1"/>
    <col min="14078" max="14081" width="9.7109375" style="4" bestFit="1" customWidth="1"/>
    <col min="14082" max="14082" width="9" style="4" customWidth="1"/>
    <col min="14083" max="14329" width="8.7109375" style="4"/>
    <col min="14330" max="14330" width="45.7109375" style="4" customWidth="1"/>
    <col min="14331" max="14331" width="10.7109375" style="4" bestFit="1" customWidth="1"/>
    <col min="14332" max="14332" width="11.5703125" style="4" bestFit="1" customWidth="1"/>
    <col min="14333" max="14333" width="12.28515625" style="4" bestFit="1" customWidth="1"/>
    <col min="14334" max="14337" width="9.7109375" style="4" bestFit="1" customWidth="1"/>
    <col min="14338" max="14338" width="9" style="4" customWidth="1"/>
    <col min="14339" max="14585" width="8.7109375" style="4"/>
    <col min="14586" max="14586" width="45.7109375" style="4" customWidth="1"/>
    <col min="14587" max="14587" width="10.7109375" style="4" bestFit="1" customWidth="1"/>
    <col min="14588" max="14588" width="11.5703125" style="4" bestFit="1" customWidth="1"/>
    <col min="14589" max="14589" width="12.28515625" style="4" bestFit="1" customWidth="1"/>
    <col min="14590" max="14593" width="9.7109375" style="4" bestFit="1" customWidth="1"/>
    <col min="14594" max="14594" width="9" style="4" customWidth="1"/>
    <col min="14595" max="14841" width="8.7109375" style="4"/>
    <col min="14842" max="14842" width="45.7109375" style="4" customWidth="1"/>
    <col min="14843" max="14843" width="10.7109375" style="4" bestFit="1" customWidth="1"/>
    <col min="14844" max="14844" width="11.5703125" style="4" bestFit="1" customWidth="1"/>
    <col min="14845" max="14845" width="12.28515625" style="4" bestFit="1" customWidth="1"/>
    <col min="14846" max="14849" width="9.7109375" style="4" bestFit="1" customWidth="1"/>
    <col min="14850" max="14850" width="9" style="4" customWidth="1"/>
    <col min="14851" max="15097" width="8.7109375" style="4"/>
    <col min="15098" max="15098" width="45.7109375" style="4" customWidth="1"/>
    <col min="15099" max="15099" width="10.7109375" style="4" bestFit="1" customWidth="1"/>
    <col min="15100" max="15100" width="11.5703125" style="4" bestFit="1" customWidth="1"/>
    <col min="15101" max="15101" width="12.28515625" style="4" bestFit="1" customWidth="1"/>
    <col min="15102" max="15105" width="9.7109375" style="4" bestFit="1" customWidth="1"/>
    <col min="15106" max="15106" width="9" style="4" customWidth="1"/>
    <col min="15107" max="15353" width="8.7109375" style="4"/>
    <col min="15354" max="15354" width="45.7109375" style="4" customWidth="1"/>
    <col min="15355" max="15355" width="10.7109375" style="4" bestFit="1" customWidth="1"/>
    <col min="15356" max="15356" width="11.5703125" style="4" bestFit="1" customWidth="1"/>
    <col min="15357" max="15357" width="12.28515625" style="4" bestFit="1" customWidth="1"/>
    <col min="15358" max="15361" width="9.7109375" style="4" bestFit="1" customWidth="1"/>
    <col min="15362" max="15362" width="9" style="4" customWidth="1"/>
    <col min="15363" max="15609" width="8.7109375" style="4"/>
    <col min="15610" max="15610" width="45.7109375" style="4" customWidth="1"/>
    <col min="15611" max="15611" width="10.7109375" style="4" bestFit="1" customWidth="1"/>
    <col min="15612" max="15612" width="11.5703125" style="4" bestFit="1" customWidth="1"/>
    <col min="15613" max="15613" width="12.28515625" style="4" bestFit="1" customWidth="1"/>
    <col min="15614" max="15617" width="9.7109375" style="4" bestFit="1" customWidth="1"/>
    <col min="15618" max="15618" width="9" style="4" customWidth="1"/>
    <col min="15619" max="15865" width="8.7109375" style="4"/>
    <col min="15866" max="15866" width="45.7109375" style="4" customWidth="1"/>
    <col min="15867" max="15867" width="10.7109375" style="4" bestFit="1" customWidth="1"/>
    <col min="15868" max="15868" width="11.5703125" style="4" bestFit="1" customWidth="1"/>
    <col min="15869" max="15869" width="12.28515625" style="4" bestFit="1" customWidth="1"/>
    <col min="15870" max="15873" width="9.7109375" style="4" bestFit="1" customWidth="1"/>
    <col min="15874" max="15874" width="9" style="4" customWidth="1"/>
    <col min="15875" max="16121" width="8.7109375" style="4"/>
    <col min="16122" max="16122" width="45.7109375" style="4" customWidth="1"/>
    <col min="16123" max="16123" width="10.7109375" style="4" bestFit="1" customWidth="1"/>
    <col min="16124" max="16124" width="11.5703125" style="4" bestFit="1" customWidth="1"/>
    <col min="16125" max="16125" width="12.28515625" style="4" bestFit="1" customWidth="1"/>
    <col min="16126" max="16129" width="9.7109375" style="4" bestFit="1" customWidth="1"/>
    <col min="16130" max="16130" width="9" style="4" customWidth="1"/>
    <col min="16131" max="16383" width="8.7109375" style="4"/>
    <col min="16384" max="16384" width="8.7109375" style="4" customWidth="1"/>
  </cols>
  <sheetData>
    <row r="1" spans="1:13" s="2" customFormat="1" ht="18.75" x14ac:dyDescent="0.3">
      <c r="A1" s="160" t="s">
        <v>224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141</v>
      </c>
      <c r="I3" s="158" t="s">
        <v>142</v>
      </c>
      <c r="J3" s="158" t="s">
        <v>143</v>
      </c>
      <c r="K3" s="158" t="s">
        <v>144</v>
      </c>
      <c r="L3" s="158" t="s">
        <v>145</v>
      </c>
      <c r="M3" s="158" t="s">
        <v>146</v>
      </c>
    </row>
    <row r="4" spans="1:13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158"/>
      <c r="L4" s="158"/>
      <c r="M4" s="158"/>
    </row>
    <row r="5" spans="1:13" x14ac:dyDescent="0.25">
      <c r="A5" s="139" t="s">
        <v>13</v>
      </c>
      <c r="B5" s="48">
        <v>25</v>
      </c>
      <c r="C5" s="48">
        <v>21</v>
      </c>
      <c r="D5" s="16"/>
      <c r="E5" s="48">
        <v>1</v>
      </c>
      <c r="F5" s="81">
        <f t="shared" ref="F5:F13" si="0">SUM(B5:E5)</f>
        <v>47</v>
      </c>
      <c r="G5" s="81">
        <v>43</v>
      </c>
      <c r="H5" s="24">
        <v>3</v>
      </c>
      <c r="I5" s="24">
        <v>36</v>
      </c>
      <c r="J5" s="24">
        <v>8</v>
      </c>
      <c r="K5" s="24">
        <v>0</v>
      </c>
      <c r="L5" s="24">
        <v>0</v>
      </c>
      <c r="M5" s="24">
        <v>0</v>
      </c>
    </row>
    <row r="6" spans="1:13" x14ac:dyDescent="0.25">
      <c r="A6" s="116" t="s">
        <v>14</v>
      </c>
      <c r="B6" s="1">
        <f>SUM(B7:B13)</f>
        <v>82</v>
      </c>
      <c r="C6" s="1">
        <f t="shared" ref="C6" si="1">SUM(C7:C13)</f>
        <v>67</v>
      </c>
      <c r="D6" s="23"/>
      <c r="E6" s="1">
        <f>SUM(E7:E13)</f>
        <v>4</v>
      </c>
      <c r="F6" s="81">
        <f>SUM(B6:E6)</f>
        <v>153</v>
      </c>
      <c r="G6" s="81">
        <v>143</v>
      </c>
      <c r="H6" s="1">
        <f t="shared" ref="H6:J6" si="2">SUM(H7:H13)</f>
        <v>7</v>
      </c>
      <c r="I6" s="1">
        <f t="shared" si="2"/>
        <v>117</v>
      </c>
      <c r="J6" s="1">
        <f t="shared" si="2"/>
        <v>29</v>
      </c>
      <c r="K6" s="1">
        <f t="shared" ref="K6:M6" si="3">SUM(K7:K13)</f>
        <v>0</v>
      </c>
      <c r="L6" s="1">
        <f t="shared" si="3"/>
        <v>0</v>
      </c>
      <c r="M6" s="1">
        <f t="shared" si="3"/>
        <v>0</v>
      </c>
    </row>
    <row r="7" spans="1:13" x14ac:dyDescent="0.25">
      <c r="A7" s="116" t="s">
        <v>15</v>
      </c>
      <c r="B7" s="48">
        <v>46</v>
      </c>
      <c r="C7" s="48">
        <v>44</v>
      </c>
      <c r="D7" s="16"/>
      <c r="E7" s="48">
        <v>3</v>
      </c>
      <c r="F7" s="81">
        <f t="shared" si="0"/>
        <v>93</v>
      </c>
      <c r="G7" s="81">
        <v>88</v>
      </c>
      <c r="H7" s="24">
        <v>4</v>
      </c>
      <c r="I7" s="24">
        <v>74</v>
      </c>
      <c r="J7" s="24">
        <v>15</v>
      </c>
      <c r="K7" s="24">
        <v>0</v>
      </c>
      <c r="L7" s="24">
        <v>0</v>
      </c>
      <c r="M7" s="24">
        <v>0</v>
      </c>
    </row>
    <row r="8" spans="1:13" x14ac:dyDescent="0.25">
      <c r="A8" s="116" t="s">
        <v>185</v>
      </c>
      <c r="B8" s="48">
        <v>5</v>
      </c>
      <c r="C8" s="48">
        <v>3</v>
      </c>
      <c r="D8" s="16"/>
      <c r="E8" s="48">
        <v>0</v>
      </c>
      <c r="F8" s="81">
        <f t="shared" si="0"/>
        <v>8</v>
      </c>
      <c r="G8" s="81">
        <v>9</v>
      </c>
      <c r="H8" s="24">
        <v>0</v>
      </c>
      <c r="I8" s="24">
        <v>6</v>
      </c>
      <c r="J8" s="24">
        <v>2</v>
      </c>
      <c r="K8" s="24">
        <v>0</v>
      </c>
      <c r="L8" s="24">
        <v>0</v>
      </c>
      <c r="M8" s="24">
        <v>0</v>
      </c>
    </row>
    <row r="9" spans="1:13" x14ac:dyDescent="0.25">
      <c r="A9" s="116" t="s">
        <v>192</v>
      </c>
      <c r="B9" s="48">
        <v>18</v>
      </c>
      <c r="C9" s="48">
        <v>9</v>
      </c>
      <c r="D9" s="16"/>
      <c r="E9" s="48">
        <v>1</v>
      </c>
      <c r="F9" s="81">
        <f t="shared" si="0"/>
        <v>28</v>
      </c>
      <c r="G9" s="169">
        <v>46</v>
      </c>
      <c r="H9" s="24">
        <v>2</v>
      </c>
      <c r="I9" s="24">
        <v>16</v>
      </c>
      <c r="J9" s="24">
        <v>10</v>
      </c>
      <c r="K9" s="24">
        <v>0</v>
      </c>
      <c r="L9" s="24">
        <v>0</v>
      </c>
      <c r="M9" s="24">
        <v>0</v>
      </c>
    </row>
    <row r="10" spans="1:13" x14ac:dyDescent="0.25">
      <c r="A10" s="116" t="s">
        <v>193</v>
      </c>
      <c r="B10" s="48">
        <v>9</v>
      </c>
      <c r="C10" s="48">
        <v>9</v>
      </c>
      <c r="D10" s="16"/>
      <c r="E10" s="48">
        <v>0</v>
      </c>
      <c r="F10" s="81">
        <f t="shared" si="0"/>
        <v>18</v>
      </c>
      <c r="G10" s="169"/>
      <c r="H10" s="24">
        <v>1</v>
      </c>
      <c r="I10" s="24">
        <v>15</v>
      </c>
      <c r="J10" s="24">
        <v>2</v>
      </c>
      <c r="K10" s="24">
        <v>0</v>
      </c>
      <c r="L10" s="24">
        <v>0</v>
      </c>
      <c r="M10" s="24">
        <v>0</v>
      </c>
    </row>
    <row r="11" spans="1:13" x14ac:dyDescent="0.25">
      <c r="A11" s="116" t="s">
        <v>194</v>
      </c>
      <c r="B11" s="48">
        <v>3</v>
      </c>
      <c r="C11" s="48">
        <v>2</v>
      </c>
      <c r="D11" s="16"/>
      <c r="E11" s="48">
        <v>0</v>
      </c>
      <c r="F11" s="81">
        <f t="shared" si="0"/>
        <v>5</v>
      </c>
      <c r="G11" s="169"/>
      <c r="H11" s="24">
        <v>0</v>
      </c>
      <c r="I11" s="24">
        <v>5</v>
      </c>
      <c r="J11" s="24">
        <v>0</v>
      </c>
      <c r="K11" s="24">
        <v>0</v>
      </c>
      <c r="L11" s="24">
        <v>0</v>
      </c>
      <c r="M11" s="24">
        <v>0</v>
      </c>
    </row>
    <row r="12" spans="1:13" x14ac:dyDescent="0.25">
      <c r="A12" s="116" t="s">
        <v>195</v>
      </c>
      <c r="B12" s="48">
        <v>1</v>
      </c>
      <c r="C12" s="48">
        <v>0</v>
      </c>
      <c r="D12" s="16"/>
      <c r="E12" s="48">
        <v>0</v>
      </c>
      <c r="F12" s="81">
        <f t="shared" si="0"/>
        <v>1</v>
      </c>
      <c r="G12" s="169"/>
      <c r="H12" s="24">
        <v>0</v>
      </c>
      <c r="I12" s="24">
        <v>1</v>
      </c>
      <c r="J12" s="24">
        <v>0</v>
      </c>
      <c r="K12" s="24">
        <v>0</v>
      </c>
      <c r="L12" s="24">
        <v>0</v>
      </c>
      <c r="M12" s="24">
        <v>0</v>
      </c>
    </row>
    <row r="13" spans="1:13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69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141</v>
      </c>
      <c r="I14" s="158" t="s">
        <v>142</v>
      </c>
      <c r="J14" s="158" t="s">
        <v>143</v>
      </c>
      <c r="K14" s="158" t="s">
        <v>144</v>
      </c>
      <c r="L14" s="158" t="s">
        <v>145</v>
      </c>
      <c r="M14" s="158" t="s">
        <v>146</v>
      </c>
    </row>
    <row r="15" spans="1:13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  <c r="M15" s="158"/>
    </row>
    <row r="16" spans="1:13" ht="15.6" customHeight="1" x14ac:dyDescent="0.25">
      <c r="A16" s="116" t="s">
        <v>19</v>
      </c>
      <c r="B16" s="48">
        <v>52</v>
      </c>
      <c r="C16" s="48">
        <v>43</v>
      </c>
      <c r="D16" s="16"/>
      <c r="E16" s="48">
        <v>2</v>
      </c>
      <c r="F16" s="81">
        <f t="shared" ref="F16:F18" si="4">SUM(B16:E16)</f>
        <v>97</v>
      </c>
      <c r="G16" s="81">
        <v>84</v>
      </c>
      <c r="H16" s="24">
        <v>6</v>
      </c>
      <c r="I16" s="24">
        <v>74</v>
      </c>
      <c r="J16" s="24">
        <v>17</v>
      </c>
      <c r="K16" s="24">
        <v>0</v>
      </c>
      <c r="L16" s="24">
        <v>0</v>
      </c>
      <c r="M16" s="24">
        <v>0</v>
      </c>
    </row>
    <row r="17" spans="1:14" ht="15.6" customHeight="1" x14ac:dyDescent="0.25">
      <c r="A17" s="116" t="s">
        <v>20</v>
      </c>
      <c r="B17" s="48">
        <v>30</v>
      </c>
      <c r="C17" s="48">
        <v>22</v>
      </c>
      <c r="D17" s="16"/>
      <c r="E17" s="48">
        <v>2</v>
      </c>
      <c r="F17" s="81">
        <f t="shared" si="4"/>
        <v>54</v>
      </c>
      <c r="G17" s="81">
        <v>58</v>
      </c>
      <c r="H17" s="24">
        <v>1</v>
      </c>
      <c r="I17" s="24">
        <v>50</v>
      </c>
      <c r="J17" s="24">
        <v>12</v>
      </c>
      <c r="K17" s="24">
        <v>0</v>
      </c>
      <c r="L17" s="24">
        <v>0</v>
      </c>
      <c r="M17" s="24">
        <v>0</v>
      </c>
    </row>
    <row r="18" spans="1:14" ht="15.6" customHeight="1" x14ac:dyDescent="0.25">
      <c r="A18" s="116" t="s">
        <v>21</v>
      </c>
      <c r="B18" s="48">
        <v>0</v>
      </c>
      <c r="C18" s="48">
        <v>1</v>
      </c>
      <c r="D18" s="16"/>
      <c r="E18" s="48">
        <v>0</v>
      </c>
      <c r="F18" s="81">
        <f t="shared" si="4"/>
        <v>1</v>
      </c>
      <c r="G18" s="81">
        <v>1</v>
      </c>
      <c r="H18" s="24">
        <v>0</v>
      </c>
      <c r="I18" s="24">
        <v>1</v>
      </c>
      <c r="J18" s="24">
        <v>0</v>
      </c>
      <c r="K18" s="24">
        <v>0</v>
      </c>
      <c r="L18" s="24">
        <v>0</v>
      </c>
      <c r="M18" s="24">
        <v>0</v>
      </c>
    </row>
    <row r="19" spans="1:14" ht="30" x14ac:dyDescent="0.25">
      <c r="A19" s="141" t="s">
        <v>22</v>
      </c>
      <c r="B19" s="48">
        <v>0</v>
      </c>
      <c r="C19" s="48">
        <v>0</v>
      </c>
      <c r="D19" s="49"/>
      <c r="E19" s="48">
        <v>0</v>
      </c>
      <c r="F19" s="83">
        <f t="shared" ref="F19:F20" si="5">SUM(B19:E19)</f>
        <v>0</v>
      </c>
      <c r="G19" s="83">
        <v>0</v>
      </c>
      <c r="H19" s="24">
        <v>0</v>
      </c>
      <c r="I19" s="28">
        <v>0</v>
      </c>
      <c r="J19" s="28">
        <v>0</v>
      </c>
      <c r="K19" s="24">
        <v>0</v>
      </c>
      <c r="L19" s="24">
        <v>0</v>
      </c>
      <c r="M19" s="24">
        <v>0</v>
      </c>
    </row>
    <row r="20" spans="1:14" x14ac:dyDescent="0.25">
      <c r="A20" s="141" t="s">
        <v>23</v>
      </c>
      <c r="B20" s="48">
        <v>0</v>
      </c>
      <c r="C20" s="48">
        <v>1</v>
      </c>
      <c r="D20" s="49"/>
      <c r="E20" s="48">
        <v>0</v>
      </c>
      <c r="F20" s="83">
        <f t="shared" si="5"/>
        <v>1</v>
      </c>
      <c r="G20" s="83">
        <v>0</v>
      </c>
      <c r="H20" s="24">
        <v>0</v>
      </c>
      <c r="I20" s="28">
        <v>1</v>
      </c>
      <c r="J20" s="28">
        <v>0</v>
      </c>
      <c r="K20" s="24">
        <v>0</v>
      </c>
      <c r="L20" s="24">
        <v>0</v>
      </c>
      <c r="M20" s="24">
        <v>0</v>
      </c>
    </row>
    <row r="21" spans="1:14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141</v>
      </c>
      <c r="I21" s="158" t="s">
        <v>142</v>
      </c>
      <c r="J21" s="158" t="s">
        <v>143</v>
      </c>
      <c r="K21" s="158" t="s">
        <v>144</v>
      </c>
      <c r="L21" s="158" t="s">
        <v>145</v>
      </c>
      <c r="M21" s="158" t="s">
        <v>146</v>
      </c>
    </row>
    <row r="22" spans="1:14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  <c r="M22" s="158"/>
    </row>
    <row r="23" spans="1:14" ht="15" customHeight="1" x14ac:dyDescent="0.25">
      <c r="A23" s="116" t="s">
        <v>25</v>
      </c>
      <c r="B23" s="48">
        <v>82</v>
      </c>
      <c r="C23" s="69">
        <v>52</v>
      </c>
      <c r="D23" s="16"/>
      <c r="E23" s="48">
        <v>4</v>
      </c>
      <c r="F23" s="81">
        <f>SUM(B23:E23)</f>
        <v>138</v>
      </c>
      <c r="G23" s="81">
        <v>130</v>
      </c>
      <c r="H23" s="24">
        <v>7</v>
      </c>
      <c r="I23" s="24">
        <v>102</v>
      </c>
      <c r="J23" s="24">
        <v>29</v>
      </c>
      <c r="K23" s="24">
        <v>0</v>
      </c>
      <c r="L23" s="24">
        <v>0</v>
      </c>
      <c r="M23" s="24">
        <v>0</v>
      </c>
    </row>
    <row r="24" spans="1:14" ht="15" customHeight="1" x14ac:dyDescent="0.25">
      <c r="A24" s="116" t="s">
        <v>26</v>
      </c>
      <c r="B24" s="48">
        <v>0</v>
      </c>
      <c r="C24" s="69">
        <v>5</v>
      </c>
      <c r="D24" s="16"/>
      <c r="E24" s="48">
        <v>0</v>
      </c>
      <c r="F24" s="81">
        <f>SUM(B24:E24)</f>
        <v>5</v>
      </c>
      <c r="G24" s="81">
        <v>7</v>
      </c>
      <c r="H24" s="24">
        <v>0</v>
      </c>
      <c r="I24" s="24">
        <v>5</v>
      </c>
      <c r="J24" s="24">
        <v>0</v>
      </c>
      <c r="K24" s="24">
        <v>0</v>
      </c>
      <c r="L24" s="24">
        <v>0</v>
      </c>
      <c r="M24" s="24">
        <v>0</v>
      </c>
    </row>
    <row r="25" spans="1:14" s="6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141</v>
      </c>
      <c r="I25" s="158" t="s">
        <v>142</v>
      </c>
      <c r="J25" s="158" t="s">
        <v>143</v>
      </c>
      <c r="K25" s="158" t="s">
        <v>144</v>
      </c>
      <c r="L25" s="158" t="s">
        <v>145</v>
      </c>
      <c r="M25" s="158" t="s">
        <v>146</v>
      </c>
      <c r="N25" s="4"/>
    </row>
    <row r="26" spans="1:14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158"/>
    </row>
    <row r="27" spans="1:14" ht="15" customHeight="1" x14ac:dyDescent="0.25">
      <c r="A27" s="116" t="s">
        <v>28</v>
      </c>
      <c r="B27" s="48">
        <v>50</v>
      </c>
      <c r="C27" s="48">
        <v>30</v>
      </c>
      <c r="D27" s="16"/>
      <c r="E27" s="48">
        <v>0</v>
      </c>
      <c r="F27" s="81">
        <f t="shared" ref="F27:F32" si="6">SUM(B27:E27)</f>
        <v>80</v>
      </c>
      <c r="G27" s="81">
        <v>98</v>
      </c>
      <c r="H27" s="24">
        <v>6</v>
      </c>
      <c r="I27" s="24">
        <v>49</v>
      </c>
      <c r="J27" s="24">
        <v>25</v>
      </c>
      <c r="K27" s="24">
        <v>0</v>
      </c>
      <c r="L27" s="24">
        <v>0</v>
      </c>
      <c r="M27" s="24">
        <v>0</v>
      </c>
    </row>
    <row r="28" spans="1:14" x14ac:dyDescent="0.25">
      <c r="A28" s="116" t="s">
        <v>29</v>
      </c>
      <c r="B28" s="48">
        <v>18</v>
      </c>
      <c r="C28" s="48">
        <v>20</v>
      </c>
      <c r="D28" s="16"/>
      <c r="E28" s="48">
        <v>4</v>
      </c>
      <c r="F28" s="81">
        <f t="shared" si="6"/>
        <v>42</v>
      </c>
      <c r="G28" s="81">
        <v>25</v>
      </c>
      <c r="H28" s="24">
        <v>0</v>
      </c>
      <c r="I28" s="24">
        <v>41</v>
      </c>
      <c r="J28" s="24">
        <v>1</v>
      </c>
      <c r="K28" s="24">
        <v>0</v>
      </c>
      <c r="L28" s="24">
        <v>0</v>
      </c>
      <c r="M28" s="24">
        <v>0</v>
      </c>
    </row>
    <row r="29" spans="1:14" ht="15" customHeight="1" x14ac:dyDescent="0.25">
      <c r="A29" s="116" t="s">
        <v>30</v>
      </c>
      <c r="B29" s="48">
        <v>3</v>
      </c>
      <c r="C29" s="48">
        <v>0</v>
      </c>
      <c r="D29" s="16"/>
      <c r="E29" s="48">
        <v>0</v>
      </c>
      <c r="F29" s="81">
        <f t="shared" si="6"/>
        <v>3</v>
      </c>
      <c r="G29" s="81">
        <v>0</v>
      </c>
      <c r="H29" s="24">
        <v>0</v>
      </c>
      <c r="I29" s="24">
        <v>3</v>
      </c>
      <c r="J29" s="24">
        <v>0</v>
      </c>
      <c r="K29" s="24">
        <v>0</v>
      </c>
      <c r="L29" s="24">
        <v>0</v>
      </c>
      <c r="M29" s="24">
        <v>0</v>
      </c>
    </row>
    <row r="30" spans="1:14" ht="15" customHeight="1" x14ac:dyDescent="0.25">
      <c r="A30" s="116" t="s">
        <v>31</v>
      </c>
      <c r="B30" s="48">
        <v>3</v>
      </c>
      <c r="C30" s="48">
        <v>0</v>
      </c>
      <c r="D30" s="16"/>
      <c r="E30" s="48">
        <v>0</v>
      </c>
      <c r="F30" s="81">
        <f t="shared" si="6"/>
        <v>3</v>
      </c>
      <c r="G30" s="81">
        <v>0</v>
      </c>
      <c r="H30" s="24">
        <v>0</v>
      </c>
      <c r="I30" s="24">
        <v>3</v>
      </c>
      <c r="J30" s="24">
        <v>0</v>
      </c>
      <c r="K30" s="24">
        <v>0</v>
      </c>
      <c r="L30" s="24">
        <v>0</v>
      </c>
      <c r="M30" s="24">
        <v>0</v>
      </c>
    </row>
    <row r="31" spans="1:14" ht="15" customHeight="1" x14ac:dyDescent="0.25">
      <c r="A31" s="116" t="s">
        <v>32</v>
      </c>
      <c r="B31" s="48">
        <v>0</v>
      </c>
      <c r="C31" s="48">
        <v>0</v>
      </c>
      <c r="D31" s="16"/>
      <c r="E31" s="48">
        <v>0</v>
      </c>
      <c r="F31" s="81">
        <f t="shared" si="6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4" ht="15" customHeight="1" x14ac:dyDescent="0.25">
      <c r="A32" s="116" t="s">
        <v>33</v>
      </c>
      <c r="B32" s="48">
        <v>7</v>
      </c>
      <c r="C32" s="48">
        <v>10</v>
      </c>
      <c r="D32" s="16"/>
      <c r="E32" s="48">
        <v>0</v>
      </c>
      <c r="F32" s="81">
        <f t="shared" si="6"/>
        <v>17</v>
      </c>
      <c r="G32" s="81">
        <v>12</v>
      </c>
      <c r="H32" s="24">
        <v>0</v>
      </c>
      <c r="I32" s="24">
        <v>14</v>
      </c>
      <c r="J32" s="24">
        <v>3</v>
      </c>
      <c r="K32" s="24">
        <v>0</v>
      </c>
      <c r="L32" s="24">
        <v>0</v>
      </c>
      <c r="M32" s="24">
        <v>0</v>
      </c>
    </row>
    <row r="33" spans="1:13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141</v>
      </c>
      <c r="I33" s="158" t="s">
        <v>142</v>
      </c>
      <c r="J33" s="158" t="s">
        <v>143</v>
      </c>
      <c r="K33" s="158" t="s">
        <v>144</v>
      </c>
      <c r="L33" s="158" t="s">
        <v>145</v>
      </c>
      <c r="M33" s="158" t="s">
        <v>146</v>
      </c>
    </row>
    <row r="34" spans="1:13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158"/>
    </row>
    <row r="35" spans="1:13" ht="15" customHeight="1" x14ac:dyDescent="0.25">
      <c r="A35" s="116" t="s">
        <v>35</v>
      </c>
      <c r="B35" s="48">
        <v>2</v>
      </c>
      <c r="C35" s="48">
        <v>0</v>
      </c>
      <c r="D35" s="18"/>
      <c r="E35" s="48">
        <v>0</v>
      </c>
      <c r="F35" s="81">
        <f>SUM(B35:E35)</f>
        <v>2</v>
      </c>
      <c r="G35" s="81">
        <v>3</v>
      </c>
      <c r="H35" s="114">
        <v>0</v>
      </c>
      <c r="I35" s="24">
        <v>0</v>
      </c>
      <c r="J35" s="24">
        <v>2</v>
      </c>
      <c r="K35" s="24">
        <v>0</v>
      </c>
      <c r="L35" s="24">
        <v>0</v>
      </c>
      <c r="M35" s="24">
        <v>0</v>
      </c>
    </row>
    <row r="36" spans="1:13" ht="15" customHeight="1" x14ac:dyDescent="0.25">
      <c r="A36" s="116" t="s">
        <v>36</v>
      </c>
      <c r="B36" s="48">
        <v>5</v>
      </c>
      <c r="C36" s="48">
        <v>0</v>
      </c>
      <c r="D36" s="18"/>
      <c r="E36" s="48">
        <v>0</v>
      </c>
      <c r="F36" s="81">
        <f t="shared" ref="F36" si="7">SUM(B36:E36)</f>
        <v>5</v>
      </c>
      <c r="G36" s="81">
        <v>10</v>
      </c>
      <c r="H36" s="114">
        <v>0</v>
      </c>
      <c r="I36" s="24">
        <v>0</v>
      </c>
      <c r="J36" s="24">
        <v>5</v>
      </c>
      <c r="K36" s="24">
        <v>0</v>
      </c>
      <c r="L36" s="24">
        <v>0</v>
      </c>
      <c r="M36" s="24">
        <v>0</v>
      </c>
    </row>
    <row r="37" spans="1:13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141</v>
      </c>
      <c r="I38" s="158" t="s">
        <v>142</v>
      </c>
      <c r="J38" s="158" t="s">
        <v>143</v>
      </c>
      <c r="K38" s="158" t="s">
        <v>144</v>
      </c>
      <c r="L38" s="158" t="s">
        <v>145</v>
      </c>
      <c r="M38" s="158" t="s">
        <v>146</v>
      </c>
    </row>
    <row r="39" spans="1:13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158"/>
      <c r="L39" s="158"/>
      <c r="M39" s="158"/>
    </row>
    <row r="40" spans="1:13" x14ac:dyDescent="0.25">
      <c r="A40" s="116" t="s">
        <v>13</v>
      </c>
      <c r="B40" s="48">
        <v>195</v>
      </c>
      <c r="C40" s="48">
        <v>4</v>
      </c>
      <c r="D40" s="48">
        <v>0</v>
      </c>
      <c r="E40" s="48">
        <v>68</v>
      </c>
      <c r="F40" s="81">
        <f t="shared" ref="F40:F47" si="8">SUM(B40:E40)</f>
        <v>267</v>
      </c>
      <c r="G40" s="81">
        <v>274</v>
      </c>
      <c r="H40" s="24">
        <v>30</v>
      </c>
      <c r="I40" s="24">
        <v>215</v>
      </c>
      <c r="J40" s="24">
        <v>22</v>
      </c>
      <c r="K40" s="24">
        <v>0</v>
      </c>
      <c r="L40" s="24">
        <v>0</v>
      </c>
      <c r="M40" s="24">
        <v>0</v>
      </c>
    </row>
    <row r="41" spans="1:13" ht="15" customHeight="1" x14ac:dyDescent="0.25">
      <c r="A41" s="116" t="s">
        <v>14</v>
      </c>
      <c r="B41" s="1">
        <f>SUM(B42:B47)</f>
        <v>196</v>
      </c>
      <c r="C41" s="1">
        <f>SUM(C42:C47)</f>
        <v>6</v>
      </c>
      <c r="D41" s="1">
        <f>SUM(D42:D47)</f>
        <v>0</v>
      </c>
      <c r="E41" s="1">
        <f>SUM(E42:E47)</f>
        <v>69</v>
      </c>
      <c r="F41" s="81">
        <f t="shared" si="8"/>
        <v>271</v>
      </c>
      <c r="G41" s="81">
        <v>278</v>
      </c>
      <c r="H41" s="1">
        <f t="shared" ref="H41:J41" si="9">SUM(H42:H48)</f>
        <v>30</v>
      </c>
      <c r="I41" s="1">
        <f t="shared" si="9"/>
        <v>219</v>
      </c>
      <c r="J41" s="1">
        <f t="shared" si="9"/>
        <v>22</v>
      </c>
      <c r="K41" s="1">
        <f t="shared" ref="K41:M41" si="10">SUM(K42:K48)</f>
        <v>0</v>
      </c>
      <c r="L41" s="1">
        <f t="shared" si="10"/>
        <v>0</v>
      </c>
      <c r="M41" s="1">
        <f t="shared" si="10"/>
        <v>0</v>
      </c>
    </row>
    <row r="42" spans="1:13" ht="12.75" customHeight="1" x14ac:dyDescent="0.25">
      <c r="A42" s="116" t="s">
        <v>197</v>
      </c>
      <c r="B42" s="48">
        <v>14</v>
      </c>
      <c r="C42" s="48">
        <v>3</v>
      </c>
      <c r="D42" s="48">
        <v>0</v>
      </c>
      <c r="E42" s="48">
        <v>0</v>
      </c>
      <c r="F42" s="81">
        <f t="shared" si="8"/>
        <v>17</v>
      </c>
      <c r="G42" s="81">
        <v>21</v>
      </c>
      <c r="H42" s="24">
        <v>1</v>
      </c>
      <c r="I42" s="24">
        <v>15</v>
      </c>
      <c r="J42" s="24">
        <v>1</v>
      </c>
      <c r="K42" s="24">
        <v>0</v>
      </c>
      <c r="L42" s="24">
        <v>0</v>
      </c>
      <c r="M42" s="24">
        <v>0</v>
      </c>
    </row>
    <row r="43" spans="1:13" ht="12.75" customHeight="1" x14ac:dyDescent="0.25">
      <c r="A43" s="145" t="s">
        <v>205</v>
      </c>
      <c r="B43" s="48">
        <v>34</v>
      </c>
      <c r="C43" s="48">
        <v>1</v>
      </c>
      <c r="D43" s="48">
        <v>0</v>
      </c>
      <c r="E43" s="48">
        <v>12</v>
      </c>
      <c r="F43" s="81">
        <f t="shared" si="8"/>
        <v>47</v>
      </c>
      <c r="G43" s="169">
        <v>257</v>
      </c>
      <c r="H43" s="24">
        <v>4</v>
      </c>
      <c r="I43" s="24">
        <v>38</v>
      </c>
      <c r="J43" s="24">
        <v>5</v>
      </c>
      <c r="K43" s="24">
        <v>0</v>
      </c>
      <c r="L43" s="24">
        <v>0</v>
      </c>
      <c r="M43" s="24">
        <v>0</v>
      </c>
    </row>
    <row r="44" spans="1:13" ht="12.75" customHeight="1" x14ac:dyDescent="0.25">
      <c r="A44" s="145" t="s">
        <v>206</v>
      </c>
      <c r="B44" s="48">
        <v>42</v>
      </c>
      <c r="C44" s="48">
        <v>1</v>
      </c>
      <c r="D44" s="48">
        <v>0</v>
      </c>
      <c r="E44" s="48">
        <v>23</v>
      </c>
      <c r="F44" s="81">
        <f t="shared" si="8"/>
        <v>66</v>
      </c>
      <c r="G44" s="169"/>
      <c r="H44" s="24">
        <v>6</v>
      </c>
      <c r="I44" s="24">
        <v>53</v>
      </c>
      <c r="J44" s="24">
        <v>7</v>
      </c>
      <c r="K44" s="24">
        <v>0</v>
      </c>
      <c r="L44" s="24">
        <v>0</v>
      </c>
      <c r="M44" s="24">
        <v>0</v>
      </c>
    </row>
    <row r="45" spans="1:13" ht="12.75" customHeight="1" x14ac:dyDescent="0.25">
      <c r="A45" s="145" t="s">
        <v>207</v>
      </c>
      <c r="B45" s="48">
        <v>50</v>
      </c>
      <c r="C45" s="48">
        <v>1</v>
      </c>
      <c r="D45" s="48">
        <v>0</v>
      </c>
      <c r="E45" s="48">
        <v>19</v>
      </c>
      <c r="F45" s="81">
        <f t="shared" si="8"/>
        <v>70</v>
      </c>
      <c r="G45" s="169"/>
      <c r="H45" s="24">
        <v>13</v>
      </c>
      <c r="I45" s="24">
        <v>52</v>
      </c>
      <c r="J45" s="24">
        <v>5</v>
      </c>
      <c r="K45" s="24">
        <v>0</v>
      </c>
      <c r="L45" s="24">
        <v>0</v>
      </c>
      <c r="M45" s="24">
        <v>0</v>
      </c>
    </row>
    <row r="46" spans="1:13" ht="12.75" customHeight="1" x14ac:dyDescent="0.25">
      <c r="A46" s="145" t="s">
        <v>208</v>
      </c>
      <c r="B46" s="48">
        <v>42</v>
      </c>
      <c r="C46" s="48">
        <v>0</v>
      </c>
      <c r="D46" s="48">
        <v>0</v>
      </c>
      <c r="E46" s="48">
        <v>10</v>
      </c>
      <c r="F46" s="81">
        <f t="shared" si="8"/>
        <v>52</v>
      </c>
      <c r="G46" s="169"/>
      <c r="H46" s="24">
        <v>5</v>
      </c>
      <c r="I46" s="24">
        <v>43</v>
      </c>
      <c r="J46" s="24">
        <v>4</v>
      </c>
      <c r="K46" s="24">
        <v>0</v>
      </c>
      <c r="L46" s="24">
        <v>0</v>
      </c>
      <c r="M46" s="24">
        <v>0</v>
      </c>
    </row>
    <row r="47" spans="1:13" x14ac:dyDescent="0.25">
      <c r="A47" s="145" t="s">
        <v>202</v>
      </c>
      <c r="B47" s="48">
        <v>14</v>
      </c>
      <c r="C47" s="48">
        <v>0</v>
      </c>
      <c r="D47" s="48">
        <v>0</v>
      </c>
      <c r="E47" s="48">
        <v>5</v>
      </c>
      <c r="F47" s="81">
        <f t="shared" si="8"/>
        <v>19</v>
      </c>
      <c r="G47" s="169"/>
      <c r="H47" s="24">
        <v>1</v>
      </c>
      <c r="I47" s="24">
        <v>18</v>
      </c>
      <c r="J47" s="24">
        <v>0</v>
      </c>
      <c r="K47" s="24">
        <v>0</v>
      </c>
      <c r="L47" s="24">
        <v>0</v>
      </c>
      <c r="M47" s="24">
        <v>0</v>
      </c>
    </row>
    <row r="48" spans="1:13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141</v>
      </c>
      <c r="I48" s="158" t="s">
        <v>142</v>
      </c>
      <c r="J48" s="158" t="s">
        <v>143</v>
      </c>
      <c r="K48" s="158" t="s">
        <v>144</v>
      </c>
      <c r="L48" s="158" t="s">
        <v>145</v>
      </c>
      <c r="M48" s="158" t="s">
        <v>146</v>
      </c>
    </row>
    <row r="49" spans="1:13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  <c r="M49" s="158"/>
    </row>
    <row r="50" spans="1:13" ht="15" customHeight="1" x14ac:dyDescent="0.25">
      <c r="A50" s="116" t="s">
        <v>19</v>
      </c>
      <c r="B50" s="48">
        <v>63</v>
      </c>
      <c r="C50" s="48">
        <v>4</v>
      </c>
      <c r="D50" s="48">
        <v>0</v>
      </c>
      <c r="E50" s="48">
        <v>15</v>
      </c>
      <c r="F50" s="81">
        <f t="shared" ref="F50:F54" si="11">SUM(B50:E50)</f>
        <v>82</v>
      </c>
      <c r="G50" s="81">
        <v>90</v>
      </c>
      <c r="H50" s="24">
        <v>12</v>
      </c>
      <c r="I50" s="24">
        <v>51</v>
      </c>
      <c r="J50" s="24">
        <v>19</v>
      </c>
      <c r="K50" s="24">
        <v>0</v>
      </c>
      <c r="L50" s="24">
        <v>0</v>
      </c>
      <c r="M50" s="24">
        <v>0</v>
      </c>
    </row>
    <row r="51" spans="1:13" x14ac:dyDescent="0.25">
      <c r="A51" s="116" t="s">
        <v>20</v>
      </c>
      <c r="B51" s="48">
        <v>117</v>
      </c>
      <c r="C51" s="48">
        <v>1</v>
      </c>
      <c r="D51" s="48">
        <v>0</v>
      </c>
      <c r="E51" s="48">
        <v>53</v>
      </c>
      <c r="F51" s="81">
        <f t="shared" si="11"/>
        <v>171</v>
      </c>
      <c r="G51" s="81">
        <v>185</v>
      </c>
      <c r="H51" s="24">
        <v>18</v>
      </c>
      <c r="I51" s="24">
        <v>153</v>
      </c>
      <c r="J51" s="24">
        <v>3</v>
      </c>
      <c r="K51" s="24">
        <v>0</v>
      </c>
      <c r="L51" s="24">
        <v>0</v>
      </c>
      <c r="M51" s="24">
        <v>0</v>
      </c>
    </row>
    <row r="52" spans="1:13" x14ac:dyDescent="0.25">
      <c r="A52" s="116" t="s">
        <v>21</v>
      </c>
      <c r="B52" s="48">
        <v>3</v>
      </c>
      <c r="C52" s="48">
        <v>1</v>
      </c>
      <c r="D52" s="48">
        <v>0</v>
      </c>
      <c r="E52" s="48">
        <v>0</v>
      </c>
      <c r="F52" s="81">
        <f t="shared" si="11"/>
        <v>4</v>
      </c>
      <c r="G52" s="81">
        <v>2</v>
      </c>
      <c r="H52" s="24">
        <v>0</v>
      </c>
      <c r="I52" s="24">
        <v>4</v>
      </c>
      <c r="J52" s="24">
        <v>0</v>
      </c>
      <c r="K52" s="24">
        <v>0</v>
      </c>
      <c r="L52" s="24">
        <v>0</v>
      </c>
      <c r="M52" s="24">
        <v>0</v>
      </c>
    </row>
    <row r="53" spans="1:13" ht="30" x14ac:dyDescent="0.25">
      <c r="A53" s="141" t="s">
        <v>22</v>
      </c>
      <c r="B53" s="48">
        <v>2</v>
      </c>
      <c r="C53" s="48">
        <v>0</v>
      </c>
      <c r="D53" s="48">
        <v>0</v>
      </c>
      <c r="E53" s="48">
        <v>1</v>
      </c>
      <c r="F53" s="83">
        <f t="shared" si="11"/>
        <v>3</v>
      </c>
      <c r="G53" s="83">
        <v>1</v>
      </c>
      <c r="H53" s="24">
        <v>0</v>
      </c>
      <c r="I53" s="28">
        <v>3</v>
      </c>
      <c r="J53" s="28">
        <v>0</v>
      </c>
      <c r="K53" s="24">
        <v>0</v>
      </c>
      <c r="L53" s="24">
        <v>0</v>
      </c>
      <c r="M53" s="24">
        <v>0</v>
      </c>
    </row>
    <row r="54" spans="1:13" x14ac:dyDescent="0.25">
      <c r="A54" s="14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1"/>
        <v>0</v>
      </c>
      <c r="G54" s="83">
        <v>0</v>
      </c>
      <c r="H54" s="24">
        <v>0</v>
      </c>
      <c r="I54" s="28">
        <v>0</v>
      </c>
      <c r="J54" s="28">
        <v>0</v>
      </c>
      <c r="K54" s="24">
        <v>0</v>
      </c>
      <c r="L54" s="24">
        <v>0</v>
      </c>
      <c r="M54" s="24">
        <v>0</v>
      </c>
    </row>
    <row r="55" spans="1:13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141</v>
      </c>
      <c r="I55" s="158" t="s">
        <v>142</v>
      </c>
      <c r="J55" s="158" t="s">
        <v>143</v>
      </c>
      <c r="K55" s="158" t="s">
        <v>144</v>
      </c>
      <c r="L55" s="158" t="s">
        <v>145</v>
      </c>
      <c r="M55" s="158" t="s">
        <v>146</v>
      </c>
    </row>
    <row r="56" spans="1:13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  <c r="M56" s="158"/>
    </row>
    <row r="57" spans="1:13" ht="13.5" customHeight="1" x14ac:dyDescent="0.25">
      <c r="A57" s="116" t="s">
        <v>25</v>
      </c>
      <c r="B57" s="48">
        <v>176</v>
      </c>
      <c r="C57" s="48">
        <v>6</v>
      </c>
      <c r="D57" s="48">
        <v>0</v>
      </c>
      <c r="E57" s="48">
        <v>66</v>
      </c>
      <c r="F57" s="81">
        <f>SUM(B57:E57)</f>
        <v>248</v>
      </c>
      <c r="G57" s="81">
        <v>269</v>
      </c>
      <c r="H57" s="68">
        <v>27</v>
      </c>
      <c r="I57" s="151">
        <v>200</v>
      </c>
      <c r="J57" s="68">
        <v>21</v>
      </c>
      <c r="K57" s="68">
        <v>0</v>
      </c>
      <c r="L57" s="68">
        <v>0</v>
      </c>
      <c r="M57" s="68">
        <v>0</v>
      </c>
    </row>
    <row r="58" spans="1:13" ht="15.75" customHeight="1" x14ac:dyDescent="0.25">
      <c r="A58" s="116" t="s">
        <v>26</v>
      </c>
      <c r="B58" s="48">
        <v>7</v>
      </c>
      <c r="C58" s="48">
        <v>0</v>
      </c>
      <c r="D58" s="48">
        <v>0</v>
      </c>
      <c r="E58" s="48">
        <v>3</v>
      </c>
      <c r="F58" s="81">
        <f>SUM(B58:E58)</f>
        <v>10</v>
      </c>
      <c r="G58" s="81">
        <v>9</v>
      </c>
      <c r="H58" s="24">
        <v>2</v>
      </c>
      <c r="I58" s="24">
        <v>7</v>
      </c>
      <c r="J58" s="24">
        <v>1</v>
      </c>
      <c r="K58" s="68">
        <v>0</v>
      </c>
      <c r="L58" s="68">
        <v>0</v>
      </c>
      <c r="M58" s="68">
        <v>0</v>
      </c>
    </row>
    <row r="59" spans="1:13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141</v>
      </c>
      <c r="I59" s="158" t="s">
        <v>142</v>
      </c>
      <c r="J59" s="158" t="s">
        <v>143</v>
      </c>
      <c r="K59" s="158" t="s">
        <v>144</v>
      </c>
      <c r="L59" s="158" t="s">
        <v>145</v>
      </c>
      <c r="M59" s="158" t="s">
        <v>146</v>
      </c>
    </row>
    <row r="60" spans="1:13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  <c r="M60" s="158"/>
    </row>
    <row r="61" spans="1:13" ht="15" customHeight="1" x14ac:dyDescent="0.25">
      <c r="A61" s="116" t="s">
        <v>28</v>
      </c>
      <c r="B61" s="48">
        <v>158</v>
      </c>
      <c r="C61" s="48">
        <v>4</v>
      </c>
      <c r="D61" s="48">
        <v>0</v>
      </c>
      <c r="E61" s="48">
        <v>55</v>
      </c>
      <c r="F61" s="81">
        <f>SUM(B61:E61)</f>
        <v>217</v>
      </c>
      <c r="G61" s="81">
        <v>235</v>
      </c>
      <c r="H61" s="24">
        <v>26</v>
      </c>
      <c r="I61" s="151">
        <v>170</v>
      </c>
      <c r="J61" s="24">
        <v>21</v>
      </c>
      <c r="K61" s="24">
        <v>0</v>
      </c>
      <c r="L61" s="24">
        <v>0</v>
      </c>
      <c r="M61" s="24">
        <v>0</v>
      </c>
    </row>
    <row r="62" spans="1:13" ht="12.75" customHeight="1" x14ac:dyDescent="0.25">
      <c r="A62" s="116" t="s">
        <v>29</v>
      </c>
      <c r="B62" s="48">
        <v>13</v>
      </c>
      <c r="C62" s="48">
        <v>2</v>
      </c>
      <c r="D62" s="48">
        <v>0</v>
      </c>
      <c r="E62" s="48">
        <v>8</v>
      </c>
      <c r="F62" s="81">
        <f t="shared" ref="F62:F66" si="12">SUM(B62:E62)</f>
        <v>23</v>
      </c>
      <c r="G62" s="81">
        <v>28</v>
      </c>
      <c r="H62" s="24">
        <v>0</v>
      </c>
      <c r="I62" s="24">
        <v>23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5">
      <c r="A63" s="116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2"/>
        <v>0</v>
      </c>
      <c r="G63" s="81">
        <v>2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5">
      <c r="A64" s="116" t="s">
        <v>31</v>
      </c>
      <c r="B64" s="48">
        <v>1</v>
      </c>
      <c r="C64" s="48">
        <v>0</v>
      </c>
      <c r="D64" s="48">
        <v>0</v>
      </c>
      <c r="E64" s="48">
        <v>1</v>
      </c>
      <c r="F64" s="81">
        <f t="shared" si="12"/>
        <v>2</v>
      </c>
      <c r="G64" s="81">
        <v>1</v>
      </c>
      <c r="H64" s="24">
        <v>1</v>
      </c>
      <c r="I64" s="24">
        <v>1</v>
      </c>
      <c r="J64" s="24">
        <v>0</v>
      </c>
      <c r="K64" s="24">
        <v>0</v>
      </c>
      <c r="L64" s="24">
        <v>0</v>
      </c>
      <c r="M64" s="24">
        <v>0</v>
      </c>
    </row>
    <row r="65" spans="1:13" ht="13.5" customHeight="1" x14ac:dyDescent="0.25">
      <c r="A65" s="116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12"/>
        <v>0</v>
      </c>
      <c r="G65" s="81">
        <v>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5">
      <c r="A66" s="116" t="s">
        <v>33</v>
      </c>
      <c r="B66" s="48">
        <v>7</v>
      </c>
      <c r="C66" s="48">
        <v>0</v>
      </c>
      <c r="D66" s="48">
        <v>0</v>
      </c>
      <c r="E66" s="48">
        <v>3</v>
      </c>
      <c r="F66" s="81">
        <f t="shared" si="12"/>
        <v>10</v>
      </c>
      <c r="G66" s="81">
        <v>9</v>
      </c>
      <c r="H66" s="24">
        <v>0</v>
      </c>
      <c r="I66" s="24">
        <v>10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141</v>
      </c>
      <c r="I67" s="158" t="s">
        <v>142</v>
      </c>
      <c r="J67" s="158" t="s">
        <v>143</v>
      </c>
      <c r="K67" s="158" t="s">
        <v>144</v>
      </c>
      <c r="L67" s="158" t="s">
        <v>145</v>
      </c>
      <c r="M67" s="158" t="s">
        <v>146</v>
      </c>
    </row>
    <row r="68" spans="1:13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  <c r="M68" s="158"/>
    </row>
    <row r="69" spans="1:13" x14ac:dyDescent="0.25">
      <c r="A69" s="116" t="s">
        <v>42</v>
      </c>
      <c r="B69" s="48">
        <v>32</v>
      </c>
      <c r="C69" s="48" t="s">
        <v>231</v>
      </c>
      <c r="D69" s="48">
        <v>0</v>
      </c>
      <c r="E69" s="48">
        <v>0</v>
      </c>
      <c r="F69" s="81">
        <f t="shared" ref="F69" si="13">SUM(B69:E69)</f>
        <v>32</v>
      </c>
      <c r="G69" s="81">
        <v>36</v>
      </c>
      <c r="H69" s="24">
        <v>5</v>
      </c>
      <c r="I69" s="24">
        <v>19</v>
      </c>
      <c r="J69" s="24">
        <v>8</v>
      </c>
      <c r="K69" s="24">
        <v>0</v>
      </c>
      <c r="L69" s="24">
        <v>0</v>
      </c>
      <c r="M69" s="24">
        <v>0</v>
      </c>
    </row>
    <row r="70" spans="1:13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 ht="13.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141</v>
      </c>
      <c r="I71" s="158" t="s">
        <v>142</v>
      </c>
      <c r="J71" s="158" t="s">
        <v>143</v>
      </c>
      <c r="K71" s="158" t="s">
        <v>144</v>
      </c>
      <c r="L71" s="158" t="s">
        <v>145</v>
      </c>
      <c r="M71" s="158" t="s">
        <v>146</v>
      </c>
    </row>
    <row r="72" spans="1:13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158"/>
      <c r="L72" s="158"/>
      <c r="M72" s="158"/>
    </row>
    <row r="73" spans="1:13" x14ac:dyDescent="0.25">
      <c r="A73" s="116" t="s">
        <v>44</v>
      </c>
      <c r="B73" s="48">
        <v>3</v>
      </c>
      <c r="C73" s="48">
        <v>0</v>
      </c>
      <c r="D73" s="16"/>
      <c r="E73" s="48">
        <v>0</v>
      </c>
      <c r="F73" s="81">
        <f t="shared" ref="F73:F74" si="14">SUM(B73:E73)</f>
        <v>3</v>
      </c>
      <c r="G73" s="81">
        <v>5</v>
      </c>
      <c r="H73" s="24">
        <v>0</v>
      </c>
      <c r="I73" s="24">
        <v>3</v>
      </c>
      <c r="J73" s="24">
        <v>0</v>
      </c>
      <c r="K73" s="24">
        <v>0</v>
      </c>
      <c r="L73" s="24">
        <v>0</v>
      </c>
      <c r="M73" s="24">
        <v>0</v>
      </c>
    </row>
    <row r="74" spans="1:13" x14ac:dyDescent="0.25">
      <c r="A74" s="116" t="s">
        <v>45</v>
      </c>
      <c r="B74" s="48">
        <v>3</v>
      </c>
      <c r="C74" s="48">
        <v>0</v>
      </c>
      <c r="D74" s="16"/>
      <c r="E74" s="48">
        <v>0</v>
      </c>
      <c r="F74" s="81">
        <f t="shared" si="14"/>
        <v>3</v>
      </c>
      <c r="G74" s="81">
        <v>5</v>
      </c>
      <c r="H74" s="24">
        <v>0</v>
      </c>
      <c r="I74" s="24">
        <v>3</v>
      </c>
      <c r="J74" s="24">
        <v>0</v>
      </c>
      <c r="K74" s="24">
        <v>0</v>
      </c>
      <c r="L74" s="24">
        <v>0</v>
      </c>
      <c r="M74" s="24">
        <v>0</v>
      </c>
    </row>
    <row r="75" spans="1:13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141</v>
      </c>
      <c r="I75" s="158" t="s">
        <v>142</v>
      </c>
      <c r="J75" s="158" t="s">
        <v>143</v>
      </c>
      <c r="K75" s="158" t="s">
        <v>144</v>
      </c>
      <c r="L75" s="158" t="s">
        <v>145</v>
      </c>
      <c r="M75" s="158" t="s">
        <v>146</v>
      </c>
    </row>
    <row r="76" spans="1:13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M76" s="158"/>
    </row>
    <row r="77" spans="1:13" x14ac:dyDescent="0.25">
      <c r="A77" s="116" t="s">
        <v>19</v>
      </c>
      <c r="B77" s="48">
        <v>1</v>
      </c>
      <c r="C77" s="48">
        <v>0</v>
      </c>
      <c r="D77" s="16"/>
      <c r="E77" s="48">
        <v>0</v>
      </c>
      <c r="F77" s="81">
        <f t="shared" ref="F77:F81" si="15">SUM(B77:E77)</f>
        <v>1</v>
      </c>
      <c r="G77" s="81">
        <v>0</v>
      </c>
      <c r="H77" s="45">
        <v>0</v>
      </c>
      <c r="I77" s="24">
        <v>1</v>
      </c>
      <c r="J77" s="24">
        <v>0</v>
      </c>
      <c r="K77" s="24">
        <v>0</v>
      </c>
      <c r="L77" s="24">
        <v>0</v>
      </c>
      <c r="M77" s="24">
        <v>0</v>
      </c>
    </row>
    <row r="78" spans="1:13" x14ac:dyDescent="0.25">
      <c r="A78" s="116" t="s">
        <v>20</v>
      </c>
      <c r="B78" s="48">
        <v>1</v>
      </c>
      <c r="C78" s="48">
        <v>0</v>
      </c>
      <c r="D78" s="16"/>
      <c r="E78" s="48">
        <v>0</v>
      </c>
      <c r="F78" s="81">
        <f t="shared" si="15"/>
        <v>1</v>
      </c>
      <c r="G78" s="81">
        <v>4</v>
      </c>
      <c r="H78" s="45">
        <v>0</v>
      </c>
      <c r="I78" s="24">
        <v>1</v>
      </c>
      <c r="J78" s="24">
        <v>0</v>
      </c>
      <c r="K78" s="24">
        <v>0</v>
      </c>
      <c r="L78" s="24">
        <v>0</v>
      </c>
      <c r="M78" s="24">
        <v>0</v>
      </c>
    </row>
    <row r="79" spans="1:13" x14ac:dyDescent="0.25">
      <c r="A79" s="116" t="s">
        <v>21</v>
      </c>
      <c r="B79" s="48">
        <v>1</v>
      </c>
      <c r="C79" s="48">
        <v>0</v>
      </c>
      <c r="D79" s="16"/>
      <c r="E79" s="48">
        <v>0</v>
      </c>
      <c r="F79" s="81">
        <f t="shared" si="15"/>
        <v>1</v>
      </c>
      <c r="G79" s="81">
        <v>1</v>
      </c>
      <c r="H79" s="45">
        <v>0</v>
      </c>
      <c r="I79" s="24">
        <v>1</v>
      </c>
      <c r="J79" s="24">
        <v>0</v>
      </c>
      <c r="K79" s="24">
        <v>0</v>
      </c>
      <c r="L79" s="24">
        <v>0</v>
      </c>
      <c r="M79" s="24">
        <v>0</v>
      </c>
    </row>
    <row r="80" spans="1:13" ht="30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 t="shared" si="15"/>
        <v>0</v>
      </c>
      <c r="G80" s="83">
        <v>0</v>
      </c>
      <c r="H80" s="45">
        <v>0</v>
      </c>
      <c r="I80" s="28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 t="shared" si="15"/>
        <v>0</v>
      </c>
      <c r="G81" s="83">
        <v>0</v>
      </c>
      <c r="H81" s="45">
        <v>0</v>
      </c>
      <c r="I81" s="28">
        <v>0</v>
      </c>
      <c r="J81" s="24">
        <v>0</v>
      </c>
      <c r="K81" s="24">
        <v>0</v>
      </c>
      <c r="L81" s="24">
        <v>0</v>
      </c>
      <c r="M81" s="24">
        <v>0</v>
      </c>
    </row>
    <row r="82" spans="1:13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141</v>
      </c>
      <c r="I82" s="158" t="s">
        <v>142</v>
      </c>
      <c r="J82" s="158" t="s">
        <v>143</v>
      </c>
      <c r="K82" s="158" t="s">
        <v>144</v>
      </c>
      <c r="L82" s="158" t="s">
        <v>145</v>
      </c>
      <c r="M82" s="158" t="s">
        <v>146</v>
      </c>
    </row>
    <row r="83" spans="1:13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  <c r="M83" s="158"/>
    </row>
    <row r="84" spans="1:13" x14ac:dyDescent="0.25">
      <c r="A84" s="116" t="s">
        <v>25</v>
      </c>
      <c r="B84" s="48">
        <v>3</v>
      </c>
      <c r="C84" s="48">
        <v>0</v>
      </c>
      <c r="D84" s="16"/>
      <c r="E84" s="48">
        <v>0</v>
      </c>
      <c r="F84" s="81">
        <f>SUM(B84:E84)</f>
        <v>3</v>
      </c>
      <c r="G84" s="81">
        <v>5</v>
      </c>
      <c r="H84" s="24">
        <v>0</v>
      </c>
      <c r="I84" s="24">
        <v>3</v>
      </c>
      <c r="J84" s="24">
        <v>0</v>
      </c>
      <c r="K84" s="24">
        <v>0</v>
      </c>
      <c r="L84" s="24">
        <v>0</v>
      </c>
      <c r="M84" s="24">
        <v>0</v>
      </c>
    </row>
    <row r="85" spans="1:13" x14ac:dyDescent="0.25">
      <c r="A85" s="116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1:13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141</v>
      </c>
      <c r="I86" s="158" t="s">
        <v>142</v>
      </c>
      <c r="J86" s="158" t="s">
        <v>143</v>
      </c>
      <c r="K86" s="158" t="s">
        <v>144</v>
      </c>
      <c r="L86" s="158" t="s">
        <v>145</v>
      </c>
      <c r="M86" s="158" t="s">
        <v>146</v>
      </c>
    </row>
    <row r="87" spans="1:13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  <c r="M87" s="158"/>
    </row>
    <row r="88" spans="1:13" x14ac:dyDescent="0.25">
      <c r="A88" s="116" t="s">
        <v>28</v>
      </c>
      <c r="B88" s="48">
        <v>2</v>
      </c>
      <c r="C88" s="48">
        <v>0</v>
      </c>
      <c r="D88" s="16"/>
      <c r="E88" s="48">
        <v>0</v>
      </c>
      <c r="F88" s="81">
        <f>SUM(B88:E88)</f>
        <v>2</v>
      </c>
      <c r="G88" s="81">
        <v>5</v>
      </c>
      <c r="H88" s="24">
        <v>0</v>
      </c>
      <c r="I88" s="24">
        <v>2</v>
      </c>
      <c r="J88" s="24">
        <v>0</v>
      </c>
      <c r="K88" s="24">
        <v>0</v>
      </c>
      <c r="L88" s="24">
        <v>0</v>
      </c>
      <c r="M88" s="24">
        <v>0</v>
      </c>
    </row>
    <row r="89" spans="1:13" x14ac:dyDescent="0.25">
      <c r="A89" s="116" t="s">
        <v>29</v>
      </c>
      <c r="B89" s="48">
        <v>1</v>
      </c>
      <c r="C89" s="48">
        <v>0</v>
      </c>
      <c r="D89" s="16"/>
      <c r="E89" s="48">
        <v>0</v>
      </c>
      <c r="F89" s="81">
        <f t="shared" ref="F89:F93" si="16">SUM(B89:E89)</f>
        <v>1</v>
      </c>
      <c r="G89" s="81">
        <v>0</v>
      </c>
      <c r="H89" s="24">
        <v>0</v>
      </c>
      <c r="I89" s="24">
        <v>1</v>
      </c>
      <c r="J89" s="24">
        <v>0</v>
      </c>
      <c r="K89" s="24">
        <v>0</v>
      </c>
      <c r="L89" s="24">
        <v>0</v>
      </c>
      <c r="M89" s="24">
        <v>0</v>
      </c>
    </row>
    <row r="90" spans="1:13" x14ac:dyDescent="0.25">
      <c r="A90" s="116" t="s">
        <v>30</v>
      </c>
      <c r="B90" s="48">
        <v>0</v>
      </c>
      <c r="C90" s="48">
        <v>0</v>
      </c>
      <c r="D90" s="16"/>
      <c r="E90" s="48">
        <v>0</v>
      </c>
      <c r="F90" s="81">
        <f t="shared" si="16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</row>
    <row r="91" spans="1:13" x14ac:dyDescent="0.25">
      <c r="A91" s="116" t="s">
        <v>31</v>
      </c>
      <c r="B91" s="48">
        <v>0</v>
      </c>
      <c r="C91" s="48">
        <v>0</v>
      </c>
      <c r="D91" s="16"/>
      <c r="E91" s="48">
        <v>0</v>
      </c>
      <c r="F91" s="81">
        <f t="shared" si="16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</row>
    <row r="92" spans="1:13" x14ac:dyDescent="0.25">
      <c r="A92" s="116" t="s">
        <v>32</v>
      </c>
      <c r="B92" s="48">
        <v>0</v>
      </c>
      <c r="C92" s="48">
        <v>0</v>
      </c>
      <c r="D92" s="16"/>
      <c r="E92" s="48">
        <v>0</v>
      </c>
      <c r="F92" s="81">
        <f t="shared" si="16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</row>
    <row r="93" spans="1:13" x14ac:dyDescent="0.25">
      <c r="A93" s="116" t="s">
        <v>33</v>
      </c>
      <c r="B93" s="48">
        <v>0</v>
      </c>
      <c r="C93" s="48">
        <v>0</v>
      </c>
      <c r="D93" s="16"/>
      <c r="E93" s="48">
        <v>0</v>
      </c>
      <c r="F93" s="81">
        <f t="shared" si="16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</row>
    <row r="94" spans="1:13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141</v>
      </c>
      <c r="I94" s="158" t="s">
        <v>142</v>
      </c>
      <c r="J94" s="158" t="s">
        <v>143</v>
      </c>
      <c r="K94" s="158" t="s">
        <v>144</v>
      </c>
      <c r="L94" s="158" t="s">
        <v>145</v>
      </c>
      <c r="M94" s="158" t="s">
        <v>146</v>
      </c>
    </row>
    <row r="95" spans="1:13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  <c r="M95" s="158"/>
    </row>
    <row r="96" spans="1:13" x14ac:dyDescent="0.25">
      <c r="A96" s="116" t="s">
        <v>42</v>
      </c>
      <c r="B96" s="48">
        <v>0</v>
      </c>
      <c r="C96" s="152">
        <v>0</v>
      </c>
      <c r="D96" s="18"/>
      <c r="E96" s="48">
        <v>0</v>
      </c>
      <c r="F96" s="81">
        <f t="shared" ref="F96" si="17"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</row>
    <row r="97" spans="1:13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141</v>
      </c>
      <c r="I98" s="158" t="s">
        <v>142</v>
      </c>
      <c r="J98" s="158" t="s">
        <v>143</v>
      </c>
      <c r="K98" s="158" t="s">
        <v>144</v>
      </c>
      <c r="L98" s="158" t="s">
        <v>145</v>
      </c>
      <c r="M98" s="158" t="s">
        <v>146</v>
      </c>
    </row>
    <row r="99" spans="1:13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158"/>
      <c r="L99" s="158"/>
      <c r="M99" s="158"/>
    </row>
    <row r="100" spans="1:13" x14ac:dyDescent="0.25">
      <c r="A100" s="116" t="s">
        <v>13</v>
      </c>
      <c r="B100" s="48">
        <v>2</v>
      </c>
      <c r="C100" s="48">
        <v>0</v>
      </c>
      <c r="D100" s="16"/>
      <c r="E100" s="48">
        <v>0</v>
      </c>
      <c r="F100" s="81">
        <f t="shared" ref="F100:F102" si="18">SUM(B100:E100)</f>
        <v>2</v>
      </c>
      <c r="G100" s="81">
        <v>0</v>
      </c>
      <c r="H100" s="24">
        <v>0</v>
      </c>
      <c r="I100" s="24">
        <v>1</v>
      </c>
      <c r="J100" s="24">
        <v>1</v>
      </c>
      <c r="K100" s="24">
        <v>0</v>
      </c>
      <c r="L100" s="24">
        <v>0</v>
      </c>
      <c r="M100" s="24">
        <v>0</v>
      </c>
    </row>
    <row r="101" spans="1:13" x14ac:dyDescent="0.25">
      <c r="A101" s="116" t="s">
        <v>14</v>
      </c>
      <c r="B101" s="48">
        <v>7</v>
      </c>
      <c r="C101" s="48">
        <v>0</v>
      </c>
      <c r="D101" s="16"/>
      <c r="E101" s="48">
        <v>0</v>
      </c>
      <c r="F101" s="81">
        <f t="shared" si="18"/>
        <v>7</v>
      </c>
      <c r="G101" s="81">
        <v>0</v>
      </c>
      <c r="H101" s="24">
        <v>0</v>
      </c>
      <c r="I101" s="24">
        <v>4</v>
      </c>
      <c r="J101" s="24">
        <v>3</v>
      </c>
      <c r="K101" s="24">
        <v>0</v>
      </c>
      <c r="L101" s="24">
        <v>0</v>
      </c>
      <c r="M101" s="24">
        <v>0</v>
      </c>
    </row>
    <row r="102" spans="1:13" x14ac:dyDescent="0.25">
      <c r="A102" s="116" t="s">
        <v>47</v>
      </c>
      <c r="B102" s="48">
        <v>2</v>
      </c>
      <c r="C102" s="48">
        <v>0</v>
      </c>
      <c r="D102" s="16"/>
      <c r="E102" s="48">
        <v>0</v>
      </c>
      <c r="F102" s="81">
        <f t="shared" si="18"/>
        <v>2</v>
      </c>
      <c r="G102" s="81">
        <v>0</v>
      </c>
      <c r="H102" s="24">
        <v>0</v>
      </c>
      <c r="I102" s="24">
        <v>1</v>
      </c>
      <c r="J102" s="24">
        <v>1</v>
      </c>
      <c r="K102" s="24">
        <v>0</v>
      </c>
      <c r="L102" s="24">
        <v>0</v>
      </c>
      <c r="M102" s="24">
        <v>0</v>
      </c>
    </row>
    <row r="103" spans="1:13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141</v>
      </c>
      <c r="I103" s="158" t="s">
        <v>142</v>
      </c>
      <c r="J103" s="158" t="s">
        <v>143</v>
      </c>
      <c r="K103" s="158" t="s">
        <v>144</v>
      </c>
      <c r="L103" s="158" t="s">
        <v>145</v>
      </c>
      <c r="M103" s="158" t="s">
        <v>146</v>
      </c>
    </row>
    <row r="104" spans="1:13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  <c r="M104" s="158"/>
    </row>
    <row r="105" spans="1:13" x14ac:dyDescent="0.25">
      <c r="A105" s="116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9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</row>
    <row r="106" spans="1:13" x14ac:dyDescent="0.25">
      <c r="A106" s="116" t="s">
        <v>20</v>
      </c>
      <c r="B106" s="48">
        <v>2</v>
      </c>
      <c r="C106" s="48">
        <v>0</v>
      </c>
      <c r="D106" s="16"/>
      <c r="E106" s="48">
        <v>0</v>
      </c>
      <c r="F106" s="81">
        <f t="shared" si="19"/>
        <v>2</v>
      </c>
      <c r="G106" s="81">
        <v>0</v>
      </c>
      <c r="H106" s="24">
        <v>0</v>
      </c>
      <c r="I106" s="24">
        <v>1</v>
      </c>
      <c r="J106" s="24">
        <v>1</v>
      </c>
      <c r="K106" s="24">
        <v>0</v>
      </c>
      <c r="L106" s="24">
        <v>0</v>
      </c>
      <c r="M106" s="24">
        <v>0</v>
      </c>
    </row>
    <row r="107" spans="1:13" x14ac:dyDescent="0.25">
      <c r="A107" s="116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9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ht="30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9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9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4</v>
      </c>
      <c r="H110" s="158" t="s">
        <v>141</v>
      </c>
      <c r="I110" s="158" t="s">
        <v>142</v>
      </c>
      <c r="J110" s="158" t="s">
        <v>143</v>
      </c>
      <c r="K110" s="158" t="s">
        <v>144</v>
      </c>
      <c r="L110" s="158" t="s">
        <v>145</v>
      </c>
      <c r="M110" s="158" t="s">
        <v>146</v>
      </c>
    </row>
    <row r="111" spans="1:13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  <c r="M111" s="158"/>
    </row>
    <row r="112" spans="1:13" x14ac:dyDescent="0.25">
      <c r="A112" s="116" t="s">
        <v>25</v>
      </c>
      <c r="B112" s="48">
        <v>2</v>
      </c>
      <c r="C112" s="48">
        <v>0</v>
      </c>
      <c r="D112" s="16"/>
      <c r="E112" s="48">
        <v>0</v>
      </c>
      <c r="F112" s="81">
        <f>SUM(B112:E112)</f>
        <v>2</v>
      </c>
      <c r="G112" s="81">
        <v>0</v>
      </c>
      <c r="H112" s="24">
        <v>0</v>
      </c>
      <c r="I112" s="24">
        <v>1</v>
      </c>
      <c r="J112" s="24">
        <v>1</v>
      </c>
      <c r="K112" s="24">
        <v>0</v>
      </c>
      <c r="L112" s="24">
        <v>0</v>
      </c>
      <c r="M112" s="24">
        <v>0</v>
      </c>
    </row>
    <row r="113" spans="1:13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</row>
    <row r="114" spans="1:13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141</v>
      </c>
      <c r="I114" s="158" t="s">
        <v>142</v>
      </c>
      <c r="J114" s="158" t="s">
        <v>143</v>
      </c>
      <c r="K114" s="158" t="s">
        <v>144</v>
      </c>
      <c r="L114" s="158" t="s">
        <v>145</v>
      </c>
      <c r="M114" s="158" t="s">
        <v>146</v>
      </c>
    </row>
    <row r="115" spans="1:13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  <c r="M115" s="158"/>
    </row>
    <row r="116" spans="1:13" x14ac:dyDescent="0.25">
      <c r="A116" s="116" t="s">
        <v>28</v>
      </c>
      <c r="B116" s="48">
        <v>2</v>
      </c>
      <c r="C116" s="48">
        <v>0</v>
      </c>
      <c r="D116" s="16"/>
      <c r="E116" s="48">
        <v>0</v>
      </c>
      <c r="F116" s="81">
        <f>SUM(B116:E116)</f>
        <v>2</v>
      </c>
      <c r="G116" s="81">
        <v>0</v>
      </c>
      <c r="H116" s="24">
        <v>0</v>
      </c>
      <c r="I116" s="24">
        <v>1</v>
      </c>
      <c r="J116" s="24">
        <v>1</v>
      </c>
      <c r="K116" s="24">
        <v>0</v>
      </c>
      <c r="L116" s="24">
        <v>0</v>
      </c>
      <c r="M116" s="24">
        <v>0</v>
      </c>
    </row>
    <row r="117" spans="1:13" x14ac:dyDescent="0.25">
      <c r="A117" s="116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20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</row>
    <row r="118" spans="1:13" x14ac:dyDescent="0.25">
      <c r="A118" s="116" t="s">
        <v>30</v>
      </c>
      <c r="B118" s="48">
        <v>0</v>
      </c>
      <c r="C118" s="48">
        <v>0</v>
      </c>
      <c r="D118" s="16"/>
      <c r="E118" s="48">
        <v>0</v>
      </c>
      <c r="F118" s="81">
        <f t="shared" si="20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5">
      <c r="A119" s="116" t="s">
        <v>31</v>
      </c>
      <c r="B119" s="48">
        <v>0</v>
      </c>
      <c r="C119" s="48">
        <v>0</v>
      </c>
      <c r="D119" s="16"/>
      <c r="E119" s="48">
        <v>0</v>
      </c>
      <c r="F119" s="81">
        <f t="shared" si="20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</row>
    <row r="120" spans="1:13" x14ac:dyDescent="0.25">
      <c r="A120" s="116" t="s">
        <v>32</v>
      </c>
      <c r="B120" s="48">
        <v>0</v>
      </c>
      <c r="C120" s="48">
        <v>0</v>
      </c>
      <c r="D120" s="16"/>
      <c r="E120" s="48">
        <v>0</v>
      </c>
      <c r="F120" s="81">
        <f t="shared" si="20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</row>
    <row r="121" spans="1:13" x14ac:dyDescent="0.25">
      <c r="A121" s="116" t="s">
        <v>33</v>
      </c>
      <c r="B121" s="48">
        <v>0</v>
      </c>
      <c r="C121" s="48">
        <v>0</v>
      </c>
      <c r="D121" s="16"/>
      <c r="E121" s="48">
        <v>0</v>
      </c>
      <c r="F121" s="81">
        <f t="shared" si="20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</row>
    <row r="122" spans="1:13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141</v>
      </c>
      <c r="I122" s="158" t="s">
        <v>142</v>
      </c>
      <c r="J122" s="158" t="s">
        <v>143</v>
      </c>
      <c r="K122" s="158" t="s">
        <v>144</v>
      </c>
      <c r="L122" s="158" t="s">
        <v>145</v>
      </c>
      <c r="M122" s="158" t="s">
        <v>146</v>
      </c>
    </row>
    <row r="123" spans="1:13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  <c r="M123" s="158"/>
    </row>
    <row r="124" spans="1:13" x14ac:dyDescent="0.25">
      <c r="A124" s="116" t="s">
        <v>35</v>
      </c>
      <c r="B124" s="48">
        <v>1</v>
      </c>
      <c r="C124" s="48">
        <v>0</v>
      </c>
      <c r="D124" s="18"/>
      <c r="E124" s="48">
        <v>0</v>
      </c>
      <c r="F124" s="81">
        <f t="shared" ref="F124:F125" si="21">SUM(B124:E124)</f>
        <v>1</v>
      </c>
      <c r="G124" s="81">
        <v>0</v>
      </c>
      <c r="H124" s="24">
        <v>0</v>
      </c>
      <c r="I124" s="24">
        <v>0</v>
      </c>
      <c r="J124" s="24">
        <v>1</v>
      </c>
      <c r="K124" s="24">
        <v>0</v>
      </c>
      <c r="L124" s="24">
        <v>0</v>
      </c>
      <c r="M124" s="24">
        <v>0</v>
      </c>
    </row>
    <row r="125" spans="1:13" x14ac:dyDescent="0.25">
      <c r="A125" s="116" t="s">
        <v>36</v>
      </c>
      <c r="B125" s="48">
        <v>3</v>
      </c>
      <c r="C125" s="48">
        <v>0</v>
      </c>
      <c r="D125" s="18"/>
      <c r="E125" s="48">
        <v>0</v>
      </c>
      <c r="F125" s="81">
        <f t="shared" si="21"/>
        <v>3</v>
      </c>
      <c r="G125" s="81">
        <v>0</v>
      </c>
      <c r="H125" s="24">
        <v>0</v>
      </c>
      <c r="I125" s="24">
        <v>0</v>
      </c>
      <c r="J125" s="24">
        <v>3</v>
      </c>
      <c r="K125" s="24">
        <v>0</v>
      </c>
      <c r="L125" s="24">
        <v>0</v>
      </c>
      <c r="M125" s="24">
        <v>0</v>
      </c>
    </row>
    <row r="126" spans="1:13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</row>
    <row r="127" spans="1:13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141</v>
      </c>
      <c r="I127" s="158" t="s">
        <v>142</v>
      </c>
      <c r="J127" s="158" t="s">
        <v>143</v>
      </c>
      <c r="K127" s="158" t="s">
        <v>144</v>
      </c>
      <c r="L127" s="158" t="s">
        <v>145</v>
      </c>
      <c r="M127" s="158" t="s">
        <v>146</v>
      </c>
    </row>
    <row r="128" spans="1:13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158"/>
      <c r="L128" s="158"/>
      <c r="M128" s="158"/>
    </row>
    <row r="129" spans="1:13" x14ac:dyDescent="0.25">
      <c r="A129" s="116" t="s">
        <v>13</v>
      </c>
      <c r="B129" s="48">
        <v>9</v>
      </c>
      <c r="C129" s="48">
        <v>0</v>
      </c>
      <c r="D129" s="48">
        <v>0</v>
      </c>
      <c r="E129" s="48">
        <v>4</v>
      </c>
      <c r="F129" s="81">
        <f t="shared" ref="F129:F131" si="22">SUM(B129:E129)</f>
        <v>13</v>
      </c>
      <c r="G129" s="81">
        <v>16</v>
      </c>
      <c r="H129" s="24">
        <v>2</v>
      </c>
      <c r="I129" s="24">
        <v>11</v>
      </c>
      <c r="J129" s="24">
        <v>0</v>
      </c>
      <c r="K129" s="24">
        <v>0</v>
      </c>
      <c r="L129" s="24">
        <v>0</v>
      </c>
      <c r="M129" s="24">
        <v>0</v>
      </c>
    </row>
    <row r="130" spans="1:13" x14ac:dyDescent="0.25">
      <c r="A130" s="116" t="s">
        <v>14</v>
      </c>
      <c r="B130" s="48">
        <v>9</v>
      </c>
      <c r="C130" s="48">
        <v>0</v>
      </c>
      <c r="D130" s="48">
        <v>0</v>
      </c>
      <c r="E130" s="48">
        <v>4</v>
      </c>
      <c r="F130" s="81">
        <f t="shared" si="22"/>
        <v>13</v>
      </c>
      <c r="G130" s="81">
        <v>17</v>
      </c>
      <c r="H130" s="24">
        <v>2</v>
      </c>
      <c r="I130" s="24">
        <v>11</v>
      </c>
      <c r="J130" s="24">
        <v>0</v>
      </c>
      <c r="K130" s="24">
        <v>0</v>
      </c>
      <c r="L130" s="24">
        <v>0</v>
      </c>
      <c r="M130" s="24">
        <v>0</v>
      </c>
    </row>
    <row r="131" spans="1:13" x14ac:dyDescent="0.25">
      <c r="A131" s="116" t="s">
        <v>47</v>
      </c>
      <c r="B131" s="48">
        <v>9</v>
      </c>
      <c r="C131" s="48">
        <v>0</v>
      </c>
      <c r="D131" s="48">
        <v>0</v>
      </c>
      <c r="E131" s="48">
        <v>4</v>
      </c>
      <c r="F131" s="81">
        <f t="shared" si="22"/>
        <v>13</v>
      </c>
      <c r="G131" s="81">
        <v>16</v>
      </c>
      <c r="H131" s="24">
        <v>2</v>
      </c>
      <c r="I131" s="24">
        <v>11</v>
      </c>
      <c r="J131" s="24">
        <v>0</v>
      </c>
      <c r="K131" s="24">
        <v>0</v>
      </c>
      <c r="L131" s="24">
        <v>0</v>
      </c>
      <c r="M131" s="24">
        <v>0</v>
      </c>
    </row>
    <row r="132" spans="1:13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141</v>
      </c>
      <c r="I132" s="158" t="s">
        <v>142</v>
      </c>
      <c r="J132" s="158" t="s">
        <v>143</v>
      </c>
      <c r="K132" s="158" t="s">
        <v>144</v>
      </c>
      <c r="L132" s="158" t="s">
        <v>145</v>
      </c>
      <c r="M132" s="158" t="s">
        <v>146</v>
      </c>
    </row>
    <row r="133" spans="1:13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  <c r="M133" s="158"/>
    </row>
    <row r="134" spans="1:13" x14ac:dyDescent="0.25">
      <c r="A134" s="116" t="s">
        <v>19</v>
      </c>
      <c r="B134" s="48">
        <v>2</v>
      </c>
      <c r="C134" s="48">
        <v>0</v>
      </c>
      <c r="D134" s="48">
        <v>0</v>
      </c>
      <c r="E134" s="48">
        <v>0</v>
      </c>
      <c r="F134" s="81">
        <f t="shared" ref="F134:F136" si="23">SUM(B134:E134)</f>
        <v>2</v>
      </c>
      <c r="G134" s="81">
        <v>2</v>
      </c>
      <c r="H134" s="24">
        <v>0</v>
      </c>
      <c r="I134" s="24">
        <v>2</v>
      </c>
      <c r="J134" s="24">
        <v>0</v>
      </c>
      <c r="K134" s="24">
        <v>0</v>
      </c>
      <c r="L134" s="24">
        <v>0</v>
      </c>
      <c r="M134" s="24">
        <v>0</v>
      </c>
    </row>
    <row r="135" spans="1:13" x14ac:dyDescent="0.25">
      <c r="A135" s="116" t="s">
        <v>20</v>
      </c>
      <c r="B135" s="48">
        <v>7</v>
      </c>
      <c r="C135" s="48">
        <v>0</v>
      </c>
      <c r="D135" s="48">
        <v>0</v>
      </c>
      <c r="E135" s="48">
        <v>4</v>
      </c>
      <c r="F135" s="81">
        <f t="shared" si="23"/>
        <v>11</v>
      </c>
      <c r="G135" s="81">
        <v>14</v>
      </c>
      <c r="H135" s="24">
        <v>2</v>
      </c>
      <c r="I135" s="24">
        <v>9</v>
      </c>
      <c r="J135" s="24">
        <v>0</v>
      </c>
      <c r="K135" s="24">
        <v>0</v>
      </c>
      <c r="L135" s="24">
        <v>0</v>
      </c>
      <c r="M135" s="24">
        <v>0</v>
      </c>
    </row>
    <row r="136" spans="1:13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3"/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</row>
    <row r="137" spans="1:13" ht="30" x14ac:dyDescent="0.25">
      <c r="A137" s="14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4">SUM(B137:E137)</f>
        <v>0</v>
      </c>
      <c r="G137" s="83">
        <v>0</v>
      </c>
      <c r="H137" s="28">
        <v>0</v>
      </c>
      <c r="I137" s="28">
        <v>0</v>
      </c>
      <c r="J137" s="24">
        <v>0</v>
      </c>
      <c r="K137" s="24">
        <v>0</v>
      </c>
      <c r="L137" s="24">
        <v>0</v>
      </c>
      <c r="M137" s="24">
        <v>0</v>
      </c>
    </row>
    <row r="138" spans="1:13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4"/>
        <v>0</v>
      </c>
      <c r="G138" s="83">
        <v>0</v>
      </c>
      <c r="H138" s="28">
        <v>0</v>
      </c>
      <c r="I138" s="28">
        <v>0</v>
      </c>
      <c r="J138" s="24">
        <v>0</v>
      </c>
      <c r="K138" s="24">
        <v>0</v>
      </c>
      <c r="L138" s="24">
        <v>0</v>
      </c>
      <c r="M138" s="24">
        <v>0</v>
      </c>
    </row>
    <row r="139" spans="1:13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141</v>
      </c>
      <c r="I139" s="158" t="s">
        <v>142</v>
      </c>
      <c r="J139" s="158" t="s">
        <v>143</v>
      </c>
      <c r="K139" s="158" t="s">
        <v>144</v>
      </c>
      <c r="L139" s="158" t="s">
        <v>145</v>
      </c>
      <c r="M139" s="158" t="s">
        <v>146</v>
      </c>
    </row>
    <row r="140" spans="1:13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  <c r="M140" s="158"/>
    </row>
    <row r="141" spans="1:13" x14ac:dyDescent="0.25">
      <c r="A141" s="116" t="s">
        <v>25</v>
      </c>
      <c r="B141" s="48">
        <v>8</v>
      </c>
      <c r="C141" s="48">
        <v>0</v>
      </c>
      <c r="D141" s="48">
        <v>0</v>
      </c>
      <c r="E141" s="48">
        <v>4</v>
      </c>
      <c r="F141" s="81">
        <f>SUM(B141:E141)</f>
        <v>12</v>
      </c>
      <c r="G141" s="81">
        <v>16</v>
      </c>
      <c r="H141" s="24">
        <v>2</v>
      </c>
      <c r="I141" s="24">
        <v>10</v>
      </c>
      <c r="J141" s="24">
        <v>0</v>
      </c>
      <c r="K141" s="24">
        <v>0</v>
      </c>
      <c r="L141" s="24">
        <v>0</v>
      </c>
      <c r="M141" s="24">
        <v>0</v>
      </c>
    </row>
    <row r="142" spans="1:13" x14ac:dyDescent="0.25">
      <c r="A142" s="116" t="s">
        <v>26</v>
      </c>
      <c r="B142" s="48">
        <v>1</v>
      </c>
      <c r="C142" s="48">
        <v>0</v>
      </c>
      <c r="D142" s="48">
        <v>0</v>
      </c>
      <c r="E142" s="48">
        <v>0</v>
      </c>
      <c r="F142" s="81">
        <f>SUM(B142:E142)</f>
        <v>1</v>
      </c>
      <c r="G142" s="81">
        <v>0</v>
      </c>
      <c r="H142" s="24">
        <v>0</v>
      </c>
      <c r="I142" s="24">
        <v>1</v>
      </c>
      <c r="J142" s="24">
        <v>0</v>
      </c>
      <c r="K142" s="24">
        <v>0</v>
      </c>
      <c r="L142" s="24">
        <v>0</v>
      </c>
      <c r="M142" s="24">
        <v>0</v>
      </c>
    </row>
    <row r="143" spans="1:13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141</v>
      </c>
      <c r="I143" s="158" t="s">
        <v>142</v>
      </c>
      <c r="J143" s="158" t="s">
        <v>143</v>
      </c>
      <c r="K143" s="158" t="s">
        <v>144</v>
      </c>
      <c r="L143" s="158" t="s">
        <v>145</v>
      </c>
      <c r="M143" s="158" t="s">
        <v>146</v>
      </c>
    </row>
    <row r="144" spans="1:13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  <c r="M144" s="158"/>
    </row>
    <row r="145" spans="1:13" x14ac:dyDescent="0.25">
      <c r="A145" s="116" t="s">
        <v>28</v>
      </c>
      <c r="B145" s="48">
        <v>6</v>
      </c>
      <c r="C145" s="48">
        <v>0</v>
      </c>
      <c r="D145" s="48">
        <v>0</v>
      </c>
      <c r="E145" s="48">
        <v>3</v>
      </c>
      <c r="F145" s="81">
        <f t="shared" ref="F145:F150" si="25">SUM(B145:E145)</f>
        <v>9</v>
      </c>
      <c r="G145" s="81">
        <v>16</v>
      </c>
      <c r="H145" s="24">
        <v>2</v>
      </c>
      <c r="I145" s="24">
        <v>7</v>
      </c>
      <c r="J145" s="24">
        <v>0</v>
      </c>
      <c r="K145" s="24">
        <v>0</v>
      </c>
      <c r="L145" s="24">
        <v>0</v>
      </c>
      <c r="M145" s="24">
        <v>0</v>
      </c>
    </row>
    <row r="146" spans="1:13" x14ac:dyDescent="0.25">
      <c r="A146" s="116" t="s">
        <v>29</v>
      </c>
      <c r="B146" s="48">
        <v>1</v>
      </c>
      <c r="C146" s="48">
        <v>0</v>
      </c>
      <c r="D146" s="48">
        <v>0</v>
      </c>
      <c r="E146" s="48">
        <v>1</v>
      </c>
      <c r="F146" s="81">
        <f t="shared" si="25"/>
        <v>2</v>
      </c>
      <c r="G146" s="81">
        <v>0</v>
      </c>
      <c r="H146" s="24">
        <v>0</v>
      </c>
      <c r="I146" s="24">
        <v>2</v>
      </c>
      <c r="J146" s="24">
        <v>0</v>
      </c>
      <c r="K146" s="24">
        <v>0</v>
      </c>
      <c r="L146" s="24">
        <v>0</v>
      </c>
      <c r="M146" s="24">
        <v>0</v>
      </c>
    </row>
    <row r="147" spans="1:13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5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</row>
    <row r="148" spans="1:13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5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x14ac:dyDescent="0.25">
      <c r="A149" s="116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5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</row>
    <row r="150" spans="1:13" x14ac:dyDescent="0.25">
      <c r="A150" s="116" t="s">
        <v>33</v>
      </c>
      <c r="B150" s="48">
        <v>1</v>
      </c>
      <c r="C150" s="48">
        <v>0</v>
      </c>
      <c r="D150" s="48">
        <v>0</v>
      </c>
      <c r="E150" s="48">
        <v>0</v>
      </c>
      <c r="F150" s="81">
        <f t="shared" si="25"/>
        <v>1</v>
      </c>
      <c r="G150" s="81">
        <v>0</v>
      </c>
      <c r="H150" s="24">
        <v>0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</row>
    <row r="151" spans="1:13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141</v>
      </c>
      <c r="I151" s="158" t="s">
        <v>142</v>
      </c>
      <c r="J151" s="158" t="s">
        <v>143</v>
      </c>
      <c r="K151" s="158" t="s">
        <v>144</v>
      </c>
      <c r="L151" s="158" t="s">
        <v>145</v>
      </c>
      <c r="M151" s="158" t="s">
        <v>146</v>
      </c>
    </row>
    <row r="152" spans="1:13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  <c r="M152" s="158"/>
    </row>
    <row r="153" spans="1:13" x14ac:dyDescent="0.25">
      <c r="A153" s="116" t="s">
        <v>42</v>
      </c>
      <c r="B153" s="48">
        <v>0</v>
      </c>
      <c r="C153" s="48">
        <v>0</v>
      </c>
      <c r="D153" s="48">
        <v>0</v>
      </c>
      <c r="E153" s="48">
        <v>0</v>
      </c>
      <c r="F153" s="81">
        <f t="shared" ref="F153" si="26">SUM(B153:E153)</f>
        <v>0</v>
      </c>
      <c r="G153" s="81">
        <v>0</v>
      </c>
      <c r="H153" s="11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</row>
    <row r="154" spans="1:13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</row>
    <row r="155" spans="1:13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141</v>
      </c>
      <c r="I155" s="158" t="s">
        <v>142</v>
      </c>
      <c r="J155" s="158" t="s">
        <v>143</v>
      </c>
      <c r="K155" s="158" t="s">
        <v>144</v>
      </c>
      <c r="L155" s="158" t="s">
        <v>145</v>
      </c>
      <c r="M155" s="158" t="s">
        <v>146</v>
      </c>
    </row>
    <row r="156" spans="1:13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158"/>
      <c r="L156" s="158"/>
      <c r="M156" s="158"/>
    </row>
    <row r="157" spans="1:13" x14ac:dyDescent="0.25">
      <c r="A157" s="144" t="s">
        <v>53</v>
      </c>
      <c r="B157" s="48">
        <v>17</v>
      </c>
      <c r="C157" s="48">
        <v>1</v>
      </c>
      <c r="D157" s="48">
        <v>0</v>
      </c>
      <c r="E157" s="48">
        <v>0</v>
      </c>
      <c r="F157" s="81">
        <f t="shared" ref="F157:F160" si="27">SUM(B157:E157)</f>
        <v>18</v>
      </c>
      <c r="G157" s="81">
        <v>23</v>
      </c>
      <c r="H157" s="24">
        <v>1</v>
      </c>
      <c r="I157" s="24">
        <v>16</v>
      </c>
      <c r="J157" s="24">
        <v>1</v>
      </c>
      <c r="K157" s="24">
        <v>0</v>
      </c>
      <c r="L157" s="24">
        <v>0</v>
      </c>
      <c r="M157" s="24">
        <v>0</v>
      </c>
    </row>
    <row r="158" spans="1:13" x14ac:dyDescent="0.25">
      <c r="A158" s="145" t="s">
        <v>54</v>
      </c>
      <c r="B158" s="1">
        <f>SUM(B159:B160)</f>
        <v>17</v>
      </c>
      <c r="C158" s="1">
        <f t="shared" ref="C158:D158" si="28">SUM(C159:C160)</f>
        <v>1</v>
      </c>
      <c r="D158" s="1">
        <f t="shared" si="28"/>
        <v>0</v>
      </c>
      <c r="E158" s="1">
        <f>SUM(E159:E160)</f>
        <v>0</v>
      </c>
      <c r="F158" s="81">
        <f t="shared" si="27"/>
        <v>18</v>
      </c>
      <c r="G158" s="81">
        <v>23</v>
      </c>
      <c r="H158" s="1">
        <f t="shared" ref="H158:J158" si="29">SUM(H159:H161)</f>
        <v>1</v>
      </c>
      <c r="I158" s="1">
        <f t="shared" si="29"/>
        <v>16</v>
      </c>
      <c r="J158" s="1">
        <f t="shared" si="29"/>
        <v>1</v>
      </c>
      <c r="K158" s="1">
        <f t="shared" ref="K158:M158" si="30">SUM(K159:K161)</f>
        <v>0</v>
      </c>
      <c r="L158" s="1">
        <f t="shared" si="30"/>
        <v>0</v>
      </c>
      <c r="M158" s="1">
        <f t="shared" si="30"/>
        <v>0</v>
      </c>
    </row>
    <row r="159" spans="1:13" ht="18" customHeight="1" x14ac:dyDescent="0.25">
      <c r="A159" s="146" t="s">
        <v>55</v>
      </c>
      <c r="B159" s="48">
        <v>3</v>
      </c>
      <c r="C159" s="48">
        <v>0</v>
      </c>
      <c r="D159" s="48">
        <v>0</v>
      </c>
      <c r="E159" s="48">
        <v>0</v>
      </c>
      <c r="F159" s="81">
        <f t="shared" si="27"/>
        <v>3</v>
      </c>
      <c r="G159" s="81">
        <v>5</v>
      </c>
      <c r="H159" s="24">
        <v>0</v>
      </c>
      <c r="I159" s="24">
        <v>3</v>
      </c>
      <c r="J159" s="24">
        <v>0</v>
      </c>
      <c r="K159" s="24">
        <v>0</v>
      </c>
      <c r="L159" s="24">
        <v>0</v>
      </c>
      <c r="M159" s="24">
        <v>0</v>
      </c>
    </row>
    <row r="160" spans="1:13" x14ac:dyDescent="0.25">
      <c r="A160" s="146" t="s">
        <v>56</v>
      </c>
      <c r="B160" s="48">
        <v>14</v>
      </c>
      <c r="C160" s="48">
        <v>1</v>
      </c>
      <c r="D160" s="48">
        <v>0</v>
      </c>
      <c r="E160" s="48">
        <v>0</v>
      </c>
      <c r="F160" s="83">
        <f t="shared" si="27"/>
        <v>15</v>
      </c>
      <c r="G160" s="83">
        <v>18</v>
      </c>
      <c r="H160" s="28">
        <v>1</v>
      </c>
      <c r="I160" s="28">
        <v>13</v>
      </c>
      <c r="J160" s="24">
        <v>1</v>
      </c>
      <c r="K160" s="24">
        <v>0</v>
      </c>
      <c r="L160" s="24">
        <v>0</v>
      </c>
      <c r="M160" s="24">
        <v>0</v>
      </c>
    </row>
    <row r="161" spans="1:13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141</v>
      </c>
      <c r="I161" s="158" t="s">
        <v>142</v>
      </c>
      <c r="J161" s="158" t="s">
        <v>143</v>
      </c>
      <c r="K161" s="158" t="s">
        <v>144</v>
      </c>
      <c r="L161" s="158" t="s">
        <v>145</v>
      </c>
      <c r="M161" s="158" t="s">
        <v>146</v>
      </c>
    </row>
    <row r="162" spans="1:13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  <c r="M162" s="158"/>
    </row>
    <row r="163" spans="1:13" x14ac:dyDescent="0.25">
      <c r="A163" s="116" t="s">
        <v>19</v>
      </c>
      <c r="B163" s="48">
        <v>6</v>
      </c>
      <c r="C163" s="48">
        <v>1</v>
      </c>
      <c r="D163" s="48">
        <v>0</v>
      </c>
      <c r="E163" s="48">
        <v>0</v>
      </c>
      <c r="F163" s="81">
        <f t="shared" ref="F163:F165" si="31">SUM(B163:E163)</f>
        <v>7</v>
      </c>
      <c r="G163" s="81">
        <v>9</v>
      </c>
      <c r="H163" s="24">
        <v>1</v>
      </c>
      <c r="I163" s="24">
        <v>5</v>
      </c>
      <c r="J163" s="24">
        <v>1</v>
      </c>
      <c r="K163" s="24">
        <v>0</v>
      </c>
      <c r="L163" s="24">
        <v>0</v>
      </c>
      <c r="M163" s="24">
        <v>0</v>
      </c>
    </row>
    <row r="164" spans="1:13" x14ac:dyDescent="0.25">
      <c r="A164" s="116" t="s">
        <v>20</v>
      </c>
      <c r="B164" s="48">
        <v>8</v>
      </c>
      <c r="C164" s="48">
        <v>0</v>
      </c>
      <c r="D164" s="48">
        <v>0</v>
      </c>
      <c r="E164" s="48">
        <v>0</v>
      </c>
      <c r="F164" s="81">
        <f t="shared" si="31"/>
        <v>8</v>
      </c>
      <c r="G164" s="81">
        <v>12</v>
      </c>
      <c r="H164" s="24">
        <v>0</v>
      </c>
      <c r="I164" s="24">
        <v>8</v>
      </c>
      <c r="J164" s="24">
        <v>0</v>
      </c>
      <c r="K164" s="24">
        <v>0</v>
      </c>
      <c r="L164" s="24">
        <v>0</v>
      </c>
      <c r="M164" s="24">
        <v>0</v>
      </c>
    </row>
    <row r="165" spans="1:13" x14ac:dyDescent="0.25">
      <c r="A165" s="116" t="s">
        <v>21</v>
      </c>
      <c r="B165" s="48">
        <v>1</v>
      </c>
      <c r="C165" s="48">
        <v>0</v>
      </c>
      <c r="D165" s="48">
        <v>0</v>
      </c>
      <c r="E165" s="48">
        <v>0</v>
      </c>
      <c r="F165" s="81">
        <f t="shared" si="31"/>
        <v>1</v>
      </c>
      <c r="G165" s="81">
        <v>2</v>
      </c>
      <c r="H165" s="24">
        <v>0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</row>
    <row r="166" spans="1:13" ht="30" x14ac:dyDescent="0.25">
      <c r="A166" s="141" t="s">
        <v>22</v>
      </c>
      <c r="B166" s="48">
        <v>2</v>
      </c>
      <c r="C166" s="48">
        <v>0</v>
      </c>
      <c r="D166" s="48">
        <v>0</v>
      </c>
      <c r="E166" s="48">
        <v>0</v>
      </c>
      <c r="F166" s="83">
        <f t="shared" ref="F166:F167" si="32">SUM(B166:E166)</f>
        <v>2</v>
      </c>
      <c r="G166" s="83">
        <v>0</v>
      </c>
      <c r="H166" s="24">
        <v>0</v>
      </c>
      <c r="I166" s="28">
        <v>2</v>
      </c>
      <c r="J166" s="24">
        <v>0</v>
      </c>
      <c r="K166" s="24">
        <v>0</v>
      </c>
      <c r="L166" s="24">
        <v>0</v>
      </c>
      <c r="M166" s="24">
        <v>0</v>
      </c>
    </row>
    <row r="167" spans="1:13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2"/>
        <v>0</v>
      </c>
      <c r="G167" s="83">
        <v>0</v>
      </c>
      <c r="H167" s="24">
        <v>0</v>
      </c>
      <c r="I167" s="28">
        <v>0</v>
      </c>
      <c r="J167" s="24">
        <v>0</v>
      </c>
      <c r="K167" s="24">
        <v>0</v>
      </c>
      <c r="L167" s="24">
        <v>0</v>
      </c>
      <c r="M167" s="24">
        <v>0</v>
      </c>
    </row>
    <row r="168" spans="1:13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141</v>
      </c>
      <c r="I168" s="158" t="s">
        <v>142</v>
      </c>
      <c r="J168" s="158" t="s">
        <v>143</v>
      </c>
      <c r="K168" s="158" t="s">
        <v>144</v>
      </c>
      <c r="L168" s="158" t="s">
        <v>145</v>
      </c>
      <c r="M168" s="158" t="s">
        <v>146</v>
      </c>
    </row>
    <row r="169" spans="1:13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  <c r="M169" s="158"/>
    </row>
    <row r="170" spans="1:13" x14ac:dyDescent="0.25">
      <c r="A170" s="116" t="s">
        <v>25</v>
      </c>
      <c r="B170" s="48">
        <v>16</v>
      </c>
      <c r="C170" s="48">
        <v>1</v>
      </c>
      <c r="D170" s="48">
        <v>0</v>
      </c>
      <c r="E170" s="48">
        <v>0</v>
      </c>
      <c r="F170" s="81">
        <f>SUM(B170:E170)</f>
        <v>17</v>
      </c>
      <c r="G170" s="81">
        <v>20</v>
      </c>
      <c r="H170" s="24">
        <v>1</v>
      </c>
      <c r="I170" s="24">
        <v>15</v>
      </c>
      <c r="J170" s="24">
        <v>1</v>
      </c>
      <c r="K170" s="24">
        <v>0</v>
      </c>
      <c r="L170" s="24">
        <v>0</v>
      </c>
      <c r="M170" s="24">
        <v>0</v>
      </c>
    </row>
    <row r="171" spans="1:13" ht="16.5" customHeight="1" x14ac:dyDescent="0.25">
      <c r="A171" s="116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3</v>
      </c>
      <c r="H171" s="24">
        <v>0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</row>
    <row r="172" spans="1:13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141</v>
      </c>
      <c r="I172" s="158" t="s">
        <v>142</v>
      </c>
      <c r="J172" s="158" t="s">
        <v>143</v>
      </c>
      <c r="K172" s="158" t="s">
        <v>144</v>
      </c>
      <c r="L172" s="158" t="s">
        <v>145</v>
      </c>
      <c r="M172" s="158" t="s">
        <v>146</v>
      </c>
    </row>
    <row r="173" spans="1:13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  <c r="M173" s="158"/>
    </row>
    <row r="174" spans="1:13" x14ac:dyDescent="0.25">
      <c r="A174" s="116" t="s">
        <v>28</v>
      </c>
      <c r="B174" s="48">
        <v>13</v>
      </c>
      <c r="C174" s="48">
        <v>1</v>
      </c>
      <c r="D174" s="48">
        <v>0</v>
      </c>
      <c r="E174" s="48">
        <v>0</v>
      </c>
      <c r="F174" s="81">
        <f t="shared" ref="F174:F179" si="33">SUM(B174:E174)</f>
        <v>14</v>
      </c>
      <c r="G174" s="81">
        <v>22</v>
      </c>
      <c r="H174" s="24">
        <v>1</v>
      </c>
      <c r="I174" s="24">
        <v>12</v>
      </c>
      <c r="J174" s="24">
        <v>1</v>
      </c>
      <c r="K174" s="24">
        <v>0</v>
      </c>
      <c r="L174" s="24">
        <v>0</v>
      </c>
      <c r="M174" s="24">
        <v>0</v>
      </c>
    </row>
    <row r="175" spans="1:13" x14ac:dyDescent="0.25">
      <c r="A175" s="116" t="s">
        <v>29</v>
      </c>
      <c r="B175" s="48">
        <v>3</v>
      </c>
      <c r="C175" s="48">
        <v>0</v>
      </c>
      <c r="D175" s="48">
        <v>0</v>
      </c>
      <c r="E175" s="48">
        <v>0</v>
      </c>
      <c r="F175" s="81">
        <f t="shared" si="33"/>
        <v>3</v>
      </c>
      <c r="G175" s="81">
        <v>1</v>
      </c>
      <c r="H175" s="24">
        <v>0</v>
      </c>
      <c r="I175" s="24">
        <v>3</v>
      </c>
      <c r="J175" s="24">
        <v>0</v>
      </c>
      <c r="K175" s="24">
        <v>0</v>
      </c>
      <c r="L175" s="24">
        <v>0</v>
      </c>
      <c r="M175" s="24">
        <v>0</v>
      </c>
    </row>
    <row r="176" spans="1:13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3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</row>
    <row r="177" spans="1:13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3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3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3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13" x14ac:dyDescent="0.25">
      <c r="A179" s="116" t="s">
        <v>33</v>
      </c>
      <c r="B179" s="48">
        <v>1</v>
      </c>
      <c r="C179" s="48">
        <v>0</v>
      </c>
      <c r="D179" s="48">
        <v>0</v>
      </c>
      <c r="E179" s="48">
        <v>0</v>
      </c>
      <c r="F179" s="81">
        <f t="shared" si="33"/>
        <v>1</v>
      </c>
      <c r="G179" s="81">
        <v>0</v>
      </c>
      <c r="H179" s="24">
        <v>0</v>
      </c>
      <c r="I179" s="24">
        <v>1</v>
      </c>
      <c r="J179" s="24">
        <v>0</v>
      </c>
      <c r="K179" s="24">
        <v>0</v>
      </c>
      <c r="L179" s="24">
        <v>0</v>
      </c>
      <c r="M179" s="24">
        <v>0</v>
      </c>
    </row>
    <row r="180" spans="1:13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141</v>
      </c>
      <c r="I180" s="158" t="s">
        <v>142</v>
      </c>
      <c r="J180" s="158" t="s">
        <v>143</v>
      </c>
      <c r="K180" s="158" t="s">
        <v>144</v>
      </c>
      <c r="L180" s="158" t="s">
        <v>145</v>
      </c>
      <c r="M180" s="158" t="s">
        <v>146</v>
      </c>
    </row>
    <row r="181" spans="1:13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  <c r="M181" s="158"/>
    </row>
    <row r="182" spans="1:13" x14ac:dyDescent="0.25">
      <c r="A182" s="116" t="s">
        <v>42</v>
      </c>
      <c r="B182" s="48">
        <v>0</v>
      </c>
      <c r="C182" s="48" t="s">
        <v>231</v>
      </c>
      <c r="D182" s="48">
        <v>0</v>
      </c>
      <c r="E182" s="48">
        <v>0</v>
      </c>
      <c r="F182" s="81">
        <f t="shared" ref="F182" si="34">SUM(B182:E182)</f>
        <v>0</v>
      </c>
      <c r="G182" s="81">
        <v>1</v>
      </c>
      <c r="H182" s="11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1:13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</row>
    <row r="184" spans="1:13" ht="14.25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141</v>
      </c>
      <c r="I184" s="158" t="s">
        <v>142</v>
      </c>
      <c r="J184" s="158" t="s">
        <v>143</v>
      </c>
      <c r="K184" s="158" t="s">
        <v>144</v>
      </c>
      <c r="L184" s="158" t="s">
        <v>145</v>
      </c>
      <c r="M184" s="158" t="s">
        <v>146</v>
      </c>
    </row>
    <row r="185" spans="1:13" ht="12.75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158"/>
      <c r="L185" s="158"/>
      <c r="M185" s="158"/>
    </row>
    <row r="186" spans="1:13" x14ac:dyDescent="0.25">
      <c r="A186" s="56" t="s">
        <v>61</v>
      </c>
      <c r="B186" s="48">
        <v>2</v>
      </c>
      <c r="C186" s="48">
        <v>1</v>
      </c>
      <c r="D186" s="48">
        <v>0</v>
      </c>
      <c r="E186" s="48">
        <v>0</v>
      </c>
      <c r="F186" s="81">
        <f t="shared" ref="F186:F193" si="35">SUM(B186:E186)</f>
        <v>3</v>
      </c>
      <c r="G186" s="81">
        <v>3</v>
      </c>
      <c r="H186" s="24">
        <v>0</v>
      </c>
      <c r="I186" s="24">
        <v>2</v>
      </c>
      <c r="J186" s="24">
        <v>1</v>
      </c>
      <c r="K186" s="24">
        <v>0</v>
      </c>
      <c r="L186" s="24">
        <v>0</v>
      </c>
      <c r="M186" s="24">
        <v>0</v>
      </c>
    </row>
    <row r="187" spans="1:13" ht="14.25" customHeight="1" x14ac:dyDescent="0.25">
      <c r="A187" s="57" t="s">
        <v>62</v>
      </c>
      <c r="B187" s="1">
        <f>B188+B189</f>
        <v>6</v>
      </c>
      <c r="C187" s="1">
        <f t="shared" ref="C187:E187" si="36">C188+C189</f>
        <v>4</v>
      </c>
      <c r="D187" s="1">
        <f t="shared" si="36"/>
        <v>0</v>
      </c>
      <c r="E187" s="1">
        <f t="shared" si="36"/>
        <v>0</v>
      </c>
      <c r="F187" s="81">
        <f t="shared" ref="F187:F189" si="37">SUM(B187:E187)</f>
        <v>10</v>
      </c>
      <c r="G187" s="81">
        <v>9</v>
      </c>
      <c r="H187" s="1">
        <f t="shared" ref="H187:J187" si="38">H188+H189</f>
        <v>0</v>
      </c>
      <c r="I187" s="1">
        <f t="shared" si="38"/>
        <v>7</v>
      </c>
      <c r="J187" s="1">
        <f t="shared" si="38"/>
        <v>3</v>
      </c>
      <c r="K187" s="1">
        <f t="shared" ref="K187:M187" si="39">K188+K189</f>
        <v>0</v>
      </c>
      <c r="L187" s="1">
        <f t="shared" si="39"/>
        <v>0</v>
      </c>
      <c r="M187" s="1">
        <f t="shared" si="39"/>
        <v>0</v>
      </c>
    </row>
    <row r="188" spans="1:13" x14ac:dyDescent="0.25">
      <c r="A188" s="56" t="s">
        <v>63</v>
      </c>
      <c r="B188" s="1">
        <f>B190+B192</f>
        <v>4</v>
      </c>
      <c r="C188" s="1">
        <f t="shared" ref="C188:E189" si="40">C190+C192</f>
        <v>1</v>
      </c>
      <c r="D188" s="1">
        <f t="shared" si="40"/>
        <v>0</v>
      </c>
      <c r="E188" s="1">
        <f t="shared" si="40"/>
        <v>0</v>
      </c>
      <c r="F188" s="81">
        <f t="shared" si="37"/>
        <v>5</v>
      </c>
      <c r="G188" s="81">
        <v>4</v>
      </c>
      <c r="H188" s="1">
        <f t="shared" ref="H188:J189" si="41">H190+H192</f>
        <v>0</v>
      </c>
      <c r="I188" s="1">
        <f t="shared" si="41"/>
        <v>3</v>
      </c>
      <c r="J188" s="1">
        <f t="shared" si="41"/>
        <v>2</v>
      </c>
      <c r="K188" s="1">
        <f t="shared" ref="K188:M188" si="42">K190+K192</f>
        <v>0</v>
      </c>
      <c r="L188" s="1">
        <f t="shared" si="42"/>
        <v>0</v>
      </c>
      <c r="M188" s="1">
        <f t="shared" si="42"/>
        <v>0</v>
      </c>
    </row>
    <row r="189" spans="1:13" x14ac:dyDescent="0.25">
      <c r="A189" s="56" t="s">
        <v>64</v>
      </c>
      <c r="B189" s="122">
        <f>B191+B193</f>
        <v>2</v>
      </c>
      <c r="C189" s="122">
        <f t="shared" si="40"/>
        <v>3</v>
      </c>
      <c r="D189" s="122">
        <f t="shared" si="40"/>
        <v>0</v>
      </c>
      <c r="E189" s="122">
        <f t="shared" si="40"/>
        <v>0</v>
      </c>
      <c r="F189" s="81">
        <f t="shared" si="37"/>
        <v>5</v>
      </c>
      <c r="G189" s="81">
        <v>5</v>
      </c>
      <c r="H189" s="122">
        <f t="shared" si="41"/>
        <v>0</v>
      </c>
      <c r="I189" s="122">
        <f t="shared" si="41"/>
        <v>4</v>
      </c>
      <c r="J189" s="122">
        <f t="shared" si="41"/>
        <v>1</v>
      </c>
      <c r="K189" s="122">
        <f t="shared" ref="K189:M189" si="43">K191+K193</f>
        <v>0</v>
      </c>
      <c r="L189" s="122">
        <f t="shared" si="43"/>
        <v>0</v>
      </c>
      <c r="M189" s="122">
        <f t="shared" si="43"/>
        <v>0</v>
      </c>
    </row>
    <row r="190" spans="1:13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5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x14ac:dyDescent="0.25">
      <c r="A192" s="58" t="s">
        <v>67</v>
      </c>
      <c r="B192" s="48">
        <v>4</v>
      </c>
      <c r="C192" s="48">
        <v>1</v>
      </c>
      <c r="D192" s="48">
        <v>0</v>
      </c>
      <c r="E192" s="48">
        <v>0</v>
      </c>
      <c r="F192" s="81">
        <f t="shared" si="35"/>
        <v>5</v>
      </c>
      <c r="G192" s="81">
        <v>4</v>
      </c>
      <c r="H192" s="24">
        <v>0</v>
      </c>
      <c r="I192" s="24">
        <v>3</v>
      </c>
      <c r="J192" s="24">
        <v>2</v>
      </c>
      <c r="K192" s="24">
        <v>0</v>
      </c>
      <c r="L192" s="24">
        <v>0</v>
      </c>
      <c r="M192" s="24">
        <v>0</v>
      </c>
    </row>
    <row r="193" spans="1:13" ht="26.25" x14ac:dyDescent="0.25">
      <c r="A193" s="59" t="s">
        <v>68</v>
      </c>
      <c r="B193" s="48">
        <v>2</v>
      </c>
      <c r="C193" s="48">
        <v>3</v>
      </c>
      <c r="D193" s="48">
        <v>0</v>
      </c>
      <c r="E193" s="48">
        <v>0</v>
      </c>
      <c r="F193" s="83">
        <f t="shared" si="35"/>
        <v>5</v>
      </c>
      <c r="G193" s="83">
        <v>5</v>
      </c>
      <c r="H193" s="28">
        <v>0</v>
      </c>
      <c r="I193" s="28">
        <v>4</v>
      </c>
      <c r="J193" s="28">
        <v>1</v>
      </c>
      <c r="K193" s="24">
        <v>0</v>
      </c>
      <c r="L193" s="24">
        <v>0</v>
      </c>
      <c r="M193" s="24">
        <v>0</v>
      </c>
    </row>
    <row r="194" spans="1:13" ht="12.75" customHeight="1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141</v>
      </c>
      <c r="I194" s="158" t="s">
        <v>142</v>
      </c>
      <c r="J194" s="158" t="s">
        <v>143</v>
      </c>
      <c r="K194" s="158" t="s">
        <v>144</v>
      </c>
      <c r="L194" s="158" t="s">
        <v>145</v>
      </c>
      <c r="M194" s="158" t="s">
        <v>146</v>
      </c>
    </row>
    <row r="195" spans="1:13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  <c r="M195" s="158"/>
    </row>
    <row r="196" spans="1:13" x14ac:dyDescent="0.25">
      <c r="A196" s="116" t="s">
        <v>19</v>
      </c>
      <c r="B196" s="48">
        <v>2</v>
      </c>
      <c r="C196" s="48">
        <v>1</v>
      </c>
      <c r="D196" s="48">
        <v>0</v>
      </c>
      <c r="E196" s="48">
        <v>0</v>
      </c>
      <c r="F196" s="81">
        <f t="shared" ref="F196:F198" si="44">SUM(B196:E196)</f>
        <v>3</v>
      </c>
      <c r="G196" s="81">
        <v>3</v>
      </c>
      <c r="H196" s="24">
        <v>0</v>
      </c>
      <c r="I196" s="24">
        <v>2</v>
      </c>
      <c r="J196" s="24">
        <v>1</v>
      </c>
      <c r="K196" s="24">
        <v>0</v>
      </c>
      <c r="L196" s="24">
        <v>0</v>
      </c>
      <c r="M196" s="24">
        <v>0</v>
      </c>
    </row>
    <row r="197" spans="1:13" x14ac:dyDescent="0.25">
      <c r="A197" s="116" t="s">
        <v>20</v>
      </c>
      <c r="B197" s="48">
        <v>2</v>
      </c>
      <c r="C197" s="48">
        <v>0</v>
      </c>
      <c r="D197" s="48">
        <v>0</v>
      </c>
      <c r="E197" s="48">
        <v>0</v>
      </c>
      <c r="F197" s="81">
        <f t="shared" si="44"/>
        <v>2</v>
      </c>
      <c r="G197" s="81">
        <v>1</v>
      </c>
      <c r="H197" s="24">
        <v>0</v>
      </c>
      <c r="I197" s="24">
        <v>1</v>
      </c>
      <c r="J197" s="24">
        <v>1</v>
      </c>
      <c r="K197" s="24">
        <v>0</v>
      </c>
      <c r="L197" s="24">
        <v>0</v>
      </c>
      <c r="M197" s="24">
        <v>0</v>
      </c>
    </row>
    <row r="198" spans="1:13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4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ht="30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" si="45">SUM(B199:E199)</f>
        <v>0</v>
      </c>
      <c r="G199" s="83">
        <v>0</v>
      </c>
      <c r="H199" s="28">
        <v>0</v>
      </c>
      <c r="I199" s="28">
        <v>0</v>
      </c>
      <c r="J199" s="28">
        <v>0</v>
      </c>
      <c r="K199" s="24">
        <v>0</v>
      </c>
      <c r="L199" s="24">
        <v>0</v>
      </c>
      <c r="M199" s="24">
        <v>0</v>
      </c>
    </row>
    <row r="200" spans="1:13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>SUM(B200:E200)</f>
        <v>0</v>
      </c>
      <c r="G200" s="83">
        <v>0</v>
      </c>
      <c r="H200" s="28">
        <v>0</v>
      </c>
      <c r="I200" s="28">
        <v>0</v>
      </c>
      <c r="J200" s="28">
        <v>0</v>
      </c>
      <c r="K200" s="24">
        <v>0</v>
      </c>
      <c r="L200" s="24">
        <v>0</v>
      </c>
      <c r="M200" s="24">
        <v>0</v>
      </c>
    </row>
    <row r="201" spans="1:13" ht="12" customHeight="1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141</v>
      </c>
      <c r="I201" s="158" t="s">
        <v>142</v>
      </c>
      <c r="J201" s="158" t="s">
        <v>143</v>
      </c>
      <c r="K201" s="158" t="s">
        <v>144</v>
      </c>
      <c r="L201" s="158" t="s">
        <v>145</v>
      </c>
      <c r="M201" s="158" t="s">
        <v>146</v>
      </c>
    </row>
    <row r="202" spans="1:13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  <c r="M202" s="158"/>
    </row>
    <row r="203" spans="1:13" x14ac:dyDescent="0.25">
      <c r="A203" s="116" t="s">
        <v>25</v>
      </c>
      <c r="B203" s="48">
        <v>4</v>
      </c>
      <c r="C203" s="48">
        <v>1</v>
      </c>
      <c r="D203" s="48">
        <v>0</v>
      </c>
      <c r="E203" s="48">
        <v>0</v>
      </c>
      <c r="F203" s="81">
        <f>SUM(B203:E203)</f>
        <v>5</v>
      </c>
      <c r="G203" s="81">
        <v>4</v>
      </c>
      <c r="H203" s="24">
        <v>0</v>
      </c>
      <c r="I203" s="24">
        <v>3</v>
      </c>
      <c r="J203" s="24">
        <v>2</v>
      </c>
      <c r="K203" s="24">
        <v>0</v>
      </c>
      <c r="L203" s="24">
        <v>0</v>
      </c>
      <c r="M203" s="24">
        <v>0</v>
      </c>
    </row>
    <row r="204" spans="1:13" x14ac:dyDescent="0.25">
      <c r="A204" s="116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ht="12.75" customHeight="1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141</v>
      </c>
      <c r="I205" s="158" t="s">
        <v>142</v>
      </c>
      <c r="J205" s="158" t="s">
        <v>143</v>
      </c>
      <c r="K205" s="158" t="s">
        <v>144</v>
      </c>
      <c r="L205" s="158" t="s">
        <v>145</v>
      </c>
      <c r="M205" s="158" t="s">
        <v>146</v>
      </c>
    </row>
    <row r="206" spans="1:13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  <c r="M206" s="158"/>
    </row>
    <row r="207" spans="1:13" x14ac:dyDescent="0.25">
      <c r="A207" s="116" t="s">
        <v>28</v>
      </c>
      <c r="B207" s="48">
        <v>4</v>
      </c>
      <c r="C207" s="48">
        <v>0</v>
      </c>
      <c r="D207" s="48">
        <v>0</v>
      </c>
      <c r="E207" s="48">
        <v>0</v>
      </c>
      <c r="F207" s="81">
        <f t="shared" ref="F207:F212" si="46">SUM(B207:E207)</f>
        <v>4</v>
      </c>
      <c r="G207" s="81">
        <v>3</v>
      </c>
      <c r="H207" s="24">
        <v>0</v>
      </c>
      <c r="I207" s="24">
        <v>2</v>
      </c>
      <c r="J207" s="24">
        <v>2</v>
      </c>
      <c r="K207" s="24">
        <v>0</v>
      </c>
      <c r="L207" s="24">
        <v>0</v>
      </c>
      <c r="M207" s="24">
        <v>0</v>
      </c>
    </row>
    <row r="208" spans="1:13" x14ac:dyDescent="0.25">
      <c r="A208" s="116" t="s">
        <v>29</v>
      </c>
      <c r="B208" s="48">
        <v>0</v>
      </c>
      <c r="C208" s="48">
        <v>1</v>
      </c>
      <c r="D208" s="48">
        <v>0</v>
      </c>
      <c r="E208" s="48">
        <v>0</v>
      </c>
      <c r="F208" s="81">
        <f t="shared" si="46"/>
        <v>1</v>
      </c>
      <c r="G208" s="81">
        <v>1</v>
      </c>
      <c r="H208" s="24">
        <v>0</v>
      </c>
      <c r="I208" s="24">
        <v>1</v>
      </c>
      <c r="J208" s="24">
        <v>0</v>
      </c>
      <c r="K208" s="24">
        <v>0</v>
      </c>
      <c r="L208" s="24">
        <v>0</v>
      </c>
      <c r="M208" s="24">
        <v>0</v>
      </c>
    </row>
    <row r="209" spans="1:13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6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6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3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6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3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6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3" ht="13.5" customHeight="1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141</v>
      </c>
      <c r="I213" s="158" t="s">
        <v>142</v>
      </c>
      <c r="J213" s="158" t="s">
        <v>143</v>
      </c>
      <c r="K213" s="158" t="s">
        <v>144</v>
      </c>
      <c r="L213" s="158" t="s">
        <v>145</v>
      </c>
      <c r="M213" s="158" t="s">
        <v>146</v>
      </c>
    </row>
    <row r="214" spans="1:13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  <c r="M214" s="158"/>
    </row>
    <row r="215" spans="1:13" x14ac:dyDescent="0.25">
      <c r="A215" s="116" t="s">
        <v>35</v>
      </c>
      <c r="B215" s="48">
        <v>0</v>
      </c>
      <c r="C215" s="48" t="s">
        <v>231</v>
      </c>
      <c r="D215" s="48">
        <v>0</v>
      </c>
      <c r="E215" s="48">
        <v>0</v>
      </c>
      <c r="F215" s="81">
        <f t="shared" ref="F215:F216" si="47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1:13" x14ac:dyDescent="0.25">
      <c r="A216" s="116" t="s">
        <v>36</v>
      </c>
      <c r="B216" s="48">
        <v>0</v>
      </c>
      <c r="C216" s="48" t="s">
        <v>231</v>
      </c>
      <c r="D216" s="48">
        <v>0</v>
      </c>
      <c r="E216" s="48">
        <v>0</v>
      </c>
      <c r="F216" s="81">
        <f t="shared" si="47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</row>
    <row r="217" spans="1:13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</row>
    <row r="218" spans="1:13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141</v>
      </c>
      <c r="I218" s="158" t="s">
        <v>142</v>
      </c>
      <c r="J218" s="158" t="s">
        <v>143</v>
      </c>
      <c r="K218" s="158" t="s">
        <v>144</v>
      </c>
      <c r="L218" s="158" t="s">
        <v>145</v>
      </c>
      <c r="M218" s="158" t="s">
        <v>146</v>
      </c>
    </row>
    <row r="219" spans="1:13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158"/>
      <c r="L219" s="158"/>
      <c r="M219" s="158"/>
    </row>
    <row r="220" spans="1:13" x14ac:dyDescent="0.25">
      <c r="A220" s="116" t="s">
        <v>74</v>
      </c>
      <c r="B220" s="48">
        <v>84</v>
      </c>
      <c r="C220" s="48">
        <v>6</v>
      </c>
      <c r="D220" s="48">
        <v>0</v>
      </c>
      <c r="E220" s="48">
        <v>21</v>
      </c>
      <c r="F220" s="81">
        <f t="shared" ref="F220:F223" si="48">SUM(B220:E220)</f>
        <v>111</v>
      </c>
      <c r="G220" s="81">
        <v>130</v>
      </c>
      <c r="H220" s="24">
        <v>15</v>
      </c>
      <c r="I220" s="24">
        <v>77</v>
      </c>
      <c r="J220" s="24">
        <v>19</v>
      </c>
      <c r="K220" s="24">
        <v>0</v>
      </c>
      <c r="L220" s="24">
        <v>0</v>
      </c>
      <c r="M220" s="24">
        <v>0</v>
      </c>
    </row>
    <row r="221" spans="1:13" x14ac:dyDescent="0.25">
      <c r="A221" s="116" t="s">
        <v>75</v>
      </c>
      <c r="B221" s="48">
        <v>70</v>
      </c>
      <c r="C221" s="48">
        <v>1</v>
      </c>
      <c r="D221" s="48">
        <v>0</v>
      </c>
      <c r="E221" s="48">
        <v>17</v>
      </c>
      <c r="F221" s="81">
        <f t="shared" si="48"/>
        <v>88</v>
      </c>
      <c r="G221" s="81">
        <v>88</v>
      </c>
      <c r="H221" s="24">
        <v>14</v>
      </c>
      <c r="I221" s="24">
        <v>50</v>
      </c>
      <c r="J221" s="24">
        <v>24</v>
      </c>
      <c r="K221" s="24">
        <v>0</v>
      </c>
      <c r="L221" s="24">
        <v>0</v>
      </c>
      <c r="M221" s="24">
        <v>0</v>
      </c>
    </row>
    <row r="222" spans="1:13" x14ac:dyDescent="0.25">
      <c r="A222" s="116" t="s">
        <v>76</v>
      </c>
      <c r="B222" s="48">
        <v>0</v>
      </c>
      <c r="C222" s="48">
        <v>0</v>
      </c>
      <c r="D222" s="48">
        <v>0</v>
      </c>
      <c r="E222" s="48">
        <v>1</v>
      </c>
      <c r="F222" s="81">
        <f t="shared" si="48"/>
        <v>1</v>
      </c>
      <c r="G222" s="81">
        <v>3</v>
      </c>
      <c r="H222" s="24">
        <v>0</v>
      </c>
      <c r="I222" s="24">
        <v>1</v>
      </c>
      <c r="J222" s="24">
        <v>0</v>
      </c>
      <c r="K222" s="24">
        <v>0</v>
      </c>
      <c r="L222" s="24">
        <v>0</v>
      </c>
      <c r="M222" s="24">
        <v>0</v>
      </c>
    </row>
    <row r="223" spans="1:13" x14ac:dyDescent="0.25">
      <c r="A223" s="116" t="s">
        <v>77</v>
      </c>
      <c r="B223" s="48">
        <v>28</v>
      </c>
      <c r="C223" s="48">
        <v>26</v>
      </c>
      <c r="D223" s="48">
        <v>0</v>
      </c>
      <c r="E223" s="48">
        <v>0</v>
      </c>
      <c r="F223" s="81">
        <f t="shared" si="48"/>
        <v>54</v>
      </c>
      <c r="G223" s="81">
        <v>53</v>
      </c>
      <c r="H223" s="24">
        <v>3</v>
      </c>
      <c r="I223" s="24">
        <v>48</v>
      </c>
      <c r="J223" s="24">
        <v>3</v>
      </c>
      <c r="K223" s="24">
        <v>0</v>
      </c>
      <c r="L223" s="24">
        <v>0</v>
      </c>
      <c r="M223" s="24">
        <v>0</v>
      </c>
    </row>
    <row r="224" spans="1:13" ht="15.75" thickBot="1" x14ac:dyDescent="0.3">
      <c r="A224" s="119"/>
      <c r="B224" s="120"/>
      <c r="C224" s="120"/>
      <c r="D224" s="120"/>
      <c r="E224" s="121"/>
      <c r="F224" s="105"/>
      <c r="G224" s="105"/>
      <c r="H224" s="124"/>
      <c r="I224" s="124"/>
      <c r="J224" s="124"/>
      <c r="K224" s="124"/>
      <c r="L224" s="124"/>
      <c r="M224" s="124"/>
    </row>
    <row r="225" spans="1:13" ht="19.5" thickBot="1" x14ac:dyDescent="0.35">
      <c r="A225" s="186" t="s">
        <v>78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8"/>
    </row>
    <row r="226" spans="1:13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141</v>
      </c>
      <c r="I226" s="208" t="s">
        <v>142</v>
      </c>
      <c r="J226" s="208" t="s">
        <v>143</v>
      </c>
      <c r="K226" s="208" t="s">
        <v>177</v>
      </c>
      <c r="L226" s="208" t="s">
        <v>178</v>
      </c>
      <c r="M226" s="226" t="s">
        <v>179</v>
      </c>
    </row>
    <row r="227" spans="1:13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158"/>
      <c r="K227" s="158"/>
      <c r="L227" s="158"/>
      <c r="M227" s="227"/>
    </row>
    <row r="228" spans="1:13" x14ac:dyDescent="0.25">
      <c r="A228" s="31" t="s">
        <v>79</v>
      </c>
      <c r="B228" s="1">
        <f>SUM(B5,B40,B73)</f>
        <v>223</v>
      </c>
      <c r="C228" s="1">
        <f>SUM(C5,C40,C73)</f>
        <v>25</v>
      </c>
      <c r="D228" s="1">
        <f>SUM(D5,D40,D73)</f>
        <v>0</v>
      </c>
      <c r="E228" s="1">
        <f>SUM(E5,E40,E73)</f>
        <v>69</v>
      </c>
      <c r="F228" s="81">
        <f t="shared" ref="F228:F229" si="49">SUM(B228:E228)</f>
        <v>317</v>
      </c>
      <c r="G228" s="81">
        <v>322</v>
      </c>
      <c r="H228" s="13">
        <f t="shared" ref="H228:I228" si="50">SUM(H5,H40,H73)</f>
        <v>33</v>
      </c>
      <c r="I228" s="13">
        <f t="shared" si="50"/>
        <v>254</v>
      </c>
      <c r="J228" s="13">
        <f>SUM(J5,J40,J73)</f>
        <v>30</v>
      </c>
      <c r="K228" s="13">
        <f t="shared" ref="K228:M228" si="51">SUM(K5,K40,K73)</f>
        <v>0</v>
      </c>
      <c r="L228" s="13">
        <f t="shared" si="51"/>
        <v>0</v>
      </c>
      <c r="M228" s="35">
        <f t="shared" si="51"/>
        <v>0</v>
      </c>
    </row>
    <row r="229" spans="1:13" x14ac:dyDescent="0.25">
      <c r="A229" s="31" t="s">
        <v>80</v>
      </c>
      <c r="B229" s="1">
        <f>SUM(B230:B236)</f>
        <v>281</v>
      </c>
      <c r="C229" s="1">
        <f t="shared" ref="C229:D229" si="52">SUM(C230:C236)</f>
        <v>73</v>
      </c>
      <c r="D229" s="1">
        <f t="shared" si="52"/>
        <v>0</v>
      </c>
      <c r="E229" s="1">
        <f>SUM(E230:E236)</f>
        <v>73</v>
      </c>
      <c r="F229" s="81">
        <f t="shared" si="49"/>
        <v>427</v>
      </c>
      <c r="G229" s="81">
        <v>426</v>
      </c>
      <c r="H229" s="13">
        <f t="shared" ref="H229:I229" si="53">SUM(H6,H41,H74)</f>
        <v>37</v>
      </c>
      <c r="I229" s="13">
        <f t="shared" si="53"/>
        <v>339</v>
      </c>
      <c r="J229" s="13">
        <f>SUM(J6,J41,J74)</f>
        <v>51</v>
      </c>
      <c r="K229" s="13">
        <f t="shared" ref="K229:M229" si="54">SUM(K6,K41,K74)</f>
        <v>0</v>
      </c>
      <c r="L229" s="13">
        <f t="shared" si="54"/>
        <v>0</v>
      </c>
      <c r="M229" s="35">
        <f t="shared" si="54"/>
        <v>0</v>
      </c>
    </row>
    <row r="230" spans="1:13" x14ac:dyDescent="0.25">
      <c r="A230" s="31" t="s">
        <v>15</v>
      </c>
      <c r="B230" s="1">
        <f>SUM(B7,B74)</f>
        <v>49</v>
      </c>
      <c r="C230" s="1">
        <f>SUM(C7,C74)</f>
        <v>44</v>
      </c>
      <c r="D230" s="1">
        <f>SUM(D7,D74)</f>
        <v>0</v>
      </c>
      <c r="E230" s="1">
        <f>SUM(E7,E74)</f>
        <v>3</v>
      </c>
      <c r="F230" s="81">
        <f t="shared" ref="F230:F236" si="55">SUM(B230:E230)</f>
        <v>96</v>
      </c>
      <c r="G230" s="81">
        <v>93</v>
      </c>
      <c r="H230" s="13">
        <f t="shared" ref="H230:I230" si="56">SUM(H7,H74)</f>
        <v>4</v>
      </c>
      <c r="I230" s="13">
        <f t="shared" si="56"/>
        <v>77</v>
      </c>
      <c r="J230" s="13">
        <f>SUM(J7,J74)</f>
        <v>15</v>
      </c>
      <c r="K230" s="13">
        <f t="shared" ref="K230:M230" si="57">SUM(K7,K74)</f>
        <v>0</v>
      </c>
      <c r="L230" s="13">
        <f t="shared" si="57"/>
        <v>0</v>
      </c>
      <c r="M230" s="35">
        <f t="shared" si="57"/>
        <v>0</v>
      </c>
    </row>
    <row r="231" spans="1:13" x14ac:dyDescent="0.25">
      <c r="A231" s="31" t="s">
        <v>16</v>
      </c>
      <c r="B231" s="1">
        <f>SUM(B8,B42)</f>
        <v>19</v>
      </c>
      <c r="C231" s="1">
        <f>SUM(C8,C42)</f>
        <v>6</v>
      </c>
      <c r="D231" s="1">
        <f>SUM(D8,D42)</f>
        <v>0</v>
      </c>
      <c r="E231" s="1">
        <f>SUM(E8,E42)</f>
        <v>0</v>
      </c>
      <c r="F231" s="81">
        <f t="shared" si="55"/>
        <v>25</v>
      </c>
      <c r="G231" s="81">
        <v>30</v>
      </c>
      <c r="H231" s="13">
        <f t="shared" ref="H231:I231" si="58">SUM(H8+H42)</f>
        <v>1</v>
      </c>
      <c r="I231" s="13">
        <f t="shared" si="58"/>
        <v>21</v>
      </c>
      <c r="J231" s="13">
        <f>SUM(J8+J42)</f>
        <v>3</v>
      </c>
      <c r="K231" s="13">
        <f t="shared" ref="K231:M231" si="59">SUM(K8+K42)</f>
        <v>0</v>
      </c>
      <c r="L231" s="13">
        <f t="shared" si="59"/>
        <v>0</v>
      </c>
      <c r="M231" s="35">
        <f t="shared" si="59"/>
        <v>0</v>
      </c>
    </row>
    <row r="232" spans="1:13" x14ac:dyDescent="0.25">
      <c r="A232" s="31" t="s">
        <v>192</v>
      </c>
      <c r="B232" s="1">
        <f t="shared" ref="B232:E232" si="60">SUM(B9,B43)</f>
        <v>52</v>
      </c>
      <c r="C232" s="1">
        <f t="shared" si="60"/>
        <v>10</v>
      </c>
      <c r="D232" s="1">
        <f t="shared" si="60"/>
        <v>0</v>
      </c>
      <c r="E232" s="1">
        <f t="shared" si="60"/>
        <v>13</v>
      </c>
      <c r="F232" s="81">
        <f t="shared" si="55"/>
        <v>75</v>
      </c>
      <c r="G232" s="169">
        <v>303</v>
      </c>
      <c r="H232" s="13">
        <f t="shared" ref="H232:M232" si="61">SUM(H9+H43)</f>
        <v>6</v>
      </c>
      <c r="I232" s="13">
        <f t="shared" si="61"/>
        <v>54</v>
      </c>
      <c r="J232" s="13">
        <f t="shared" si="61"/>
        <v>15</v>
      </c>
      <c r="K232" s="13">
        <f t="shared" si="61"/>
        <v>0</v>
      </c>
      <c r="L232" s="13">
        <f t="shared" si="61"/>
        <v>0</v>
      </c>
      <c r="M232" s="35">
        <f t="shared" si="61"/>
        <v>0</v>
      </c>
    </row>
    <row r="233" spans="1:13" x14ac:dyDescent="0.25">
      <c r="A233" s="31" t="s">
        <v>193</v>
      </c>
      <c r="B233" s="1">
        <f t="shared" ref="B233:E233" si="62">SUM(B10,B44)</f>
        <v>51</v>
      </c>
      <c r="C233" s="1">
        <f t="shared" si="62"/>
        <v>10</v>
      </c>
      <c r="D233" s="1">
        <f t="shared" si="62"/>
        <v>0</v>
      </c>
      <c r="E233" s="1">
        <f t="shared" si="62"/>
        <v>23</v>
      </c>
      <c r="F233" s="81">
        <f t="shared" si="55"/>
        <v>84</v>
      </c>
      <c r="G233" s="169"/>
      <c r="H233" s="13">
        <f t="shared" ref="H233:M233" si="63">SUM(H10+H44)</f>
        <v>7</v>
      </c>
      <c r="I233" s="13">
        <f t="shared" si="63"/>
        <v>68</v>
      </c>
      <c r="J233" s="13">
        <f t="shared" si="63"/>
        <v>9</v>
      </c>
      <c r="K233" s="13">
        <f t="shared" si="63"/>
        <v>0</v>
      </c>
      <c r="L233" s="13">
        <f t="shared" si="63"/>
        <v>0</v>
      </c>
      <c r="M233" s="35">
        <f t="shared" si="63"/>
        <v>0</v>
      </c>
    </row>
    <row r="234" spans="1:13" x14ac:dyDescent="0.25">
      <c r="A234" s="31" t="s">
        <v>194</v>
      </c>
      <c r="B234" s="1">
        <f t="shared" ref="B234:E234" si="64">SUM(B11,B45)</f>
        <v>53</v>
      </c>
      <c r="C234" s="1">
        <f t="shared" si="64"/>
        <v>3</v>
      </c>
      <c r="D234" s="1">
        <f t="shared" si="64"/>
        <v>0</v>
      </c>
      <c r="E234" s="1">
        <f t="shared" si="64"/>
        <v>19</v>
      </c>
      <c r="F234" s="81">
        <f t="shared" si="55"/>
        <v>75</v>
      </c>
      <c r="G234" s="169"/>
      <c r="H234" s="13">
        <f t="shared" ref="H234:M234" si="65">SUM(H11+H45)</f>
        <v>13</v>
      </c>
      <c r="I234" s="13">
        <f t="shared" si="65"/>
        <v>57</v>
      </c>
      <c r="J234" s="13">
        <f t="shared" si="65"/>
        <v>5</v>
      </c>
      <c r="K234" s="13">
        <f t="shared" si="65"/>
        <v>0</v>
      </c>
      <c r="L234" s="13">
        <f t="shared" si="65"/>
        <v>0</v>
      </c>
      <c r="M234" s="35">
        <f t="shared" si="65"/>
        <v>0</v>
      </c>
    </row>
    <row r="235" spans="1:13" x14ac:dyDescent="0.25">
      <c r="A235" s="31" t="s">
        <v>195</v>
      </c>
      <c r="B235" s="1">
        <f t="shared" ref="B235:E235" si="66">SUM(B12,B46)</f>
        <v>43</v>
      </c>
      <c r="C235" s="1">
        <f t="shared" si="66"/>
        <v>0</v>
      </c>
      <c r="D235" s="1">
        <f t="shared" si="66"/>
        <v>0</v>
      </c>
      <c r="E235" s="1">
        <f t="shared" si="66"/>
        <v>10</v>
      </c>
      <c r="F235" s="81">
        <f t="shared" si="55"/>
        <v>53</v>
      </c>
      <c r="G235" s="169"/>
      <c r="H235" s="13">
        <f t="shared" ref="H235:M235" si="67">SUM(H12+H46)</f>
        <v>5</v>
      </c>
      <c r="I235" s="13">
        <f t="shared" si="67"/>
        <v>44</v>
      </c>
      <c r="J235" s="13">
        <f t="shared" si="67"/>
        <v>4</v>
      </c>
      <c r="K235" s="13">
        <f t="shared" si="67"/>
        <v>0</v>
      </c>
      <c r="L235" s="13">
        <f t="shared" si="67"/>
        <v>0</v>
      </c>
      <c r="M235" s="35">
        <f t="shared" si="67"/>
        <v>0</v>
      </c>
    </row>
    <row r="236" spans="1:13" ht="15.75" thickBot="1" x14ac:dyDescent="0.3">
      <c r="A236" s="36" t="s">
        <v>190</v>
      </c>
      <c r="B236" s="37">
        <f t="shared" ref="B236:E236" si="68">SUM(B13,B47)</f>
        <v>14</v>
      </c>
      <c r="C236" s="37">
        <f t="shared" si="68"/>
        <v>0</v>
      </c>
      <c r="D236" s="37">
        <f t="shared" si="68"/>
        <v>0</v>
      </c>
      <c r="E236" s="37">
        <f t="shared" si="68"/>
        <v>5</v>
      </c>
      <c r="F236" s="82">
        <f t="shared" si="55"/>
        <v>19</v>
      </c>
      <c r="G236" s="235"/>
      <c r="H236" s="38">
        <f t="shared" ref="H236:M236" si="69">SUM(H13+H47)</f>
        <v>1</v>
      </c>
      <c r="I236" s="38">
        <f t="shared" si="69"/>
        <v>18</v>
      </c>
      <c r="J236" s="38">
        <f t="shared" si="69"/>
        <v>0</v>
      </c>
      <c r="K236" s="38">
        <f t="shared" si="69"/>
        <v>0</v>
      </c>
      <c r="L236" s="38">
        <f t="shared" si="69"/>
        <v>0</v>
      </c>
      <c r="M236" s="39">
        <f t="shared" si="69"/>
        <v>0</v>
      </c>
    </row>
  </sheetData>
  <sheetProtection algorithmName="SHA-512" hashValue="NPfqXhjeveLrZzjQeiX4CUpIaEUitxxcx4gNVtMwpiFHawcxvJMLxjU63sQlkw1pXxzOluSJkZGA9k9oQeBZtw==" saltValue="lFFuUUDjBe4cJx1wSxKkGA==" spinCount="100000" sheet="1" objects="1" scenarios="1"/>
  <mergeCells count="391">
    <mergeCell ref="G9:G13"/>
    <mergeCell ref="G43:G47"/>
    <mergeCell ref="G232:G236"/>
    <mergeCell ref="G14:G15"/>
    <mergeCell ref="G21:G22"/>
    <mergeCell ref="G25:G26"/>
    <mergeCell ref="G33:G34"/>
    <mergeCell ref="G38:G39"/>
    <mergeCell ref="G48:G49"/>
    <mergeCell ref="G55:G56"/>
    <mergeCell ref="G59:G60"/>
    <mergeCell ref="G67:G68"/>
    <mergeCell ref="A226:A227"/>
    <mergeCell ref="B226:D226"/>
    <mergeCell ref="E226:E227"/>
    <mergeCell ref="F226:F227"/>
    <mergeCell ref="I205:I206"/>
    <mergeCell ref="J205:J206"/>
    <mergeCell ref="E161:E162"/>
    <mergeCell ref="G201:G202"/>
    <mergeCell ref="G205:G206"/>
    <mergeCell ref="G213:G214"/>
    <mergeCell ref="G218:G219"/>
    <mergeCell ref="G226:G227"/>
    <mergeCell ref="G180:G181"/>
    <mergeCell ref="G184:G185"/>
    <mergeCell ref="G194:G195"/>
    <mergeCell ref="F218:F219"/>
    <mergeCell ref="I218:I219"/>
    <mergeCell ref="J218:J219"/>
    <mergeCell ref="E194:E195"/>
    <mergeCell ref="B201:D201"/>
    <mergeCell ref="E201:E202"/>
    <mergeCell ref="B161:D161"/>
    <mergeCell ref="B168:D168"/>
    <mergeCell ref="E205:E206"/>
    <mergeCell ref="H33:H34"/>
    <mergeCell ref="H38:H39"/>
    <mergeCell ref="H48:H49"/>
    <mergeCell ref="H55:H56"/>
    <mergeCell ref="H59:H60"/>
    <mergeCell ref="H67:H68"/>
    <mergeCell ref="H82:H83"/>
    <mergeCell ref="H86:H87"/>
    <mergeCell ref="H226:H227"/>
    <mergeCell ref="H172:H173"/>
    <mergeCell ref="H132:H133"/>
    <mergeCell ref="H139:H140"/>
    <mergeCell ref="H143:H144"/>
    <mergeCell ref="H151:H152"/>
    <mergeCell ref="H155:H156"/>
    <mergeCell ref="H161:H162"/>
    <mergeCell ref="H168:H169"/>
    <mergeCell ref="H180:H181"/>
    <mergeCell ref="H184:H185"/>
    <mergeCell ref="H218:H219"/>
    <mergeCell ref="H94:H95"/>
    <mergeCell ref="H98:H99"/>
    <mergeCell ref="A3:A4"/>
    <mergeCell ref="B3:D3"/>
    <mergeCell ref="E3:E4"/>
    <mergeCell ref="F3:F4"/>
    <mergeCell ref="I3:I4"/>
    <mergeCell ref="J3:J4"/>
    <mergeCell ref="H3:H4"/>
    <mergeCell ref="G3:G4"/>
    <mergeCell ref="B67:D67"/>
    <mergeCell ref="E67:E68"/>
    <mergeCell ref="F67:F68"/>
    <mergeCell ref="B14:D14"/>
    <mergeCell ref="E14:E15"/>
    <mergeCell ref="B21:D21"/>
    <mergeCell ref="E21:E22"/>
    <mergeCell ref="B25:D25"/>
    <mergeCell ref="E25:E26"/>
    <mergeCell ref="F14:F15"/>
    <mergeCell ref="B55:D55"/>
    <mergeCell ref="E55:E56"/>
    <mergeCell ref="B59:D59"/>
    <mergeCell ref="E59:E60"/>
    <mergeCell ref="F55:F56"/>
    <mergeCell ref="F33:F34"/>
    <mergeCell ref="I14:I15"/>
    <mergeCell ref="J14:J15"/>
    <mergeCell ref="F21:F22"/>
    <mergeCell ref="I21:I22"/>
    <mergeCell ref="J21:J22"/>
    <mergeCell ref="F25:F26"/>
    <mergeCell ref="B48:D48"/>
    <mergeCell ref="E48:E49"/>
    <mergeCell ref="A38:A39"/>
    <mergeCell ref="B38:D38"/>
    <mergeCell ref="E38:E39"/>
    <mergeCell ref="F38:F39"/>
    <mergeCell ref="I38:I39"/>
    <mergeCell ref="J38:J39"/>
    <mergeCell ref="B33:D33"/>
    <mergeCell ref="E33:E34"/>
    <mergeCell ref="I25:I26"/>
    <mergeCell ref="J25:J26"/>
    <mergeCell ref="F48:F49"/>
    <mergeCell ref="I48:I49"/>
    <mergeCell ref="J48:J49"/>
    <mergeCell ref="H14:H15"/>
    <mergeCell ref="H21:H22"/>
    <mergeCell ref="H25:H26"/>
    <mergeCell ref="B86:D86"/>
    <mergeCell ref="E86:E87"/>
    <mergeCell ref="F86:F87"/>
    <mergeCell ref="I86:I87"/>
    <mergeCell ref="J86:J87"/>
    <mergeCell ref="A71:A72"/>
    <mergeCell ref="B71:D71"/>
    <mergeCell ref="E71:E72"/>
    <mergeCell ref="F71:F72"/>
    <mergeCell ref="I71:I72"/>
    <mergeCell ref="J71:J72"/>
    <mergeCell ref="F82:F83"/>
    <mergeCell ref="I82:I83"/>
    <mergeCell ref="J82:J83"/>
    <mergeCell ref="B75:D75"/>
    <mergeCell ref="E75:E76"/>
    <mergeCell ref="B82:D82"/>
    <mergeCell ref="E82:E83"/>
    <mergeCell ref="H71:H72"/>
    <mergeCell ref="H75:H76"/>
    <mergeCell ref="G71:G72"/>
    <mergeCell ref="G75:G76"/>
    <mergeCell ref="G82:G83"/>
    <mergeCell ref="G86:G87"/>
    <mergeCell ref="J127:J128"/>
    <mergeCell ref="F139:F140"/>
    <mergeCell ref="I139:I140"/>
    <mergeCell ref="J139:J140"/>
    <mergeCell ref="F143:F144"/>
    <mergeCell ref="I143:I144"/>
    <mergeCell ref="J143:J144"/>
    <mergeCell ref="I132:I133"/>
    <mergeCell ref="F132:F133"/>
    <mergeCell ref="J132:J133"/>
    <mergeCell ref="H127:H128"/>
    <mergeCell ref="G127:G128"/>
    <mergeCell ref="G132:G133"/>
    <mergeCell ref="G139:G140"/>
    <mergeCell ref="G143:G144"/>
    <mergeCell ref="I226:I227"/>
    <mergeCell ref="J226:J227"/>
    <mergeCell ref="F201:F202"/>
    <mergeCell ref="B205:D205"/>
    <mergeCell ref="F75:F76"/>
    <mergeCell ref="I75:I76"/>
    <mergeCell ref="J75:J76"/>
    <mergeCell ref="B218:D218"/>
    <mergeCell ref="E218:E219"/>
    <mergeCell ref="F94:F95"/>
    <mergeCell ref="I94:I95"/>
    <mergeCell ref="J94:J95"/>
    <mergeCell ref="J155:J156"/>
    <mergeCell ref="F172:F173"/>
    <mergeCell ref="I172:I173"/>
    <mergeCell ref="J172:J173"/>
    <mergeCell ref="F161:F162"/>
    <mergeCell ref="I201:I202"/>
    <mergeCell ref="J201:J202"/>
    <mergeCell ref="F205:F206"/>
    <mergeCell ref="I168:I169"/>
    <mergeCell ref="J168:J169"/>
    <mergeCell ref="H194:H195"/>
    <mergeCell ref="H201:H202"/>
    <mergeCell ref="A98:A99"/>
    <mergeCell ref="J184:J185"/>
    <mergeCell ref="F194:F195"/>
    <mergeCell ref="I194:I195"/>
    <mergeCell ref="J194:J195"/>
    <mergeCell ref="B194:D194"/>
    <mergeCell ref="E172:E173"/>
    <mergeCell ref="B213:D213"/>
    <mergeCell ref="I55:I56"/>
    <mergeCell ref="J55:J56"/>
    <mergeCell ref="F59:F60"/>
    <mergeCell ref="I59:I60"/>
    <mergeCell ref="J59:J60"/>
    <mergeCell ref="H205:H206"/>
    <mergeCell ref="H213:H214"/>
    <mergeCell ref="B132:D132"/>
    <mergeCell ref="E132:E133"/>
    <mergeCell ref="B139:D139"/>
    <mergeCell ref="E139:E140"/>
    <mergeCell ref="B143:D143"/>
    <mergeCell ref="E143:E144"/>
    <mergeCell ref="B127:D127"/>
    <mergeCell ref="E127:E128"/>
    <mergeCell ref="F127:F128"/>
    <mergeCell ref="A184:A185"/>
    <mergeCell ref="B184:D184"/>
    <mergeCell ref="E184:E185"/>
    <mergeCell ref="F184:F185"/>
    <mergeCell ref="I184:I185"/>
    <mergeCell ref="A127:A128"/>
    <mergeCell ref="G151:G152"/>
    <mergeCell ref="G155:G156"/>
    <mergeCell ref="G161:G162"/>
    <mergeCell ref="G168:G169"/>
    <mergeCell ref="A155:A156"/>
    <mergeCell ref="B155:D155"/>
    <mergeCell ref="E155:E156"/>
    <mergeCell ref="F155:F156"/>
    <mergeCell ref="I155:I156"/>
    <mergeCell ref="E168:E169"/>
    <mergeCell ref="I161:I162"/>
    <mergeCell ref="B151:D151"/>
    <mergeCell ref="I127:I128"/>
    <mergeCell ref="E213:E214"/>
    <mergeCell ref="F213:F214"/>
    <mergeCell ref="I213:I214"/>
    <mergeCell ref="J213:J214"/>
    <mergeCell ref="F168:F169"/>
    <mergeCell ref="G172:G173"/>
    <mergeCell ref="B180:D180"/>
    <mergeCell ref="E180:E181"/>
    <mergeCell ref="F180:F181"/>
    <mergeCell ref="I180:I181"/>
    <mergeCell ref="J180:J181"/>
    <mergeCell ref="B172:D172"/>
    <mergeCell ref="I33:I34"/>
    <mergeCell ref="J33:J34"/>
    <mergeCell ref="I67:I68"/>
    <mergeCell ref="J67:J68"/>
    <mergeCell ref="E151:E152"/>
    <mergeCell ref="F151:F152"/>
    <mergeCell ref="I151:I152"/>
    <mergeCell ref="J151:J152"/>
    <mergeCell ref="J161:J162"/>
    <mergeCell ref="J122:J123"/>
    <mergeCell ref="E103:E104"/>
    <mergeCell ref="E110:E111"/>
    <mergeCell ref="E114:E115"/>
    <mergeCell ref="F114:F115"/>
    <mergeCell ref="I114:I115"/>
    <mergeCell ref="J114:J115"/>
    <mergeCell ref="F103:F104"/>
    <mergeCell ref="F110:F111"/>
    <mergeCell ref="J103:J104"/>
    <mergeCell ref="J110:J111"/>
    <mergeCell ref="E98:E99"/>
    <mergeCell ref="F98:F99"/>
    <mergeCell ref="I98:I99"/>
    <mergeCell ref="J98:J99"/>
    <mergeCell ref="B94:D94"/>
    <mergeCell ref="E94:E95"/>
    <mergeCell ref="B122:D122"/>
    <mergeCell ref="E122:E123"/>
    <mergeCell ref="F122:F123"/>
    <mergeCell ref="I122:I123"/>
    <mergeCell ref="G103:G104"/>
    <mergeCell ref="G110:G111"/>
    <mergeCell ref="G114:G115"/>
    <mergeCell ref="G122:G123"/>
    <mergeCell ref="B103:D103"/>
    <mergeCell ref="B110:D110"/>
    <mergeCell ref="B114:D114"/>
    <mergeCell ref="I103:I104"/>
    <mergeCell ref="I110:I111"/>
    <mergeCell ref="H103:H104"/>
    <mergeCell ref="B98:D98"/>
    <mergeCell ref="G94:G95"/>
    <mergeCell ref="G98:G99"/>
    <mergeCell ref="H110:H111"/>
    <mergeCell ref="H114:H115"/>
    <mergeCell ref="H122:H123"/>
    <mergeCell ref="K3:K4"/>
    <mergeCell ref="L3:L4"/>
    <mergeCell ref="M3:M4"/>
    <mergeCell ref="K14:K15"/>
    <mergeCell ref="L14:L15"/>
    <mergeCell ref="M14:M15"/>
    <mergeCell ref="K21:K22"/>
    <mergeCell ref="L21:L22"/>
    <mergeCell ref="M21:M22"/>
    <mergeCell ref="K25:K26"/>
    <mergeCell ref="L25:L26"/>
    <mergeCell ref="M25:M26"/>
    <mergeCell ref="K33:K34"/>
    <mergeCell ref="L33:L34"/>
    <mergeCell ref="M33:M34"/>
    <mergeCell ref="K38:K39"/>
    <mergeCell ref="L38:L39"/>
    <mergeCell ref="M38:M39"/>
    <mergeCell ref="K48:K49"/>
    <mergeCell ref="L48:L49"/>
    <mergeCell ref="M48:M49"/>
    <mergeCell ref="K55:K56"/>
    <mergeCell ref="L55:L56"/>
    <mergeCell ref="M55:M56"/>
    <mergeCell ref="K59:K60"/>
    <mergeCell ref="L59:L60"/>
    <mergeCell ref="M59:M60"/>
    <mergeCell ref="K67:K68"/>
    <mergeCell ref="L67:L68"/>
    <mergeCell ref="M67:M68"/>
    <mergeCell ref="K71:K72"/>
    <mergeCell ref="L71:L72"/>
    <mergeCell ref="M71:M72"/>
    <mergeCell ref="K75:K76"/>
    <mergeCell ref="L75:L76"/>
    <mergeCell ref="M75:M76"/>
    <mergeCell ref="K82:K83"/>
    <mergeCell ref="L82:L83"/>
    <mergeCell ref="M82:M83"/>
    <mergeCell ref="K86:K87"/>
    <mergeCell ref="L86:L87"/>
    <mergeCell ref="M86:M87"/>
    <mergeCell ref="K94:K95"/>
    <mergeCell ref="L94:L95"/>
    <mergeCell ref="M94:M95"/>
    <mergeCell ref="K98:K99"/>
    <mergeCell ref="L98:L99"/>
    <mergeCell ref="M98:M99"/>
    <mergeCell ref="K103:K104"/>
    <mergeCell ref="L103:L104"/>
    <mergeCell ref="M103:M104"/>
    <mergeCell ref="K110:K111"/>
    <mergeCell ref="L110:L111"/>
    <mergeCell ref="M110:M111"/>
    <mergeCell ref="K114:K115"/>
    <mergeCell ref="L114:L115"/>
    <mergeCell ref="M114:M115"/>
    <mergeCell ref="K122:K123"/>
    <mergeCell ref="L122:L123"/>
    <mergeCell ref="M122:M123"/>
    <mergeCell ref="K127:K128"/>
    <mergeCell ref="L127:L128"/>
    <mergeCell ref="M127:M128"/>
    <mergeCell ref="K132:K133"/>
    <mergeCell ref="L132:L133"/>
    <mergeCell ref="M132:M133"/>
    <mergeCell ref="K139:K140"/>
    <mergeCell ref="L139:L140"/>
    <mergeCell ref="M139:M140"/>
    <mergeCell ref="K143:K144"/>
    <mergeCell ref="L143:L144"/>
    <mergeCell ref="M143:M144"/>
    <mergeCell ref="K151:K152"/>
    <mergeCell ref="L151:L152"/>
    <mergeCell ref="M151:M152"/>
    <mergeCell ref="K155:K156"/>
    <mergeCell ref="L155:L156"/>
    <mergeCell ref="M155:M156"/>
    <mergeCell ref="K161:K162"/>
    <mergeCell ref="L161:L162"/>
    <mergeCell ref="M161:M162"/>
    <mergeCell ref="M184:M185"/>
    <mergeCell ref="K194:K195"/>
    <mergeCell ref="L194:L195"/>
    <mergeCell ref="M194:M195"/>
    <mergeCell ref="K201:K202"/>
    <mergeCell ref="L201:L202"/>
    <mergeCell ref="M201:M202"/>
    <mergeCell ref="K168:K169"/>
    <mergeCell ref="L168:L169"/>
    <mergeCell ref="M168:M169"/>
    <mergeCell ref="K172:K173"/>
    <mergeCell ref="L172:L173"/>
    <mergeCell ref="M172:M173"/>
    <mergeCell ref="K180:K181"/>
    <mergeCell ref="L180:L181"/>
    <mergeCell ref="M180:M181"/>
    <mergeCell ref="K226:K227"/>
    <mergeCell ref="L226:L227"/>
    <mergeCell ref="M226:M227"/>
    <mergeCell ref="A1:M1"/>
    <mergeCell ref="A2:M2"/>
    <mergeCell ref="A37:M37"/>
    <mergeCell ref="A70:M70"/>
    <mergeCell ref="A97:M97"/>
    <mergeCell ref="A126:M126"/>
    <mergeCell ref="A154:M154"/>
    <mergeCell ref="A183:M183"/>
    <mergeCell ref="A217:M217"/>
    <mergeCell ref="A225:M225"/>
    <mergeCell ref="K205:K206"/>
    <mergeCell ref="L205:L206"/>
    <mergeCell ref="M205:M206"/>
    <mergeCell ref="K213:K214"/>
    <mergeCell ref="L213:L214"/>
    <mergeCell ref="M213:M214"/>
    <mergeCell ref="K218:K219"/>
    <mergeCell ref="L218:L219"/>
    <mergeCell ref="M218:M219"/>
    <mergeCell ref="K184:K185"/>
    <mergeCell ref="L184:L185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8" man="1"/>
    <brk id="69" max="8" man="1"/>
    <brk id="96" max="8" man="1"/>
    <brk id="125" max="8" man="1"/>
    <brk id="153" max="8" man="1"/>
    <brk id="182" max="8" man="1"/>
    <brk id="21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236"/>
  <sheetViews>
    <sheetView topLeftCell="A217" zoomScaleNormal="100" workbookViewId="0">
      <selection activeCell="I247" sqref="I247"/>
    </sheetView>
  </sheetViews>
  <sheetFormatPr defaultRowHeight="15" x14ac:dyDescent="0.25"/>
  <cols>
    <col min="1" max="1" width="42.28515625" style="4" bestFit="1" customWidth="1"/>
    <col min="2" max="2" width="5.7109375" style="10" customWidth="1"/>
    <col min="3" max="3" width="5.5703125" style="10" customWidth="1"/>
    <col min="4" max="4" width="6.28515625" style="10" customWidth="1"/>
    <col min="5" max="5" width="12.5703125" style="10" customWidth="1"/>
    <col min="6" max="7" width="11.7109375" style="11" customWidth="1"/>
    <col min="8" max="8" width="13" style="11" customWidth="1"/>
    <col min="9" max="9" width="9" style="11" customWidth="1"/>
    <col min="10" max="10" width="8" style="11" customWidth="1"/>
    <col min="11" max="11" width="8.28515625" style="11" customWidth="1"/>
    <col min="12" max="13" width="7" style="11" customWidth="1"/>
    <col min="14" max="14" width="8.42578125" style="11" bestFit="1" customWidth="1"/>
    <col min="15" max="30" width="9.28515625" style="4" customWidth="1"/>
    <col min="31" max="251" width="8.7109375" style="4"/>
    <col min="252" max="252" width="45.7109375" style="4" customWidth="1"/>
    <col min="253" max="253" width="10.7109375" style="4" bestFit="1" customWidth="1"/>
    <col min="254" max="254" width="11.5703125" style="4" bestFit="1" customWidth="1"/>
    <col min="255" max="255" width="12.28515625" style="4" bestFit="1" customWidth="1"/>
    <col min="256" max="259" width="9.7109375" style="4" bestFit="1" customWidth="1"/>
    <col min="260" max="260" width="9" style="4" customWidth="1"/>
    <col min="261" max="507" width="8.7109375" style="4"/>
    <col min="508" max="508" width="45.7109375" style="4" customWidth="1"/>
    <col min="509" max="509" width="10.7109375" style="4" bestFit="1" customWidth="1"/>
    <col min="510" max="510" width="11.5703125" style="4" bestFit="1" customWidth="1"/>
    <col min="511" max="511" width="12.28515625" style="4" bestFit="1" customWidth="1"/>
    <col min="512" max="515" width="9.7109375" style="4" bestFit="1" customWidth="1"/>
    <col min="516" max="516" width="9" style="4" customWidth="1"/>
    <col min="517" max="763" width="8.7109375" style="4"/>
    <col min="764" max="764" width="45.7109375" style="4" customWidth="1"/>
    <col min="765" max="765" width="10.7109375" style="4" bestFit="1" customWidth="1"/>
    <col min="766" max="766" width="11.5703125" style="4" bestFit="1" customWidth="1"/>
    <col min="767" max="767" width="12.28515625" style="4" bestFit="1" customWidth="1"/>
    <col min="768" max="771" width="9.7109375" style="4" bestFit="1" customWidth="1"/>
    <col min="772" max="772" width="9" style="4" customWidth="1"/>
    <col min="773" max="1019" width="8.7109375" style="4"/>
    <col min="1020" max="1020" width="45.7109375" style="4" customWidth="1"/>
    <col min="1021" max="1021" width="10.7109375" style="4" bestFit="1" customWidth="1"/>
    <col min="1022" max="1022" width="11.5703125" style="4" bestFit="1" customWidth="1"/>
    <col min="1023" max="1023" width="12.28515625" style="4" bestFit="1" customWidth="1"/>
    <col min="1024" max="1027" width="9.7109375" style="4" bestFit="1" customWidth="1"/>
    <col min="1028" max="1028" width="9" style="4" customWidth="1"/>
    <col min="1029" max="1275" width="8.7109375" style="4"/>
    <col min="1276" max="1276" width="45.7109375" style="4" customWidth="1"/>
    <col min="1277" max="1277" width="10.7109375" style="4" bestFit="1" customWidth="1"/>
    <col min="1278" max="1278" width="11.5703125" style="4" bestFit="1" customWidth="1"/>
    <col min="1279" max="1279" width="12.28515625" style="4" bestFit="1" customWidth="1"/>
    <col min="1280" max="1283" width="9.7109375" style="4" bestFit="1" customWidth="1"/>
    <col min="1284" max="1284" width="9" style="4" customWidth="1"/>
    <col min="1285" max="1531" width="8.7109375" style="4"/>
    <col min="1532" max="1532" width="45.7109375" style="4" customWidth="1"/>
    <col min="1533" max="1533" width="10.7109375" style="4" bestFit="1" customWidth="1"/>
    <col min="1534" max="1534" width="11.5703125" style="4" bestFit="1" customWidth="1"/>
    <col min="1535" max="1535" width="12.28515625" style="4" bestFit="1" customWidth="1"/>
    <col min="1536" max="1539" width="9.7109375" style="4" bestFit="1" customWidth="1"/>
    <col min="1540" max="1540" width="9" style="4" customWidth="1"/>
    <col min="1541" max="1787" width="8.7109375" style="4"/>
    <col min="1788" max="1788" width="45.7109375" style="4" customWidth="1"/>
    <col min="1789" max="1789" width="10.7109375" style="4" bestFit="1" customWidth="1"/>
    <col min="1790" max="1790" width="11.5703125" style="4" bestFit="1" customWidth="1"/>
    <col min="1791" max="1791" width="12.28515625" style="4" bestFit="1" customWidth="1"/>
    <col min="1792" max="1795" width="9.7109375" style="4" bestFit="1" customWidth="1"/>
    <col min="1796" max="1796" width="9" style="4" customWidth="1"/>
    <col min="1797" max="2043" width="8.7109375" style="4"/>
    <col min="2044" max="2044" width="45.7109375" style="4" customWidth="1"/>
    <col min="2045" max="2045" width="10.7109375" style="4" bestFit="1" customWidth="1"/>
    <col min="2046" max="2046" width="11.5703125" style="4" bestFit="1" customWidth="1"/>
    <col min="2047" max="2047" width="12.28515625" style="4" bestFit="1" customWidth="1"/>
    <col min="2048" max="2051" width="9.7109375" style="4" bestFit="1" customWidth="1"/>
    <col min="2052" max="2052" width="9" style="4" customWidth="1"/>
    <col min="2053" max="2299" width="8.7109375" style="4"/>
    <col min="2300" max="2300" width="45.7109375" style="4" customWidth="1"/>
    <col min="2301" max="2301" width="10.7109375" style="4" bestFit="1" customWidth="1"/>
    <col min="2302" max="2302" width="11.5703125" style="4" bestFit="1" customWidth="1"/>
    <col min="2303" max="2303" width="12.28515625" style="4" bestFit="1" customWidth="1"/>
    <col min="2304" max="2307" width="9.7109375" style="4" bestFit="1" customWidth="1"/>
    <col min="2308" max="2308" width="9" style="4" customWidth="1"/>
    <col min="2309" max="2555" width="8.7109375" style="4"/>
    <col min="2556" max="2556" width="45.7109375" style="4" customWidth="1"/>
    <col min="2557" max="2557" width="10.7109375" style="4" bestFit="1" customWidth="1"/>
    <col min="2558" max="2558" width="11.5703125" style="4" bestFit="1" customWidth="1"/>
    <col min="2559" max="2559" width="12.28515625" style="4" bestFit="1" customWidth="1"/>
    <col min="2560" max="2563" width="9.7109375" style="4" bestFit="1" customWidth="1"/>
    <col min="2564" max="2564" width="9" style="4" customWidth="1"/>
    <col min="2565" max="2811" width="8.7109375" style="4"/>
    <col min="2812" max="2812" width="45.7109375" style="4" customWidth="1"/>
    <col min="2813" max="2813" width="10.7109375" style="4" bestFit="1" customWidth="1"/>
    <col min="2814" max="2814" width="11.5703125" style="4" bestFit="1" customWidth="1"/>
    <col min="2815" max="2815" width="12.28515625" style="4" bestFit="1" customWidth="1"/>
    <col min="2816" max="2819" width="9.7109375" style="4" bestFit="1" customWidth="1"/>
    <col min="2820" max="2820" width="9" style="4" customWidth="1"/>
    <col min="2821" max="3067" width="8.7109375" style="4"/>
    <col min="3068" max="3068" width="45.7109375" style="4" customWidth="1"/>
    <col min="3069" max="3069" width="10.7109375" style="4" bestFit="1" customWidth="1"/>
    <col min="3070" max="3070" width="11.5703125" style="4" bestFit="1" customWidth="1"/>
    <col min="3071" max="3071" width="12.28515625" style="4" bestFit="1" customWidth="1"/>
    <col min="3072" max="3075" width="9.7109375" style="4" bestFit="1" customWidth="1"/>
    <col min="3076" max="3076" width="9" style="4" customWidth="1"/>
    <col min="3077" max="3323" width="8.7109375" style="4"/>
    <col min="3324" max="3324" width="45.7109375" style="4" customWidth="1"/>
    <col min="3325" max="3325" width="10.7109375" style="4" bestFit="1" customWidth="1"/>
    <col min="3326" max="3326" width="11.5703125" style="4" bestFit="1" customWidth="1"/>
    <col min="3327" max="3327" width="12.28515625" style="4" bestFit="1" customWidth="1"/>
    <col min="3328" max="3331" width="9.7109375" style="4" bestFit="1" customWidth="1"/>
    <col min="3332" max="3332" width="9" style="4" customWidth="1"/>
    <col min="3333" max="3579" width="8.7109375" style="4"/>
    <col min="3580" max="3580" width="45.7109375" style="4" customWidth="1"/>
    <col min="3581" max="3581" width="10.7109375" style="4" bestFit="1" customWidth="1"/>
    <col min="3582" max="3582" width="11.5703125" style="4" bestFit="1" customWidth="1"/>
    <col min="3583" max="3583" width="12.28515625" style="4" bestFit="1" customWidth="1"/>
    <col min="3584" max="3587" width="9.7109375" style="4" bestFit="1" customWidth="1"/>
    <col min="3588" max="3588" width="9" style="4" customWidth="1"/>
    <col min="3589" max="3835" width="8.7109375" style="4"/>
    <col min="3836" max="3836" width="45.7109375" style="4" customWidth="1"/>
    <col min="3837" max="3837" width="10.7109375" style="4" bestFit="1" customWidth="1"/>
    <col min="3838" max="3838" width="11.5703125" style="4" bestFit="1" customWidth="1"/>
    <col min="3839" max="3839" width="12.28515625" style="4" bestFit="1" customWidth="1"/>
    <col min="3840" max="3843" width="9.7109375" style="4" bestFit="1" customWidth="1"/>
    <col min="3844" max="3844" width="9" style="4" customWidth="1"/>
    <col min="3845" max="4091" width="8.7109375" style="4"/>
    <col min="4092" max="4092" width="45.7109375" style="4" customWidth="1"/>
    <col min="4093" max="4093" width="10.7109375" style="4" bestFit="1" customWidth="1"/>
    <col min="4094" max="4094" width="11.5703125" style="4" bestFit="1" customWidth="1"/>
    <col min="4095" max="4095" width="12.28515625" style="4" bestFit="1" customWidth="1"/>
    <col min="4096" max="4099" width="9.7109375" style="4" bestFit="1" customWidth="1"/>
    <col min="4100" max="4100" width="9" style="4" customWidth="1"/>
    <col min="4101" max="4347" width="8.7109375" style="4"/>
    <col min="4348" max="4348" width="45.7109375" style="4" customWidth="1"/>
    <col min="4349" max="4349" width="10.7109375" style="4" bestFit="1" customWidth="1"/>
    <col min="4350" max="4350" width="11.5703125" style="4" bestFit="1" customWidth="1"/>
    <col min="4351" max="4351" width="12.28515625" style="4" bestFit="1" customWidth="1"/>
    <col min="4352" max="4355" width="9.7109375" style="4" bestFit="1" customWidth="1"/>
    <col min="4356" max="4356" width="9" style="4" customWidth="1"/>
    <col min="4357" max="4603" width="8.7109375" style="4"/>
    <col min="4604" max="4604" width="45.7109375" style="4" customWidth="1"/>
    <col min="4605" max="4605" width="10.7109375" style="4" bestFit="1" customWidth="1"/>
    <col min="4606" max="4606" width="11.5703125" style="4" bestFit="1" customWidth="1"/>
    <col min="4607" max="4607" width="12.28515625" style="4" bestFit="1" customWidth="1"/>
    <col min="4608" max="4611" width="9.7109375" style="4" bestFit="1" customWidth="1"/>
    <col min="4612" max="4612" width="9" style="4" customWidth="1"/>
    <col min="4613" max="4859" width="8.7109375" style="4"/>
    <col min="4860" max="4860" width="45.7109375" style="4" customWidth="1"/>
    <col min="4861" max="4861" width="10.7109375" style="4" bestFit="1" customWidth="1"/>
    <col min="4862" max="4862" width="11.5703125" style="4" bestFit="1" customWidth="1"/>
    <col min="4863" max="4863" width="12.28515625" style="4" bestFit="1" customWidth="1"/>
    <col min="4864" max="4867" width="9.7109375" style="4" bestFit="1" customWidth="1"/>
    <col min="4868" max="4868" width="9" style="4" customWidth="1"/>
    <col min="4869" max="5115" width="8.7109375" style="4"/>
    <col min="5116" max="5116" width="45.7109375" style="4" customWidth="1"/>
    <col min="5117" max="5117" width="10.7109375" style="4" bestFit="1" customWidth="1"/>
    <col min="5118" max="5118" width="11.5703125" style="4" bestFit="1" customWidth="1"/>
    <col min="5119" max="5119" width="12.28515625" style="4" bestFit="1" customWidth="1"/>
    <col min="5120" max="5123" width="9.7109375" style="4" bestFit="1" customWidth="1"/>
    <col min="5124" max="5124" width="9" style="4" customWidth="1"/>
    <col min="5125" max="5371" width="8.7109375" style="4"/>
    <col min="5372" max="5372" width="45.7109375" style="4" customWidth="1"/>
    <col min="5373" max="5373" width="10.7109375" style="4" bestFit="1" customWidth="1"/>
    <col min="5374" max="5374" width="11.5703125" style="4" bestFit="1" customWidth="1"/>
    <col min="5375" max="5375" width="12.28515625" style="4" bestFit="1" customWidth="1"/>
    <col min="5376" max="5379" width="9.7109375" style="4" bestFit="1" customWidth="1"/>
    <col min="5380" max="5380" width="9" style="4" customWidth="1"/>
    <col min="5381" max="5627" width="8.7109375" style="4"/>
    <col min="5628" max="5628" width="45.7109375" style="4" customWidth="1"/>
    <col min="5629" max="5629" width="10.7109375" style="4" bestFit="1" customWidth="1"/>
    <col min="5630" max="5630" width="11.5703125" style="4" bestFit="1" customWidth="1"/>
    <col min="5631" max="5631" width="12.28515625" style="4" bestFit="1" customWidth="1"/>
    <col min="5632" max="5635" width="9.7109375" style="4" bestFit="1" customWidth="1"/>
    <col min="5636" max="5636" width="9" style="4" customWidth="1"/>
    <col min="5637" max="5883" width="8.7109375" style="4"/>
    <col min="5884" max="5884" width="45.7109375" style="4" customWidth="1"/>
    <col min="5885" max="5885" width="10.7109375" style="4" bestFit="1" customWidth="1"/>
    <col min="5886" max="5886" width="11.5703125" style="4" bestFit="1" customWidth="1"/>
    <col min="5887" max="5887" width="12.28515625" style="4" bestFit="1" customWidth="1"/>
    <col min="5888" max="5891" width="9.7109375" style="4" bestFit="1" customWidth="1"/>
    <col min="5892" max="5892" width="9" style="4" customWidth="1"/>
    <col min="5893" max="6139" width="8.7109375" style="4"/>
    <col min="6140" max="6140" width="45.7109375" style="4" customWidth="1"/>
    <col min="6141" max="6141" width="10.7109375" style="4" bestFit="1" customWidth="1"/>
    <col min="6142" max="6142" width="11.5703125" style="4" bestFit="1" customWidth="1"/>
    <col min="6143" max="6143" width="12.28515625" style="4" bestFit="1" customWidth="1"/>
    <col min="6144" max="6147" width="9.7109375" style="4" bestFit="1" customWidth="1"/>
    <col min="6148" max="6148" width="9" style="4" customWidth="1"/>
    <col min="6149" max="6395" width="8.7109375" style="4"/>
    <col min="6396" max="6396" width="45.7109375" style="4" customWidth="1"/>
    <col min="6397" max="6397" width="10.7109375" style="4" bestFit="1" customWidth="1"/>
    <col min="6398" max="6398" width="11.5703125" style="4" bestFit="1" customWidth="1"/>
    <col min="6399" max="6399" width="12.28515625" style="4" bestFit="1" customWidth="1"/>
    <col min="6400" max="6403" width="9.7109375" style="4" bestFit="1" customWidth="1"/>
    <col min="6404" max="6404" width="9" style="4" customWidth="1"/>
    <col min="6405" max="6651" width="8.7109375" style="4"/>
    <col min="6652" max="6652" width="45.7109375" style="4" customWidth="1"/>
    <col min="6653" max="6653" width="10.7109375" style="4" bestFit="1" customWidth="1"/>
    <col min="6654" max="6654" width="11.5703125" style="4" bestFit="1" customWidth="1"/>
    <col min="6655" max="6655" width="12.28515625" style="4" bestFit="1" customWidth="1"/>
    <col min="6656" max="6659" width="9.7109375" style="4" bestFit="1" customWidth="1"/>
    <col min="6660" max="6660" width="9" style="4" customWidth="1"/>
    <col min="6661" max="6907" width="8.7109375" style="4"/>
    <col min="6908" max="6908" width="45.7109375" style="4" customWidth="1"/>
    <col min="6909" max="6909" width="10.7109375" style="4" bestFit="1" customWidth="1"/>
    <col min="6910" max="6910" width="11.5703125" style="4" bestFit="1" customWidth="1"/>
    <col min="6911" max="6911" width="12.28515625" style="4" bestFit="1" customWidth="1"/>
    <col min="6912" max="6915" width="9.7109375" style="4" bestFit="1" customWidth="1"/>
    <col min="6916" max="6916" width="9" style="4" customWidth="1"/>
    <col min="6917" max="7163" width="8.7109375" style="4"/>
    <col min="7164" max="7164" width="45.7109375" style="4" customWidth="1"/>
    <col min="7165" max="7165" width="10.7109375" style="4" bestFit="1" customWidth="1"/>
    <col min="7166" max="7166" width="11.5703125" style="4" bestFit="1" customWidth="1"/>
    <col min="7167" max="7167" width="12.28515625" style="4" bestFit="1" customWidth="1"/>
    <col min="7168" max="7171" width="9.7109375" style="4" bestFit="1" customWidth="1"/>
    <col min="7172" max="7172" width="9" style="4" customWidth="1"/>
    <col min="7173" max="7419" width="8.7109375" style="4"/>
    <col min="7420" max="7420" width="45.7109375" style="4" customWidth="1"/>
    <col min="7421" max="7421" width="10.7109375" style="4" bestFit="1" customWidth="1"/>
    <col min="7422" max="7422" width="11.5703125" style="4" bestFit="1" customWidth="1"/>
    <col min="7423" max="7423" width="12.28515625" style="4" bestFit="1" customWidth="1"/>
    <col min="7424" max="7427" width="9.7109375" style="4" bestFit="1" customWidth="1"/>
    <col min="7428" max="7428" width="9" style="4" customWidth="1"/>
    <col min="7429" max="7675" width="8.7109375" style="4"/>
    <col min="7676" max="7676" width="45.7109375" style="4" customWidth="1"/>
    <col min="7677" max="7677" width="10.7109375" style="4" bestFit="1" customWidth="1"/>
    <col min="7678" max="7678" width="11.5703125" style="4" bestFit="1" customWidth="1"/>
    <col min="7679" max="7679" width="12.28515625" style="4" bestFit="1" customWidth="1"/>
    <col min="7680" max="7683" width="9.7109375" style="4" bestFit="1" customWidth="1"/>
    <col min="7684" max="7684" width="9" style="4" customWidth="1"/>
    <col min="7685" max="7931" width="8.7109375" style="4"/>
    <col min="7932" max="7932" width="45.7109375" style="4" customWidth="1"/>
    <col min="7933" max="7933" width="10.7109375" style="4" bestFit="1" customWidth="1"/>
    <col min="7934" max="7934" width="11.5703125" style="4" bestFit="1" customWidth="1"/>
    <col min="7935" max="7935" width="12.28515625" style="4" bestFit="1" customWidth="1"/>
    <col min="7936" max="7939" width="9.7109375" style="4" bestFit="1" customWidth="1"/>
    <col min="7940" max="7940" width="9" style="4" customWidth="1"/>
    <col min="7941" max="8187" width="8.7109375" style="4"/>
    <col min="8188" max="8188" width="45.7109375" style="4" customWidth="1"/>
    <col min="8189" max="8189" width="10.7109375" style="4" bestFit="1" customWidth="1"/>
    <col min="8190" max="8190" width="11.5703125" style="4" bestFit="1" customWidth="1"/>
    <col min="8191" max="8191" width="12.28515625" style="4" bestFit="1" customWidth="1"/>
    <col min="8192" max="8195" width="9.7109375" style="4" bestFit="1" customWidth="1"/>
    <col min="8196" max="8196" width="9" style="4" customWidth="1"/>
    <col min="8197" max="8443" width="8.7109375" style="4"/>
    <col min="8444" max="8444" width="45.7109375" style="4" customWidth="1"/>
    <col min="8445" max="8445" width="10.7109375" style="4" bestFit="1" customWidth="1"/>
    <col min="8446" max="8446" width="11.5703125" style="4" bestFit="1" customWidth="1"/>
    <col min="8447" max="8447" width="12.28515625" style="4" bestFit="1" customWidth="1"/>
    <col min="8448" max="8451" width="9.7109375" style="4" bestFit="1" customWidth="1"/>
    <col min="8452" max="8452" width="9" style="4" customWidth="1"/>
    <col min="8453" max="8699" width="8.7109375" style="4"/>
    <col min="8700" max="8700" width="45.7109375" style="4" customWidth="1"/>
    <col min="8701" max="8701" width="10.7109375" style="4" bestFit="1" customWidth="1"/>
    <col min="8702" max="8702" width="11.5703125" style="4" bestFit="1" customWidth="1"/>
    <col min="8703" max="8703" width="12.28515625" style="4" bestFit="1" customWidth="1"/>
    <col min="8704" max="8707" width="9.7109375" style="4" bestFit="1" customWidth="1"/>
    <col min="8708" max="8708" width="9" style="4" customWidth="1"/>
    <col min="8709" max="8955" width="8.7109375" style="4"/>
    <col min="8956" max="8956" width="45.7109375" style="4" customWidth="1"/>
    <col min="8957" max="8957" width="10.7109375" style="4" bestFit="1" customWidth="1"/>
    <col min="8958" max="8958" width="11.5703125" style="4" bestFit="1" customWidth="1"/>
    <col min="8959" max="8959" width="12.28515625" style="4" bestFit="1" customWidth="1"/>
    <col min="8960" max="8963" width="9.7109375" style="4" bestFit="1" customWidth="1"/>
    <col min="8964" max="8964" width="9" style="4" customWidth="1"/>
    <col min="8965" max="9211" width="8.7109375" style="4"/>
    <col min="9212" max="9212" width="45.7109375" style="4" customWidth="1"/>
    <col min="9213" max="9213" width="10.7109375" style="4" bestFit="1" customWidth="1"/>
    <col min="9214" max="9214" width="11.5703125" style="4" bestFit="1" customWidth="1"/>
    <col min="9215" max="9215" width="12.28515625" style="4" bestFit="1" customWidth="1"/>
    <col min="9216" max="9219" width="9.7109375" style="4" bestFit="1" customWidth="1"/>
    <col min="9220" max="9220" width="9" style="4" customWidth="1"/>
    <col min="9221" max="9467" width="8.7109375" style="4"/>
    <col min="9468" max="9468" width="45.7109375" style="4" customWidth="1"/>
    <col min="9469" max="9469" width="10.7109375" style="4" bestFit="1" customWidth="1"/>
    <col min="9470" max="9470" width="11.5703125" style="4" bestFit="1" customWidth="1"/>
    <col min="9471" max="9471" width="12.28515625" style="4" bestFit="1" customWidth="1"/>
    <col min="9472" max="9475" width="9.7109375" style="4" bestFit="1" customWidth="1"/>
    <col min="9476" max="9476" width="9" style="4" customWidth="1"/>
    <col min="9477" max="9723" width="8.7109375" style="4"/>
    <col min="9724" max="9724" width="45.7109375" style="4" customWidth="1"/>
    <col min="9725" max="9725" width="10.7109375" style="4" bestFit="1" customWidth="1"/>
    <col min="9726" max="9726" width="11.5703125" style="4" bestFit="1" customWidth="1"/>
    <col min="9727" max="9727" width="12.28515625" style="4" bestFit="1" customWidth="1"/>
    <col min="9728" max="9731" width="9.7109375" style="4" bestFit="1" customWidth="1"/>
    <col min="9732" max="9732" width="9" style="4" customWidth="1"/>
    <col min="9733" max="9979" width="8.7109375" style="4"/>
    <col min="9980" max="9980" width="45.7109375" style="4" customWidth="1"/>
    <col min="9981" max="9981" width="10.7109375" style="4" bestFit="1" customWidth="1"/>
    <col min="9982" max="9982" width="11.5703125" style="4" bestFit="1" customWidth="1"/>
    <col min="9983" max="9983" width="12.28515625" style="4" bestFit="1" customWidth="1"/>
    <col min="9984" max="9987" width="9.7109375" style="4" bestFit="1" customWidth="1"/>
    <col min="9988" max="9988" width="9" style="4" customWidth="1"/>
    <col min="9989" max="10235" width="8.7109375" style="4"/>
    <col min="10236" max="10236" width="45.7109375" style="4" customWidth="1"/>
    <col min="10237" max="10237" width="10.7109375" style="4" bestFit="1" customWidth="1"/>
    <col min="10238" max="10238" width="11.5703125" style="4" bestFit="1" customWidth="1"/>
    <col min="10239" max="10239" width="12.28515625" style="4" bestFit="1" customWidth="1"/>
    <col min="10240" max="10243" width="9.7109375" style="4" bestFit="1" customWidth="1"/>
    <col min="10244" max="10244" width="9" style="4" customWidth="1"/>
    <col min="10245" max="10491" width="8.7109375" style="4"/>
    <col min="10492" max="10492" width="45.7109375" style="4" customWidth="1"/>
    <col min="10493" max="10493" width="10.7109375" style="4" bestFit="1" customWidth="1"/>
    <col min="10494" max="10494" width="11.5703125" style="4" bestFit="1" customWidth="1"/>
    <col min="10495" max="10495" width="12.28515625" style="4" bestFit="1" customWidth="1"/>
    <col min="10496" max="10499" width="9.7109375" style="4" bestFit="1" customWidth="1"/>
    <col min="10500" max="10500" width="9" style="4" customWidth="1"/>
    <col min="10501" max="10747" width="8.7109375" style="4"/>
    <col min="10748" max="10748" width="45.7109375" style="4" customWidth="1"/>
    <col min="10749" max="10749" width="10.7109375" style="4" bestFit="1" customWidth="1"/>
    <col min="10750" max="10750" width="11.5703125" style="4" bestFit="1" customWidth="1"/>
    <col min="10751" max="10751" width="12.28515625" style="4" bestFit="1" customWidth="1"/>
    <col min="10752" max="10755" width="9.7109375" style="4" bestFit="1" customWidth="1"/>
    <col min="10756" max="10756" width="9" style="4" customWidth="1"/>
    <col min="10757" max="11003" width="8.7109375" style="4"/>
    <col min="11004" max="11004" width="45.7109375" style="4" customWidth="1"/>
    <col min="11005" max="11005" width="10.7109375" style="4" bestFit="1" customWidth="1"/>
    <col min="11006" max="11006" width="11.5703125" style="4" bestFit="1" customWidth="1"/>
    <col min="11007" max="11007" width="12.28515625" style="4" bestFit="1" customWidth="1"/>
    <col min="11008" max="11011" width="9.7109375" style="4" bestFit="1" customWidth="1"/>
    <col min="11012" max="11012" width="9" style="4" customWidth="1"/>
    <col min="11013" max="11259" width="8.7109375" style="4"/>
    <col min="11260" max="11260" width="45.7109375" style="4" customWidth="1"/>
    <col min="11261" max="11261" width="10.7109375" style="4" bestFit="1" customWidth="1"/>
    <col min="11262" max="11262" width="11.5703125" style="4" bestFit="1" customWidth="1"/>
    <col min="11263" max="11263" width="12.28515625" style="4" bestFit="1" customWidth="1"/>
    <col min="11264" max="11267" width="9.7109375" style="4" bestFit="1" customWidth="1"/>
    <col min="11268" max="11268" width="9" style="4" customWidth="1"/>
    <col min="11269" max="11515" width="8.7109375" style="4"/>
    <col min="11516" max="11516" width="45.7109375" style="4" customWidth="1"/>
    <col min="11517" max="11517" width="10.7109375" style="4" bestFit="1" customWidth="1"/>
    <col min="11518" max="11518" width="11.5703125" style="4" bestFit="1" customWidth="1"/>
    <col min="11519" max="11519" width="12.28515625" style="4" bestFit="1" customWidth="1"/>
    <col min="11520" max="11523" width="9.7109375" style="4" bestFit="1" customWidth="1"/>
    <col min="11524" max="11524" width="9" style="4" customWidth="1"/>
    <col min="11525" max="11771" width="8.7109375" style="4"/>
    <col min="11772" max="11772" width="45.7109375" style="4" customWidth="1"/>
    <col min="11773" max="11773" width="10.7109375" style="4" bestFit="1" customWidth="1"/>
    <col min="11774" max="11774" width="11.5703125" style="4" bestFit="1" customWidth="1"/>
    <col min="11775" max="11775" width="12.28515625" style="4" bestFit="1" customWidth="1"/>
    <col min="11776" max="11779" width="9.7109375" style="4" bestFit="1" customWidth="1"/>
    <col min="11780" max="11780" width="9" style="4" customWidth="1"/>
    <col min="11781" max="12027" width="8.7109375" style="4"/>
    <col min="12028" max="12028" width="45.7109375" style="4" customWidth="1"/>
    <col min="12029" max="12029" width="10.7109375" style="4" bestFit="1" customWidth="1"/>
    <col min="12030" max="12030" width="11.5703125" style="4" bestFit="1" customWidth="1"/>
    <col min="12031" max="12031" width="12.28515625" style="4" bestFit="1" customWidth="1"/>
    <col min="12032" max="12035" width="9.7109375" style="4" bestFit="1" customWidth="1"/>
    <col min="12036" max="12036" width="9" style="4" customWidth="1"/>
    <col min="12037" max="12283" width="8.7109375" style="4"/>
    <col min="12284" max="12284" width="45.7109375" style="4" customWidth="1"/>
    <col min="12285" max="12285" width="10.7109375" style="4" bestFit="1" customWidth="1"/>
    <col min="12286" max="12286" width="11.5703125" style="4" bestFit="1" customWidth="1"/>
    <col min="12287" max="12287" width="12.28515625" style="4" bestFit="1" customWidth="1"/>
    <col min="12288" max="12291" width="9.7109375" style="4" bestFit="1" customWidth="1"/>
    <col min="12292" max="12292" width="9" style="4" customWidth="1"/>
    <col min="12293" max="12539" width="8.7109375" style="4"/>
    <col min="12540" max="12540" width="45.7109375" style="4" customWidth="1"/>
    <col min="12541" max="12541" width="10.7109375" style="4" bestFit="1" customWidth="1"/>
    <col min="12542" max="12542" width="11.5703125" style="4" bestFit="1" customWidth="1"/>
    <col min="12543" max="12543" width="12.28515625" style="4" bestFit="1" customWidth="1"/>
    <col min="12544" max="12547" width="9.7109375" style="4" bestFit="1" customWidth="1"/>
    <col min="12548" max="12548" width="9" style="4" customWidth="1"/>
    <col min="12549" max="12795" width="8.7109375" style="4"/>
    <col min="12796" max="12796" width="45.7109375" style="4" customWidth="1"/>
    <col min="12797" max="12797" width="10.7109375" style="4" bestFit="1" customWidth="1"/>
    <col min="12798" max="12798" width="11.5703125" style="4" bestFit="1" customWidth="1"/>
    <col min="12799" max="12799" width="12.28515625" style="4" bestFit="1" customWidth="1"/>
    <col min="12800" max="12803" width="9.7109375" style="4" bestFit="1" customWidth="1"/>
    <col min="12804" max="12804" width="9" style="4" customWidth="1"/>
    <col min="12805" max="13051" width="8.7109375" style="4"/>
    <col min="13052" max="13052" width="45.7109375" style="4" customWidth="1"/>
    <col min="13053" max="13053" width="10.7109375" style="4" bestFit="1" customWidth="1"/>
    <col min="13054" max="13054" width="11.5703125" style="4" bestFit="1" customWidth="1"/>
    <col min="13055" max="13055" width="12.28515625" style="4" bestFit="1" customWidth="1"/>
    <col min="13056" max="13059" width="9.7109375" style="4" bestFit="1" customWidth="1"/>
    <col min="13060" max="13060" width="9" style="4" customWidth="1"/>
    <col min="13061" max="13307" width="8.7109375" style="4"/>
    <col min="13308" max="13308" width="45.7109375" style="4" customWidth="1"/>
    <col min="13309" max="13309" width="10.7109375" style="4" bestFit="1" customWidth="1"/>
    <col min="13310" max="13310" width="11.5703125" style="4" bestFit="1" customWidth="1"/>
    <col min="13311" max="13311" width="12.28515625" style="4" bestFit="1" customWidth="1"/>
    <col min="13312" max="13315" width="9.7109375" style="4" bestFit="1" customWidth="1"/>
    <col min="13316" max="13316" width="9" style="4" customWidth="1"/>
    <col min="13317" max="13563" width="8.7109375" style="4"/>
    <col min="13564" max="13564" width="45.7109375" style="4" customWidth="1"/>
    <col min="13565" max="13565" width="10.7109375" style="4" bestFit="1" customWidth="1"/>
    <col min="13566" max="13566" width="11.5703125" style="4" bestFit="1" customWidth="1"/>
    <col min="13567" max="13567" width="12.28515625" style="4" bestFit="1" customWidth="1"/>
    <col min="13568" max="13571" width="9.7109375" style="4" bestFit="1" customWidth="1"/>
    <col min="13572" max="13572" width="9" style="4" customWidth="1"/>
    <col min="13573" max="13819" width="8.7109375" style="4"/>
    <col min="13820" max="13820" width="45.7109375" style="4" customWidth="1"/>
    <col min="13821" max="13821" width="10.7109375" style="4" bestFit="1" customWidth="1"/>
    <col min="13822" max="13822" width="11.5703125" style="4" bestFit="1" customWidth="1"/>
    <col min="13823" max="13823" width="12.28515625" style="4" bestFit="1" customWidth="1"/>
    <col min="13824" max="13827" width="9.7109375" style="4" bestFit="1" customWidth="1"/>
    <col min="13828" max="13828" width="9" style="4" customWidth="1"/>
    <col min="13829" max="14075" width="8.7109375" style="4"/>
    <col min="14076" max="14076" width="45.7109375" style="4" customWidth="1"/>
    <col min="14077" max="14077" width="10.7109375" style="4" bestFit="1" customWidth="1"/>
    <col min="14078" max="14078" width="11.5703125" style="4" bestFit="1" customWidth="1"/>
    <col min="14079" max="14079" width="12.28515625" style="4" bestFit="1" customWidth="1"/>
    <col min="14080" max="14083" width="9.7109375" style="4" bestFit="1" customWidth="1"/>
    <col min="14084" max="14084" width="9" style="4" customWidth="1"/>
    <col min="14085" max="14331" width="8.7109375" style="4"/>
    <col min="14332" max="14332" width="45.7109375" style="4" customWidth="1"/>
    <col min="14333" max="14333" width="10.7109375" style="4" bestFit="1" customWidth="1"/>
    <col min="14334" max="14334" width="11.5703125" style="4" bestFit="1" customWidth="1"/>
    <col min="14335" max="14335" width="12.28515625" style="4" bestFit="1" customWidth="1"/>
    <col min="14336" max="14339" width="9.7109375" style="4" bestFit="1" customWidth="1"/>
    <col min="14340" max="14340" width="9" style="4" customWidth="1"/>
    <col min="14341" max="14587" width="8.7109375" style="4"/>
    <col min="14588" max="14588" width="45.7109375" style="4" customWidth="1"/>
    <col min="14589" max="14589" width="10.7109375" style="4" bestFit="1" customWidth="1"/>
    <col min="14590" max="14590" width="11.5703125" style="4" bestFit="1" customWidth="1"/>
    <col min="14591" max="14591" width="12.28515625" style="4" bestFit="1" customWidth="1"/>
    <col min="14592" max="14595" width="9.7109375" style="4" bestFit="1" customWidth="1"/>
    <col min="14596" max="14596" width="9" style="4" customWidth="1"/>
    <col min="14597" max="14843" width="8.7109375" style="4"/>
    <col min="14844" max="14844" width="45.7109375" style="4" customWidth="1"/>
    <col min="14845" max="14845" width="10.7109375" style="4" bestFit="1" customWidth="1"/>
    <col min="14846" max="14846" width="11.5703125" style="4" bestFit="1" customWidth="1"/>
    <col min="14847" max="14847" width="12.28515625" style="4" bestFit="1" customWidth="1"/>
    <col min="14848" max="14851" width="9.7109375" style="4" bestFit="1" customWidth="1"/>
    <col min="14852" max="14852" width="9" style="4" customWidth="1"/>
    <col min="14853" max="15099" width="8.7109375" style="4"/>
    <col min="15100" max="15100" width="45.7109375" style="4" customWidth="1"/>
    <col min="15101" max="15101" width="10.7109375" style="4" bestFit="1" customWidth="1"/>
    <col min="15102" max="15102" width="11.5703125" style="4" bestFit="1" customWidth="1"/>
    <col min="15103" max="15103" width="12.28515625" style="4" bestFit="1" customWidth="1"/>
    <col min="15104" max="15107" width="9.7109375" style="4" bestFit="1" customWidth="1"/>
    <col min="15108" max="15108" width="9" style="4" customWidth="1"/>
    <col min="15109" max="15355" width="8.7109375" style="4"/>
    <col min="15356" max="15356" width="45.7109375" style="4" customWidth="1"/>
    <col min="15357" max="15357" width="10.7109375" style="4" bestFit="1" customWidth="1"/>
    <col min="15358" max="15358" width="11.5703125" style="4" bestFit="1" customWidth="1"/>
    <col min="15359" max="15359" width="12.28515625" style="4" bestFit="1" customWidth="1"/>
    <col min="15360" max="15363" width="9.7109375" style="4" bestFit="1" customWidth="1"/>
    <col min="15364" max="15364" width="9" style="4" customWidth="1"/>
    <col min="15365" max="15611" width="8.7109375" style="4"/>
    <col min="15612" max="15612" width="45.7109375" style="4" customWidth="1"/>
    <col min="15613" max="15613" width="10.7109375" style="4" bestFit="1" customWidth="1"/>
    <col min="15614" max="15614" width="11.5703125" style="4" bestFit="1" customWidth="1"/>
    <col min="15615" max="15615" width="12.28515625" style="4" bestFit="1" customWidth="1"/>
    <col min="15616" max="15619" width="9.7109375" style="4" bestFit="1" customWidth="1"/>
    <col min="15620" max="15620" width="9" style="4" customWidth="1"/>
    <col min="15621" max="15867" width="8.7109375" style="4"/>
    <col min="15868" max="15868" width="45.7109375" style="4" customWidth="1"/>
    <col min="15869" max="15869" width="10.7109375" style="4" bestFit="1" customWidth="1"/>
    <col min="15870" max="15870" width="11.5703125" style="4" bestFit="1" customWidth="1"/>
    <col min="15871" max="15871" width="12.28515625" style="4" bestFit="1" customWidth="1"/>
    <col min="15872" max="15875" width="9.7109375" style="4" bestFit="1" customWidth="1"/>
    <col min="15876" max="15876" width="9" style="4" customWidth="1"/>
    <col min="15877" max="16123" width="8.7109375" style="4"/>
    <col min="16124" max="16124" width="45.7109375" style="4" customWidth="1"/>
    <col min="16125" max="16125" width="10.7109375" style="4" bestFit="1" customWidth="1"/>
    <col min="16126" max="16126" width="11.5703125" style="4" bestFit="1" customWidth="1"/>
    <col min="16127" max="16127" width="12.28515625" style="4" bestFit="1" customWidth="1"/>
    <col min="16128" max="16131" width="9.7109375" style="4" bestFit="1" customWidth="1"/>
    <col min="16132" max="16132" width="9" style="4" customWidth="1"/>
    <col min="16133" max="16383" width="8.7109375" style="4"/>
    <col min="16384" max="16384" width="8.7109375" style="4" customWidth="1"/>
  </cols>
  <sheetData>
    <row r="1" spans="1:14" s="2" customFormat="1" ht="19.5" thickBot="1" x14ac:dyDescent="0.35">
      <c r="A1" s="241" t="s">
        <v>225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</row>
    <row r="2" spans="1:14" ht="16.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</row>
    <row r="3" spans="1:14" x14ac:dyDescent="0.25">
      <c r="A3" s="174"/>
      <c r="B3" s="184" t="s">
        <v>1</v>
      </c>
      <c r="C3" s="184"/>
      <c r="D3" s="184"/>
      <c r="E3" s="196" t="s">
        <v>2</v>
      </c>
      <c r="F3" s="179" t="s">
        <v>181</v>
      </c>
      <c r="G3" s="179" t="s">
        <v>3</v>
      </c>
      <c r="H3" s="208" t="s">
        <v>147</v>
      </c>
      <c r="I3" s="228" t="s">
        <v>148</v>
      </c>
      <c r="J3" s="208" t="s">
        <v>149</v>
      </c>
      <c r="K3" s="249" t="s">
        <v>150</v>
      </c>
      <c r="L3" s="175" t="s">
        <v>151</v>
      </c>
      <c r="M3" s="158" t="s">
        <v>152</v>
      </c>
      <c r="N3" s="221" t="s">
        <v>153</v>
      </c>
    </row>
    <row r="4" spans="1:14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158"/>
      <c r="I4" s="208"/>
      <c r="J4" s="158"/>
      <c r="K4" s="232"/>
      <c r="L4" s="175"/>
      <c r="M4" s="158"/>
      <c r="N4" s="207"/>
    </row>
    <row r="5" spans="1:14" x14ac:dyDescent="0.25">
      <c r="A5" s="29" t="s">
        <v>13</v>
      </c>
      <c r="B5" s="48">
        <v>21</v>
      </c>
      <c r="C5" s="48">
        <v>10</v>
      </c>
      <c r="D5" s="16"/>
      <c r="E5" s="48">
        <v>2</v>
      </c>
      <c r="F5" s="81">
        <f t="shared" ref="F5:F13" si="0">SUM(B5:E5)</f>
        <v>33</v>
      </c>
      <c r="G5" s="81">
        <v>31</v>
      </c>
      <c r="H5" s="24">
        <v>16</v>
      </c>
      <c r="I5" s="24">
        <v>0</v>
      </c>
      <c r="J5" s="24">
        <v>8</v>
      </c>
      <c r="K5" s="84">
        <v>7</v>
      </c>
      <c r="L5" s="84">
        <v>1</v>
      </c>
      <c r="M5" s="24">
        <v>0</v>
      </c>
      <c r="N5" s="41">
        <v>1</v>
      </c>
    </row>
    <row r="6" spans="1:14" x14ac:dyDescent="0.25">
      <c r="A6" s="31" t="s">
        <v>14</v>
      </c>
      <c r="B6" s="1">
        <f>SUM(B7:B13)</f>
        <v>75</v>
      </c>
      <c r="C6" s="1">
        <f t="shared" ref="C6" si="1">SUM(C7:C13)</f>
        <v>32</v>
      </c>
      <c r="D6" s="1"/>
      <c r="E6" s="1">
        <f>SUM(E7:E13)</f>
        <v>7</v>
      </c>
      <c r="F6" s="81">
        <f>SUM(B6:E6)</f>
        <v>114</v>
      </c>
      <c r="G6" s="81">
        <v>97</v>
      </c>
      <c r="H6" s="1">
        <f>SUM(H7:H13)</f>
        <v>50</v>
      </c>
      <c r="I6" s="1">
        <f t="shared" ref="I6:L6" si="2">SUM(I7:I13)</f>
        <v>0</v>
      </c>
      <c r="J6" s="1">
        <f t="shared" si="2"/>
        <v>32</v>
      </c>
      <c r="K6" s="87">
        <f t="shared" si="2"/>
        <v>23</v>
      </c>
      <c r="L6" s="87">
        <f t="shared" si="2"/>
        <v>4</v>
      </c>
      <c r="M6" s="1">
        <f t="shared" ref="M6:N6" si="3">SUM(M7:M13)</f>
        <v>0</v>
      </c>
      <c r="N6" s="75">
        <f t="shared" si="3"/>
        <v>5</v>
      </c>
    </row>
    <row r="7" spans="1:14" x14ac:dyDescent="0.25">
      <c r="A7" s="31" t="s">
        <v>15</v>
      </c>
      <c r="B7" s="48">
        <v>49</v>
      </c>
      <c r="C7" s="48">
        <v>21</v>
      </c>
      <c r="D7" s="16"/>
      <c r="E7" s="48">
        <v>4</v>
      </c>
      <c r="F7" s="81">
        <f t="shared" si="0"/>
        <v>74</v>
      </c>
      <c r="G7" s="81">
        <v>63</v>
      </c>
      <c r="H7" s="24">
        <v>31</v>
      </c>
      <c r="I7" s="24">
        <v>0</v>
      </c>
      <c r="J7" s="24">
        <v>22</v>
      </c>
      <c r="K7" s="84">
        <v>15</v>
      </c>
      <c r="L7" s="84">
        <v>2</v>
      </c>
      <c r="M7" s="24">
        <v>0</v>
      </c>
      <c r="N7" s="41">
        <v>4</v>
      </c>
    </row>
    <row r="8" spans="1:14" x14ac:dyDescent="0.25">
      <c r="A8" s="31" t="s">
        <v>185</v>
      </c>
      <c r="B8" s="48">
        <v>2</v>
      </c>
      <c r="C8" s="48">
        <v>1</v>
      </c>
      <c r="D8" s="16"/>
      <c r="E8" s="48">
        <v>0</v>
      </c>
      <c r="F8" s="81">
        <f t="shared" si="0"/>
        <v>3</v>
      </c>
      <c r="G8" s="81">
        <v>7</v>
      </c>
      <c r="H8" s="24">
        <v>3</v>
      </c>
      <c r="I8" s="24">
        <v>0</v>
      </c>
      <c r="J8" s="24">
        <v>0</v>
      </c>
      <c r="K8" s="84">
        <v>0</v>
      </c>
      <c r="L8" s="84">
        <v>0</v>
      </c>
      <c r="M8" s="24">
        <v>0</v>
      </c>
      <c r="N8" s="41">
        <v>0</v>
      </c>
    </row>
    <row r="9" spans="1:14" x14ac:dyDescent="0.25">
      <c r="A9" s="31" t="s">
        <v>192</v>
      </c>
      <c r="B9" s="48">
        <v>8</v>
      </c>
      <c r="C9" s="48">
        <v>7</v>
      </c>
      <c r="D9" s="16"/>
      <c r="E9" s="48">
        <v>3</v>
      </c>
      <c r="F9" s="81">
        <f t="shared" si="0"/>
        <v>18</v>
      </c>
      <c r="G9" s="192">
        <v>27</v>
      </c>
      <c r="H9" s="24">
        <v>11</v>
      </c>
      <c r="I9" s="24">
        <v>0</v>
      </c>
      <c r="J9" s="24">
        <v>2</v>
      </c>
      <c r="K9" s="84">
        <v>3</v>
      </c>
      <c r="L9" s="84">
        <v>2</v>
      </c>
      <c r="M9" s="24">
        <v>0</v>
      </c>
      <c r="N9" s="41">
        <v>0</v>
      </c>
    </row>
    <row r="10" spans="1:14" x14ac:dyDescent="0.25">
      <c r="A10" s="31" t="s">
        <v>193</v>
      </c>
      <c r="B10" s="48">
        <v>12</v>
      </c>
      <c r="C10" s="48">
        <v>2</v>
      </c>
      <c r="D10" s="16"/>
      <c r="E10" s="48">
        <v>0</v>
      </c>
      <c r="F10" s="81">
        <f t="shared" si="0"/>
        <v>14</v>
      </c>
      <c r="G10" s="193"/>
      <c r="H10" s="24">
        <v>4</v>
      </c>
      <c r="I10" s="24">
        <v>0</v>
      </c>
      <c r="J10" s="24">
        <v>7</v>
      </c>
      <c r="K10" s="84">
        <v>2</v>
      </c>
      <c r="L10" s="84">
        <v>0</v>
      </c>
      <c r="M10" s="24">
        <v>0</v>
      </c>
      <c r="N10" s="41">
        <v>1</v>
      </c>
    </row>
    <row r="11" spans="1:14" x14ac:dyDescent="0.25">
      <c r="A11" s="31" t="s">
        <v>194</v>
      </c>
      <c r="B11" s="48">
        <v>2</v>
      </c>
      <c r="C11" s="48">
        <v>0</v>
      </c>
      <c r="D11" s="16"/>
      <c r="E11" s="48">
        <v>0</v>
      </c>
      <c r="F11" s="81">
        <f t="shared" si="0"/>
        <v>2</v>
      </c>
      <c r="G11" s="193"/>
      <c r="H11" s="24">
        <v>0</v>
      </c>
      <c r="I11" s="24">
        <v>0</v>
      </c>
      <c r="J11" s="24">
        <v>0</v>
      </c>
      <c r="K11" s="84">
        <v>2</v>
      </c>
      <c r="L11" s="84">
        <v>0</v>
      </c>
      <c r="M11" s="24">
        <v>0</v>
      </c>
      <c r="N11" s="41">
        <v>0</v>
      </c>
    </row>
    <row r="12" spans="1:14" x14ac:dyDescent="0.25">
      <c r="A12" s="31" t="s">
        <v>195</v>
      </c>
      <c r="B12" s="48">
        <v>1</v>
      </c>
      <c r="C12" s="48">
        <v>1</v>
      </c>
      <c r="D12" s="16"/>
      <c r="E12" s="48">
        <v>0</v>
      </c>
      <c r="F12" s="81">
        <f t="shared" si="0"/>
        <v>2</v>
      </c>
      <c r="G12" s="193"/>
      <c r="H12" s="24">
        <v>1</v>
      </c>
      <c r="I12" s="24">
        <v>0</v>
      </c>
      <c r="J12" s="24">
        <v>0</v>
      </c>
      <c r="K12" s="84">
        <v>1</v>
      </c>
      <c r="L12" s="84">
        <v>0</v>
      </c>
      <c r="M12" s="24">
        <v>0</v>
      </c>
      <c r="N12" s="41">
        <v>0</v>
      </c>
    </row>
    <row r="13" spans="1:14" x14ac:dyDescent="0.25">
      <c r="A13" s="31" t="s">
        <v>226</v>
      </c>
      <c r="B13" s="48">
        <v>1</v>
      </c>
      <c r="C13" s="48">
        <v>0</v>
      </c>
      <c r="D13" s="16"/>
      <c r="E13" s="48">
        <v>0</v>
      </c>
      <c r="F13" s="81">
        <f t="shared" si="0"/>
        <v>1</v>
      </c>
      <c r="G13" s="194"/>
      <c r="H13" s="24">
        <v>0</v>
      </c>
      <c r="I13" s="24">
        <v>0</v>
      </c>
      <c r="J13" s="24">
        <v>1</v>
      </c>
      <c r="K13" s="84">
        <v>0</v>
      </c>
      <c r="L13" s="84">
        <v>0</v>
      </c>
      <c r="M13" s="24">
        <v>0</v>
      </c>
      <c r="N13" s="41">
        <v>0</v>
      </c>
    </row>
    <row r="14" spans="1:14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147</v>
      </c>
      <c r="I14" s="218" t="s">
        <v>148</v>
      </c>
      <c r="J14" s="158" t="s">
        <v>149</v>
      </c>
      <c r="K14" s="175" t="s">
        <v>150</v>
      </c>
      <c r="L14" s="175" t="s">
        <v>151</v>
      </c>
      <c r="M14" s="158" t="s">
        <v>152</v>
      </c>
      <c r="N14" s="207" t="s">
        <v>153</v>
      </c>
    </row>
    <row r="15" spans="1:14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208"/>
      <c r="J15" s="158"/>
      <c r="K15" s="175"/>
      <c r="L15" s="175"/>
      <c r="M15" s="158"/>
      <c r="N15" s="207"/>
    </row>
    <row r="16" spans="1:14" ht="15.6" customHeight="1" x14ac:dyDescent="0.25">
      <c r="A16" s="31" t="s">
        <v>19</v>
      </c>
      <c r="B16" s="48">
        <v>45</v>
      </c>
      <c r="C16" s="48">
        <v>23</v>
      </c>
      <c r="D16" s="16"/>
      <c r="E16" s="48">
        <v>4</v>
      </c>
      <c r="F16" s="81">
        <f t="shared" ref="F16:F20" si="4">SUM(B16:E16)</f>
        <v>72</v>
      </c>
      <c r="G16" s="81">
        <v>53</v>
      </c>
      <c r="H16" s="24">
        <v>34</v>
      </c>
      <c r="I16" s="24">
        <v>0</v>
      </c>
      <c r="J16" s="24">
        <v>15</v>
      </c>
      <c r="K16" s="84">
        <v>17</v>
      </c>
      <c r="L16" s="84">
        <v>2</v>
      </c>
      <c r="M16" s="24">
        <v>0</v>
      </c>
      <c r="N16" s="41">
        <v>4</v>
      </c>
    </row>
    <row r="17" spans="1:16" ht="15.6" customHeight="1" x14ac:dyDescent="0.25">
      <c r="A17" s="31" t="s">
        <v>20</v>
      </c>
      <c r="B17" s="48">
        <v>30</v>
      </c>
      <c r="C17" s="48">
        <v>9</v>
      </c>
      <c r="D17" s="16"/>
      <c r="E17" s="48">
        <v>3</v>
      </c>
      <c r="F17" s="81">
        <f t="shared" si="4"/>
        <v>42</v>
      </c>
      <c r="G17" s="81">
        <v>32</v>
      </c>
      <c r="H17" s="24">
        <v>16</v>
      </c>
      <c r="I17" s="24">
        <v>0</v>
      </c>
      <c r="J17" s="24">
        <v>17</v>
      </c>
      <c r="K17" s="84">
        <v>6</v>
      </c>
      <c r="L17" s="84">
        <v>2</v>
      </c>
      <c r="M17" s="24">
        <v>0</v>
      </c>
      <c r="N17" s="41">
        <v>1</v>
      </c>
    </row>
    <row r="18" spans="1:16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24">
        <v>0</v>
      </c>
      <c r="I18" s="24">
        <v>0</v>
      </c>
      <c r="J18" s="24">
        <v>0</v>
      </c>
      <c r="K18" s="84">
        <v>0</v>
      </c>
      <c r="L18" s="84">
        <v>0</v>
      </c>
      <c r="M18" s="24">
        <v>0</v>
      </c>
      <c r="N18" s="41">
        <v>0</v>
      </c>
    </row>
    <row r="19" spans="1:16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4"/>
        <v>0</v>
      </c>
      <c r="G19" s="83">
        <v>0</v>
      </c>
      <c r="H19" s="28">
        <v>0</v>
      </c>
      <c r="I19" s="28">
        <v>0</v>
      </c>
      <c r="J19" s="50">
        <v>0</v>
      </c>
      <c r="K19" s="102">
        <v>0</v>
      </c>
      <c r="L19" s="84">
        <v>0</v>
      </c>
      <c r="M19" s="24">
        <v>0</v>
      </c>
      <c r="N19" s="41">
        <v>0</v>
      </c>
    </row>
    <row r="20" spans="1:16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4"/>
        <v>0</v>
      </c>
      <c r="G20" s="83">
        <v>0</v>
      </c>
      <c r="H20" s="28">
        <v>0</v>
      </c>
      <c r="I20" s="107">
        <v>0</v>
      </c>
      <c r="J20" s="50">
        <v>0</v>
      </c>
      <c r="K20" s="102">
        <v>0</v>
      </c>
      <c r="L20" s="84">
        <v>0</v>
      </c>
      <c r="M20" s="24">
        <v>0</v>
      </c>
      <c r="N20" s="41">
        <v>0</v>
      </c>
    </row>
    <row r="21" spans="1:16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147</v>
      </c>
      <c r="I21" s="218" t="s">
        <v>148</v>
      </c>
      <c r="J21" s="158" t="s">
        <v>149</v>
      </c>
      <c r="K21" s="175" t="s">
        <v>150</v>
      </c>
      <c r="L21" s="175" t="s">
        <v>151</v>
      </c>
      <c r="M21" s="158" t="s">
        <v>152</v>
      </c>
      <c r="N21" s="207" t="s">
        <v>153</v>
      </c>
    </row>
    <row r="22" spans="1:16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208"/>
      <c r="J22" s="158"/>
      <c r="K22" s="175"/>
      <c r="L22" s="175"/>
      <c r="M22" s="158"/>
      <c r="N22" s="207"/>
    </row>
    <row r="23" spans="1:16" ht="15" customHeight="1" x14ac:dyDescent="0.25">
      <c r="A23" s="31" t="s">
        <v>25</v>
      </c>
      <c r="B23" s="48">
        <v>65</v>
      </c>
      <c r="C23" s="48">
        <v>23</v>
      </c>
      <c r="D23" s="16"/>
      <c r="E23" s="48">
        <v>7</v>
      </c>
      <c r="F23" s="81">
        <f>SUM(B23:E23)</f>
        <v>95</v>
      </c>
      <c r="G23" s="81">
        <v>85</v>
      </c>
      <c r="H23" s="24">
        <v>39</v>
      </c>
      <c r="I23" s="24">
        <v>0</v>
      </c>
      <c r="J23" s="24">
        <v>24</v>
      </c>
      <c r="K23" s="84">
        <v>23</v>
      </c>
      <c r="L23" s="84">
        <v>4</v>
      </c>
      <c r="M23" s="24">
        <v>0</v>
      </c>
      <c r="N23" s="41">
        <v>5</v>
      </c>
    </row>
    <row r="24" spans="1:16" ht="15" customHeight="1" x14ac:dyDescent="0.25">
      <c r="A24" s="31" t="s">
        <v>26</v>
      </c>
      <c r="B24" s="48">
        <v>8</v>
      </c>
      <c r="C24" s="48">
        <v>9</v>
      </c>
      <c r="D24" s="16"/>
      <c r="E24" s="48">
        <v>0</v>
      </c>
      <c r="F24" s="81">
        <f>SUM(B24:E24)</f>
        <v>17</v>
      </c>
      <c r="G24" s="81">
        <v>11</v>
      </c>
      <c r="H24" s="24">
        <v>9</v>
      </c>
      <c r="I24" s="24">
        <v>0</v>
      </c>
      <c r="J24" s="24">
        <v>8</v>
      </c>
      <c r="K24" s="84">
        <v>0</v>
      </c>
      <c r="L24" s="84">
        <v>0</v>
      </c>
      <c r="M24" s="24">
        <v>0</v>
      </c>
      <c r="N24" s="41">
        <v>0</v>
      </c>
    </row>
    <row r="25" spans="1:16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147</v>
      </c>
      <c r="I25" s="218" t="s">
        <v>148</v>
      </c>
      <c r="J25" s="158" t="s">
        <v>149</v>
      </c>
      <c r="K25" s="175" t="s">
        <v>150</v>
      </c>
      <c r="L25" s="175" t="s">
        <v>151</v>
      </c>
      <c r="M25" s="158" t="s">
        <v>152</v>
      </c>
      <c r="N25" s="207" t="s">
        <v>153</v>
      </c>
      <c r="O25" s="4"/>
      <c r="P25" s="4"/>
    </row>
    <row r="26" spans="1:16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208"/>
      <c r="J26" s="158"/>
      <c r="K26" s="175"/>
      <c r="L26" s="175"/>
      <c r="M26" s="158"/>
      <c r="N26" s="207"/>
    </row>
    <row r="27" spans="1:16" ht="15" customHeight="1" x14ac:dyDescent="0.25">
      <c r="A27" s="31" t="s">
        <v>28</v>
      </c>
      <c r="B27" s="48">
        <v>69</v>
      </c>
      <c r="C27" s="48">
        <v>30</v>
      </c>
      <c r="D27" s="16"/>
      <c r="E27" s="48">
        <v>7</v>
      </c>
      <c r="F27" s="81">
        <f t="shared" ref="F27:F32" si="5">SUM(B27:E27)</f>
        <v>106</v>
      </c>
      <c r="G27" s="81">
        <v>71</v>
      </c>
      <c r="H27" s="24">
        <v>46</v>
      </c>
      <c r="I27" s="24">
        <v>0</v>
      </c>
      <c r="J27" s="24">
        <v>30</v>
      </c>
      <c r="K27" s="84">
        <v>21</v>
      </c>
      <c r="L27" s="84">
        <v>4</v>
      </c>
      <c r="M27" s="24">
        <v>0</v>
      </c>
      <c r="N27" s="41">
        <v>5</v>
      </c>
    </row>
    <row r="28" spans="1:16" x14ac:dyDescent="0.25">
      <c r="A28" s="31" t="s">
        <v>29</v>
      </c>
      <c r="B28" s="48">
        <v>3</v>
      </c>
      <c r="C28" s="48">
        <v>2</v>
      </c>
      <c r="D28" s="16"/>
      <c r="E28" s="48">
        <v>0</v>
      </c>
      <c r="F28" s="81">
        <f t="shared" si="5"/>
        <v>5</v>
      </c>
      <c r="G28" s="81">
        <v>6</v>
      </c>
      <c r="H28" s="24">
        <v>3</v>
      </c>
      <c r="I28" s="24">
        <v>0</v>
      </c>
      <c r="J28" s="24">
        <v>2</v>
      </c>
      <c r="K28" s="84">
        <v>0</v>
      </c>
      <c r="L28" s="84">
        <v>0</v>
      </c>
      <c r="M28" s="24">
        <v>0</v>
      </c>
      <c r="N28" s="41">
        <v>0</v>
      </c>
    </row>
    <row r="29" spans="1:16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2</v>
      </c>
      <c r="H29" s="24">
        <v>0</v>
      </c>
      <c r="I29" s="24">
        <v>0</v>
      </c>
      <c r="J29" s="24">
        <v>0</v>
      </c>
      <c r="K29" s="84">
        <v>0</v>
      </c>
      <c r="L29" s="84">
        <v>0</v>
      </c>
      <c r="M29" s="24">
        <v>0</v>
      </c>
      <c r="N29" s="41">
        <v>0</v>
      </c>
    </row>
    <row r="30" spans="1:16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11</v>
      </c>
      <c r="H30" s="24">
        <v>0</v>
      </c>
      <c r="I30" s="24">
        <v>0</v>
      </c>
      <c r="J30" s="24">
        <v>0</v>
      </c>
      <c r="K30" s="84">
        <v>0</v>
      </c>
      <c r="L30" s="84">
        <v>0</v>
      </c>
      <c r="M30" s="24">
        <v>0</v>
      </c>
      <c r="N30" s="41">
        <v>0</v>
      </c>
    </row>
    <row r="31" spans="1:16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0</v>
      </c>
      <c r="H31" s="24">
        <v>0</v>
      </c>
      <c r="I31" s="24">
        <v>0</v>
      </c>
      <c r="J31" s="24">
        <v>0</v>
      </c>
      <c r="K31" s="84">
        <v>0</v>
      </c>
      <c r="L31" s="84">
        <v>0</v>
      </c>
      <c r="M31" s="24">
        <v>0</v>
      </c>
      <c r="N31" s="41">
        <v>0</v>
      </c>
    </row>
    <row r="32" spans="1:16" ht="15" customHeight="1" x14ac:dyDescent="0.25">
      <c r="A32" s="31" t="s">
        <v>33</v>
      </c>
      <c r="B32" s="48">
        <v>0</v>
      </c>
      <c r="C32" s="48">
        <v>0</v>
      </c>
      <c r="D32" s="16"/>
      <c r="E32" s="48">
        <v>0</v>
      </c>
      <c r="F32" s="81">
        <f t="shared" si="5"/>
        <v>0</v>
      </c>
      <c r="G32" s="81">
        <v>5</v>
      </c>
      <c r="H32" s="24">
        <v>0</v>
      </c>
      <c r="I32" s="24">
        <v>0</v>
      </c>
      <c r="J32" s="24">
        <v>0</v>
      </c>
      <c r="K32" s="84">
        <v>0</v>
      </c>
      <c r="L32" s="84">
        <v>0</v>
      </c>
      <c r="M32" s="24">
        <v>0</v>
      </c>
      <c r="N32" s="41">
        <v>0</v>
      </c>
    </row>
    <row r="33" spans="1:14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147</v>
      </c>
      <c r="I33" s="218" t="s">
        <v>148</v>
      </c>
      <c r="J33" s="158" t="s">
        <v>149</v>
      </c>
      <c r="K33" s="175" t="s">
        <v>150</v>
      </c>
      <c r="L33" s="175" t="s">
        <v>151</v>
      </c>
      <c r="M33" s="158" t="s">
        <v>152</v>
      </c>
      <c r="N33" s="207" t="s">
        <v>153</v>
      </c>
    </row>
    <row r="34" spans="1:14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208"/>
      <c r="J34" s="158"/>
      <c r="K34" s="175"/>
      <c r="L34" s="175"/>
      <c r="M34" s="158"/>
      <c r="N34" s="207"/>
    </row>
    <row r="35" spans="1:14" ht="15" customHeight="1" x14ac:dyDescent="0.25">
      <c r="A35" s="31" t="s">
        <v>35</v>
      </c>
      <c r="B35" s="48">
        <v>0</v>
      </c>
      <c r="C35" s="48" t="s">
        <v>231</v>
      </c>
      <c r="D35" s="18"/>
      <c r="E35" s="48">
        <v>0</v>
      </c>
      <c r="F35" s="81">
        <f t="shared" ref="F35:F36" si="6">SUM(B35:E35)</f>
        <v>0</v>
      </c>
      <c r="G35" s="81">
        <v>0</v>
      </c>
      <c r="H35" s="24">
        <v>0</v>
      </c>
      <c r="I35" s="24">
        <v>0</v>
      </c>
      <c r="J35" s="24">
        <v>0</v>
      </c>
      <c r="K35" s="84">
        <v>0</v>
      </c>
      <c r="L35" s="84">
        <v>0</v>
      </c>
      <c r="M35" s="24">
        <v>0</v>
      </c>
      <c r="N35" s="41">
        <v>0</v>
      </c>
    </row>
    <row r="36" spans="1:14" ht="15" customHeight="1" thickBot="1" x14ac:dyDescent="0.3">
      <c r="A36" s="31" t="s">
        <v>36</v>
      </c>
      <c r="B36" s="98">
        <v>0</v>
      </c>
      <c r="C36" s="98" t="s">
        <v>231</v>
      </c>
      <c r="D36" s="99"/>
      <c r="E36" s="98">
        <v>0</v>
      </c>
      <c r="F36" s="97">
        <f t="shared" si="6"/>
        <v>0</v>
      </c>
      <c r="G36" s="97">
        <v>0</v>
      </c>
      <c r="H36" s="63">
        <v>0</v>
      </c>
      <c r="I36" s="63">
        <v>0</v>
      </c>
      <c r="J36" s="63">
        <v>0</v>
      </c>
      <c r="K36" s="100">
        <v>0</v>
      </c>
      <c r="L36" s="100">
        <v>0</v>
      </c>
      <c r="M36" s="63">
        <v>0</v>
      </c>
      <c r="N36" s="103">
        <v>0</v>
      </c>
    </row>
    <row r="37" spans="1:14" ht="16.5" thickBot="1" x14ac:dyDescent="0.3">
      <c r="A37" s="244" t="s">
        <v>81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6"/>
    </row>
    <row r="38" spans="1:14" ht="13.5" customHeight="1" x14ac:dyDescent="0.25">
      <c r="A38" s="174"/>
      <c r="B38" s="184" t="s">
        <v>1</v>
      </c>
      <c r="C38" s="184"/>
      <c r="D38" s="184"/>
      <c r="E38" s="185" t="s">
        <v>2</v>
      </c>
      <c r="F38" s="179" t="s">
        <v>181</v>
      </c>
      <c r="G38" s="179" t="s">
        <v>3</v>
      </c>
      <c r="H38" s="208" t="s">
        <v>147</v>
      </c>
      <c r="I38" s="228" t="s">
        <v>148</v>
      </c>
      <c r="J38" s="208" t="s">
        <v>149</v>
      </c>
      <c r="K38" s="233" t="s">
        <v>150</v>
      </c>
      <c r="L38" s="247" t="s">
        <v>151</v>
      </c>
      <c r="M38" s="236" t="s">
        <v>152</v>
      </c>
      <c r="N38" s="237" t="s">
        <v>153</v>
      </c>
    </row>
    <row r="39" spans="1:14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208"/>
      <c r="J39" s="158"/>
      <c r="K39" s="175"/>
      <c r="L39" s="248"/>
      <c r="M39" s="173"/>
      <c r="N39" s="238"/>
    </row>
    <row r="40" spans="1:14" x14ac:dyDescent="0.25">
      <c r="A40" s="31" t="s">
        <v>13</v>
      </c>
      <c r="B40" s="48">
        <v>70</v>
      </c>
      <c r="C40" s="48">
        <v>10</v>
      </c>
      <c r="D40" s="48">
        <v>0</v>
      </c>
      <c r="E40" s="48">
        <v>55</v>
      </c>
      <c r="F40" s="81">
        <f t="shared" ref="F40:F47" si="7">SUM(B40:E40)</f>
        <v>135</v>
      </c>
      <c r="G40" s="81">
        <v>85</v>
      </c>
      <c r="H40" s="24">
        <v>42</v>
      </c>
      <c r="I40" s="24">
        <v>9</v>
      </c>
      <c r="J40" s="24">
        <v>32</v>
      </c>
      <c r="K40" s="84">
        <v>17</v>
      </c>
      <c r="L40" s="84">
        <v>26</v>
      </c>
      <c r="M40" s="24">
        <v>0</v>
      </c>
      <c r="N40" s="41">
        <v>9</v>
      </c>
    </row>
    <row r="41" spans="1:14" ht="15" customHeight="1" x14ac:dyDescent="0.25">
      <c r="A41" s="31" t="s">
        <v>14</v>
      </c>
      <c r="B41" s="1">
        <f>SUM(B42:B47)</f>
        <v>74</v>
      </c>
      <c r="C41" s="1">
        <f>SUM(C42:C47)</f>
        <v>10</v>
      </c>
      <c r="D41" s="1">
        <f>SUM(D42:D47)</f>
        <v>0</v>
      </c>
      <c r="E41" s="1">
        <f>SUM(E42:E47)</f>
        <v>64</v>
      </c>
      <c r="F41" s="81">
        <f t="shared" si="7"/>
        <v>148</v>
      </c>
      <c r="G41" s="81">
        <v>93</v>
      </c>
      <c r="H41" s="1">
        <f t="shared" ref="H41:L41" si="8">SUM(H42:H48)</f>
        <v>45</v>
      </c>
      <c r="I41" s="1">
        <f t="shared" si="8"/>
        <v>10</v>
      </c>
      <c r="J41" s="1">
        <f t="shared" si="8"/>
        <v>32</v>
      </c>
      <c r="K41" s="87">
        <f t="shared" si="8"/>
        <v>20</v>
      </c>
      <c r="L41" s="87">
        <f t="shared" si="8"/>
        <v>29</v>
      </c>
      <c r="M41" s="1">
        <f t="shared" ref="M41:N41" si="9">SUM(M42:M48)</f>
        <v>0</v>
      </c>
      <c r="N41" s="75">
        <f t="shared" si="9"/>
        <v>12</v>
      </c>
    </row>
    <row r="42" spans="1:14" ht="12.75" customHeight="1" x14ac:dyDescent="0.25">
      <c r="A42" s="31" t="s">
        <v>197</v>
      </c>
      <c r="B42" s="48">
        <v>4</v>
      </c>
      <c r="C42" s="48">
        <v>6</v>
      </c>
      <c r="D42" s="48">
        <v>0</v>
      </c>
      <c r="E42" s="48">
        <v>9</v>
      </c>
      <c r="F42" s="81">
        <f t="shared" si="7"/>
        <v>19</v>
      </c>
      <c r="G42" s="81">
        <v>4</v>
      </c>
      <c r="H42" s="24">
        <v>2</v>
      </c>
      <c r="I42" s="24">
        <v>5</v>
      </c>
      <c r="J42" s="24">
        <v>2</v>
      </c>
      <c r="K42" s="84">
        <v>9</v>
      </c>
      <c r="L42" s="84">
        <v>0</v>
      </c>
      <c r="M42" s="24">
        <v>0</v>
      </c>
      <c r="N42" s="41">
        <v>1</v>
      </c>
    </row>
    <row r="43" spans="1:14" ht="12.75" customHeight="1" x14ac:dyDescent="0.25">
      <c r="A43" s="33" t="s">
        <v>205</v>
      </c>
      <c r="B43" s="48">
        <v>11</v>
      </c>
      <c r="C43" s="48">
        <v>2</v>
      </c>
      <c r="D43" s="48">
        <v>0</v>
      </c>
      <c r="E43" s="48">
        <v>11</v>
      </c>
      <c r="F43" s="81">
        <f t="shared" si="7"/>
        <v>24</v>
      </c>
      <c r="G43" s="192">
        <v>89</v>
      </c>
      <c r="H43" s="24">
        <v>7</v>
      </c>
      <c r="I43" s="24">
        <v>2</v>
      </c>
      <c r="J43" s="24">
        <v>7</v>
      </c>
      <c r="K43" s="84">
        <v>3</v>
      </c>
      <c r="L43" s="84">
        <v>2</v>
      </c>
      <c r="M43" s="24">
        <v>0</v>
      </c>
      <c r="N43" s="41">
        <v>3</v>
      </c>
    </row>
    <row r="44" spans="1:14" ht="12.75" customHeight="1" x14ac:dyDescent="0.25">
      <c r="A44" s="33" t="s">
        <v>206</v>
      </c>
      <c r="B44" s="48">
        <v>18</v>
      </c>
      <c r="C44" s="48">
        <v>0</v>
      </c>
      <c r="D44" s="48">
        <v>0</v>
      </c>
      <c r="E44" s="48">
        <v>12</v>
      </c>
      <c r="F44" s="81">
        <f t="shared" si="7"/>
        <v>30</v>
      </c>
      <c r="G44" s="193"/>
      <c r="H44" s="24">
        <v>11</v>
      </c>
      <c r="I44" s="24">
        <v>1</v>
      </c>
      <c r="J44" s="24">
        <v>7</v>
      </c>
      <c r="K44" s="84">
        <v>1</v>
      </c>
      <c r="L44" s="84">
        <v>9</v>
      </c>
      <c r="M44" s="24">
        <v>0</v>
      </c>
      <c r="N44" s="41">
        <v>1</v>
      </c>
    </row>
    <row r="45" spans="1:14" ht="12.75" customHeight="1" x14ac:dyDescent="0.25">
      <c r="A45" s="33" t="s">
        <v>207</v>
      </c>
      <c r="B45" s="48">
        <v>20</v>
      </c>
      <c r="C45" s="48">
        <v>2</v>
      </c>
      <c r="D45" s="48">
        <v>0</v>
      </c>
      <c r="E45" s="48">
        <v>22</v>
      </c>
      <c r="F45" s="81">
        <f t="shared" si="7"/>
        <v>44</v>
      </c>
      <c r="G45" s="193"/>
      <c r="H45" s="24">
        <v>12</v>
      </c>
      <c r="I45" s="24">
        <v>2</v>
      </c>
      <c r="J45" s="24">
        <v>8</v>
      </c>
      <c r="K45" s="84">
        <v>5</v>
      </c>
      <c r="L45" s="84">
        <v>12</v>
      </c>
      <c r="M45" s="24">
        <v>0</v>
      </c>
      <c r="N45" s="41">
        <v>5</v>
      </c>
    </row>
    <row r="46" spans="1:14" ht="12.75" customHeight="1" x14ac:dyDescent="0.25">
      <c r="A46" s="33" t="s">
        <v>208</v>
      </c>
      <c r="B46" s="48">
        <v>20</v>
      </c>
      <c r="C46" s="48">
        <v>0</v>
      </c>
      <c r="D46" s="48">
        <v>0</v>
      </c>
      <c r="E46" s="48">
        <v>9</v>
      </c>
      <c r="F46" s="81">
        <f t="shared" si="7"/>
        <v>29</v>
      </c>
      <c r="G46" s="193"/>
      <c r="H46" s="24">
        <v>13</v>
      </c>
      <c r="I46" s="24">
        <v>0</v>
      </c>
      <c r="J46" s="24">
        <v>6</v>
      </c>
      <c r="K46" s="84">
        <v>2</v>
      </c>
      <c r="L46" s="84">
        <v>6</v>
      </c>
      <c r="M46" s="24">
        <v>0</v>
      </c>
      <c r="N46" s="41">
        <v>2</v>
      </c>
    </row>
    <row r="47" spans="1:14" x14ac:dyDescent="0.25">
      <c r="A47" s="33" t="s">
        <v>202</v>
      </c>
      <c r="B47" s="48">
        <v>1</v>
      </c>
      <c r="C47" s="48">
        <v>0</v>
      </c>
      <c r="D47" s="48">
        <v>0</v>
      </c>
      <c r="E47" s="48">
        <v>1</v>
      </c>
      <c r="F47" s="81">
        <f t="shared" si="7"/>
        <v>2</v>
      </c>
      <c r="G47" s="194"/>
      <c r="H47" s="24">
        <v>0</v>
      </c>
      <c r="I47" s="24">
        <v>0</v>
      </c>
      <c r="J47" s="24">
        <v>2</v>
      </c>
      <c r="K47" s="84">
        <v>0</v>
      </c>
      <c r="L47" s="84">
        <v>0</v>
      </c>
      <c r="M47" s="24">
        <v>0</v>
      </c>
      <c r="N47" s="41">
        <v>0</v>
      </c>
    </row>
    <row r="48" spans="1:14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147</v>
      </c>
      <c r="I48" s="218" t="s">
        <v>148</v>
      </c>
      <c r="J48" s="158" t="s">
        <v>149</v>
      </c>
      <c r="K48" s="175" t="s">
        <v>150</v>
      </c>
      <c r="L48" s="175" t="s">
        <v>151</v>
      </c>
      <c r="M48" s="158" t="s">
        <v>152</v>
      </c>
      <c r="N48" s="207" t="s">
        <v>153</v>
      </c>
    </row>
    <row r="49" spans="1:14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208"/>
      <c r="J49" s="158"/>
      <c r="K49" s="175"/>
      <c r="L49" s="175"/>
      <c r="M49" s="158"/>
      <c r="N49" s="207"/>
    </row>
    <row r="50" spans="1:14" ht="15" customHeight="1" x14ac:dyDescent="0.25">
      <c r="A50" s="31" t="s">
        <v>19</v>
      </c>
      <c r="B50" s="48">
        <v>28</v>
      </c>
      <c r="C50" s="48">
        <v>4</v>
      </c>
      <c r="D50" s="48">
        <v>0</v>
      </c>
      <c r="E50" s="48">
        <v>22</v>
      </c>
      <c r="F50" s="81">
        <f t="shared" ref="F50:F54" si="10">SUM(B50:E50)</f>
        <v>54</v>
      </c>
      <c r="G50" s="81">
        <v>34</v>
      </c>
      <c r="H50" s="24">
        <v>21</v>
      </c>
      <c r="I50" s="24">
        <v>3</v>
      </c>
      <c r="J50" s="24">
        <v>11</v>
      </c>
      <c r="K50" s="84">
        <v>7</v>
      </c>
      <c r="L50" s="84">
        <v>6</v>
      </c>
      <c r="M50" s="24">
        <v>0</v>
      </c>
      <c r="N50" s="41">
        <v>6</v>
      </c>
    </row>
    <row r="51" spans="1:14" x14ac:dyDescent="0.25">
      <c r="A51" s="31" t="s">
        <v>20</v>
      </c>
      <c r="B51" s="48">
        <v>45</v>
      </c>
      <c r="C51" s="48">
        <v>6</v>
      </c>
      <c r="D51" s="48">
        <v>0</v>
      </c>
      <c r="E51" s="48">
        <v>42</v>
      </c>
      <c r="F51" s="81">
        <f t="shared" si="10"/>
        <v>93</v>
      </c>
      <c r="G51" s="81">
        <v>57</v>
      </c>
      <c r="H51" s="24">
        <v>23</v>
      </c>
      <c r="I51" s="24">
        <v>7</v>
      </c>
      <c r="J51" s="24">
        <v>21</v>
      </c>
      <c r="K51" s="84">
        <v>13</v>
      </c>
      <c r="L51" s="84">
        <v>23</v>
      </c>
      <c r="M51" s="24">
        <v>0</v>
      </c>
      <c r="N51" s="41">
        <v>6</v>
      </c>
    </row>
    <row r="52" spans="1:14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10"/>
        <v>0</v>
      </c>
      <c r="G52" s="81">
        <v>0</v>
      </c>
      <c r="H52" s="24">
        <v>0</v>
      </c>
      <c r="I52" s="24">
        <v>0</v>
      </c>
      <c r="J52" s="24">
        <v>0</v>
      </c>
      <c r="K52" s="84">
        <v>0</v>
      </c>
      <c r="L52" s="84">
        <v>0</v>
      </c>
      <c r="M52" s="24">
        <v>0</v>
      </c>
      <c r="N52" s="41">
        <v>0</v>
      </c>
    </row>
    <row r="53" spans="1:14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10"/>
        <v>0</v>
      </c>
      <c r="G53" s="83">
        <v>0</v>
      </c>
      <c r="H53" s="28">
        <v>0</v>
      </c>
      <c r="I53" s="24">
        <v>0</v>
      </c>
      <c r="J53" s="28">
        <v>0</v>
      </c>
      <c r="K53" s="86">
        <v>0</v>
      </c>
      <c r="L53" s="86">
        <v>0</v>
      </c>
      <c r="M53" s="24">
        <v>0</v>
      </c>
      <c r="N53" s="41">
        <v>0</v>
      </c>
    </row>
    <row r="54" spans="1:14" x14ac:dyDescent="0.25">
      <c r="A54" s="51" t="s">
        <v>23</v>
      </c>
      <c r="B54" s="48">
        <v>1</v>
      </c>
      <c r="C54" s="48">
        <v>0</v>
      </c>
      <c r="D54" s="48">
        <v>0</v>
      </c>
      <c r="E54" s="48">
        <v>0</v>
      </c>
      <c r="F54" s="83">
        <f t="shared" si="10"/>
        <v>1</v>
      </c>
      <c r="G54" s="83">
        <v>1</v>
      </c>
      <c r="H54" s="28">
        <v>1</v>
      </c>
      <c r="I54" s="24">
        <v>0</v>
      </c>
      <c r="J54" s="28">
        <v>0</v>
      </c>
      <c r="K54" s="86">
        <v>0</v>
      </c>
      <c r="L54" s="86">
        <v>0</v>
      </c>
      <c r="M54" s="24">
        <v>0</v>
      </c>
      <c r="N54" s="41">
        <v>0</v>
      </c>
    </row>
    <row r="55" spans="1:14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147</v>
      </c>
      <c r="I55" s="218" t="s">
        <v>148</v>
      </c>
      <c r="J55" s="158" t="s">
        <v>149</v>
      </c>
      <c r="K55" s="175" t="s">
        <v>150</v>
      </c>
      <c r="L55" s="175" t="s">
        <v>151</v>
      </c>
      <c r="M55" s="158" t="s">
        <v>152</v>
      </c>
      <c r="N55" s="207" t="s">
        <v>153</v>
      </c>
    </row>
    <row r="56" spans="1:14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208"/>
      <c r="J56" s="158"/>
      <c r="K56" s="175"/>
      <c r="L56" s="175"/>
      <c r="M56" s="158"/>
      <c r="N56" s="207"/>
    </row>
    <row r="57" spans="1:14" ht="13.5" customHeight="1" x14ac:dyDescent="0.25">
      <c r="A57" s="31" t="s">
        <v>25</v>
      </c>
      <c r="B57" s="48">
        <v>71</v>
      </c>
      <c r="C57" s="48">
        <v>8</v>
      </c>
      <c r="D57" s="48">
        <v>0</v>
      </c>
      <c r="E57" s="48">
        <v>60</v>
      </c>
      <c r="F57" s="81">
        <f>SUM(B57:E57)</f>
        <v>139</v>
      </c>
      <c r="G57" s="81">
        <v>82</v>
      </c>
      <c r="H57" s="24">
        <v>41</v>
      </c>
      <c r="I57" s="24">
        <v>8</v>
      </c>
      <c r="J57" s="24">
        <v>32</v>
      </c>
      <c r="K57" s="84">
        <v>18</v>
      </c>
      <c r="L57" s="84">
        <v>28</v>
      </c>
      <c r="M57" s="24">
        <v>0</v>
      </c>
      <c r="N57" s="41">
        <v>12</v>
      </c>
    </row>
    <row r="58" spans="1:14" ht="15.75" customHeight="1" x14ac:dyDescent="0.25">
      <c r="A58" s="31" t="s">
        <v>26</v>
      </c>
      <c r="B58" s="48">
        <v>2</v>
      </c>
      <c r="C58" s="48">
        <v>1</v>
      </c>
      <c r="D58" s="48">
        <v>0</v>
      </c>
      <c r="E58" s="48">
        <v>3</v>
      </c>
      <c r="F58" s="81">
        <f>SUM(B58:E58)</f>
        <v>6</v>
      </c>
      <c r="G58" s="81">
        <v>5</v>
      </c>
      <c r="H58" s="24">
        <v>3</v>
      </c>
      <c r="I58" s="24">
        <v>1</v>
      </c>
      <c r="J58" s="24">
        <v>0</v>
      </c>
      <c r="K58" s="84">
        <v>2</v>
      </c>
      <c r="L58" s="84">
        <v>0</v>
      </c>
      <c r="M58" s="24">
        <v>0</v>
      </c>
      <c r="N58" s="41">
        <v>0</v>
      </c>
    </row>
    <row r="59" spans="1:14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147</v>
      </c>
      <c r="I59" s="218" t="s">
        <v>148</v>
      </c>
      <c r="J59" s="158" t="s">
        <v>149</v>
      </c>
      <c r="K59" s="175" t="s">
        <v>150</v>
      </c>
      <c r="L59" s="175" t="s">
        <v>151</v>
      </c>
      <c r="M59" s="158" t="s">
        <v>152</v>
      </c>
      <c r="N59" s="207" t="s">
        <v>153</v>
      </c>
    </row>
    <row r="60" spans="1:14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208"/>
      <c r="J60" s="158"/>
      <c r="K60" s="175"/>
      <c r="L60" s="175"/>
      <c r="M60" s="158"/>
      <c r="N60" s="207"/>
    </row>
    <row r="61" spans="1:14" ht="15" customHeight="1" x14ac:dyDescent="0.25">
      <c r="A61" s="31" t="s">
        <v>28</v>
      </c>
      <c r="B61" s="48">
        <v>68</v>
      </c>
      <c r="C61" s="48">
        <v>5</v>
      </c>
      <c r="D61" s="48">
        <v>0</v>
      </c>
      <c r="E61" s="48">
        <v>58</v>
      </c>
      <c r="F61" s="81">
        <f>SUM(B61:E61)</f>
        <v>131</v>
      </c>
      <c r="G61" s="81">
        <v>77</v>
      </c>
      <c r="H61" s="24">
        <v>38</v>
      </c>
      <c r="I61" s="24">
        <v>6</v>
      </c>
      <c r="J61" s="24">
        <v>31</v>
      </c>
      <c r="K61" s="84">
        <v>18</v>
      </c>
      <c r="L61" s="84">
        <v>26</v>
      </c>
      <c r="M61" s="24">
        <v>0</v>
      </c>
      <c r="N61" s="41">
        <v>12</v>
      </c>
    </row>
    <row r="62" spans="1:14" ht="12.75" customHeight="1" x14ac:dyDescent="0.25">
      <c r="A62" s="31" t="s">
        <v>29</v>
      </c>
      <c r="B62" s="48">
        <v>4</v>
      </c>
      <c r="C62" s="48">
        <v>2</v>
      </c>
      <c r="D62" s="48">
        <v>0</v>
      </c>
      <c r="E62" s="48">
        <v>4</v>
      </c>
      <c r="F62" s="81">
        <f t="shared" ref="F62:F66" si="11">SUM(B62:E62)</f>
        <v>10</v>
      </c>
      <c r="G62" s="81">
        <v>3</v>
      </c>
      <c r="H62" s="24">
        <v>5</v>
      </c>
      <c r="I62" s="24">
        <v>1</v>
      </c>
      <c r="J62" s="24">
        <v>1</v>
      </c>
      <c r="K62" s="84">
        <v>2</v>
      </c>
      <c r="L62" s="84">
        <v>1</v>
      </c>
      <c r="M62" s="24">
        <v>0</v>
      </c>
      <c r="N62" s="41">
        <v>0</v>
      </c>
    </row>
    <row r="63" spans="1:14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1"/>
        <v>0</v>
      </c>
      <c r="G63" s="81">
        <v>0</v>
      </c>
      <c r="H63" s="24">
        <v>0</v>
      </c>
      <c r="I63" s="24">
        <v>0</v>
      </c>
      <c r="J63" s="24">
        <v>0</v>
      </c>
      <c r="K63" s="84">
        <v>0</v>
      </c>
      <c r="L63" s="84">
        <v>0</v>
      </c>
      <c r="M63" s="24">
        <v>0</v>
      </c>
      <c r="N63" s="41">
        <v>0</v>
      </c>
    </row>
    <row r="64" spans="1:14" x14ac:dyDescent="0.25">
      <c r="A64" s="31" t="s">
        <v>31</v>
      </c>
      <c r="B64" s="48">
        <v>0</v>
      </c>
      <c r="C64" s="48">
        <v>0</v>
      </c>
      <c r="D64" s="48">
        <v>0</v>
      </c>
      <c r="E64" s="48">
        <v>0</v>
      </c>
      <c r="F64" s="81">
        <f t="shared" si="11"/>
        <v>0</v>
      </c>
      <c r="G64" s="81">
        <v>2</v>
      </c>
      <c r="H64" s="24">
        <v>0</v>
      </c>
      <c r="I64" s="24">
        <v>0</v>
      </c>
      <c r="J64" s="24">
        <v>0</v>
      </c>
      <c r="K64" s="84">
        <v>0</v>
      </c>
      <c r="L64" s="84">
        <v>0</v>
      </c>
      <c r="M64" s="24">
        <v>0</v>
      </c>
      <c r="N64" s="41">
        <v>0</v>
      </c>
    </row>
    <row r="65" spans="1:14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11"/>
        <v>0</v>
      </c>
      <c r="G65" s="81">
        <v>2</v>
      </c>
      <c r="H65" s="24">
        <v>0</v>
      </c>
      <c r="I65" s="24">
        <v>0</v>
      </c>
      <c r="J65" s="24">
        <v>0</v>
      </c>
      <c r="K65" s="84">
        <v>0</v>
      </c>
      <c r="L65" s="84">
        <v>0</v>
      </c>
      <c r="M65" s="24">
        <v>0</v>
      </c>
      <c r="N65" s="41">
        <v>0</v>
      </c>
    </row>
    <row r="66" spans="1:14" x14ac:dyDescent="0.25">
      <c r="A66" s="31" t="s">
        <v>33</v>
      </c>
      <c r="B66" s="48">
        <v>1</v>
      </c>
      <c r="C66" s="48">
        <v>1</v>
      </c>
      <c r="D66" s="48">
        <v>0</v>
      </c>
      <c r="E66" s="48">
        <v>0</v>
      </c>
      <c r="F66" s="81">
        <f t="shared" si="11"/>
        <v>2</v>
      </c>
      <c r="G66" s="81">
        <v>3</v>
      </c>
      <c r="H66" s="24">
        <v>1</v>
      </c>
      <c r="I66" s="24">
        <v>1</v>
      </c>
      <c r="J66" s="24">
        <v>0</v>
      </c>
      <c r="K66" s="84">
        <v>0</v>
      </c>
      <c r="L66" s="84">
        <v>0</v>
      </c>
      <c r="M66" s="24">
        <v>0</v>
      </c>
      <c r="N66" s="41">
        <v>0</v>
      </c>
    </row>
    <row r="67" spans="1:14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147</v>
      </c>
      <c r="I67" s="218" t="s">
        <v>148</v>
      </c>
      <c r="J67" s="158" t="s">
        <v>149</v>
      </c>
      <c r="K67" s="175" t="s">
        <v>150</v>
      </c>
      <c r="L67" s="175" t="s">
        <v>151</v>
      </c>
      <c r="M67" s="158" t="s">
        <v>152</v>
      </c>
      <c r="N67" s="207" t="s">
        <v>153</v>
      </c>
    </row>
    <row r="68" spans="1:14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208"/>
      <c r="J68" s="158"/>
      <c r="K68" s="175"/>
      <c r="L68" s="175"/>
      <c r="M68" s="158"/>
      <c r="N68" s="207"/>
    </row>
    <row r="69" spans="1:14" ht="15.75" thickBot="1" x14ac:dyDescent="0.3">
      <c r="A69" s="31" t="s">
        <v>42</v>
      </c>
      <c r="B69" s="98">
        <v>1</v>
      </c>
      <c r="C69" s="98" t="s">
        <v>231</v>
      </c>
      <c r="D69" s="98">
        <v>0</v>
      </c>
      <c r="E69" s="98">
        <v>0</v>
      </c>
      <c r="F69" s="97">
        <f t="shared" ref="F69" si="12">SUM(B69:E69)</f>
        <v>1</v>
      </c>
      <c r="G69" s="97">
        <v>3</v>
      </c>
      <c r="H69" s="63">
        <v>0</v>
      </c>
      <c r="I69" s="63">
        <v>0</v>
      </c>
      <c r="J69" s="63">
        <v>1</v>
      </c>
      <c r="K69" s="100">
        <v>0</v>
      </c>
      <c r="L69" s="100">
        <v>0</v>
      </c>
      <c r="M69" s="63">
        <v>0</v>
      </c>
      <c r="N69" s="103">
        <v>0</v>
      </c>
    </row>
    <row r="70" spans="1:14" ht="16.5" thickBot="1" x14ac:dyDescent="0.3">
      <c r="A70" s="244" t="s">
        <v>43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6"/>
    </row>
    <row r="71" spans="1:14" ht="15" customHeight="1" x14ac:dyDescent="0.25">
      <c r="A71" s="174"/>
      <c r="B71" s="184" t="s">
        <v>1</v>
      </c>
      <c r="C71" s="184"/>
      <c r="D71" s="184"/>
      <c r="E71" s="196" t="s">
        <v>2</v>
      </c>
      <c r="F71" s="179" t="s">
        <v>181</v>
      </c>
      <c r="G71" s="179" t="s">
        <v>3</v>
      </c>
      <c r="H71" s="208" t="s">
        <v>147</v>
      </c>
      <c r="I71" s="228" t="s">
        <v>148</v>
      </c>
      <c r="J71" s="208" t="s">
        <v>149</v>
      </c>
      <c r="K71" s="233" t="s">
        <v>150</v>
      </c>
      <c r="L71" s="247" t="s">
        <v>151</v>
      </c>
      <c r="M71" s="236" t="s">
        <v>152</v>
      </c>
      <c r="N71" s="237" t="s">
        <v>153</v>
      </c>
    </row>
    <row r="72" spans="1:14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208"/>
      <c r="J72" s="158"/>
      <c r="K72" s="175"/>
      <c r="L72" s="248"/>
      <c r="M72" s="173"/>
      <c r="N72" s="238"/>
    </row>
    <row r="73" spans="1:14" x14ac:dyDescent="0.25">
      <c r="A73" s="31" t="s">
        <v>44</v>
      </c>
      <c r="B73" s="48">
        <v>0</v>
      </c>
      <c r="C73" s="48">
        <v>3</v>
      </c>
      <c r="D73" s="16"/>
      <c r="E73" s="48">
        <v>5</v>
      </c>
      <c r="F73" s="81">
        <f t="shared" ref="F73:F74" si="13">SUM(B73:E73)</f>
        <v>8</v>
      </c>
      <c r="G73" s="81">
        <v>0</v>
      </c>
      <c r="H73" s="24">
        <v>0</v>
      </c>
      <c r="I73" s="24">
        <v>3</v>
      </c>
      <c r="J73" s="24">
        <v>0</v>
      </c>
      <c r="K73" s="24">
        <v>5</v>
      </c>
      <c r="L73" s="24">
        <v>0</v>
      </c>
      <c r="M73" s="24">
        <v>0</v>
      </c>
      <c r="N73" s="41">
        <v>0</v>
      </c>
    </row>
    <row r="74" spans="1:14" x14ac:dyDescent="0.25">
      <c r="A74" s="31" t="s">
        <v>45</v>
      </c>
      <c r="B74" s="48">
        <v>0</v>
      </c>
      <c r="C74" s="48">
        <v>3</v>
      </c>
      <c r="D74" s="16"/>
      <c r="E74" s="48">
        <v>5</v>
      </c>
      <c r="F74" s="81">
        <f t="shared" si="13"/>
        <v>8</v>
      </c>
      <c r="G74" s="81">
        <v>0</v>
      </c>
      <c r="H74" s="24">
        <v>0</v>
      </c>
      <c r="I74" s="24">
        <v>3</v>
      </c>
      <c r="J74" s="24">
        <v>0</v>
      </c>
      <c r="K74" s="24">
        <v>5</v>
      </c>
      <c r="L74" s="24">
        <v>0</v>
      </c>
      <c r="M74" s="24">
        <v>0</v>
      </c>
      <c r="N74" s="41">
        <v>0</v>
      </c>
    </row>
    <row r="75" spans="1:14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147</v>
      </c>
      <c r="I75" s="218" t="s">
        <v>148</v>
      </c>
      <c r="J75" s="158" t="s">
        <v>149</v>
      </c>
      <c r="K75" s="175" t="s">
        <v>150</v>
      </c>
      <c r="L75" s="175" t="s">
        <v>151</v>
      </c>
      <c r="M75" s="158" t="s">
        <v>152</v>
      </c>
      <c r="N75" s="207" t="s">
        <v>153</v>
      </c>
    </row>
    <row r="76" spans="1:14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208"/>
      <c r="J76" s="158"/>
      <c r="K76" s="175"/>
      <c r="L76" s="175"/>
      <c r="M76" s="158"/>
      <c r="N76" s="207"/>
    </row>
    <row r="77" spans="1:14" x14ac:dyDescent="0.25">
      <c r="A77" s="31" t="s">
        <v>19</v>
      </c>
      <c r="B77" s="48">
        <v>0</v>
      </c>
      <c r="C77" s="48">
        <v>1</v>
      </c>
      <c r="D77" s="16"/>
      <c r="E77" s="48">
        <v>2</v>
      </c>
      <c r="F77" s="81">
        <f t="shared" ref="F77:F81" si="14">SUM(B77:E77)</f>
        <v>3</v>
      </c>
      <c r="G77" s="81">
        <v>0</v>
      </c>
      <c r="H77" s="24">
        <v>0</v>
      </c>
      <c r="I77" s="24">
        <v>1</v>
      </c>
      <c r="J77" s="24">
        <v>0</v>
      </c>
      <c r="K77" s="24">
        <v>2</v>
      </c>
      <c r="L77" s="24">
        <v>0</v>
      </c>
      <c r="M77" s="24">
        <v>0</v>
      </c>
      <c r="N77" s="41">
        <v>0</v>
      </c>
    </row>
    <row r="78" spans="1:14" x14ac:dyDescent="0.25">
      <c r="A78" s="31" t="s">
        <v>20</v>
      </c>
      <c r="B78" s="48">
        <v>0</v>
      </c>
      <c r="C78" s="48">
        <v>2</v>
      </c>
      <c r="D78" s="16"/>
      <c r="E78" s="48">
        <v>3</v>
      </c>
      <c r="F78" s="81">
        <f t="shared" si="14"/>
        <v>5</v>
      </c>
      <c r="G78" s="81">
        <v>0</v>
      </c>
      <c r="H78" s="24">
        <v>0</v>
      </c>
      <c r="I78" s="24">
        <v>2</v>
      </c>
      <c r="J78" s="24">
        <v>0</v>
      </c>
      <c r="K78" s="24">
        <v>3</v>
      </c>
      <c r="L78" s="24">
        <v>0</v>
      </c>
      <c r="M78" s="24">
        <v>0</v>
      </c>
      <c r="N78" s="41">
        <v>0</v>
      </c>
    </row>
    <row r="79" spans="1:14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4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41">
        <v>0</v>
      </c>
    </row>
    <row r="80" spans="1:14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4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41">
        <v>0</v>
      </c>
    </row>
    <row r="81" spans="1:14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4"/>
        <v>0</v>
      </c>
      <c r="G81" s="83"/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41">
        <v>0</v>
      </c>
    </row>
    <row r="82" spans="1:14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147</v>
      </c>
      <c r="I82" s="218" t="s">
        <v>148</v>
      </c>
      <c r="J82" s="158" t="s">
        <v>149</v>
      </c>
      <c r="K82" s="175" t="s">
        <v>150</v>
      </c>
      <c r="L82" s="175" t="s">
        <v>151</v>
      </c>
      <c r="M82" s="158" t="s">
        <v>152</v>
      </c>
      <c r="N82" s="207" t="s">
        <v>153</v>
      </c>
    </row>
    <row r="83" spans="1:14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208"/>
      <c r="J83" s="158"/>
      <c r="K83" s="175"/>
      <c r="L83" s="175"/>
      <c r="M83" s="158"/>
      <c r="N83" s="207"/>
    </row>
    <row r="84" spans="1:14" x14ac:dyDescent="0.25">
      <c r="A84" s="31" t="s">
        <v>25</v>
      </c>
      <c r="B84" s="48">
        <v>0</v>
      </c>
      <c r="C84" s="48">
        <v>3</v>
      </c>
      <c r="D84" s="16"/>
      <c r="E84" s="48">
        <v>4</v>
      </c>
      <c r="F84" s="81">
        <f>SUM(B84:E84)</f>
        <v>7</v>
      </c>
      <c r="G84" s="81">
        <v>0</v>
      </c>
      <c r="H84" s="24">
        <v>0</v>
      </c>
      <c r="I84" s="24">
        <v>3</v>
      </c>
      <c r="J84" s="24">
        <v>0</v>
      </c>
      <c r="K84" s="24">
        <v>4</v>
      </c>
      <c r="L84" s="24">
        <v>0</v>
      </c>
      <c r="M84" s="24">
        <v>0</v>
      </c>
      <c r="N84" s="41">
        <v>0</v>
      </c>
    </row>
    <row r="85" spans="1:14" x14ac:dyDescent="0.25">
      <c r="A85" s="31" t="s">
        <v>26</v>
      </c>
      <c r="B85" s="48">
        <v>0</v>
      </c>
      <c r="C85" s="48">
        <v>0</v>
      </c>
      <c r="D85" s="16"/>
      <c r="E85" s="48">
        <v>1</v>
      </c>
      <c r="F85" s="81">
        <f>SUM(B85:E85)</f>
        <v>1</v>
      </c>
      <c r="G85" s="81">
        <v>0</v>
      </c>
      <c r="H85" s="24">
        <v>0</v>
      </c>
      <c r="I85" s="24">
        <v>0</v>
      </c>
      <c r="J85" s="24">
        <v>0</v>
      </c>
      <c r="K85" s="24">
        <v>1</v>
      </c>
      <c r="L85" s="24">
        <v>0</v>
      </c>
      <c r="M85" s="24">
        <v>0</v>
      </c>
      <c r="N85" s="41">
        <v>0</v>
      </c>
    </row>
    <row r="86" spans="1:14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147</v>
      </c>
      <c r="I86" s="218" t="s">
        <v>148</v>
      </c>
      <c r="J86" s="158" t="s">
        <v>149</v>
      </c>
      <c r="K86" s="175" t="s">
        <v>150</v>
      </c>
      <c r="L86" s="175" t="s">
        <v>151</v>
      </c>
      <c r="M86" s="158" t="s">
        <v>152</v>
      </c>
      <c r="N86" s="207" t="s">
        <v>153</v>
      </c>
    </row>
    <row r="87" spans="1:14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208"/>
      <c r="J87" s="158"/>
      <c r="K87" s="175"/>
      <c r="L87" s="175"/>
      <c r="M87" s="158"/>
      <c r="N87" s="207"/>
    </row>
    <row r="88" spans="1:14" x14ac:dyDescent="0.25">
      <c r="A88" s="31" t="s">
        <v>28</v>
      </c>
      <c r="B88" s="48">
        <v>0</v>
      </c>
      <c r="C88" s="48">
        <v>3</v>
      </c>
      <c r="D88" s="16"/>
      <c r="E88" s="48">
        <v>5</v>
      </c>
      <c r="F88" s="81">
        <f t="shared" ref="F88:F93" si="15">SUM(C88:E88)</f>
        <v>8</v>
      </c>
      <c r="G88" s="81">
        <v>0</v>
      </c>
      <c r="H88" s="24">
        <v>0</v>
      </c>
      <c r="I88" s="24">
        <v>3</v>
      </c>
      <c r="J88" s="24">
        <v>0</v>
      </c>
      <c r="K88" s="24">
        <v>5</v>
      </c>
      <c r="L88" s="24">
        <v>0</v>
      </c>
      <c r="M88" s="24">
        <v>0</v>
      </c>
      <c r="N88" s="41">
        <v>0</v>
      </c>
    </row>
    <row r="89" spans="1:14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si="15"/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41">
        <v>0</v>
      </c>
    </row>
    <row r="90" spans="1:14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5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41">
        <v>0</v>
      </c>
    </row>
    <row r="91" spans="1:14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5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41">
        <v>0</v>
      </c>
    </row>
    <row r="92" spans="1:14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5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41">
        <v>0</v>
      </c>
    </row>
    <row r="93" spans="1:14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5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41">
        <v>0</v>
      </c>
    </row>
    <row r="94" spans="1:14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147</v>
      </c>
      <c r="I94" s="218" t="s">
        <v>148</v>
      </c>
      <c r="J94" s="158" t="s">
        <v>149</v>
      </c>
      <c r="K94" s="175" t="s">
        <v>150</v>
      </c>
      <c r="L94" s="175" t="s">
        <v>151</v>
      </c>
      <c r="M94" s="158" t="s">
        <v>152</v>
      </c>
      <c r="N94" s="207" t="s">
        <v>153</v>
      </c>
    </row>
    <row r="95" spans="1:14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208"/>
      <c r="J95" s="158"/>
      <c r="K95" s="175"/>
      <c r="L95" s="175"/>
      <c r="M95" s="158"/>
      <c r="N95" s="207"/>
    </row>
    <row r="96" spans="1:14" ht="15.75" thickBot="1" x14ac:dyDescent="0.3">
      <c r="A96" s="31" t="s">
        <v>42</v>
      </c>
      <c r="B96" s="98">
        <v>0</v>
      </c>
      <c r="C96" s="98" t="s">
        <v>231</v>
      </c>
      <c r="D96" s="99"/>
      <c r="E96" s="98">
        <v>0</v>
      </c>
      <c r="F96" s="97">
        <f t="shared" ref="F96" si="16">SUM(B96:E96)</f>
        <v>0</v>
      </c>
      <c r="G96" s="97">
        <v>0</v>
      </c>
      <c r="H96" s="63">
        <v>0</v>
      </c>
      <c r="I96" s="63">
        <v>0</v>
      </c>
      <c r="J96" s="63">
        <v>0</v>
      </c>
      <c r="K96" s="100">
        <v>0</v>
      </c>
      <c r="L96" s="100">
        <v>0</v>
      </c>
      <c r="M96" s="63">
        <v>0</v>
      </c>
      <c r="N96" s="103">
        <v>0</v>
      </c>
    </row>
    <row r="97" spans="1:14" ht="16.5" thickBot="1" x14ac:dyDescent="0.3">
      <c r="A97" s="244" t="s">
        <v>46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6"/>
    </row>
    <row r="98" spans="1:14" ht="13.15" customHeight="1" x14ac:dyDescent="0.25">
      <c r="A98" s="174"/>
      <c r="B98" s="184" t="s">
        <v>1</v>
      </c>
      <c r="C98" s="184"/>
      <c r="D98" s="184"/>
      <c r="E98" s="196" t="s">
        <v>2</v>
      </c>
      <c r="F98" s="179" t="s">
        <v>181</v>
      </c>
      <c r="G98" s="179" t="s">
        <v>3</v>
      </c>
      <c r="H98" s="208" t="s">
        <v>147</v>
      </c>
      <c r="I98" s="228" t="s">
        <v>148</v>
      </c>
      <c r="J98" s="208" t="s">
        <v>149</v>
      </c>
      <c r="K98" s="233" t="s">
        <v>150</v>
      </c>
      <c r="L98" s="247" t="s">
        <v>151</v>
      </c>
      <c r="M98" s="236" t="s">
        <v>152</v>
      </c>
      <c r="N98" s="237" t="s">
        <v>153</v>
      </c>
    </row>
    <row r="99" spans="1:14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208"/>
      <c r="J99" s="158"/>
      <c r="K99" s="175"/>
      <c r="L99" s="248"/>
      <c r="M99" s="173"/>
      <c r="N99" s="238"/>
    </row>
    <row r="100" spans="1:14" x14ac:dyDescent="0.25">
      <c r="A100" s="31" t="s">
        <v>13</v>
      </c>
      <c r="B100" s="48">
        <v>1</v>
      </c>
      <c r="C100" s="48">
        <v>0</v>
      </c>
      <c r="D100" s="16"/>
      <c r="E100" s="48">
        <v>0</v>
      </c>
      <c r="F100" s="81">
        <f t="shared" ref="F100:F102" si="17">SUM(B100:E100)</f>
        <v>1</v>
      </c>
      <c r="G100" s="81">
        <v>1</v>
      </c>
      <c r="H100" s="24">
        <v>0</v>
      </c>
      <c r="I100" s="24">
        <v>0</v>
      </c>
      <c r="J100" s="24">
        <v>1</v>
      </c>
      <c r="K100" s="84">
        <v>0</v>
      </c>
      <c r="L100" s="84">
        <v>0</v>
      </c>
      <c r="M100" s="84">
        <v>0</v>
      </c>
      <c r="N100" s="24">
        <v>0</v>
      </c>
    </row>
    <row r="101" spans="1:14" x14ac:dyDescent="0.25">
      <c r="A101" s="31" t="s">
        <v>14</v>
      </c>
      <c r="B101" s="48">
        <v>4</v>
      </c>
      <c r="C101" s="48">
        <v>0</v>
      </c>
      <c r="D101" s="16"/>
      <c r="E101" s="48">
        <v>0</v>
      </c>
      <c r="F101" s="81">
        <f t="shared" si="17"/>
        <v>4</v>
      </c>
      <c r="G101" s="81">
        <v>4</v>
      </c>
      <c r="H101" s="24">
        <v>0</v>
      </c>
      <c r="I101" s="24">
        <v>0</v>
      </c>
      <c r="J101" s="24">
        <v>4</v>
      </c>
      <c r="K101" s="84">
        <v>0</v>
      </c>
      <c r="L101" s="84">
        <v>0</v>
      </c>
      <c r="M101" s="84">
        <v>0</v>
      </c>
      <c r="N101" s="24">
        <v>0</v>
      </c>
    </row>
    <row r="102" spans="1:14" x14ac:dyDescent="0.25">
      <c r="A102" s="31" t="s">
        <v>47</v>
      </c>
      <c r="B102" s="48">
        <v>1</v>
      </c>
      <c r="C102" s="48">
        <v>0</v>
      </c>
      <c r="D102" s="16"/>
      <c r="E102" s="48">
        <v>0</v>
      </c>
      <c r="F102" s="81">
        <f t="shared" si="17"/>
        <v>1</v>
      </c>
      <c r="G102" s="81">
        <v>1</v>
      </c>
      <c r="H102" s="24">
        <v>0</v>
      </c>
      <c r="I102" s="24">
        <v>0</v>
      </c>
      <c r="J102" s="24">
        <v>1</v>
      </c>
      <c r="K102" s="84">
        <v>0</v>
      </c>
      <c r="L102" s="84">
        <v>0</v>
      </c>
      <c r="M102" s="84">
        <v>0</v>
      </c>
      <c r="N102" s="24">
        <v>0</v>
      </c>
    </row>
    <row r="103" spans="1:14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147</v>
      </c>
      <c r="I103" s="218" t="s">
        <v>148</v>
      </c>
      <c r="J103" s="158" t="s">
        <v>149</v>
      </c>
      <c r="K103" s="175" t="s">
        <v>150</v>
      </c>
      <c r="L103" s="175" t="s">
        <v>151</v>
      </c>
      <c r="M103" s="158" t="s">
        <v>152</v>
      </c>
      <c r="N103" s="207" t="s">
        <v>153</v>
      </c>
    </row>
    <row r="104" spans="1:14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208"/>
      <c r="J104" s="158"/>
      <c r="K104" s="175"/>
      <c r="L104" s="175"/>
      <c r="M104" s="158"/>
      <c r="N104" s="207"/>
    </row>
    <row r="105" spans="1:14" x14ac:dyDescent="0.25">
      <c r="A105" s="31" t="s">
        <v>19</v>
      </c>
      <c r="B105" s="48">
        <v>1</v>
      </c>
      <c r="C105" s="48">
        <v>0</v>
      </c>
      <c r="D105" s="16"/>
      <c r="E105" s="48">
        <v>0</v>
      </c>
      <c r="F105" s="81">
        <f t="shared" ref="F105:F109" si="18">SUM(B105:E105)</f>
        <v>1</v>
      </c>
      <c r="G105" s="81">
        <v>0</v>
      </c>
      <c r="H105" s="24">
        <v>0</v>
      </c>
      <c r="I105" s="24">
        <v>0</v>
      </c>
      <c r="J105" s="24">
        <v>1</v>
      </c>
      <c r="K105" s="84">
        <v>0</v>
      </c>
      <c r="L105" s="84">
        <v>0</v>
      </c>
      <c r="M105" s="84">
        <v>0</v>
      </c>
      <c r="N105" s="24">
        <v>0</v>
      </c>
    </row>
    <row r="106" spans="1:14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8"/>
        <v>0</v>
      </c>
      <c r="G106" s="81">
        <v>1</v>
      </c>
      <c r="H106" s="24">
        <v>0</v>
      </c>
      <c r="I106" s="24">
        <v>0</v>
      </c>
      <c r="J106" s="24">
        <v>0</v>
      </c>
      <c r="K106" s="84">
        <v>0</v>
      </c>
      <c r="L106" s="84">
        <v>0</v>
      </c>
      <c r="M106" s="84">
        <v>0</v>
      </c>
      <c r="N106" s="24">
        <v>0</v>
      </c>
    </row>
    <row r="107" spans="1:14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8"/>
        <v>0</v>
      </c>
      <c r="G107" s="81">
        <v>0</v>
      </c>
      <c r="H107" s="24">
        <v>0</v>
      </c>
      <c r="I107" s="24">
        <v>0</v>
      </c>
      <c r="J107" s="24">
        <v>0</v>
      </c>
      <c r="K107" s="84">
        <v>0</v>
      </c>
      <c r="L107" s="84">
        <v>0</v>
      </c>
      <c r="M107" s="84">
        <v>0</v>
      </c>
      <c r="N107" s="24">
        <v>0</v>
      </c>
    </row>
    <row r="108" spans="1:14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8"/>
        <v>0</v>
      </c>
      <c r="G108" s="83">
        <v>0</v>
      </c>
      <c r="H108" s="24">
        <v>0</v>
      </c>
      <c r="I108" s="24">
        <v>0</v>
      </c>
      <c r="J108" s="24">
        <v>0</v>
      </c>
      <c r="K108" s="84">
        <v>0</v>
      </c>
      <c r="L108" s="84">
        <v>0</v>
      </c>
      <c r="M108" s="84">
        <v>0</v>
      </c>
      <c r="N108" s="24">
        <v>0</v>
      </c>
    </row>
    <row r="109" spans="1:14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8"/>
        <v>0</v>
      </c>
      <c r="G109" s="83">
        <v>0</v>
      </c>
      <c r="H109" s="24">
        <v>0</v>
      </c>
      <c r="I109" s="24">
        <v>0</v>
      </c>
      <c r="J109" s="24">
        <v>0</v>
      </c>
      <c r="K109" s="84">
        <v>0</v>
      </c>
      <c r="L109" s="84">
        <v>0</v>
      </c>
      <c r="M109" s="84">
        <v>0</v>
      </c>
      <c r="N109" s="24">
        <v>0</v>
      </c>
    </row>
    <row r="110" spans="1:14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147</v>
      </c>
      <c r="I110" s="218" t="s">
        <v>148</v>
      </c>
      <c r="J110" s="158" t="s">
        <v>149</v>
      </c>
      <c r="K110" s="175" t="s">
        <v>150</v>
      </c>
      <c r="L110" s="175" t="s">
        <v>151</v>
      </c>
      <c r="M110" s="158" t="s">
        <v>152</v>
      </c>
      <c r="N110" s="207" t="s">
        <v>153</v>
      </c>
    </row>
    <row r="111" spans="1:14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208"/>
      <c r="J111" s="158"/>
      <c r="K111" s="175"/>
      <c r="L111" s="175"/>
      <c r="M111" s="158"/>
      <c r="N111" s="207"/>
    </row>
    <row r="112" spans="1:14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1</v>
      </c>
      <c r="H112" s="24">
        <v>0</v>
      </c>
      <c r="I112" s="24">
        <v>0</v>
      </c>
      <c r="J112" s="24">
        <v>0</v>
      </c>
      <c r="K112" s="84">
        <v>0</v>
      </c>
      <c r="L112" s="84">
        <v>0</v>
      </c>
      <c r="M112" s="84">
        <v>0</v>
      </c>
      <c r="N112" s="24">
        <v>0</v>
      </c>
    </row>
    <row r="113" spans="1:14" x14ac:dyDescent="0.25">
      <c r="A113" s="31" t="s">
        <v>26</v>
      </c>
      <c r="B113" s="48">
        <v>1</v>
      </c>
      <c r="C113" s="48">
        <v>0</v>
      </c>
      <c r="D113" s="16"/>
      <c r="E113" s="48">
        <v>0</v>
      </c>
      <c r="F113" s="81">
        <f>SUM(B113:E113)</f>
        <v>1</v>
      </c>
      <c r="G113" s="81">
        <v>0</v>
      </c>
      <c r="H113" s="24">
        <v>0</v>
      </c>
      <c r="I113" s="24">
        <v>0</v>
      </c>
      <c r="J113" s="24">
        <v>1</v>
      </c>
      <c r="K113" s="84">
        <v>0</v>
      </c>
      <c r="L113" s="84">
        <v>0</v>
      </c>
      <c r="M113" s="84">
        <v>0</v>
      </c>
      <c r="N113" s="24">
        <v>0</v>
      </c>
    </row>
    <row r="114" spans="1:14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147</v>
      </c>
      <c r="I114" s="218" t="s">
        <v>148</v>
      </c>
      <c r="J114" s="158" t="s">
        <v>149</v>
      </c>
      <c r="K114" s="175" t="s">
        <v>150</v>
      </c>
      <c r="L114" s="175" t="s">
        <v>151</v>
      </c>
      <c r="M114" s="158" t="s">
        <v>152</v>
      </c>
      <c r="N114" s="207" t="s">
        <v>153</v>
      </c>
    </row>
    <row r="115" spans="1:14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208"/>
      <c r="J115" s="158"/>
      <c r="K115" s="175"/>
      <c r="L115" s="175"/>
      <c r="M115" s="158"/>
      <c r="N115" s="207"/>
    </row>
    <row r="116" spans="1:14" x14ac:dyDescent="0.25">
      <c r="A116" s="31" t="s">
        <v>28</v>
      </c>
      <c r="B116" s="48">
        <v>1</v>
      </c>
      <c r="C116" s="48">
        <v>0</v>
      </c>
      <c r="D116" s="16"/>
      <c r="E116" s="48">
        <v>0</v>
      </c>
      <c r="F116" s="81">
        <f>SUM(B116:E116)</f>
        <v>1</v>
      </c>
      <c r="G116" s="81">
        <v>1</v>
      </c>
      <c r="H116" s="24">
        <v>0</v>
      </c>
      <c r="I116" s="24">
        <v>0</v>
      </c>
      <c r="J116" s="24">
        <v>1</v>
      </c>
      <c r="K116" s="84">
        <v>0</v>
      </c>
      <c r="L116" s="84">
        <v>0</v>
      </c>
      <c r="M116" s="84">
        <v>0</v>
      </c>
      <c r="N116" s="24">
        <v>0</v>
      </c>
    </row>
    <row r="117" spans="1:14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9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84">
        <v>0</v>
      </c>
      <c r="L117" s="84">
        <v>0</v>
      </c>
      <c r="M117" s="84">
        <v>0</v>
      </c>
      <c r="N117" s="24">
        <v>0</v>
      </c>
    </row>
    <row r="118" spans="1:14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9"/>
        <v>0</v>
      </c>
      <c r="G118" s="81">
        <v>0</v>
      </c>
      <c r="H118" s="24">
        <v>0</v>
      </c>
      <c r="I118" s="24">
        <v>0</v>
      </c>
      <c r="J118" s="24">
        <v>0</v>
      </c>
      <c r="K118" s="84">
        <v>0</v>
      </c>
      <c r="L118" s="84">
        <v>0</v>
      </c>
      <c r="M118" s="84">
        <v>0</v>
      </c>
      <c r="N118" s="24">
        <v>0</v>
      </c>
    </row>
    <row r="119" spans="1:14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9"/>
        <v>0</v>
      </c>
      <c r="G119" s="81">
        <v>0</v>
      </c>
      <c r="H119" s="24">
        <v>0</v>
      </c>
      <c r="I119" s="24">
        <v>0</v>
      </c>
      <c r="J119" s="24">
        <v>0</v>
      </c>
      <c r="K119" s="84">
        <v>0</v>
      </c>
      <c r="L119" s="84">
        <v>0</v>
      </c>
      <c r="M119" s="84">
        <v>0</v>
      </c>
      <c r="N119" s="24">
        <v>0</v>
      </c>
    </row>
    <row r="120" spans="1:14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9"/>
        <v>0</v>
      </c>
      <c r="G120" s="81">
        <v>0</v>
      </c>
      <c r="H120" s="24">
        <v>0</v>
      </c>
      <c r="I120" s="24">
        <v>0</v>
      </c>
      <c r="J120" s="24">
        <v>0</v>
      </c>
      <c r="K120" s="84">
        <v>0</v>
      </c>
      <c r="L120" s="84">
        <v>0</v>
      </c>
      <c r="M120" s="84">
        <v>0</v>
      </c>
      <c r="N120" s="24">
        <v>0</v>
      </c>
    </row>
    <row r="121" spans="1:14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9"/>
        <v>0</v>
      </c>
      <c r="G121" s="81">
        <v>0</v>
      </c>
      <c r="H121" s="24">
        <v>0</v>
      </c>
      <c r="I121" s="24">
        <v>0</v>
      </c>
      <c r="J121" s="24">
        <v>0</v>
      </c>
      <c r="K121" s="84">
        <v>0</v>
      </c>
      <c r="L121" s="84">
        <v>0</v>
      </c>
      <c r="M121" s="84">
        <v>0</v>
      </c>
      <c r="N121" s="24">
        <v>0</v>
      </c>
    </row>
    <row r="122" spans="1:14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147</v>
      </c>
      <c r="I122" s="218" t="s">
        <v>148</v>
      </c>
      <c r="J122" s="158" t="s">
        <v>149</v>
      </c>
      <c r="K122" s="175" t="s">
        <v>150</v>
      </c>
      <c r="L122" s="175" t="s">
        <v>151</v>
      </c>
      <c r="M122" s="158" t="s">
        <v>152</v>
      </c>
      <c r="N122" s="207" t="s">
        <v>153</v>
      </c>
    </row>
    <row r="123" spans="1:14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208"/>
      <c r="J123" s="158"/>
      <c r="K123" s="175"/>
      <c r="L123" s="175"/>
      <c r="M123" s="158"/>
      <c r="N123" s="207"/>
    </row>
    <row r="124" spans="1:14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0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</row>
    <row r="125" spans="1:14" ht="15.75" thickBot="1" x14ac:dyDescent="0.3">
      <c r="A125" s="31" t="s">
        <v>36</v>
      </c>
      <c r="B125" s="98">
        <v>0</v>
      </c>
      <c r="C125" s="98">
        <v>0</v>
      </c>
      <c r="D125" s="99"/>
      <c r="E125" s="98">
        <v>0</v>
      </c>
      <c r="F125" s="97">
        <f t="shared" si="20"/>
        <v>0</v>
      </c>
      <c r="G125" s="97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</row>
    <row r="126" spans="1:14" ht="16.5" thickBot="1" x14ac:dyDescent="0.3">
      <c r="A126" s="244" t="s">
        <v>51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6"/>
    </row>
    <row r="127" spans="1:14" x14ac:dyDescent="0.25">
      <c r="A127" s="174"/>
      <c r="B127" s="184" t="s">
        <v>1</v>
      </c>
      <c r="C127" s="184"/>
      <c r="D127" s="184"/>
      <c r="E127" s="185" t="s">
        <v>2</v>
      </c>
      <c r="F127" s="179" t="s">
        <v>181</v>
      </c>
      <c r="G127" s="179" t="s">
        <v>3</v>
      </c>
      <c r="H127" s="208" t="s">
        <v>147</v>
      </c>
      <c r="I127" s="228" t="s">
        <v>148</v>
      </c>
      <c r="J127" s="208" t="s">
        <v>149</v>
      </c>
      <c r="K127" s="233" t="s">
        <v>150</v>
      </c>
      <c r="L127" s="247" t="s">
        <v>151</v>
      </c>
      <c r="M127" s="236" t="s">
        <v>152</v>
      </c>
      <c r="N127" s="237" t="s">
        <v>153</v>
      </c>
    </row>
    <row r="128" spans="1:14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208"/>
      <c r="J128" s="158"/>
      <c r="K128" s="175"/>
      <c r="L128" s="248"/>
      <c r="M128" s="173"/>
      <c r="N128" s="238"/>
    </row>
    <row r="129" spans="1:14" x14ac:dyDescent="0.25">
      <c r="A129" s="31" t="s">
        <v>13</v>
      </c>
      <c r="B129" s="48">
        <v>1</v>
      </c>
      <c r="C129" s="48">
        <v>0</v>
      </c>
      <c r="D129" s="48">
        <v>0</v>
      </c>
      <c r="E129" s="48">
        <v>1</v>
      </c>
      <c r="F129" s="81">
        <f t="shared" ref="F129:F131" si="21">SUM(B129:E129)</f>
        <v>2</v>
      </c>
      <c r="G129" s="81">
        <v>3</v>
      </c>
      <c r="H129" s="24">
        <v>0</v>
      </c>
      <c r="I129" s="24">
        <v>0</v>
      </c>
      <c r="J129" s="24">
        <v>0</v>
      </c>
      <c r="K129" s="84">
        <v>1</v>
      </c>
      <c r="L129" s="84">
        <v>0</v>
      </c>
      <c r="M129" s="84">
        <v>0</v>
      </c>
      <c r="N129" s="24">
        <v>1</v>
      </c>
    </row>
    <row r="130" spans="1:14" x14ac:dyDescent="0.25">
      <c r="A130" s="31" t="s">
        <v>14</v>
      </c>
      <c r="B130" s="48">
        <v>1</v>
      </c>
      <c r="C130" s="48">
        <v>0</v>
      </c>
      <c r="D130" s="48">
        <v>0</v>
      </c>
      <c r="E130" s="48">
        <v>1</v>
      </c>
      <c r="F130" s="81">
        <f t="shared" si="21"/>
        <v>2</v>
      </c>
      <c r="G130" s="81">
        <v>3</v>
      </c>
      <c r="H130" s="24">
        <v>0</v>
      </c>
      <c r="I130" s="24">
        <v>0</v>
      </c>
      <c r="J130" s="24">
        <v>0</v>
      </c>
      <c r="K130" s="84">
        <v>1</v>
      </c>
      <c r="L130" s="84">
        <v>0</v>
      </c>
      <c r="M130" s="84">
        <v>0</v>
      </c>
      <c r="N130" s="24">
        <v>1</v>
      </c>
    </row>
    <row r="131" spans="1:14" x14ac:dyDescent="0.25">
      <c r="A131" s="31" t="s">
        <v>47</v>
      </c>
      <c r="B131" s="48">
        <v>1</v>
      </c>
      <c r="C131" s="48">
        <v>0</v>
      </c>
      <c r="D131" s="48">
        <v>0</v>
      </c>
      <c r="E131" s="48">
        <v>1</v>
      </c>
      <c r="F131" s="81">
        <f t="shared" si="21"/>
        <v>2</v>
      </c>
      <c r="G131" s="81">
        <v>3</v>
      </c>
      <c r="H131" s="24">
        <v>0</v>
      </c>
      <c r="I131" s="24">
        <v>0</v>
      </c>
      <c r="J131" s="24">
        <v>0</v>
      </c>
      <c r="K131" s="84">
        <v>1</v>
      </c>
      <c r="L131" s="84">
        <v>0</v>
      </c>
      <c r="M131" s="84">
        <v>0</v>
      </c>
      <c r="N131" s="24">
        <v>1</v>
      </c>
    </row>
    <row r="132" spans="1:14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181</v>
      </c>
      <c r="H132" s="158" t="s">
        <v>147</v>
      </c>
      <c r="I132" s="218" t="s">
        <v>148</v>
      </c>
      <c r="J132" s="158" t="s">
        <v>149</v>
      </c>
      <c r="K132" s="175" t="s">
        <v>150</v>
      </c>
      <c r="L132" s="175" t="s">
        <v>151</v>
      </c>
      <c r="M132" s="158" t="s">
        <v>152</v>
      </c>
      <c r="N132" s="207" t="s">
        <v>153</v>
      </c>
    </row>
    <row r="133" spans="1:14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208"/>
      <c r="J133" s="158"/>
      <c r="K133" s="175"/>
      <c r="L133" s="175"/>
      <c r="M133" s="158"/>
      <c r="N133" s="207"/>
    </row>
    <row r="134" spans="1:14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81">
        <f t="shared" ref="F134:F136" si="22">SUM(B134:E134)</f>
        <v>0</v>
      </c>
      <c r="G134" s="81">
        <v>0</v>
      </c>
      <c r="H134" s="24">
        <v>0</v>
      </c>
      <c r="I134" s="24">
        <v>0</v>
      </c>
      <c r="J134" s="24">
        <v>0</v>
      </c>
      <c r="K134" s="84">
        <v>0</v>
      </c>
      <c r="L134" s="84">
        <v>0</v>
      </c>
      <c r="M134" s="84">
        <v>0</v>
      </c>
      <c r="N134" s="24">
        <v>0</v>
      </c>
    </row>
    <row r="135" spans="1:14" x14ac:dyDescent="0.25">
      <c r="A135" s="31" t="s">
        <v>20</v>
      </c>
      <c r="B135" s="48">
        <v>1</v>
      </c>
      <c r="C135" s="48">
        <v>0</v>
      </c>
      <c r="D135" s="48">
        <v>0</v>
      </c>
      <c r="E135" s="48">
        <v>1</v>
      </c>
      <c r="F135" s="81">
        <f t="shared" si="22"/>
        <v>2</v>
      </c>
      <c r="G135" s="81">
        <v>3</v>
      </c>
      <c r="H135" s="24">
        <v>0</v>
      </c>
      <c r="I135" s="24">
        <v>0</v>
      </c>
      <c r="J135" s="24">
        <v>0</v>
      </c>
      <c r="K135" s="84">
        <v>1</v>
      </c>
      <c r="L135" s="84">
        <v>0</v>
      </c>
      <c r="M135" s="84">
        <v>0</v>
      </c>
      <c r="N135" s="24">
        <v>1</v>
      </c>
    </row>
    <row r="136" spans="1:14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2"/>
        <v>0</v>
      </c>
      <c r="G136" s="81">
        <v>0</v>
      </c>
      <c r="H136" s="24">
        <v>0</v>
      </c>
      <c r="I136" s="24">
        <v>0</v>
      </c>
      <c r="J136" s="24">
        <v>0</v>
      </c>
      <c r="K136" s="84">
        <v>0</v>
      </c>
      <c r="L136" s="84">
        <v>0</v>
      </c>
      <c r="M136" s="84">
        <v>0</v>
      </c>
      <c r="N136" s="24">
        <v>0</v>
      </c>
    </row>
    <row r="137" spans="1:14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3">SUM(B137:E137)</f>
        <v>0</v>
      </c>
      <c r="G137" s="83">
        <v>0</v>
      </c>
      <c r="H137" s="28">
        <v>0</v>
      </c>
      <c r="I137" s="28">
        <v>0</v>
      </c>
      <c r="J137" s="28">
        <v>0</v>
      </c>
      <c r="K137" s="84">
        <v>0</v>
      </c>
      <c r="L137" s="84">
        <v>0</v>
      </c>
      <c r="M137" s="84">
        <v>0</v>
      </c>
      <c r="N137" s="24">
        <v>0</v>
      </c>
    </row>
    <row r="138" spans="1:14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3"/>
        <v>0</v>
      </c>
      <c r="G138" s="83">
        <v>0</v>
      </c>
      <c r="H138" s="28">
        <v>0</v>
      </c>
      <c r="I138" s="28">
        <v>0</v>
      </c>
      <c r="J138" s="28">
        <v>0</v>
      </c>
      <c r="K138" s="84">
        <v>0</v>
      </c>
      <c r="L138" s="84">
        <v>0</v>
      </c>
      <c r="M138" s="84">
        <v>0</v>
      </c>
      <c r="N138" s="24">
        <v>0</v>
      </c>
    </row>
    <row r="139" spans="1:14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147</v>
      </c>
      <c r="I139" s="218" t="s">
        <v>148</v>
      </c>
      <c r="J139" s="158" t="s">
        <v>149</v>
      </c>
      <c r="K139" s="175" t="s">
        <v>150</v>
      </c>
      <c r="L139" s="175" t="s">
        <v>151</v>
      </c>
      <c r="M139" s="158" t="s">
        <v>152</v>
      </c>
      <c r="N139" s="207" t="s">
        <v>153</v>
      </c>
    </row>
    <row r="140" spans="1:14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208"/>
      <c r="J140" s="158"/>
      <c r="K140" s="175"/>
      <c r="L140" s="175"/>
      <c r="M140" s="158"/>
      <c r="N140" s="207"/>
    </row>
    <row r="141" spans="1:14" x14ac:dyDescent="0.25">
      <c r="A141" s="31" t="s">
        <v>25</v>
      </c>
      <c r="B141" s="48">
        <v>1</v>
      </c>
      <c r="C141" s="48">
        <v>0</v>
      </c>
      <c r="D141" s="48">
        <v>0</v>
      </c>
      <c r="E141" s="48">
        <v>1</v>
      </c>
      <c r="F141" s="81">
        <f>SUM(B141:E141)</f>
        <v>2</v>
      </c>
      <c r="G141" s="81">
        <v>3</v>
      </c>
      <c r="H141" s="24">
        <v>0</v>
      </c>
      <c r="I141" s="24">
        <v>0</v>
      </c>
      <c r="J141" s="24">
        <v>0</v>
      </c>
      <c r="K141" s="84">
        <v>1</v>
      </c>
      <c r="L141" s="84">
        <v>0</v>
      </c>
      <c r="M141" s="84">
        <v>0</v>
      </c>
      <c r="N141" s="24">
        <v>1</v>
      </c>
    </row>
    <row r="142" spans="1:14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84">
        <v>0</v>
      </c>
      <c r="L142" s="84">
        <v>0</v>
      </c>
      <c r="M142" s="84">
        <v>0</v>
      </c>
      <c r="N142" s="24">
        <v>0</v>
      </c>
    </row>
    <row r="143" spans="1:14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147</v>
      </c>
      <c r="I143" s="218" t="s">
        <v>148</v>
      </c>
      <c r="J143" s="158" t="s">
        <v>149</v>
      </c>
      <c r="K143" s="175" t="s">
        <v>150</v>
      </c>
      <c r="L143" s="175" t="s">
        <v>151</v>
      </c>
      <c r="M143" s="158" t="s">
        <v>152</v>
      </c>
      <c r="N143" s="207" t="s">
        <v>153</v>
      </c>
    </row>
    <row r="144" spans="1:14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208"/>
      <c r="J144" s="158"/>
      <c r="K144" s="175"/>
      <c r="L144" s="175"/>
      <c r="M144" s="158"/>
      <c r="N144" s="207"/>
    </row>
    <row r="145" spans="1:14" x14ac:dyDescent="0.25">
      <c r="A145" s="31" t="s">
        <v>28</v>
      </c>
      <c r="B145" s="48">
        <v>1</v>
      </c>
      <c r="C145" s="48">
        <v>0</v>
      </c>
      <c r="D145" s="48">
        <v>0</v>
      </c>
      <c r="E145" s="48">
        <v>1</v>
      </c>
      <c r="F145" s="81">
        <f t="shared" ref="F145:F150" si="24">SUM(B145:E145)</f>
        <v>2</v>
      </c>
      <c r="G145" s="81">
        <v>2</v>
      </c>
      <c r="H145" s="24">
        <v>0</v>
      </c>
      <c r="I145" s="24">
        <v>0</v>
      </c>
      <c r="J145" s="24">
        <v>0</v>
      </c>
      <c r="K145" s="84">
        <v>1</v>
      </c>
      <c r="L145" s="84">
        <v>0</v>
      </c>
      <c r="M145" s="84">
        <v>0</v>
      </c>
      <c r="N145" s="24">
        <v>1</v>
      </c>
    </row>
    <row r="146" spans="1:14" x14ac:dyDescent="0.25">
      <c r="A146" s="31" t="s">
        <v>29</v>
      </c>
      <c r="B146" s="48">
        <v>0</v>
      </c>
      <c r="C146" s="48">
        <v>0</v>
      </c>
      <c r="D146" s="48">
        <v>0</v>
      </c>
      <c r="E146" s="48">
        <v>0</v>
      </c>
      <c r="F146" s="81">
        <f t="shared" si="24"/>
        <v>0</v>
      </c>
      <c r="G146" s="81">
        <v>0</v>
      </c>
      <c r="H146" s="24">
        <v>0</v>
      </c>
      <c r="I146" s="24">
        <v>0</v>
      </c>
      <c r="J146" s="24">
        <v>0</v>
      </c>
      <c r="K146" s="84">
        <v>0</v>
      </c>
      <c r="L146" s="84">
        <v>0</v>
      </c>
      <c r="M146" s="84">
        <v>0</v>
      </c>
      <c r="N146" s="24">
        <v>0</v>
      </c>
    </row>
    <row r="147" spans="1:14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4"/>
        <v>0</v>
      </c>
      <c r="G147" s="81">
        <v>0</v>
      </c>
      <c r="H147" s="24">
        <v>0</v>
      </c>
      <c r="I147" s="24">
        <v>0</v>
      </c>
      <c r="J147" s="24">
        <v>0</v>
      </c>
      <c r="K147" s="84">
        <v>0</v>
      </c>
      <c r="L147" s="84">
        <v>0</v>
      </c>
      <c r="M147" s="84">
        <v>0</v>
      </c>
      <c r="N147" s="24">
        <v>0</v>
      </c>
    </row>
    <row r="148" spans="1:14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4"/>
        <v>0</v>
      </c>
      <c r="G148" s="81">
        <v>0</v>
      </c>
      <c r="H148" s="24">
        <v>0</v>
      </c>
      <c r="I148" s="24">
        <v>0</v>
      </c>
      <c r="J148" s="24">
        <v>0</v>
      </c>
      <c r="K148" s="84">
        <v>0</v>
      </c>
      <c r="L148" s="84">
        <v>0</v>
      </c>
      <c r="M148" s="84">
        <v>0</v>
      </c>
      <c r="N148" s="24">
        <v>0</v>
      </c>
    </row>
    <row r="149" spans="1:14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4"/>
        <v>0</v>
      </c>
      <c r="G149" s="81">
        <v>0</v>
      </c>
      <c r="H149" s="24">
        <v>0</v>
      </c>
      <c r="I149" s="24">
        <v>0</v>
      </c>
      <c r="J149" s="24">
        <v>0</v>
      </c>
      <c r="K149" s="84">
        <v>0</v>
      </c>
      <c r="L149" s="84">
        <v>0</v>
      </c>
      <c r="M149" s="84">
        <v>0</v>
      </c>
      <c r="N149" s="24">
        <v>0</v>
      </c>
    </row>
    <row r="150" spans="1:14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4"/>
        <v>0</v>
      </c>
      <c r="G150" s="81">
        <v>1</v>
      </c>
      <c r="H150" s="24">
        <v>0</v>
      </c>
      <c r="I150" s="24">
        <v>0</v>
      </c>
      <c r="J150" s="24">
        <v>0</v>
      </c>
      <c r="K150" s="84">
        <v>0</v>
      </c>
      <c r="L150" s="84">
        <v>0</v>
      </c>
      <c r="M150" s="84">
        <v>0</v>
      </c>
      <c r="N150" s="24">
        <v>0</v>
      </c>
    </row>
    <row r="151" spans="1:14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147</v>
      </c>
      <c r="I151" s="218" t="s">
        <v>148</v>
      </c>
      <c r="J151" s="158" t="s">
        <v>149</v>
      </c>
      <c r="K151" s="175" t="s">
        <v>150</v>
      </c>
      <c r="L151" s="175" t="s">
        <v>151</v>
      </c>
      <c r="M151" s="158" t="s">
        <v>152</v>
      </c>
      <c r="N151" s="207" t="s">
        <v>153</v>
      </c>
    </row>
    <row r="152" spans="1:14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208"/>
      <c r="J152" s="158"/>
      <c r="K152" s="175"/>
      <c r="L152" s="175"/>
      <c r="M152" s="158"/>
      <c r="N152" s="207"/>
    </row>
    <row r="153" spans="1:14" ht="15.75" thickBot="1" x14ac:dyDescent="0.3">
      <c r="A153" s="31" t="s">
        <v>42</v>
      </c>
      <c r="B153" s="98">
        <v>0</v>
      </c>
      <c r="C153" s="98">
        <v>0</v>
      </c>
      <c r="D153" s="98">
        <v>0</v>
      </c>
      <c r="E153" s="98">
        <v>0</v>
      </c>
      <c r="F153" s="97">
        <f t="shared" ref="F153" si="25">SUM(B153:E153)</f>
        <v>0</v>
      </c>
      <c r="G153" s="97">
        <v>0</v>
      </c>
      <c r="H153" s="63">
        <v>0</v>
      </c>
      <c r="I153" s="63" t="s">
        <v>231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</row>
    <row r="154" spans="1:14" ht="14.65" customHeight="1" thickBot="1" x14ac:dyDescent="0.3">
      <c r="A154" s="244" t="s">
        <v>52</v>
      </c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6"/>
    </row>
    <row r="155" spans="1:14" x14ac:dyDescent="0.25">
      <c r="A155" s="174"/>
      <c r="B155" s="184" t="s">
        <v>1</v>
      </c>
      <c r="C155" s="184"/>
      <c r="D155" s="184"/>
      <c r="E155" s="185" t="s">
        <v>2</v>
      </c>
      <c r="F155" s="179" t="s">
        <v>181</v>
      </c>
      <c r="G155" s="179" t="s">
        <v>3</v>
      </c>
      <c r="H155" s="208" t="s">
        <v>147</v>
      </c>
      <c r="I155" s="228" t="s">
        <v>148</v>
      </c>
      <c r="J155" s="208" t="s">
        <v>149</v>
      </c>
      <c r="K155" s="233" t="s">
        <v>150</v>
      </c>
      <c r="L155" s="247" t="s">
        <v>151</v>
      </c>
      <c r="M155" s="236" t="s">
        <v>152</v>
      </c>
      <c r="N155" s="237" t="s">
        <v>153</v>
      </c>
    </row>
    <row r="156" spans="1:14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208"/>
      <c r="J156" s="158"/>
      <c r="K156" s="175"/>
      <c r="L156" s="248"/>
      <c r="M156" s="173"/>
      <c r="N156" s="238"/>
    </row>
    <row r="157" spans="1:14" x14ac:dyDescent="0.25">
      <c r="A157" s="60" t="s">
        <v>53</v>
      </c>
      <c r="B157" s="48">
        <v>3</v>
      </c>
      <c r="C157" s="48">
        <v>9</v>
      </c>
      <c r="D157" s="48">
        <v>0</v>
      </c>
      <c r="E157" s="48">
        <v>13</v>
      </c>
      <c r="F157" s="81">
        <f t="shared" ref="F157:F160" si="26">SUM(B157:E157)</f>
        <v>25</v>
      </c>
      <c r="G157" s="81">
        <v>3</v>
      </c>
      <c r="H157" s="24">
        <v>2</v>
      </c>
      <c r="I157" s="24">
        <v>8</v>
      </c>
      <c r="J157" s="24">
        <v>2</v>
      </c>
      <c r="K157" s="24">
        <v>13</v>
      </c>
      <c r="L157" s="24">
        <v>0</v>
      </c>
      <c r="M157" s="24">
        <v>0</v>
      </c>
      <c r="N157" s="24">
        <v>0</v>
      </c>
    </row>
    <row r="158" spans="1:14" ht="17.25" customHeight="1" x14ac:dyDescent="0.25">
      <c r="A158" s="33" t="s">
        <v>54</v>
      </c>
      <c r="B158" s="1">
        <f>SUM(B159:B160)</f>
        <v>3</v>
      </c>
      <c r="C158" s="1">
        <f t="shared" ref="C158" si="27">SUM(C159:C160)</f>
        <v>9</v>
      </c>
      <c r="D158" s="1">
        <f>SUM(D159:D160)</f>
        <v>0</v>
      </c>
      <c r="E158" s="1">
        <f>SUM(E159:E160)</f>
        <v>13</v>
      </c>
      <c r="F158" s="81">
        <f t="shared" si="26"/>
        <v>25</v>
      </c>
      <c r="G158" s="81">
        <v>3</v>
      </c>
      <c r="H158" s="1">
        <f>H159+H160</f>
        <v>2</v>
      </c>
      <c r="I158" s="1">
        <f t="shared" ref="I158:L158" si="28">I159+I160</f>
        <v>8</v>
      </c>
      <c r="J158" s="1">
        <f t="shared" si="28"/>
        <v>2</v>
      </c>
      <c r="K158" s="87">
        <f t="shared" si="28"/>
        <v>13</v>
      </c>
      <c r="L158" s="87">
        <f t="shared" si="28"/>
        <v>0</v>
      </c>
      <c r="M158" s="1">
        <f t="shared" ref="M158:N158" si="29">M159+M160</f>
        <v>0</v>
      </c>
      <c r="N158" s="75">
        <f t="shared" si="29"/>
        <v>0</v>
      </c>
    </row>
    <row r="159" spans="1:14" ht="20.25" customHeight="1" x14ac:dyDescent="0.25">
      <c r="A159" s="61" t="s">
        <v>55</v>
      </c>
      <c r="B159" s="48">
        <v>0</v>
      </c>
      <c r="C159" s="48">
        <v>3</v>
      </c>
      <c r="D159" s="48">
        <v>0</v>
      </c>
      <c r="E159" s="48">
        <v>5</v>
      </c>
      <c r="F159" s="81">
        <f t="shared" si="26"/>
        <v>8</v>
      </c>
      <c r="G159" s="81">
        <v>0</v>
      </c>
      <c r="H159" s="24">
        <v>0</v>
      </c>
      <c r="I159" s="24">
        <v>3</v>
      </c>
      <c r="J159" s="24">
        <v>0</v>
      </c>
      <c r="K159" s="24">
        <v>5</v>
      </c>
      <c r="L159" s="24">
        <v>0</v>
      </c>
      <c r="M159" s="24">
        <v>0</v>
      </c>
      <c r="N159" s="24">
        <v>0</v>
      </c>
    </row>
    <row r="160" spans="1:14" x14ac:dyDescent="0.25">
      <c r="A160" s="61" t="s">
        <v>56</v>
      </c>
      <c r="B160" s="48">
        <v>3</v>
      </c>
      <c r="C160" s="48">
        <v>6</v>
      </c>
      <c r="D160" s="48">
        <v>0</v>
      </c>
      <c r="E160" s="48">
        <v>8</v>
      </c>
      <c r="F160" s="83">
        <f t="shared" si="26"/>
        <v>17</v>
      </c>
      <c r="G160" s="83">
        <v>3</v>
      </c>
      <c r="H160" s="28">
        <v>2</v>
      </c>
      <c r="I160" s="28">
        <v>5</v>
      </c>
      <c r="J160" s="28">
        <v>2</v>
      </c>
      <c r="K160" s="28">
        <v>8</v>
      </c>
      <c r="L160" s="28">
        <v>0</v>
      </c>
      <c r="M160" s="28">
        <v>0</v>
      </c>
      <c r="N160" s="28">
        <v>0</v>
      </c>
    </row>
    <row r="161" spans="1:14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147</v>
      </c>
      <c r="I161" s="218" t="s">
        <v>148</v>
      </c>
      <c r="J161" s="158" t="s">
        <v>149</v>
      </c>
      <c r="K161" s="175" t="s">
        <v>150</v>
      </c>
      <c r="L161" s="175" t="s">
        <v>151</v>
      </c>
      <c r="M161" s="158" t="s">
        <v>152</v>
      </c>
      <c r="N161" s="207" t="s">
        <v>153</v>
      </c>
    </row>
    <row r="162" spans="1:14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208"/>
      <c r="J162" s="158"/>
      <c r="K162" s="175"/>
      <c r="L162" s="175"/>
      <c r="M162" s="158"/>
      <c r="N162" s="207"/>
    </row>
    <row r="163" spans="1:14" x14ac:dyDescent="0.25">
      <c r="A163" s="31" t="s">
        <v>19</v>
      </c>
      <c r="B163" s="48">
        <v>1</v>
      </c>
      <c r="C163" s="48">
        <v>3</v>
      </c>
      <c r="D163" s="48">
        <v>0</v>
      </c>
      <c r="E163" s="48">
        <v>5</v>
      </c>
      <c r="F163" s="81">
        <f t="shared" ref="F163:F165" si="30">SUM(B163:E163)</f>
        <v>9</v>
      </c>
      <c r="G163" s="81">
        <v>2</v>
      </c>
      <c r="H163" s="24">
        <v>2</v>
      </c>
      <c r="I163" s="24">
        <v>2</v>
      </c>
      <c r="J163" s="24">
        <v>0</v>
      </c>
      <c r="K163" s="24">
        <v>5</v>
      </c>
      <c r="L163" s="24">
        <v>0</v>
      </c>
      <c r="M163" s="24">
        <v>0</v>
      </c>
      <c r="N163" s="24">
        <v>0</v>
      </c>
    </row>
    <row r="164" spans="1:14" x14ac:dyDescent="0.25">
      <c r="A164" s="31" t="s">
        <v>20</v>
      </c>
      <c r="B164" s="48">
        <v>2</v>
      </c>
      <c r="C164" s="48">
        <v>6</v>
      </c>
      <c r="D164" s="48">
        <v>0</v>
      </c>
      <c r="E164" s="48">
        <v>8</v>
      </c>
      <c r="F164" s="81">
        <f t="shared" si="30"/>
        <v>16</v>
      </c>
      <c r="G164" s="81">
        <v>0</v>
      </c>
      <c r="H164" s="24">
        <v>0</v>
      </c>
      <c r="I164" s="24">
        <v>6</v>
      </c>
      <c r="J164" s="24">
        <v>2</v>
      </c>
      <c r="K164" s="24">
        <v>8</v>
      </c>
      <c r="L164" s="24">
        <v>0</v>
      </c>
      <c r="M164" s="24">
        <v>0</v>
      </c>
      <c r="N164" s="24">
        <v>0</v>
      </c>
    </row>
    <row r="165" spans="1:14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30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</row>
    <row r="166" spans="1:14" ht="27" customHeight="1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1">SUM(B166:E166)</f>
        <v>0</v>
      </c>
      <c r="G166" s="83">
        <v>0</v>
      </c>
      <c r="H166" s="28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</row>
    <row r="167" spans="1:14" ht="27" customHeight="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1"/>
        <v>0</v>
      </c>
      <c r="G167" s="83">
        <v>0</v>
      </c>
      <c r="H167" s="28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</row>
    <row r="168" spans="1:14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147</v>
      </c>
      <c r="I168" s="218" t="s">
        <v>148</v>
      </c>
      <c r="J168" s="158" t="s">
        <v>149</v>
      </c>
      <c r="K168" s="175" t="s">
        <v>150</v>
      </c>
      <c r="L168" s="175" t="s">
        <v>151</v>
      </c>
      <c r="M168" s="158" t="s">
        <v>152</v>
      </c>
      <c r="N168" s="207" t="s">
        <v>153</v>
      </c>
    </row>
    <row r="169" spans="1:14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208"/>
      <c r="J169" s="158"/>
      <c r="K169" s="175"/>
      <c r="L169" s="175"/>
      <c r="M169" s="158"/>
      <c r="N169" s="207"/>
    </row>
    <row r="170" spans="1:14" x14ac:dyDescent="0.25">
      <c r="A170" s="31" t="s">
        <v>25</v>
      </c>
      <c r="B170" s="48">
        <v>2</v>
      </c>
      <c r="C170" s="48">
        <v>7</v>
      </c>
      <c r="D170" s="48">
        <v>0</v>
      </c>
      <c r="E170" s="48">
        <v>11</v>
      </c>
      <c r="F170" s="81">
        <f>SUM(B170:E170)</f>
        <v>20</v>
      </c>
      <c r="G170" s="81">
        <v>2</v>
      </c>
      <c r="H170" s="24">
        <v>1</v>
      </c>
      <c r="I170" s="24">
        <v>6</v>
      </c>
      <c r="J170" s="24">
        <v>2</v>
      </c>
      <c r="K170" s="24">
        <v>11</v>
      </c>
      <c r="L170" s="24">
        <v>0</v>
      </c>
      <c r="M170" s="24">
        <v>0</v>
      </c>
      <c r="N170" s="24">
        <v>0</v>
      </c>
    </row>
    <row r="171" spans="1:14" ht="16.5" customHeight="1" x14ac:dyDescent="0.25">
      <c r="A171" s="31" t="s">
        <v>26</v>
      </c>
      <c r="B171" s="48">
        <v>1</v>
      </c>
      <c r="C171" s="48">
        <v>1</v>
      </c>
      <c r="D171" s="48">
        <v>0</v>
      </c>
      <c r="E171" s="48">
        <v>2</v>
      </c>
      <c r="F171" s="81">
        <f>SUM(B171:E171)</f>
        <v>4</v>
      </c>
      <c r="G171" s="81">
        <v>0</v>
      </c>
      <c r="H171" s="24">
        <v>1</v>
      </c>
      <c r="I171" s="24">
        <v>1</v>
      </c>
      <c r="J171" s="24">
        <v>0</v>
      </c>
      <c r="K171" s="24">
        <v>2</v>
      </c>
      <c r="L171" s="24">
        <v>0</v>
      </c>
      <c r="M171" s="24">
        <v>0</v>
      </c>
      <c r="N171" s="24">
        <v>0</v>
      </c>
    </row>
    <row r="172" spans="1:14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147</v>
      </c>
      <c r="I172" s="218" t="s">
        <v>148</v>
      </c>
      <c r="J172" s="158" t="s">
        <v>149</v>
      </c>
      <c r="K172" s="175" t="s">
        <v>150</v>
      </c>
      <c r="L172" s="175" t="s">
        <v>151</v>
      </c>
      <c r="M172" s="158" t="s">
        <v>152</v>
      </c>
      <c r="N172" s="207" t="s">
        <v>153</v>
      </c>
    </row>
    <row r="173" spans="1:14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208"/>
      <c r="J173" s="158"/>
      <c r="K173" s="175"/>
      <c r="L173" s="175"/>
      <c r="M173" s="158"/>
      <c r="N173" s="207"/>
    </row>
    <row r="174" spans="1:14" x14ac:dyDescent="0.25">
      <c r="A174" s="31" t="s">
        <v>28</v>
      </c>
      <c r="B174" s="48">
        <v>3</v>
      </c>
      <c r="C174" s="48">
        <v>5</v>
      </c>
      <c r="D174" s="48">
        <v>0</v>
      </c>
      <c r="E174" s="48">
        <v>13</v>
      </c>
      <c r="F174" s="81">
        <f t="shared" ref="F174:F179" si="32">SUM(B174:E174)</f>
        <v>21</v>
      </c>
      <c r="G174" s="81">
        <v>2</v>
      </c>
      <c r="H174" s="24">
        <v>2</v>
      </c>
      <c r="I174" s="24">
        <v>4</v>
      </c>
      <c r="J174" s="24">
        <v>2</v>
      </c>
      <c r="K174" s="24">
        <v>13</v>
      </c>
      <c r="L174" s="24">
        <v>0</v>
      </c>
      <c r="M174" s="24">
        <v>0</v>
      </c>
      <c r="N174" s="24">
        <v>0</v>
      </c>
    </row>
    <row r="175" spans="1:14" x14ac:dyDescent="0.25">
      <c r="A175" s="31" t="s">
        <v>29</v>
      </c>
      <c r="B175" s="48">
        <v>0</v>
      </c>
      <c r="C175" s="48">
        <v>1</v>
      </c>
      <c r="D175" s="48">
        <v>0</v>
      </c>
      <c r="E175" s="48">
        <v>0</v>
      </c>
      <c r="F175" s="81">
        <f t="shared" si="32"/>
        <v>1</v>
      </c>
      <c r="G175" s="81">
        <v>0</v>
      </c>
      <c r="H175" s="24">
        <v>0</v>
      </c>
      <c r="I175" s="24">
        <v>1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</row>
    <row r="176" spans="1:14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2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</row>
    <row r="177" spans="1:14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2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</row>
    <row r="178" spans="1:14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2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</row>
    <row r="179" spans="1:14" x14ac:dyDescent="0.25">
      <c r="A179" s="31" t="s">
        <v>33</v>
      </c>
      <c r="B179" s="48">
        <v>0</v>
      </c>
      <c r="C179" s="48">
        <v>1</v>
      </c>
      <c r="D179" s="48">
        <v>0</v>
      </c>
      <c r="E179" s="48">
        <v>0</v>
      </c>
      <c r="F179" s="81">
        <f t="shared" si="32"/>
        <v>1</v>
      </c>
      <c r="G179" s="81">
        <v>0</v>
      </c>
      <c r="H179" s="24">
        <v>0</v>
      </c>
      <c r="I179" s="24">
        <v>1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</row>
    <row r="180" spans="1:14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147</v>
      </c>
      <c r="I180" s="218" t="s">
        <v>148</v>
      </c>
      <c r="J180" s="158" t="s">
        <v>149</v>
      </c>
      <c r="K180" s="175" t="s">
        <v>150</v>
      </c>
      <c r="L180" s="175" t="s">
        <v>151</v>
      </c>
      <c r="M180" s="158" t="s">
        <v>152</v>
      </c>
      <c r="N180" s="207" t="s">
        <v>153</v>
      </c>
    </row>
    <row r="181" spans="1:14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208"/>
      <c r="J181" s="158"/>
      <c r="K181" s="175"/>
      <c r="L181" s="175"/>
      <c r="M181" s="158"/>
      <c r="N181" s="207"/>
    </row>
    <row r="182" spans="1:14" ht="15.75" thickBot="1" x14ac:dyDescent="0.3">
      <c r="A182" s="31" t="s">
        <v>42</v>
      </c>
      <c r="B182" s="98">
        <v>0</v>
      </c>
      <c r="C182" s="98" t="s">
        <v>231</v>
      </c>
      <c r="D182" s="98">
        <v>0</v>
      </c>
      <c r="E182" s="98">
        <v>0</v>
      </c>
      <c r="F182" s="97">
        <f t="shared" ref="F182" si="33">SUM(B182:E182)</f>
        <v>0</v>
      </c>
      <c r="G182" s="97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</row>
    <row r="183" spans="1:14" ht="16.149999999999999" customHeight="1" thickBot="1" x14ac:dyDescent="0.3">
      <c r="A183" s="244" t="s">
        <v>60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6"/>
    </row>
    <row r="184" spans="1:14" ht="12" customHeight="1" x14ac:dyDescent="0.25">
      <c r="A184" s="174"/>
      <c r="B184" s="184" t="s">
        <v>1</v>
      </c>
      <c r="C184" s="184"/>
      <c r="D184" s="184"/>
      <c r="E184" s="185" t="s">
        <v>2</v>
      </c>
      <c r="F184" s="179" t="s">
        <v>181</v>
      </c>
      <c r="G184" s="179" t="s">
        <v>3</v>
      </c>
      <c r="H184" s="208" t="s">
        <v>147</v>
      </c>
      <c r="I184" s="228" t="s">
        <v>148</v>
      </c>
      <c r="J184" s="208" t="s">
        <v>149</v>
      </c>
      <c r="K184" s="233" t="s">
        <v>150</v>
      </c>
      <c r="L184" s="247" t="s">
        <v>151</v>
      </c>
      <c r="M184" s="236" t="s">
        <v>152</v>
      </c>
      <c r="N184" s="237" t="s">
        <v>153</v>
      </c>
    </row>
    <row r="185" spans="1:14" ht="12.7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208"/>
      <c r="J185" s="158"/>
      <c r="K185" s="175"/>
      <c r="L185" s="248"/>
      <c r="M185" s="173"/>
      <c r="N185" s="238"/>
    </row>
    <row r="186" spans="1:14" x14ac:dyDescent="0.25">
      <c r="A186" s="56" t="s">
        <v>61</v>
      </c>
      <c r="B186" s="48">
        <v>1</v>
      </c>
      <c r="C186" s="48">
        <v>0</v>
      </c>
      <c r="D186" s="48">
        <v>0</v>
      </c>
      <c r="E186" s="48">
        <v>0</v>
      </c>
      <c r="F186" s="81">
        <f t="shared" ref="F186:F193" si="34">SUM(B186:E186)</f>
        <v>1</v>
      </c>
      <c r="G186" s="81">
        <v>5</v>
      </c>
      <c r="H186" s="24">
        <v>1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</row>
    <row r="187" spans="1:14" ht="14.25" customHeight="1" x14ac:dyDescent="0.25">
      <c r="A187" s="57" t="s">
        <v>62</v>
      </c>
      <c r="B187" s="1">
        <f>B188+B189</f>
        <v>2</v>
      </c>
      <c r="C187" s="1">
        <f t="shared" ref="C187:E187" si="35">C188+C189</f>
        <v>0</v>
      </c>
      <c r="D187" s="1">
        <f t="shared" si="35"/>
        <v>0</v>
      </c>
      <c r="E187" s="1">
        <f t="shared" si="35"/>
        <v>0</v>
      </c>
      <c r="F187" s="81">
        <f t="shared" ref="F187:F189" si="36">SUM(B187:E187)</f>
        <v>2</v>
      </c>
      <c r="G187" s="81">
        <v>16</v>
      </c>
      <c r="H187" s="1">
        <f t="shared" ref="H187:L187" si="37">H188+H189</f>
        <v>2</v>
      </c>
      <c r="I187" s="1">
        <f t="shared" si="37"/>
        <v>0</v>
      </c>
      <c r="J187" s="1">
        <f t="shared" si="37"/>
        <v>0</v>
      </c>
      <c r="K187" s="87">
        <f t="shared" si="37"/>
        <v>0</v>
      </c>
      <c r="L187" s="87">
        <f t="shared" si="37"/>
        <v>0</v>
      </c>
      <c r="M187" s="1">
        <f t="shared" ref="M187:N187" si="38">M188+M189</f>
        <v>0</v>
      </c>
      <c r="N187" s="75">
        <f t="shared" si="38"/>
        <v>0</v>
      </c>
    </row>
    <row r="188" spans="1:14" x14ac:dyDescent="0.25">
      <c r="A188" s="56" t="s">
        <v>63</v>
      </c>
      <c r="B188" s="1">
        <f>B190+B192</f>
        <v>1</v>
      </c>
      <c r="C188" s="1">
        <f t="shared" ref="C188:E189" si="39">C190+C192</f>
        <v>0</v>
      </c>
      <c r="D188" s="1">
        <f t="shared" si="39"/>
        <v>0</v>
      </c>
      <c r="E188" s="1">
        <f t="shared" si="39"/>
        <v>0</v>
      </c>
      <c r="F188" s="81">
        <f t="shared" si="36"/>
        <v>1</v>
      </c>
      <c r="G188" s="81">
        <v>5</v>
      </c>
      <c r="H188" s="1">
        <f t="shared" ref="H188:L189" si="40">H190+H192</f>
        <v>1</v>
      </c>
      <c r="I188" s="1">
        <f t="shared" si="40"/>
        <v>0</v>
      </c>
      <c r="J188" s="1">
        <f t="shared" si="40"/>
        <v>0</v>
      </c>
      <c r="K188" s="87">
        <f t="shared" si="40"/>
        <v>0</v>
      </c>
      <c r="L188" s="87">
        <f t="shared" si="40"/>
        <v>0</v>
      </c>
      <c r="M188" s="1">
        <f t="shared" ref="M188:N188" si="41">M190+M192</f>
        <v>0</v>
      </c>
      <c r="N188" s="75">
        <f t="shared" si="41"/>
        <v>0</v>
      </c>
    </row>
    <row r="189" spans="1:14" x14ac:dyDescent="0.25">
      <c r="A189" s="56" t="s">
        <v>64</v>
      </c>
      <c r="B189" s="122">
        <f>B191+B193</f>
        <v>1</v>
      </c>
      <c r="C189" s="122">
        <f t="shared" si="39"/>
        <v>0</v>
      </c>
      <c r="D189" s="122">
        <f t="shared" si="39"/>
        <v>0</v>
      </c>
      <c r="E189" s="122">
        <f t="shared" si="39"/>
        <v>0</v>
      </c>
      <c r="F189" s="81">
        <f t="shared" si="36"/>
        <v>1</v>
      </c>
      <c r="G189" s="81">
        <v>11</v>
      </c>
      <c r="H189" s="122">
        <f t="shared" si="40"/>
        <v>1</v>
      </c>
      <c r="I189" s="122">
        <f t="shared" si="40"/>
        <v>0</v>
      </c>
      <c r="J189" s="122">
        <f t="shared" si="40"/>
        <v>0</v>
      </c>
      <c r="K189" s="128">
        <f t="shared" si="40"/>
        <v>0</v>
      </c>
      <c r="L189" s="128">
        <f t="shared" si="40"/>
        <v>0</v>
      </c>
      <c r="M189" s="122">
        <f t="shared" ref="M189:N189" si="42">M191+M193</f>
        <v>0</v>
      </c>
      <c r="N189" s="126">
        <f t="shared" si="42"/>
        <v>0</v>
      </c>
    </row>
    <row r="190" spans="1:14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3">
        <f t="shared" si="34"/>
        <v>0</v>
      </c>
      <c r="G190" s="83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</row>
    <row r="191" spans="1:14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</row>
    <row r="192" spans="1:14" x14ac:dyDescent="0.25">
      <c r="A192" s="58" t="s">
        <v>67</v>
      </c>
      <c r="B192" s="48">
        <v>1</v>
      </c>
      <c r="C192" s="48">
        <v>0</v>
      </c>
      <c r="D192" s="48">
        <v>0</v>
      </c>
      <c r="E192" s="48">
        <v>0</v>
      </c>
      <c r="F192" s="81">
        <f t="shared" si="34"/>
        <v>1</v>
      </c>
      <c r="G192" s="81">
        <v>5</v>
      </c>
      <c r="H192" s="24">
        <v>1</v>
      </c>
      <c r="I192" s="24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</row>
    <row r="193" spans="1:14" ht="26.25" x14ac:dyDescent="0.25">
      <c r="A193" s="59" t="s">
        <v>68</v>
      </c>
      <c r="B193" s="48">
        <v>1</v>
      </c>
      <c r="C193" s="48">
        <v>0</v>
      </c>
      <c r="D193" s="48">
        <v>0</v>
      </c>
      <c r="E193" s="48">
        <v>0</v>
      </c>
      <c r="F193" s="83">
        <f t="shared" si="34"/>
        <v>1</v>
      </c>
      <c r="G193" s="83">
        <v>11</v>
      </c>
      <c r="H193" s="28">
        <v>1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</row>
    <row r="194" spans="1:14" ht="13.5" customHeight="1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147</v>
      </c>
      <c r="I194" s="218" t="s">
        <v>148</v>
      </c>
      <c r="J194" s="158" t="s">
        <v>149</v>
      </c>
      <c r="K194" s="175" t="s">
        <v>150</v>
      </c>
      <c r="L194" s="175" t="s">
        <v>151</v>
      </c>
      <c r="M194" s="158" t="s">
        <v>152</v>
      </c>
      <c r="N194" s="207" t="s">
        <v>153</v>
      </c>
    </row>
    <row r="195" spans="1:14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208"/>
      <c r="J195" s="158"/>
      <c r="K195" s="175"/>
      <c r="L195" s="175"/>
      <c r="M195" s="158"/>
      <c r="N195" s="207"/>
    </row>
    <row r="196" spans="1:14" x14ac:dyDescent="0.25">
      <c r="A196" s="31" t="s">
        <v>19</v>
      </c>
      <c r="B196" s="48">
        <v>1</v>
      </c>
      <c r="C196" s="48">
        <v>0</v>
      </c>
      <c r="D196" s="48">
        <v>0</v>
      </c>
      <c r="E196" s="48">
        <v>0</v>
      </c>
      <c r="F196" s="81">
        <f t="shared" ref="F196:F198" si="43">SUM(B196:E196)</f>
        <v>1</v>
      </c>
      <c r="G196" s="81">
        <v>5</v>
      </c>
      <c r="H196" s="24">
        <v>1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</row>
    <row r="197" spans="1:14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3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</row>
    <row r="198" spans="1:14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3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</row>
    <row r="199" spans="1:14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" si="44">SUM(B199:E199)</f>
        <v>0</v>
      </c>
      <c r="G199" s="83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</row>
    <row r="200" spans="1:14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>SUM(B200:E200)</f>
        <v>0</v>
      </c>
      <c r="G200" s="83">
        <v>0</v>
      </c>
      <c r="H200" s="24">
        <v>0</v>
      </c>
      <c r="I200" s="63">
        <v>0</v>
      </c>
      <c r="J200" s="63">
        <v>0</v>
      </c>
      <c r="K200" s="24">
        <v>0</v>
      </c>
      <c r="L200" s="24">
        <v>0</v>
      </c>
      <c r="M200" s="24">
        <v>0</v>
      </c>
      <c r="N200" s="24">
        <v>0</v>
      </c>
    </row>
    <row r="201" spans="1:14" ht="14.25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147</v>
      </c>
      <c r="I201" s="218" t="s">
        <v>148</v>
      </c>
      <c r="J201" s="158" t="s">
        <v>149</v>
      </c>
      <c r="K201" s="175" t="s">
        <v>150</v>
      </c>
      <c r="L201" s="175" t="s">
        <v>151</v>
      </c>
      <c r="M201" s="158" t="s">
        <v>152</v>
      </c>
      <c r="N201" s="207" t="s">
        <v>153</v>
      </c>
    </row>
    <row r="202" spans="1:14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208"/>
      <c r="J202" s="158"/>
      <c r="K202" s="175"/>
      <c r="L202" s="175"/>
      <c r="M202" s="158"/>
      <c r="N202" s="207"/>
    </row>
    <row r="203" spans="1:14" x14ac:dyDescent="0.25">
      <c r="A203" s="31" t="s">
        <v>25</v>
      </c>
      <c r="B203" s="48">
        <v>1</v>
      </c>
      <c r="C203" s="48">
        <v>0</v>
      </c>
      <c r="D203" s="48">
        <v>0</v>
      </c>
      <c r="E203" s="48">
        <v>0</v>
      </c>
      <c r="F203" s="81">
        <f>SUM(B203:E203)</f>
        <v>1</v>
      </c>
      <c r="G203" s="81">
        <v>5</v>
      </c>
      <c r="H203" s="24">
        <v>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</row>
    <row r="204" spans="1:14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ht="12.75" customHeight="1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147</v>
      </c>
      <c r="I205" s="218" t="s">
        <v>148</v>
      </c>
      <c r="J205" s="158" t="s">
        <v>149</v>
      </c>
      <c r="K205" s="175" t="s">
        <v>150</v>
      </c>
      <c r="L205" s="175" t="s">
        <v>151</v>
      </c>
      <c r="M205" s="158" t="s">
        <v>152</v>
      </c>
      <c r="N205" s="207" t="s">
        <v>153</v>
      </c>
    </row>
    <row r="206" spans="1:14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208"/>
      <c r="J206" s="158"/>
      <c r="K206" s="175"/>
      <c r="L206" s="175"/>
      <c r="M206" s="158"/>
      <c r="N206" s="207"/>
    </row>
    <row r="207" spans="1:14" x14ac:dyDescent="0.25">
      <c r="A207" s="31" t="s">
        <v>28</v>
      </c>
      <c r="B207" s="48">
        <v>1</v>
      </c>
      <c r="C207" s="48">
        <v>0</v>
      </c>
      <c r="D207" s="48">
        <v>0</v>
      </c>
      <c r="E207" s="48">
        <v>0</v>
      </c>
      <c r="F207" s="81">
        <f t="shared" ref="F207:F212" si="45">SUM(B207:E207)</f>
        <v>1</v>
      </c>
      <c r="G207" s="81">
        <v>4</v>
      </c>
      <c r="H207" s="24">
        <v>1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</row>
    <row r="208" spans="1:14" x14ac:dyDescent="0.25">
      <c r="A208" s="31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45"/>
        <v>0</v>
      </c>
      <c r="G208" s="81">
        <v>1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</row>
    <row r="209" spans="1:14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5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</row>
    <row r="210" spans="1:14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5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</row>
    <row r="211" spans="1:14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5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</row>
    <row r="212" spans="1:14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5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</row>
    <row r="213" spans="1:14" ht="12.75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147</v>
      </c>
      <c r="I213" s="218" t="s">
        <v>148</v>
      </c>
      <c r="J213" s="158" t="s">
        <v>149</v>
      </c>
      <c r="K213" s="175" t="s">
        <v>150</v>
      </c>
      <c r="L213" s="175" t="s">
        <v>151</v>
      </c>
      <c r="M213" s="158" t="s">
        <v>152</v>
      </c>
      <c r="N213" s="207" t="s">
        <v>153</v>
      </c>
    </row>
    <row r="214" spans="1:14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208"/>
      <c r="J214" s="158"/>
      <c r="K214" s="175"/>
      <c r="L214" s="175"/>
      <c r="M214" s="158"/>
      <c r="N214" s="207"/>
    </row>
    <row r="215" spans="1:14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6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</row>
    <row r="216" spans="1:14" ht="15.75" thickBot="1" x14ac:dyDescent="0.3">
      <c r="A216" s="31" t="s">
        <v>36</v>
      </c>
      <c r="B216" s="98">
        <v>0</v>
      </c>
      <c r="C216" s="98">
        <v>0</v>
      </c>
      <c r="D216" s="98">
        <v>0</v>
      </c>
      <c r="E216" s="98">
        <v>0</v>
      </c>
      <c r="F216" s="97">
        <f t="shared" si="46"/>
        <v>0</v>
      </c>
      <c r="G216" s="97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</row>
    <row r="217" spans="1:14" ht="16.5" thickBot="1" x14ac:dyDescent="0.3">
      <c r="A217" s="244" t="s">
        <v>73</v>
      </c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6"/>
    </row>
    <row r="218" spans="1:14" x14ac:dyDescent="0.25">
      <c r="A218" s="34"/>
      <c r="B218" s="184" t="s">
        <v>1</v>
      </c>
      <c r="C218" s="184"/>
      <c r="D218" s="184"/>
      <c r="E218" s="185" t="s">
        <v>2</v>
      </c>
      <c r="F218" s="179" t="s">
        <v>181</v>
      </c>
      <c r="G218" s="179" t="s">
        <v>3</v>
      </c>
      <c r="H218" s="208" t="s">
        <v>147</v>
      </c>
      <c r="I218" s="228" t="s">
        <v>148</v>
      </c>
      <c r="J218" s="208" t="s">
        <v>149</v>
      </c>
      <c r="K218" s="233" t="s">
        <v>150</v>
      </c>
      <c r="L218" s="247" t="s">
        <v>151</v>
      </c>
      <c r="M218" s="236" t="s">
        <v>152</v>
      </c>
      <c r="N218" s="237" t="s">
        <v>153</v>
      </c>
    </row>
    <row r="219" spans="1:14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208"/>
      <c r="J219" s="158"/>
      <c r="K219" s="175"/>
      <c r="L219" s="248"/>
      <c r="M219" s="173"/>
      <c r="N219" s="238"/>
    </row>
    <row r="220" spans="1:14" x14ac:dyDescent="0.25">
      <c r="A220" s="31" t="s">
        <v>74</v>
      </c>
      <c r="B220" s="48">
        <v>18</v>
      </c>
      <c r="C220" s="48">
        <v>3</v>
      </c>
      <c r="D220" s="48"/>
      <c r="E220" s="48">
        <v>7</v>
      </c>
      <c r="F220" s="81">
        <f t="shared" ref="F220:F223" si="47">SUM(B220:E220)</f>
        <v>28</v>
      </c>
      <c r="G220" s="81">
        <v>18</v>
      </c>
      <c r="H220" s="24">
        <v>18</v>
      </c>
      <c r="I220" s="24">
        <v>2</v>
      </c>
      <c r="J220" s="24">
        <v>4</v>
      </c>
      <c r="K220" s="84">
        <v>1</v>
      </c>
      <c r="L220" s="84">
        <v>2</v>
      </c>
      <c r="M220" s="84">
        <v>0</v>
      </c>
      <c r="N220" s="24">
        <v>1</v>
      </c>
    </row>
    <row r="221" spans="1:14" x14ac:dyDescent="0.25">
      <c r="A221" s="31" t="s">
        <v>75</v>
      </c>
      <c r="B221" s="48">
        <v>15</v>
      </c>
      <c r="C221" s="48">
        <v>0</v>
      </c>
      <c r="D221" s="48"/>
      <c r="E221" s="48">
        <v>3</v>
      </c>
      <c r="F221" s="81">
        <f t="shared" si="47"/>
        <v>18</v>
      </c>
      <c r="G221" s="81">
        <v>9</v>
      </c>
      <c r="H221" s="24">
        <v>12</v>
      </c>
      <c r="I221" s="24">
        <v>0</v>
      </c>
      <c r="J221" s="24">
        <v>5</v>
      </c>
      <c r="K221" s="84">
        <v>0</v>
      </c>
      <c r="L221" s="84">
        <v>1</v>
      </c>
      <c r="M221" s="84">
        <v>0</v>
      </c>
      <c r="N221" s="24">
        <v>0</v>
      </c>
    </row>
    <row r="222" spans="1:14" x14ac:dyDescent="0.25">
      <c r="A222" s="31" t="s">
        <v>76</v>
      </c>
      <c r="B222" s="48">
        <v>1</v>
      </c>
      <c r="C222" s="48">
        <v>0</v>
      </c>
      <c r="D222" s="48"/>
      <c r="E222" s="48">
        <v>0</v>
      </c>
      <c r="F222" s="81">
        <f t="shared" si="47"/>
        <v>1</v>
      </c>
      <c r="G222" s="81">
        <v>2</v>
      </c>
      <c r="H222" s="24">
        <v>1</v>
      </c>
      <c r="I222" s="24">
        <v>0</v>
      </c>
      <c r="J222" s="24">
        <v>0</v>
      </c>
      <c r="K222" s="84">
        <v>0</v>
      </c>
      <c r="L222" s="84">
        <v>0</v>
      </c>
      <c r="M222" s="84">
        <v>0</v>
      </c>
      <c r="N222" s="24">
        <v>0</v>
      </c>
    </row>
    <row r="223" spans="1:14" x14ac:dyDescent="0.25">
      <c r="A223" s="112" t="s">
        <v>77</v>
      </c>
      <c r="B223" s="98">
        <v>12</v>
      </c>
      <c r="C223" s="98">
        <v>11</v>
      </c>
      <c r="D223" s="98"/>
      <c r="E223" s="98">
        <v>0</v>
      </c>
      <c r="F223" s="97">
        <f t="shared" si="47"/>
        <v>23</v>
      </c>
      <c r="G223" s="97">
        <v>13</v>
      </c>
      <c r="H223" s="63">
        <v>17</v>
      </c>
      <c r="I223" s="63">
        <v>0</v>
      </c>
      <c r="J223" s="63">
        <v>4</v>
      </c>
      <c r="K223" s="100">
        <v>1</v>
      </c>
      <c r="L223" s="100">
        <v>0</v>
      </c>
      <c r="M223" s="100">
        <v>0</v>
      </c>
      <c r="N223" s="63">
        <v>1</v>
      </c>
    </row>
    <row r="224" spans="1:14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  <c r="M224" s="105"/>
      <c r="N224" s="105"/>
    </row>
    <row r="225" spans="1:14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6"/>
    </row>
    <row r="226" spans="1:14" x14ac:dyDescent="0.25">
      <c r="A226" s="174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147</v>
      </c>
      <c r="I226" s="228" t="s">
        <v>148</v>
      </c>
      <c r="J226" s="208" t="s">
        <v>149</v>
      </c>
      <c r="K226" s="233" t="s">
        <v>150</v>
      </c>
      <c r="L226" s="247" t="s">
        <v>151</v>
      </c>
      <c r="M226" s="236" t="s">
        <v>152</v>
      </c>
      <c r="N226" s="239" t="s">
        <v>153</v>
      </c>
    </row>
    <row r="227" spans="1:14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208"/>
      <c r="J227" s="158"/>
      <c r="K227" s="175"/>
      <c r="L227" s="248"/>
      <c r="M227" s="173"/>
      <c r="N227" s="240"/>
    </row>
    <row r="228" spans="1:14" x14ac:dyDescent="0.25">
      <c r="A228" s="31" t="s">
        <v>79</v>
      </c>
      <c r="B228" s="1">
        <f>SUM(B5,B40,B73)</f>
        <v>91</v>
      </c>
      <c r="C228" s="1">
        <f>SUM(C5,C40,C73)</f>
        <v>23</v>
      </c>
      <c r="D228" s="1">
        <f>SUM(D5,D40,D73)</f>
        <v>0</v>
      </c>
      <c r="E228" s="1">
        <f>SUM(E5,E40,E73)</f>
        <v>62</v>
      </c>
      <c r="F228" s="81">
        <f t="shared" ref="F228:F229" si="48">SUM(B228:E228)</f>
        <v>176</v>
      </c>
      <c r="G228" s="81">
        <v>116</v>
      </c>
      <c r="H228" s="13">
        <f t="shared" ref="H228:L229" si="49">SUM(H5,H40,H73)</f>
        <v>58</v>
      </c>
      <c r="I228" s="13">
        <f t="shared" si="49"/>
        <v>12</v>
      </c>
      <c r="J228" s="13">
        <f t="shared" si="49"/>
        <v>40</v>
      </c>
      <c r="K228" s="88">
        <f t="shared" si="49"/>
        <v>29</v>
      </c>
      <c r="L228" s="88">
        <f t="shared" si="49"/>
        <v>27</v>
      </c>
      <c r="M228" s="13">
        <f t="shared" ref="M228:N228" si="50">SUM(M5,M40,M73)</f>
        <v>0</v>
      </c>
      <c r="N228" s="90">
        <f t="shared" si="50"/>
        <v>10</v>
      </c>
    </row>
    <row r="229" spans="1:14" x14ac:dyDescent="0.25">
      <c r="A229" s="31" t="s">
        <v>80</v>
      </c>
      <c r="B229" s="1">
        <f>SUM(B230:B236)</f>
        <v>149</v>
      </c>
      <c r="C229" s="1">
        <f t="shared" ref="C229:D229" si="51">SUM(C230:C236)</f>
        <v>45</v>
      </c>
      <c r="D229" s="1">
        <f t="shared" si="51"/>
        <v>0</v>
      </c>
      <c r="E229" s="1">
        <f>SUM(E230:E236)</f>
        <v>76</v>
      </c>
      <c r="F229" s="81">
        <f t="shared" si="48"/>
        <v>270</v>
      </c>
      <c r="G229" s="81">
        <v>190</v>
      </c>
      <c r="H229" s="13">
        <f t="shared" si="49"/>
        <v>95</v>
      </c>
      <c r="I229" s="13">
        <f t="shared" si="49"/>
        <v>13</v>
      </c>
      <c r="J229" s="13">
        <f t="shared" si="49"/>
        <v>64</v>
      </c>
      <c r="K229" s="88">
        <f t="shared" si="49"/>
        <v>48</v>
      </c>
      <c r="L229" s="88">
        <f t="shared" si="49"/>
        <v>33</v>
      </c>
      <c r="M229" s="13">
        <f t="shared" ref="M229:N229" si="52">SUM(M6,M41,M74)</f>
        <v>0</v>
      </c>
      <c r="N229" s="90">
        <f t="shared" si="52"/>
        <v>17</v>
      </c>
    </row>
    <row r="230" spans="1:14" x14ac:dyDescent="0.25">
      <c r="A230" s="31" t="s">
        <v>15</v>
      </c>
      <c r="B230" s="1">
        <f>SUM(B7,B74)</f>
        <v>49</v>
      </c>
      <c r="C230" s="1">
        <f>SUM(C7,C74)</f>
        <v>24</v>
      </c>
      <c r="D230" s="1">
        <f>SUM(D7,D74)</f>
        <v>0</v>
      </c>
      <c r="E230" s="1">
        <f>SUM(E7,E74)</f>
        <v>9</v>
      </c>
      <c r="F230" s="81">
        <f t="shared" ref="F230:F236" si="53">SUM(B230:E230)</f>
        <v>82</v>
      </c>
      <c r="G230" s="81">
        <v>63</v>
      </c>
      <c r="H230" s="13">
        <f>SUM(H7, H74)</f>
        <v>31</v>
      </c>
      <c r="I230" s="13">
        <f t="shared" ref="I230:L230" si="54">SUM(I7, I74)</f>
        <v>3</v>
      </c>
      <c r="J230" s="13">
        <f t="shared" si="54"/>
        <v>22</v>
      </c>
      <c r="K230" s="88">
        <f t="shared" si="54"/>
        <v>20</v>
      </c>
      <c r="L230" s="88">
        <f t="shared" si="54"/>
        <v>2</v>
      </c>
      <c r="M230" s="13">
        <f t="shared" ref="M230:N230" si="55">SUM(M7, M74)</f>
        <v>0</v>
      </c>
      <c r="N230" s="90">
        <f t="shared" si="55"/>
        <v>4</v>
      </c>
    </row>
    <row r="231" spans="1:14" x14ac:dyDescent="0.25">
      <c r="A231" s="31" t="s">
        <v>16</v>
      </c>
      <c r="B231" s="1">
        <f>SUM(B8,B42)</f>
        <v>6</v>
      </c>
      <c r="C231" s="1">
        <f>SUM(C8,C42)</f>
        <v>7</v>
      </c>
      <c r="D231" s="1">
        <f>SUM(D8,D42)</f>
        <v>0</v>
      </c>
      <c r="E231" s="1">
        <f>SUM(E8,E42)</f>
        <v>9</v>
      </c>
      <c r="F231" s="81">
        <f t="shared" si="53"/>
        <v>22</v>
      </c>
      <c r="G231" s="81">
        <v>11</v>
      </c>
      <c r="H231" s="13">
        <f>SUM(H8+H42)</f>
        <v>5</v>
      </c>
      <c r="I231" s="13">
        <f t="shared" ref="I231:L231" si="56">SUM(I8+I42)</f>
        <v>5</v>
      </c>
      <c r="J231" s="13">
        <f t="shared" si="56"/>
        <v>2</v>
      </c>
      <c r="K231" s="88">
        <f t="shared" si="56"/>
        <v>9</v>
      </c>
      <c r="L231" s="88">
        <f t="shared" si="56"/>
        <v>0</v>
      </c>
      <c r="M231" s="13">
        <f t="shared" ref="M231:N231" si="57">SUM(M8+M42)</f>
        <v>0</v>
      </c>
      <c r="N231" s="90">
        <f t="shared" si="57"/>
        <v>1</v>
      </c>
    </row>
    <row r="232" spans="1:14" x14ac:dyDescent="0.25">
      <c r="A232" s="31" t="s">
        <v>17</v>
      </c>
      <c r="B232" s="1">
        <f t="shared" ref="B232:E232" si="58">SUM(B9,B43)</f>
        <v>19</v>
      </c>
      <c r="C232" s="1">
        <f t="shared" si="58"/>
        <v>9</v>
      </c>
      <c r="D232" s="1">
        <f t="shared" si="58"/>
        <v>0</v>
      </c>
      <c r="E232" s="1">
        <f t="shared" si="58"/>
        <v>14</v>
      </c>
      <c r="F232" s="81">
        <f t="shared" si="53"/>
        <v>42</v>
      </c>
      <c r="G232" s="192">
        <v>116</v>
      </c>
      <c r="H232" s="13">
        <f t="shared" ref="H232:H236" si="59">SUM(H9+H43)</f>
        <v>18</v>
      </c>
      <c r="I232" s="13">
        <f t="shared" ref="I232:N232" si="60">SUM(I9+I43)</f>
        <v>2</v>
      </c>
      <c r="J232" s="13">
        <f t="shared" si="60"/>
        <v>9</v>
      </c>
      <c r="K232" s="88">
        <f t="shared" si="60"/>
        <v>6</v>
      </c>
      <c r="L232" s="88">
        <f t="shared" si="60"/>
        <v>4</v>
      </c>
      <c r="M232" s="13">
        <f t="shared" si="60"/>
        <v>0</v>
      </c>
      <c r="N232" s="90">
        <f t="shared" si="60"/>
        <v>3</v>
      </c>
    </row>
    <row r="233" spans="1:14" x14ac:dyDescent="0.25">
      <c r="A233" s="31" t="s">
        <v>17</v>
      </c>
      <c r="B233" s="1">
        <f t="shared" ref="B233:E233" si="61">SUM(B10,B44)</f>
        <v>30</v>
      </c>
      <c r="C233" s="1">
        <f t="shared" si="61"/>
        <v>2</v>
      </c>
      <c r="D233" s="1">
        <f t="shared" si="61"/>
        <v>0</v>
      </c>
      <c r="E233" s="1">
        <f t="shared" si="61"/>
        <v>12</v>
      </c>
      <c r="F233" s="81">
        <f t="shared" si="53"/>
        <v>44</v>
      </c>
      <c r="G233" s="193"/>
      <c r="H233" s="13">
        <f t="shared" si="59"/>
        <v>15</v>
      </c>
      <c r="I233" s="13">
        <f t="shared" ref="I233:N233" si="62">SUM(I10+I44)</f>
        <v>1</v>
      </c>
      <c r="J233" s="13">
        <f t="shared" si="62"/>
        <v>14</v>
      </c>
      <c r="K233" s="88">
        <f t="shared" si="62"/>
        <v>3</v>
      </c>
      <c r="L233" s="88">
        <f t="shared" si="62"/>
        <v>9</v>
      </c>
      <c r="M233" s="13">
        <f t="shared" si="62"/>
        <v>0</v>
      </c>
      <c r="N233" s="90">
        <f t="shared" si="62"/>
        <v>2</v>
      </c>
    </row>
    <row r="234" spans="1:14" x14ac:dyDescent="0.25">
      <c r="A234" s="31" t="s">
        <v>17</v>
      </c>
      <c r="B234" s="1">
        <f t="shared" ref="B234:E234" si="63">SUM(B11,B45)</f>
        <v>22</v>
      </c>
      <c r="C234" s="1">
        <f t="shared" si="63"/>
        <v>2</v>
      </c>
      <c r="D234" s="1">
        <f t="shared" si="63"/>
        <v>0</v>
      </c>
      <c r="E234" s="1">
        <f t="shared" si="63"/>
        <v>22</v>
      </c>
      <c r="F234" s="81">
        <f t="shared" si="53"/>
        <v>46</v>
      </c>
      <c r="G234" s="193"/>
      <c r="H234" s="13">
        <f t="shared" si="59"/>
        <v>12</v>
      </c>
      <c r="I234" s="13">
        <f t="shared" ref="I234:N234" si="64">SUM(I11+I45)</f>
        <v>2</v>
      </c>
      <c r="J234" s="13">
        <f t="shared" si="64"/>
        <v>8</v>
      </c>
      <c r="K234" s="88">
        <f t="shared" si="64"/>
        <v>7</v>
      </c>
      <c r="L234" s="88">
        <f t="shared" si="64"/>
        <v>12</v>
      </c>
      <c r="M234" s="13">
        <f t="shared" si="64"/>
        <v>0</v>
      </c>
      <c r="N234" s="90">
        <f t="shared" si="64"/>
        <v>5</v>
      </c>
    </row>
    <row r="235" spans="1:14" x14ac:dyDescent="0.25">
      <c r="A235" s="31" t="s">
        <v>17</v>
      </c>
      <c r="B235" s="1">
        <f t="shared" ref="B235:E235" si="65">SUM(B12,B46)</f>
        <v>21</v>
      </c>
      <c r="C235" s="1">
        <f t="shared" si="65"/>
        <v>1</v>
      </c>
      <c r="D235" s="1">
        <f t="shared" si="65"/>
        <v>0</v>
      </c>
      <c r="E235" s="1">
        <f t="shared" si="65"/>
        <v>9</v>
      </c>
      <c r="F235" s="81">
        <f t="shared" si="53"/>
        <v>31</v>
      </c>
      <c r="G235" s="193"/>
      <c r="H235" s="13">
        <f t="shared" si="59"/>
        <v>14</v>
      </c>
      <c r="I235" s="13">
        <f t="shared" ref="I235:N235" si="66">SUM(I12+I46)</f>
        <v>0</v>
      </c>
      <c r="J235" s="13">
        <f t="shared" si="66"/>
        <v>6</v>
      </c>
      <c r="K235" s="88">
        <f t="shared" si="66"/>
        <v>3</v>
      </c>
      <c r="L235" s="88">
        <f t="shared" si="66"/>
        <v>6</v>
      </c>
      <c r="M235" s="13">
        <f t="shared" si="66"/>
        <v>0</v>
      </c>
      <c r="N235" s="90">
        <f t="shared" si="66"/>
        <v>2</v>
      </c>
    </row>
    <row r="236" spans="1:14" ht="15.75" thickBot="1" x14ac:dyDescent="0.3">
      <c r="A236" s="127" t="s">
        <v>17</v>
      </c>
      <c r="B236" s="37">
        <f t="shared" ref="B236:E236" si="67">SUM(B13,B47)</f>
        <v>2</v>
      </c>
      <c r="C236" s="37">
        <f t="shared" si="67"/>
        <v>0</v>
      </c>
      <c r="D236" s="37">
        <f t="shared" si="67"/>
        <v>0</v>
      </c>
      <c r="E236" s="37">
        <f t="shared" si="67"/>
        <v>1</v>
      </c>
      <c r="F236" s="82">
        <f t="shared" si="53"/>
        <v>3</v>
      </c>
      <c r="G236" s="200"/>
      <c r="H236" s="38">
        <f t="shared" si="59"/>
        <v>0</v>
      </c>
      <c r="I236" s="38">
        <f t="shared" ref="I236:N236" si="68">SUM(I13+I47)</f>
        <v>0</v>
      </c>
      <c r="J236" s="38">
        <f t="shared" si="68"/>
        <v>3</v>
      </c>
      <c r="K236" s="89">
        <f t="shared" si="68"/>
        <v>0</v>
      </c>
      <c r="L236" s="89">
        <f t="shared" si="68"/>
        <v>0</v>
      </c>
      <c r="M236" s="38">
        <f t="shared" si="68"/>
        <v>0</v>
      </c>
      <c r="N236" s="91">
        <f t="shared" si="68"/>
        <v>0</v>
      </c>
    </row>
  </sheetData>
  <sheetProtection algorithmName="SHA-512" hashValue="GRU68J2FPV22aYVWuLMTFTsV2FYFahwb2Nxpz0wC791Dcen/ASgFEo50GUdnaGUnRK8LBQnWeYjXReJDXjK1UQ==" saltValue="Y9CvbcfVXx/PG42l9uFF5g==" spinCount="100000" sheet="1" objects="1" scenarios="1"/>
  <mergeCells count="428">
    <mergeCell ref="G232:G236"/>
    <mergeCell ref="G213:G214"/>
    <mergeCell ref="G218:G219"/>
    <mergeCell ref="G226:G227"/>
    <mergeCell ref="G127:G128"/>
    <mergeCell ref="G132:G133"/>
    <mergeCell ref="G139:G140"/>
    <mergeCell ref="G143:G144"/>
    <mergeCell ref="G151:G152"/>
    <mergeCell ref="G155:G156"/>
    <mergeCell ref="G161:G162"/>
    <mergeCell ref="G168:G169"/>
    <mergeCell ref="G172:G173"/>
    <mergeCell ref="G184:G185"/>
    <mergeCell ref="I82:I83"/>
    <mergeCell ref="L226:L227"/>
    <mergeCell ref="I218:I219"/>
    <mergeCell ref="I226:I227"/>
    <mergeCell ref="A184:A185"/>
    <mergeCell ref="B184:D184"/>
    <mergeCell ref="E184:E185"/>
    <mergeCell ref="F184:F185"/>
    <mergeCell ref="H184:H185"/>
    <mergeCell ref="J184:J185"/>
    <mergeCell ref="L184:L185"/>
    <mergeCell ref="F218:F219"/>
    <mergeCell ref="J213:J214"/>
    <mergeCell ref="K213:K214"/>
    <mergeCell ref="A226:A227"/>
    <mergeCell ref="B226:D226"/>
    <mergeCell ref="E226:E227"/>
    <mergeCell ref="F226:F227"/>
    <mergeCell ref="H218:H219"/>
    <mergeCell ref="H201:H202"/>
    <mergeCell ref="B201:D201"/>
    <mergeCell ref="E201:E202"/>
    <mergeCell ref="K218:K219"/>
    <mergeCell ref="G194:G195"/>
    <mergeCell ref="H21:H22"/>
    <mergeCell ref="H25:H26"/>
    <mergeCell ref="J21:J22"/>
    <mergeCell ref="J25:J26"/>
    <mergeCell ref="F25:F26"/>
    <mergeCell ref="L21:L22"/>
    <mergeCell ref="L25:L26"/>
    <mergeCell ref="K21:K22"/>
    <mergeCell ref="I14:I15"/>
    <mergeCell ref="I21:I22"/>
    <mergeCell ref="I25:I26"/>
    <mergeCell ref="G14:G15"/>
    <mergeCell ref="G21:G22"/>
    <mergeCell ref="G25:G26"/>
    <mergeCell ref="H3:H4"/>
    <mergeCell ref="J3:J4"/>
    <mergeCell ref="L3:L4"/>
    <mergeCell ref="K3:K4"/>
    <mergeCell ref="I3:I4"/>
    <mergeCell ref="G3:G4"/>
    <mergeCell ref="J14:J15"/>
    <mergeCell ref="K14:K15"/>
    <mergeCell ref="L14:L15"/>
    <mergeCell ref="H14:H15"/>
    <mergeCell ref="G9:G13"/>
    <mergeCell ref="B161:D161"/>
    <mergeCell ref="E168:E169"/>
    <mergeCell ref="B172:D172"/>
    <mergeCell ref="B132:D132"/>
    <mergeCell ref="E132:E133"/>
    <mergeCell ref="A3:A4"/>
    <mergeCell ref="B3:D3"/>
    <mergeCell ref="E3:E4"/>
    <mergeCell ref="F3:F4"/>
    <mergeCell ref="F21:F22"/>
    <mergeCell ref="B48:D48"/>
    <mergeCell ref="E48:E49"/>
    <mergeCell ref="B55:D55"/>
    <mergeCell ref="E55:E56"/>
    <mergeCell ref="B14:D14"/>
    <mergeCell ref="E14:E15"/>
    <mergeCell ref="B21:D21"/>
    <mergeCell ref="E21:E22"/>
    <mergeCell ref="B25:D25"/>
    <mergeCell ref="E25:E26"/>
    <mergeCell ref="F14:F15"/>
    <mergeCell ref="B122:D122"/>
    <mergeCell ref="E122:E123"/>
    <mergeCell ref="F114:F115"/>
    <mergeCell ref="L132:L133"/>
    <mergeCell ref="J139:J140"/>
    <mergeCell ref="H132:H133"/>
    <mergeCell ref="I151:I152"/>
    <mergeCell ref="L122:L123"/>
    <mergeCell ref="I139:I140"/>
    <mergeCell ref="K127:K128"/>
    <mergeCell ref="H122:H123"/>
    <mergeCell ref="K151:K152"/>
    <mergeCell ref="J127:J128"/>
    <mergeCell ref="J122:J123"/>
    <mergeCell ref="H143:H144"/>
    <mergeCell ref="L139:L140"/>
    <mergeCell ref="J132:J133"/>
    <mergeCell ref="K132:K133"/>
    <mergeCell ref="I122:I123"/>
    <mergeCell ref="I127:I128"/>
    <mergeCell ref="I132:I133"/>
    <mergeCell ref="B103:D103"/>
    <mergeCell ref="B110:D110"/>
    <mergeCell ref="B114:D114"/>
    <mergeCell ref="J114:J115"/>
    <mergeCell ref="H114:H115"/>
    <mergeCell ref="E103:E104"/>
    <mergeCell ref="E110:E111"/>
    <mergeCell ref="I103:I104"/>
    <mergeCell ref="I110:I111"/>
    <mergeCell ref="G103:G104"/>
    <mergeCell ref="J110:J111"/>
    <mergeCell ref="J103:J104"/>
    <mergeCell ref="G122:G123"/>
    <mergeCell ref="E114:E115"/>
    <mergeCell ref="F110:F111"/>
    <mergeCell ref="H110:H111"/>
    <mergeCell ref="H103:H104"/>
    <mergeCell ref="G110:G111"/>
    <mergeCell ref="G114:G115"/>
    <mergeCell ref="F122:F123"/>
    <mergeCell ref="F103:F104"/>
    <mergeCell ref="J218:J219"/>
    <mergeCell ref="B155:D155"/>
    <mergeCell ref="B75:D75"/>
    <mergeCell ref="E75:E76"/>
    <mergeCell ref="B82:D82"/>
    <mergeCell ref="E82:E83"/>
    <mergeCell ref="B86:D86"/>
    <mergeCell ref="E86:E87"/>
    <mergeCell ref="B98:D98"/>
    <mergeCell ref="E98:E99"/>
    <mergeCell ref="F98:F99"/>
    <mergeCell ref="F75:F76"/>
    <mergeCell ref="F82:F83"/>
    <mergeCell ref="F86:F87"/>
    <mergeCell ref="J143:J144"/>
    <mergeCell ref="J86:J87"/>
    <mergeCell ref="J82:J83"/>
    <mergeCell ref="H172:H173"/>
    <mergeCell ref="I86:I87"/>
    <mergeCell ref="I94:I95"/>
    <mergeCell ref="I98:I99"/>
    <mergeCell ref="I114:I115"/>
    <mergeCell ref="J172:J173"/>
    <mergeCell ref="I143:I144"/>
    <mergeCell ref="E205:E206"/>
    <mergeCell ref="F205:F206"/>
    <mergeCell ref="J194:J195"/>
    <mergeCell ref="J201:J202"/>
    <mergeCell ref="K201:K202"/>
    <mergeCell ref="I194:I195"/>
    <mergeCell ref="I201:I202"/>
    <mergeCell ref="I205:I206"/>
    <mergeCell ref="L172:L173"/>
    <mergeCell ref="I172:I173"/>
    <mergeCell ref="L194:L195"/>
    <mergeCell ref="K180:K181"/>
    <mergeCell ref="K172:K173"/>
    <mergeCell ref="E172:E173"/>
    <mergeCell ref="K194:K195"/>
    <mergeCell ref="K184:K185"/>
    <mergeCell ref="I180:I181"/>
    <mergeCell ref="I184:I185"/>
    <mergeCell ref="G201:G202"/>
    <mergeCell ref="G205:G206"/>
    <mergeCell ref="L180:L181"/>
    <mergeCell ref="E194:E195"/>
    <mergeCell ref="F172:F173"/>
    <mergeCell ref="G180:G181"/>
    <mergeCell ref="J168:J169"/>
    <mergeCell ref="K168:K169"/>
    <mergeCell ref="L168:L169"/>
    <mergeCell ref="F201:F202"/>
    <mergeCell ref="H194:H195"/>
    <mergeCell ref="K139:K140"/>
    <mergeCell ref="B143:D143"/>
    <mergeCell ref="H168:H169"/>
    <mergeCell ref="F161:F162"/>
    <mergeCell ref="F168:F169"/>
    <mergeCell ref="H161:H162"/>
    <mergeCell ref="K155:K156"/>
    <mergeCell ref="J161:J162"/>
    <mergeCell ref="K161:K162"/>
    <mergeCell ref="I155:I156"/>
    <mergeCell ref="I161:I162"/>
    <mergeCell ref="I168:I169"/>
    <mergeCell ref="B139:D139"/>
    <mergeCell ref="J151:J152"/>
    <mergeCell ref="H151:H152"/>
    <mergeCell ref="B194:D194"/>
    <mergeCell ref="B168:D168"/>
    <mergeCell ref="B151:D151"/>
    <mergeCell ref="E151:E152"/>
    <mergeCell ref="A127:A128"/>
    <mergeCell ref="B127:D127"/>
    <mergeCell ref="L151:L152"/>
    <mergeCell ref="J180:J181"/>
    <mergeCell ref="L161:L162"/>
    <mergeCell ref="E161:E162"/>
    <mergeCell ref="E155:E156"/>
    <mergeCell ref="F155:F156"/>
    <mergeCell ref="H155:H156"/>
    <mergeCell ref="J155:J156"/>
    <mergeCell ref="H139:H140"/>
    <mergeCell ref="E139:E140"/>
    <mergeCell ref="E143:E144"/>
    <mergeCell ref="F132:F133"/>
    <mergeCell ref="F139:F140"/>
    <mergeCell ref="F151:F152"/>
    <mergeCell ref="E127:E128"/>
    <mergeCell ref="F127:F128"/>
    <mergeCell ref="H127:H128"/>
    <mergeCell ref="L155:L156"/>
    <mergeCell ref="K143:K144"/>
    <mergeCell ref="L127:L128"/>
    <mergeCell ref="F143:F144"/>
    <mergeCell ref="A155:A156"/>
    <mergeCell ref="H226:H227"/>
    <mergeCell ref="K226:K227"/>
    <mergeCell ref="J226:J227"/>
    <mergeCell ref="L143:L144"/>
    <mergeCell ref="B218:D218"/>
    <mergeCell ref="E218:E219"/>
    <mergeCell ref="L201:L202"/>
    <mergeCell ref="F194:F195"/>
    <mergeCell ref="B180:D180"/>
    <mergeCell ref="E180:E181"/>
    <mergeCell ref="F180:F181"/>
    <mergeCell ref="H180:H181"/>
    <mergeCell ref="L213:L214"/>
    <mergeCell ref="B205:D205"/>
    <mergeCell ref="B213:D213"/>
    <mergeCell ref="E213:E214"/>
    <mergeCell ref="F213:F214"/>
    <mergeCell ref="H213:H214"/>
    <mergeCell ref="H205:H206"/>
    <mergeCell ref="J205:J206"/>
    <mergeCell ref="K205:K206"/>
    <mergeCell ref="L205:L206"/>
    <mergeCell ref="L218:L219"/>
    <mergeCell ref="I213:I214"/>
    <mergeCell ref="J98:J99"/>
    <mergeCell ref="J59:J60"/>
    <mergeCell ref="K59:K60"/>
    <mergeCell ref="L59:L60"/>
    <mergeCell ref="K38:K39"/>
    <mergeCell ref="J48:J49"/>
    <mergeCell ref="A98:A99"/>
    <mergeCell ref="H98:H99"/>
    <mergeCell ref="K86:K87"/>
    <mergeCell ref="G82:G83"/>
    <mergeCell ref="G86:G87"/>
    <mergeCell ref="G94:G95"/>
    <mergeCell ref="G98:G99"/>
    <mergeCell ref="L48:L49"/>
    <mergeCell ref="H55:H56"/>
    <mergeCell ref="J55:J56"/>
    <mergeCell ref="K55:K56"/>
    <mergeCell ref="L55:L56"/>
    <mergeCell ref="I55:I56"/>
    <mergeCell ref="I59:I60"/>
    <mergeCell ref="I67:I68"/>
    <mergeCell ref="I71:I72"/>
    <mergeCell ref="I75:I76"/>
    <mergeCell ref="I38:I39"/>
    <mergeCell ref="K48:K49"/>
    <mergeCell ref="G38:G39"/>
    <mergeCell ref="G48:G49"/>
    <mergeCell ref="G55:G56"/>
    <mergeCell ref="G59:G60"/>
    <mergeCell ref="L38:L39"/>
    <mergeCell ref="K25:K26"/>
    <mergeCell ref="J33:J34"/>
    <mergeCell ref="K33:K34"/>
    <mergeCell ref="L33:L34"/>
    <mergeCell ref="I33:I34"/>
    <mergeCell ref="I48:I49"/>
    <mergeCell ref="G43:G47"/>
    <mergeCell ref="A38:A39"/>
    <mergeCell ref="B38:D38"/>
    <mergeCell ref="E38:E39"/>
    <mergeCell ref="F38:F39"/>
    <mergeCell ref="H38:H39"/>
    <mergeCell ref="J38:J39"/>
    <mergeCell ref="A71:A72"/>
    <mergeCell ref="B71:D71"/>
    <mergeCell ref="E71:E72"/>
    <mergeCell ref="F71:F72"/>
    <mergeCell ref="H71:H72"/>
    <mergeCell ref="H67:H68"/>
    <mergeCell ref="F59:F60"/>
    <mergeCell ref="H59:H60"/>
    <mergeCell ref="H48:H49"/>
    <mergeCell ref="J71:J72"/>
    <mergeCell ref="J67:J68"/>
    <mergeCell ref="B33:D33"/>
    <mergeCell ref="E33:E34"/>
    <mergeCell ref="F33:F34"/>
    <mergeCell ref="F48:F49"/>
    <mergeCell ref="F55:F56"/>
    <mergeCell ref="B94:D94"/>
    <mergeCell ref="E94:E95"/>
    <mergeCell ref="F94:F95"/>
    <mergeCell ref="H33:H34"/>
    <mergeCell ref="B67:D67"/>
    <mergeCell ref="E67:E68"/>
    <mergeCell ref="F67:F68"/>
    <mergeCell ref="H94:H95"/>
    <mergeCell ref="G33:G34"/>
    <mergeCell ref="G67:G68"/>
    <mergeCell ref="G71:G72"/>
    <mergeCell ref="G75:G76"/>
    <mergeCell ref="H82:H83"/>
    <mergeCell ref="H86:H87"/>
    <mergeCell ref="B59:D59"/>
    <mergeCell ref="E59:E60"/>
    <mergeCell ref="H75:H76"/>
    <mergeCell ref="L67:L68"/>
    <mergeCell ref="K71:K72"/>
    <mergeCell ref="K103:K104"/>
    <mergeCell ref="K122:K123"/>
    <mergeCell ref="L75:L76"/>
    <mergeCell ref="L86:L87"/>
    <mergeCell ref="L82:L83"/>
    <mergeCell ref="K110:K111"/>
    <mergeCell ref="K114:K115"/>
    <mergeCell ref="L114:L115"/>
    <mergeCell ref="K82:K83"/>
    <mergeCell ref="L98:L99"/>
    <mergeCell ref="L103:L104"/>
    <mergeCell ref="K98:K99"/>
    <mergeCell ref="K75:K76"/>
    <mergeCell ref="L110:L111"/>
    <mergeCell ref="J94:J95"/>
    <mergeCell ref="K94:K95"/>
    <mergeCell ref="L94:L95"/>
    <mergeCell ref="L71:L72"/>
    <mergeCell ref="K67:K68"/>
    <mergeCell ref="J75:J76"/>
    <mergeCell ref="M3:M4"/>
    <mergeCell ref="N3:N4"/>
    <mergeCell ref="M14:M15"/>
    <mergeCell ref="N14:N15"/>
    <mergeCell ref="M21:M22"/>
    <mergeCell ref="N21:N22"/>
    <mergeCell ref="M25:M26"/>
    <mergeCell ref="N25:N26"/>
    <mergeCell ref="M33:M34"/>
    <mergeCell ref="N33:N34"/>
    <mergeCell ref="M38:M39"/>
    <mergeCell ref="N38:N39"/>
    <mergeCell ref="M48:M49"/>
    <mergeCell ref="N48:N49"/>
    <mergeCell ref="M55:M56"/>
    <mergeCell ref="N55:N56"/>
    <mergeCell ref="M59:M60"/>
    <mergeCell ref="N59:N60"/>
    <mergeCell ref="M67:M68"/>
    <mergeCell ref="N67:N68"/>
    <mergeCell ref="M71:M72"/>
    <mergeCell ref="N71:N72"/>
    <mergeCell ref="M75:M76"/>
    <mergeCell ref="N75:N76"/>
    <mergeCell ref="M82:M83"/>
    <mergeCell ref="N82:N83"/>
    <mergeCell ref="M86:M87"/>
    <mergeCell ref="N86:N87"/>
    <mergeCell ref="M94:M95"/>
    <mergeCell ref="N94:N95"/>
    <mergeCell ref="M98:M99"/>
    <mergeCell ref="N98:N99"/>
    <mergeCell ref="M103:M104"/>
    <mergeCell ref="N103:N104"/>
    <mergeCell ref="M110:M111"/>
    <mergeCell ref="N110:N111"/>
    <mergeCell ref="M114:M115"/>
    <mergeCell ref="N114:N115"/>
    <mergeCell ref="M122:M123"/>
    <mergeCell ref="N122:N123"/>
    <mergeCell ref="M127:M128"/>
    <mergeCell ref="N127:N128"/>
    <mergeCell ref="M132:M133"/>
    <mergeCell ref="N132:N133"/>
    <mergeCell ref="M139:M140"/>
    <mergeCell ref="N139:N140"/>
    <mergeCell ref="M143:M144"/>
    <mergeCell ref="N143:N144"/>
    <mergeCell ref="M205:M206"/>
    <mergeCell ref="N205:N206"/>
    <mergeCell ref="M151:M152"/>
    <mergeCell ref="N151:N152"/>
    <mergeCell ref="M155:M156"/>
    <mergeCell ref="N155:N156"/>
    <mergeCell ref="M161:M162"/>
    <mergeCell ref="N161:N162"/>
    <mergeCell ref="M168:M169"/>
    <mergeCell ref="N168:N169"/>
    <mergeCell ref="M172:M173"/>
    <mergeCell ref="N172:N173"/>
    <mergeCell ref="M213:M214"/>
    <mergeCell ref="N213:N214"/>
    <mergeCell ref="M180:M181"/>
    <mergeCell ref="N180:N181"/>
    <mergeCell ref="M218:M219"/>
    <mergeCell ref="N218:N219"/>
    <mergeCell ref="M226:M227"/>
    <mergeCell ref="N226:N227"/>
    <mergeCell ref="A1:N1"/>
    <mergeCell ref="A2:N2"/>
    <mergeCell ref="A37:N37"/>
    <mergeCell ref="A70:N70"/>
    <mergeCell ref="A97:N97"/>
    <mergeCell ref="A126:N126"/>
    <mergeCell ref="A154:N154"/>
    <mergeCell ref="A183:N183"/>
    <mergeCell ref="A217:N217"/>
    <mergeCell ref="A225:N225"/>
    <mergeCell ref="M184:M185"/>
    <mergeCell ref="N184:N185"/>
    <mergeCell ref="M194:M195"/>
    <mergeCell ref="N194:N195"/>
    <mergeCell ref="M201:M202"/>
    <mergeCell ref="N201:N202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2" man="1"/>
    <brk id="69" max="12" man="1"/>
    <brk id="96" max="12" man="1"/>
    <brk id="125" max="12" man="1"/>
    <brk id="153" max="12" man="1"/>
    <brk id="182" max="12" man="1"/>
    <brk id="21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U236"/>
  <sheetViews>
    <sheetView topLeftCell="A208" zoomScaleNormal="100" workbookViewId="0">
      <selection activeCell="L248" sqref="L248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3.7109375" style="10" customWidth="1"/>
    <col min="6" max="7" width="13.7109375" style="11" customWidth="1"/>
    <col min="8" max="8" width="9" style="11" customWidth="1"/>
    <col min="9" max="11" width="13.7109375" style="11" customWidth="1"/>
    <col min="12" max="12" width="9.42578125" style="11" customWidth="1"/>
    <col min="13" max="14" width="13.7109375" style="11" hidden="1" customWidth="1"/>
    <col min="15" max="15" width="15.28515625" style="11" customWidth="1"/>
    <col min="16" max="17" width="13.7109375" style="11" hidden="1" customWidth="1"/>
    <col min="18" max="21" width="15.28515625" style="11" customWidth="1"/>
    <col min="22" max="27" width="9.28515625" style="4" customWidth="1"/>
    <col min="28" max="248" width="9.140625" style="4"/>
    <col min="249" max="249" width="45.7109375" style="4" customWidth="1"/>
    <col min="250" max="250" width="10.7109375" style="4" bestFit="1" customWidth="1"/>
    <col min="251" max="251" width="11.5703125" style="4" bestFit="1" customWidth="1"/>
    <col min="252" max="252" width="12.28515625" style="4" bestFit="1" customWidth="1"/>
    <col min="253" max="256" width="9.7109375" style="4" bestFit="1" customWidth="1"/>
    <col min="257" max="257" width="9" style="4" customWidth="1"/>
    <col min="258" max="504" width="9.140625" style="4"/>
    <col min="505" max="505" width="45.7109375" style="4" customWidth="1"/>
    <col min="506" max="506" width="10.7109375" style="4" bestFit="1" customWidth="1"/>
    <col min="507" max="507" width="11.5703125" style="4" bestFit="1" customWidth="1"/>
    <col min="508" max="508" width="12.28515625" style="4" bestFit="1" customWidth="1"/>
    <col min="509" max="512" width="9.7109375" style="4" bestFit="1" customWidth="1"/>
    <col min="513" max="513" width="9" style="4" customWidth="1"/>
    <col min="514" max="760" width="9.140625" style="4"/>
    <col min="761" max="761" width="45.7109375" style="4" customWidth="1"/>
    <col min="762" max="762" width="10.7109375" style="4" bestFit="1" customWidth="1"/>
    <col min="763" max="763" width="11.5703125" style="4" bestFit="1" customWidth="1"/>
    <col min="764" max="764" width="12.28515625" style="4" bestFit="1" customWidth="1"/>
    <col min="765" max="768" width="9.7109375" style="4" bestFit="1" customWidth="1"/>
    <col min="769" max="769" width="9" style="4" customWidth="1"/>
    <col min="770" max="1016" width="9.140625" style="4"/>
    <col min="1017" max="1017" width="45.7109375" style="4" customWidth="1"/>
    <col min="1018" max="1018" width="10.7109375" style="4" bestFit="1" customWidth="1"/>
    <col min="1019" max="1019" width="11.5703125" style="4" bestFit="1" customWidth="1"/>
    <col min="1020" max="1020" width="12.28515625" style="4" bestFit="1" customWidth="1"/>
    <col min="1021" max="1024" width="9.7109375" style="4" bestFit="1" customWidth="1"/>
    <col min="1025" max="1025" width="9" style="4" customWidth="1"/>
    <col min="1026" max="1272" width="9.140625" style="4"/>
    <col min="1273" max="1273" width="45.7109375" style="4" customWidth="1"/>
    <col min="1274" max="1274" width="10.7109375" style="4" bestFit="1" customWidth="1"/>
    <col min="1275" max="1275" width="11.5703125" style="4" bestFit="1" customWidth="1"/>
    <col min="1276" max="1276" width="12.28515625" style="4" bestFit="1" customWidth="1"/>
    <col min="1277" max="1280" width="9.7109375" style="4" bestFit="1" customWidth="1"/>
    <col min="1281" max="1281" width="9" style="4" customWidth="1"/>
    <col min="1282" max="1528" width="9.140625" style="4"/>
    <col min="1529" max="1529" width="45.7109375" style="4" customWidth="1"/>
    <col min="1530" max="1530" width="10.7109375" style="4" bestFit="1" customWidth="1"/>
    <col min="1531" max="1531" width="11.5703125" style="4" bestFit="1" customWidth="1"/>
    <col min="1532" max="1532" width="12.28515625" style="4" bestFit="1" customWidth="1"/>
    <col min="1533" max="1536" width="9.7109375" style="4" bestFit="1" customWidth="1"/>
    <col min="1537" max="1537" width="9" style="4" customWidth="1"/>
    <col min="1538" max="1784" width="9.140625" style="4"/>
    <col min="1785" max="1785" width="45.7109375" style="4" customWidth="1"/>
    <col min="1786" max="1786" width="10.7109375" style="4" bestFit="1" customWidth="1"/>
    <col min="1787" max="1787" width="11.5703125" style="4" bestFit="1" customWidth="1"/>
    <col min="1788" max="1788" width="12.28515625" style="4" bestFit="1" customWidth="1"/>
    <col min="1789" max="1792" width="9.7109375" style="4" bestFit="1" customWidth="1"/>
    <col min="1793" max="1793" width="9" style="4" customWidth="1"/>
    <col min="1794" max="2040" width="9.140625" style="4"/>
    <col min="2041" max="2041" width="45.7109375" style="4" customWidth="1"/>
    <col min="2042" max="2042" width="10.7109375" style="4" bestFit="1" customWidth="1"/>
    <col min="2043" max="2043" width="11.5703125" style="4" bestFit="1" customWidth="1"/>
    <col min="2044" max="2044" width="12.28515625" style="4" bestFit="1" customWidth="1"/>
    <col min="2045" max="2048" width="9.7109375" style="4" bestFit="1" customWidth="1"/>
    <col min="2049" max="2049" width="9" style="4" customWidth="1"/>
    <col min="2050" max="2296" width="9.140625" style="4"/>
    <col min="2297" max="2297" width="45.7109375" style="4" customWidth="1"/>
    <col min="2298" max="2298" width="10.7109375" style="4" bestFit="1" customWidth="1"/>
    <col min="2299" max="2299" width="11.5703125" style="4" bestFit="1" customWidth="1"/>
    <col min="2300" max="2300" width="12.28515625" style="4" bestFit="1" customWidth="1"/>
    <col min="2301" max="2304" width="9.7109375" style="4" bestFit="1" customWidth="1"/>
    <col min="2305" max="2305" width="9" style="4" customWidth="1"/>
    <col min="2306" max="2552" width="9.140625" style="4"/>
    <col min="2553" max="2553" width="45.7109375" style="4" customWidth="1"/>
    <col min="2554" max="2554" width="10.7109375" style="4" bestFit="1" customWidth="1"/>
    <col min="2555" max="2555" width="11.5703125" style="4" bestFit="1" customWidth="1"/>
    <col min="2556" max="2556" width="12.28515625" style="4" bestFit="1" customWidth="1"/>
    <col min="2557" max="2560" width="9.7109375" style="4" bestFit="1" customWidth="1"/>
    <col min="2561" max="2561" width="9" style="4" customWidth="1"/>
    <col min="2562" max="2808" width="9.140625" style="4"/>
    <col min="2809" max="2809" width="45.7109375" style="4" customWidth="1"/>
    <col min="2810" max="2810" width="10.7109375" style="4" bestFit="1" customWidth="1"/>
    <col min="2811" max="2811" width="11.5703125" style="4" bestFit="1" customWidth="1"/>
    <col min="2812" max="2812" width="12.28515625" style="4" bestFit="1" customWidth="1"/>
    <col min="2813" max="2816" width="9.7109375" style="4" bestFit="1" customWidth="1"/>
    <col min="2817" max="2817" width="9" style="4" customWidth="1"/>
    <col min="2818" max="3064" width="9.140625" style="4"/>
    <col min="3065" max="3065" width="45.7109375" style="4" customWidth="1"/>
    <col min="3066" max="3066" width="10.7109375" style="4" bestFit="1" customWidth="1"/>
    <col min="3067" max="3067" width="11.5703125" style="4" bestFit="1" customWidth="1"/>
    <col min="3068" max="3068" width="12.28515625" style="4" bestFit="1" customWidth="1"/>
    <col min="3069" max="3072" width="9.7109375" style="4" bestFit="1" customWidth="1"/>
    <col min="3073" max="3073" width="9" style="4" customWidth="1"/>
    <col min="3074" max="3320" width="9.140625" style="4"/>
    <col min="3321" max="3321" width="45.7109375" style="4" customWidth="1"/>
    <col min="3322" max="3322" width="10.7109375" style="4" bestFit="1" customWidth="1"/>
    <col min="3323" max="3323" width="11.5703125" style="4" bestFit="1" customWidth="1"/>
    <col min="3324" max="3324" width="12.28515625" style="4" bestFit="1" customWidth="1"/>
    <col min="3325" max="3328" width="9.7109375" style="4" bestFit="1" customWidth="1"/>
    <col min="3329" max="3329" width="9" style="4" customWidth="1"/>
    <col min="3330" max="3576" width="9.140625" style="4"/>
    <col min="3577" max="3577" width="45.7109375" style="4" customWidth="1"/>
    <col min="3578" max="3578" width="10.7109375" style="4" bestFit="1" customWidth="1"/>
    <col min="3579" max="3579" width="11.5703125" style="4" bestFit="1" customWidth="1"/>
    <col min="3580" max="3580" width="12.28515625" style="4" bestFit="1" customWidth="1"/>
    <col min="3581" max="3584" width="9.7109375" style="4" bestFit="1" customWidth="1"/>
    <col min="3585" max="3585" width="9" style="4" customWidth="1"/>
    <col min="3586" max="3832" width="9.140625" style="4"/>
    <col min="3833" max="3833" width="45.7109375" style="4" customWidth="1"/>
    <col min="3834" max="3834" width="10.7109375" style="4" bestFit="1" customWidth="1"/>
    <col min="3835" max="3835" width="11.5703125" style="4" bestFit="1" customWidth="1"/>
    <col min="3836" max="3836" width="12.28515625" style="4" bestFit="1" customWidth="1"/>
    <col min="3837" max="3840" width="9.7109375" style="4" bestFit="1" customWidth="1"/>
    <col min="3841" max="3841" width="9" style="4" customWidth="1"/>
    <col min="3842" max="4088" width="9.140625" style="4"/>
    <col min="4089" max="4089" width="45.7109375" style="4" customWidth="1"/>
    <col min="4090" max="4090" width="10.7109375" style="4" bestFit="1" customWidth="1"/>
    <col min="4091" max="4091" width="11.5703125" style="4" bestFit="1" customWidth="1"/>
    <col min="4092" max="4092" width="12.28515625" style="4" bestFit="1" customWidth="1"/>
    <col min="4093" max="4096" width="9.7109375" style="4" bestFit="1" customWidth="1"/>
    <col min="4097" max="4097" width="9" style="4" customWidth="1"/>
    <col min="4098" max="4344" width="9.140625" style="4"/>
    <col min="4345" max="4345" width="45.7109375" style="4" customWidth="1"/>
    <col min="4346" max="4346" width="10.7109375" style="4" bestFit="1" customWidth="1"/>
    <col min="4347" max="4347" width="11.5703125" style="4" bestFit="1" customWidth="1"/>
    <col min="4348" max="4348" width="12.28515625" style="4" bestFit="1" customWidth="1"/>
    <col min="4349" max="4352" width="9.7109375" style="4" bestFit="1" customWidth="1"/>
    <col min="4353" max="4353" width="9" style="4" customWidth="1"/>
    <col min="4354" max="4600" width="9.140625" style="4"/>
    <col min="4601" max="4601" width="45.7109375" style="4" customWidth="1"/>
    <col min="4602" max="4602" width="10.7109375" style="4" bestFit="1" customWidth="1"/>
    <col min="4603" max="4603" width="11.5703125" style="4" bestFit="1" customWidth="1"/>
    <col min="4604" max="4604" width="12.28515625" style="4" bestFit="1" customWidth="1"/>
    <col min="4605" max="4608" width="9.7109375" style="4" bestFit="1" customWidth="1"/>
    <col min="4609" max="4609" width="9" style="4" customWidth="1"/>
    <col min="4610" max="4856" width="9.140625" style="4"/>
    <col min="4857" max="4857" width="45.7109375" style="4" customWidth="1"/>
    <col min="4858" max="4858" width="10.7109375" style="4" bestFit="1" customWidth="1"/>
    <col min="4859" max="4859" width="11.5703125" style="4" bestFit="1" customWidth="1"/>
    <col min="4860" max="4860" width="12.28515625" style="4" bestFit="1" customWidth="1"/>
    <col min="4861" max="4864" width="9.7109375" style="4" bestFit="1" customWidth="1"/>
    <col min="4865" max="4865" width="9" style="4" customWidth="1"/>
    <col min="4866" max="5112" width="9.140625" style="4"/>
    <col min="5113" max="5113" width="45.7109375" style="4" customWidth="1"/>
    <col min="5114" max="5114" width="10.7109375" style="4" bestFit="1" customWidth="1"/>
    <col min="5115" max="5115" width="11.5703125" style="4" bestFit="1" customWidth="1"/>
    <col min="5116" max="5116" width="12.28515625" style="4" bestFit="1" customWidth="1"/>
    <col min="5117" max="5120" width="9.7109375" style="4" bestFit="1" customWidth="1"/>
    <col min="5121" max="5121" width="9" style="4" customWidth="1"/>
    <col min="5122" max="5368" width="9.140625" style="4"/>
    <col min="5369" max="5369" width="45.7109375" style="4" customWidth="1"/>
    <col min="5370" max="5370" width="10.7109375" style="4" bestFit="1" customWidth="1"/>
    <col min="5371" max="5371" width="11.5703125" style="4" bestFit="1" customWidth="1"/>
    <col min="5372" max="5372" width="12.28515625" style="4" bestFit="1" customWidth="1"/>
    <col min="5373" max="5376" width="9.7109375" style="4" bestFit="1" customWidth="1"/>
    <col min="5377" max="5377" width="9" style="4" customWidth="1"/>
    <col min="5378" max="5624" width="9.140625" style="4"/>
    <col min="5625" max="5625" width="45.7109375" style="4" customWidth="1"/>
    <col min="5626" max="5626" width="10.7109375" style="4" bestFit="1" customWidth="1"/>
    <col min="5627" max="5627" width="11.5703125" style="4" bestFit="1" customWidth="1"/>
    <col min="5628" max="5628" width="12.28515625" style="4" bestFit="1" customWidth="1"/>
    <col min="5629" max="5632" width="9.7109375" style="4" bestFit="1" customWidth="1"/>
    <col min="5633" max="5633" width="9" style="4" customWidth="1"/>
    <col min="5634" max="5880" width="9.140625" style="4"/>
    <col min="5881" max="5881" width="45.7109375" style="4" customWidth="1"/>
    <col min="5882" max="5882" width="10.7109375" style="4" bestFit="1" customWidth="1"/>
    <col min="5883" max="5883" width="11.5703125" style="4" bestFit="1" customWidth="1"/>
    <col min="5884" max="5884" width="12.28515625" style="4" bestFit="1" customWidth="1"/>
    <col min="5885" max="5888" width="9.7109375" style="4" bestFit="1" customWidth="1"/>
    <col min="5889" max="5889" width="9" style="4" customWidth="1"/>
    <col min="5890" max="6136" width="9.140625" style="4"/>
    <col min="6137" max="6137" width="45.7109375" style="4" customWidth="1"/>
    <col min="6138" max="6138" width="10.7109375" style="4" bestFit="1" customWidth="1"/>
    <col min="6139" max="6139" width="11.5703125" style="4" bestFit="1" customWidth="1"/>
    <col min="6140" max="6140" width="12.28515625" style="4" bestFit="1" customWidth="1"/>
    <col min="6141" max="6144" width="9.7109375" style="4" bestFit="1" customWidth="1"/>
    <col min="6145" max="6145" width="9" style="4" customWidth="1"/>
    <col min="6146" max="6392" width="9.140625" style="4"/>
    <col min="6393" max="6393" width="45.7109375" style="4" customWidth="1"/>
    <col min="6394" max="6394" width="10.7109375" style="4" bestFit="1" customWidth="1"/>
    <col min="6395" max="6395" width="11.5703125" style="4" bestFit="1" customWidth="1"/>
    <col min="6396" max="6396" width="12.28515625" style="4" bestFit="1" customWidth="1"/>
    <col min="6397" max="6400" width="9.7109375" style="4" bestFit="1" customWidth="1"/>
    <col min="6401" max="6401" width="9" style="4" customWidth="1"/>
    <col min="6402" max="6648" width="9.140625" style="4"/>
    <col min="6649" max="6649" width="45.7109375" style="4" customWidth="1"/>
    <col min="6650" max="6650" width="10.7109375" style="4" bestFit="1" customWidth="1"/>
    <col min="6651" max="6651" width="11.5703125" style="4" bestFit="1" customWidth="1"/>
    <col min="6652" max="6652" width="12.28515625" style="4" bestFit="1" customWidth="1"/>
    <col min="6653" max="6656" width="9.7109375" style="4" bestFit="1" customWidth="1"/>
    <col min="6657" max="6657" width="9" style="4" customWidth="1"/>
    <col min="6658" max="6904" width="9.140625" style="4"/>
    <col min="6905" max="6905" width="45.7109375" style="4" customWidth="1"/>
    <col min="6906" max="6906" width="10.7109375" style="4" bestFit="1" customWidth="1"/>
    <col min="6907" max="6907" width="11.5703125" style="4" bestFit="1" customWidth="1"/>
    <col min="6908" max="6908" width="12.28515625" style="4" bestFit="1" customWidth="1"/>
    <col min="6909" max="6912" width="9.7109375" style="4" bestFit="1" customWidth="1"/>
    <col min="6913" max="6913" width="9" style="4" customWidth="1"/>
    <col min="6914" max="7160" width="9.140625" style="4"/>
    <col min="7161" max="7161" width="45.7109375" style="4" customWidth="1"/>
    <col min="7162" max="7162" width="10.7109375" style="4" bestFit="1" customWidth="1"/>
    <col min="7163" max="7163" width="11.5703125" style="4" bestFit="1" customWidth="1"/>
    <col min="7164" max="7164" width="12.28515625" style="4" bestFit="1" customWidth="1"/>
    <col min="7165" max="7168" width="9.7109375" style="4" bestFit="1" customWidth="1"/>
    <col min="7169" max="7169" width="9" style="4" customWidth="1"/>
    <col min="7170" max="7416" width="9.140625" style="4"/>
    <col min="7417" max="7417" width="45.7109375" style="4" customWidth="1"/>
    <col min="7418" max="7418" width="10.7109375" style="4" bestFit="1" customWidth="1"/>
    <col min="7419" max="7419" width="11.5703125" style="4" bestFit="1" customWidth="1"/>
    <col min="7420" max="7420" width="12.28515625" style="4" bestFit="1" customWidth="1"/>
    <col min="7421" max="7424" width="9.7109375" style="4" bestFit="1" customWidth="1"/>
    <col min="7425" max="7425" width="9" style="4" customWidth="1"/>
    <col min="7426" max="7672" width="9.140625" style="4"/>
    <col min="7673" max="7673" width="45.7109375" style="4" customWidth="1"/>
    <col min="7674" max="7674" width="10.7109375" style="4" bestFit="1" customWidth="1"/>
    <col min="7675" max="7675" width="11.5703125" style="4" bestFit="1" customWidth="1"/>
    <col min="7676" max="7676" width="12.28515625" style="4" bestFit="1" customWidth="1"/>
    <col min="7677" max="7680" width="9.7109375" style="4" bestFit="1" customWidth="1"/>
    <col min="7681" max="7681" width="9" style="4" customWidth="1"/>
    <col min="7682" max="7928" width="9.140625" style="4"/>
    <col min="7929" max="7929" width="45.7109375" style="4" customWidth="1"/>
    <col min="7930" max="7930" width="10.7109375" style="4" bestFit="1" customWidth="1"/>
    <col min="7931" max="7931" width="11.5703125" style="4" bestFit="1" customWidth="1"/>
    <col min="7932" max="7932" width="12.28515625" style="4" bestFit="1" customWidth="1"/>
    <col min="7933" max="7936" width="9.7109375" style="4" bestFit="1" customWidth="1"/>
    <col min="7937" max="7937" width="9" style="4" customWidth="1"/>
    <col min="7938" max="8184" width="9.140625" style="4"/>
    <col min="8185" max="8185" width="45.7109375" style="4" customWidth="1"/>
    <col min="8186" max="8186" width="10.7109375" style="4" bestFit="1" customWidth="1"/>
    <col min="8187" max="8187" width="11.5703125" style="4" bestFit="1" customWidth="1"/>
    <col min="8188" max="8188" width="12.28515625" style="4" bestFit="1" customWidth="1"/>
    <col min="8189" max="8192" width="9.7109375" style="4" bestFit="1" customWidth="1"/>
    <col min="8193" max="8193" width="9" style="4" customWidth="1"/>
    <col min="8194" max="8440" width="9.140625" style="4"/>
    <col min="8441" max="8441" width="45.7109375" style="4" customWidth="1"/>
    <col min="8442" max="8442" width="10.7109375" style="4" bestFit="1" customWidth="1"/>
    <col min="8443" max="8443" width="11.5703125" style="4" bestFit="1" customWidth="1"/>
    <col min="8444" max="8444" width="12.28515625" style="4" bestFit="1" customWidth="1"/>
    <col min="8445" max="8448" width="9.7109375" style="4" bestFit="1" customWidth="1"/>
    <col min="8449" max="8449" width="9" style="4" customWidth="1"/>
    <col min="8450" max="8696" width="9.140625" style="4"/>
    <col min="8697" max="8697" width="45.7109375" style="4" customWidth="1"/>
    <col min="8698" max="8698" width="10.7109375" style="4" bestFit="1" customWidth="1"/>
    <col min="8699" max="8699" width="11.5703125" style="4" bestFit="1" customWidth="1"/>
    <col min="8700" max="8700" width="12.28515625" style="4" bestFit="1" customWidth="1"/>
    <col min="8701" max="8704" width="9.7109375" style="4" bestFit="1" customWidth="1"/>
    <col min="8705" max="8705" width="9" style="4" customWidth="1"/>
    <col min="8706" max="8952" width="9.140625" style="4"/>
    <col min="8953" max="8953" width="45.7109375" style="4" customWidth="1"/>
    <col min="8954" max="8954" width="10.7109375" style="4" bestFit="1" customWidth="1"/>
    <col min="8955" max="8955" width="11.5703125" style="4" bestFit="1" customWidth="1"/>
    <col min="8956" max="8956" width="12.28515625" style="4" bestFit="1" customWidth="1"/>
    <col min="8957" max="8960" width="9.7109375" style="4" bestFit="1" customWidth="1"/>
    <col min="8961" max="8961" width="9" style="4" customWidth="1"/>
    <col min="8962" max="9208" width="9.140625" style="4"/>
    <col min="9209" max="9209" width="45.7109375" style="4" customWidth="1"/>
    <col min="9210" max="9210" width="10.7109375" style="4" bestFit="1" customWidth="1"/>
    <col min="9211" max="9211" width="11.5703125" style="4" bestFit="1" customWidth="1"/>
    <col min="9212" max="9212" width="12.28515625" style="4" bestFit="1" customWidth="1"/>
    <col min="9213" max="9216" width="9.7109375" style="4" bestFit="1" customWidth="1"/>
    <col min="9217" max="9217" width="9" style="4" customWidth="1"/>
    <col min="9218" max="9464" width="9.140625" style="4"/>
    <col min="9465" max="9465" width="45.7109375" style="4" customWidth="1"/>
    <col min="9466" max="9466" width="10.7109375" style="4" bestFit="1" customWidth="1"/>
    <col min="9467" max="9467" width="11.5703125" style="4" bestFit="1" customWidth="1"/>
    <col min="9468" max="9468" width="12.28515625" style="4" bestFit="1" customWidth="1"/>
    <col min="9469" max="9472" width="9.7109375" style="4" bestFit="1" customWidth="1"/>
    <col min="9473" max="9473" width="9" style="4" customWidth="1"/>
    <col min="9474" max="9720" width="9.140625" style="4"/>
    <col min="9721" max="9721" width="45.7109375" style="4" customWidth="1"/>
    <col min="9722" max="9722" width="10.7109375" style="4" bestFit="1" customWidth="1"/>
    <col min="9723" max="9723" width="11.5703125" style="4" bestFit="1" customWidth="1"/>
    <col min="9724" max="9724" width="12.28515625" style="4" bestFit="1" customWidth="1"/>
    <col min="9725" max="9728" width="9.7109375" style="4" bestFit="1" customWidth="1"/>
    <col min="9729" max="9729" width="9" style="4" customWidth="1"/>
    <col min="9730" max="9976" width="9.140625" style="4"/>
    <col min="9977" max="9977" width="45.7109375" style="4" customWidth="1"/>
    <col min="9978" max="9978" width="10.7109375" style="4" bestFit="1" customWidth="1"/>
    <col min="9979" max="9979" width="11.5703125" style="4" bestFit="1" customWidth="1"/>
    <col min="9980" max="9980" width="12.28515625" style="4" bestFit="1" customWidth="1"/>
    <col min="9981" max="9984" width="9.7109375" style="4" bestFit="1" customWidth="1"/>
    <col min="9985" max="9985" width="9" style="4" customWidth="1"/>
    <col min="9986" max="10232" width="9.140625" style="4"/>
    <col min="10233" max="10233" width="45.7109375" style="4" customWidth="1"/>
    <col min="10234" max="10234" width="10.7109375" style="4" bestFit="1" customWidth="1"/>
    <col min="10235" max="10235" width="11.5703125" style="4" bestFit="1" customWidth="1"/>
    <col min="10236" max="10236" width="12.28515625" style="4" bestFit="1" customWidth="1"/>
    <col min="10237" max="10240" width="9.7109375" style="4" bestFit="1" customWidth="1"/>
    <col min="10241" max="10241" width="9" style="4" customWidth="1"/>
    <col min="10242" max="10488" width="9.140625" style="4"/>
    <col min="10489" max="10489" width="45.7109375" style="4" customWidth="1"/>
    <col min="10490" max="10490" width="10.7109375" style="4" bestFit="1" customWidth="1"/>
    <col min="10491" max="10491" width="11.5703125" style="4" bestFit="1" customWidth="1"/>
    <col min="10492" max="10492" width="12.28515625" style="4" bestFit="1" customWidth="1"/>
    <col min="10493" max="10496" width="9.7109375" style="4" bestFit="1" customWidth="1"/>
    <col min="10497" max="10497" width="9" style="4" customWidth="1"/>
    <col min="10498" max="10744" width="9.140625" style="4"/>
    <col min="10745" max="10745" width="45.7109375" style="4" customWidth="1"/>
    <col min="10746" max="10746" width="10.7109375" style="4" bestFit="1" customWidth="1"/>
    <col min="10747" max="10747" width="11.5703125" style="4" bestFit="1" customWidth="1"/>
    <col min="10748" max="10748" width="12.28515625" style="4" bestFit="1" customWidth="1"/>
    <col min="10749" max="10752" width="9.7109375" style="4" bestFit="1" customWidth="1"/>
    <col min="10753" max="10753" width="9" style="4" customWidth="1"/>
    <col min="10754" max="11000" width="9.140625" style="4"/>
    <col min="11001" max="11001" width="45.7109375" style="4" customWidth="1"/>
    <col min="11002" max="11002" width="10.7109375" style="4" bestFit="1" customWidth="1"/>
    <col min="11003" max="11003" width="11.5703125" style="4" bestFit="1" customWidth="1"/>
    <col min="11004" max="11004" width="12.28515625" style="4" bestFit="1" customWidth="1"/>
    <col min="11005" max="11008" width="9.7109375" style="4" bestFit="1" customWidth="1"/>
    <col min="11009" max="11009" width="9" style="4" customWidth="1"/>
    <col min="11010" max="11256" width="9.140625" style="4"/>
    <col min="11257" max="11257" width="45.7109375" style="4" customWidth="1"/>
    <col min="11258" max="11258" width="10.7109375" style="4" bestFit="1" customWidth="1"/>
    <col min="11259" max="11259" width="11.5703125" style="4" bestFit="1" customWidth="1"/>
    <col min="11260" max="11260" width="12.28515625" style="4" bestFit="1" customWidth="1"/>
    <col min="11261" max="11264" width="9.7109375" style="4" bestFit="1" customWidth="1"/>
    <col min="11265" max="11265" width="9" style="4" customWidth="1"/>
    <col min="11266" max="11512" width="9.140625" style="4"/>
    <col min="11513" max="11513" width="45.7109375" style="4" customWidth="1"/>
    <col min="11514" max="11514" width="10.7109375" style="4" bestFit="1" customWidth="1"/>
    <col min="11515" max="11515" width="11.5703125" style="4" bestFit="1" customWidth="1"/>
    <col min="11516" max="11516" width="12.28515625" style="4" bestFit="1" customWidth="1"/>
    <col min="11517" max="11520" width="9.7109375" style="4" bestFit="1" customWidth="1"/>
    <col min="11521" max="11521" width="9" style="4" customWidth="1"/>
    <col min="11522" max="11768" width="9.140625" style="4"/>
    <col min="11769" max="11769" width="45.7109375" style="4" customWidth="1"/>
    <col min="11770" max="11770" width="10.7109375" style="4" bestFit="1" customWidth="1"/>
    <col min="11771" max="11771" width="11.5703125" style="4" bestFit="1" customWidth="1"/>
    <col min="11772" max="11772" width="12.28515625" style="4" bestFit="1" customWidth="1"/>
    <col min="11773" max="11776" width="9.7109375" style="4" bestFit="1" customWidth="1"/>
    <col min="11777" max="11777" width="9" style="4" customWidth="1"/>
    <col min="11778" max="12024" width="9.140625" style="4"/>
    <col min="12025" max="12025" width="45.7109375" style="4" customWidth="1"/>
    <col min="12026" max="12026" width="10.7109375" style="4" bestFit="1" customWidth="1"/>
    <col min="12027" max="12027" width="11.5703125" style="4" bestFit="1" customWidth="1"/>
    <col min="12028" max="12028" width="12.28515625" style="4" bestFit="1" customWidth="1"/>
    <col min="12029" max="12032" width="9.7109375" style="4" bestFit="1" customWidth="1"/>
    <col min="12033" max="12033" width="9" style="4" customWidth="1"/>
    <col min="12034" max="12280" width="9.140625" style="4"/>
    <col min="12281" max="12281" width="45.7109375" style="4" customWidth="1"/>
    <col min="12282" max="12282" width="10.7109375" style="4" bestFit="1" customWidth="1"/>
    <col min="12283" max="12283" width="11.5703125" style="4" bestFit="1" customWidth="1"/>
    <col min="12284" max="12284" width="12.28515625" style="4" bestFit="1" customWidth="1"/>
    <col min="12285" max="12288" width="9.7109375" style="4" bestFit="1" customWidth="1"/>
    <col min="12289" max="12289" width="9" style="4" customWidth="1"/>
    <col min="12290" max="12536" width="9.140625" style="4"/>
    <col min="12537" max="12537" width="45.7109375" style="4" customWidth="1"/>
    <col min="12538" max="12538" width="10.7109375" style="4" bestFit="1" customWidth="1"/>
    <col min="12539" max="12539" width="11.5703125" style="4" bestFit="1" customWidth="1"/>
    <col min="12540" max="12540" width="12.28515625" style="4" bestFit="1" customWidth="1"/>
    <col min="12541" max="12544" width="9.7109375" style="4" bestFit="1" customWidth="1"/>
    <col min="12545" max="12545" width="9" style="4" customWidth="1"/>
    <col min="12546" max="12792" width="9.140625" style="4"/>
    <col min="12793" max="12793" width="45.7109375" style="4" customWidth="1"/>
    <col min="12794" max="12794" width="10.7109375" style="4" bestFit="1" customWidth="1"/>
    <col min="12795" max="12795" width="11.5703125" style="4" bestFit="1" customWidth="1"/>
    <col min="12796" max="12796" width="12.28515625" style="4" bestFit="1" customWidth="1"/>
    <col min="12797" max="12800" width="9.7109375" style="4" bestFit="1" customWidth="1"/>
    <col min="12801" max="12801" width="9" style="4" customWidth="1"/>
    <col min="12802" max="13048" width="9.140625" style="4"/>
    <col min="13049" max="13049" width="45.7109375" style="4" customWidth="1"/>
    <col min="13050" max="13050" width="10.7109375" style="4" bestFit="1" customWidth="1"/>
    <col min="13051" max="13051" width="11.5703125" style="4" bestFit="1" customWidth="1"/>
    <col min="13052" max="13052" width="12.28515625" style="4" bestFit="1" customWidth="1"/>
    <col min="13053" max="13056" width="9.7109375" style="4" bestFit="1" customWidth="1"/>
    <col min="13057" max="13057" width="9" style="4" customWidth="1"/>
    <col min="13058" max="13304" width="9.140625" style="4"/>
    <col min="13305" max="13305" width="45.7109375" style="4" customWidth="1"/>
    <col min="13306" max="13306" width="10.7109375" style="4" bestFit="1" customWidth="1"/>
    <col min="13307" max="13307" width="11.5703125" style="4" bestFit="1" customWidth="1"/>
    <col min="13308" max="13308" width="12.28515625" style="4" bestFit="1" customWidth="1"/>
    <col min="13309" max="13312" width="9.7109375" style="4" bestFit="1" customWidth="1"/>
    <col min="13313" max="13313" width="9" style="4" customWidth="1"/>
    <col min="13314" max="13560" width="9.140625" style="4"/>
    <col min="13561" max="13561" width="45.7109375" style="4" customWidth="1"/>
    <col min="13562" max="13562" width="10.7109375" style="4" bestFit="1" customWidth="1"/>
    <col min="13563" max="13563" width="11.5703125" style="4" bestFit="1" customWidth="1"/>
    <col min="13564" max="13564" width="12.28515625" style="4" bestFit="1" customWidth="1"/>
    <col min="13565" max="13568" width="9.7109375" style="4" bestFit="1" customWidth="1"/>
    <col min="13569" max="13569" width="9" style="4" customWidth="1"/>
    <col min="13570" max="13816" width="9.140625" style="4"/>
    <col min="13817" max="13817" width="45.7109375" style="4" customWidth="1"/>
    <col min="13818" max="13818" width="10.7109375" style="4" bestFit="1" customWidth="1"/>
    <col min="13819" max="13819" width="11.5703125" style="4" bestFit="1" customWidth="1"/>
    <col min="13820" max="13820" width="12.28515625" style="4" bestFit="1" customWidth="1"/>
    <col min="13821" max="13824" width="9.7109375" style="4" bestFit="1" customWidth="1"/>
    <col min="13825" max="13825" width="9" style="4" customWidth="1"/>
    <col min="13826" max="14072" width="9.140625" style="4"/>
    <col min="14073" max="14073" width="45.7109375" style="4" customWidth="1"/>
    <col min="14074" max="14074" width="10.7109375" style="4" bestFit="1" customWidth="1"/>
    <col min="14075" max="14075" width="11.5703125" style="4" bestFit="1" customWidth="1"/>
    <col min="14076" max="14076" width="12.28515625" style="4" bestFit="1" customWidth="1"/>
    <col min="14077" max="14080" width="9.7109375" style="4" bestFit="1" customWidth="1"/>
    <col min="14081" max="14081" width="9" style="4" customWidth="1"/>
    <col min="14082" max="14328" width="9.140625" style="4"/>
    <col min="14329" max="14329" width="45.7109375" style="4" customWidth="1"/>
    <col min="14330" max="14330" width="10.7109375" style="4" bestFit="1" customWidth="1"/>
    <col min="14331" max="14331" width="11.5703125" style="4" bestFit="1" customWidth="1"/>
    <col min="14332" max="14332" width="12.28515625" style="4" bestFit="1" customWidth="1"/>
    <col min="14333" max="14336" width="9.7109375" style="4" bestFit="1" customWidth="1"/>
    <col min="14337" max="14337" width="9" style="4" customWidth="1"/>
    <col min="14338" max="14584" width="9.140625" style="4"/>
    <col min="14585" max="14585" width="45.7109375" style="4" customWidth="1"/>
    <col min="14586" max="14586" width="10.7109375" style="4" bestFit="1" customWidth="1"/>
    <col min="14587" max="14587" width="11.5703125" style="4" bestFit="1" customWidth="1"/>
    <col min="14588" max="14588" width="12.28515625" style="4" bestFit="1" customWidth="1"/>
    <col min="14589" max="14592" width="9.7109375" style="4" bestFit="1" customWidth="1"/>
    <col min="14593" max="14593" width="9" style="4" customWidth="1"/>
    <col min="14594" max="14840" width="9.140625" style="4"/>
    <col min="14841" max="14841" width="45.7109375" style="4" customWidth="1"/>
    <col min="14842" max="14842" width="10.7109375" style="4" bestFit="1" customWidth="1"/>
    <col min="14843" max="14843" width="11.5703125" style="4" bestFit="1" customWidth="1"/>
    <col min="14844" max="14844" width="12.28515625" style="4" bestFit="1" customWidth="1"/>
    <col min="14845" max="14848" width="9.7109375" style="4" bestFit="1" customWidth="1"/>
    <col min="14849" max="14849" width="9" style="4" customWidth="1"/>
    <col min="14850" max="15096" width="9.140625" style="4"/>
    <col min="15097" max="15097" width="45.7109375" style="4" customWidth="1"/>
    <col min="15098" max="15098" width="10.7109375" style="4" bestFit="1" customWidth="1"/>
    <col min="15099" max="15099" width="11.5703125" style="4" bestFit="1" customWidth="1"/>
    <col min="15100" max="15100" width="12.28515625" style="4" bestFit="1" customWidth="1"/>
    <col min="15101" max="15104" width="9.7109375" style="4" bestFit="1" customWidth="1"/>
    <col min="15105" max="15105" width="9" style="4" customWidth="1"/>
    <col min="15106" max="15352" width="9.140625" style="4"/>
    <col min="15353" max="15353" width="45.7109375" style="4" customWidth="1"/>
    <col min="15354" max="15354" width="10.7109375" style="4" bestFit="1" customWidth="1"/>
    <col min="15355" max="15355" width="11.5703125" style="4" bestFit="1" customWidth="1"/>
    <col min="15356" max="15356" width="12.28515625" style="4" bestFit="1" customWidth="1"/>
    <col min="15357" max="15360" width="9.7109375" style="4" bestFit="1" customWidth="1"/>
    <col min="15361" max="15361" width="9" style="4" customWidth="1"/>
    <col min="15362" max="15608" width="9.140625" style="4"/>
    <col min="15609" max="15609" width="45.7109375" style="4" customWidth="1"/>
    <col min="15610" max="15610" width="10.7109375" style="4" bestFit="1" customWidth="1"/>
    <col min="15611" max="15611" width="11.5703125" style="4" bestFit="1" customWidth="1"/>
    <col min="15612" max="15612" width="12.28515625" style="4" bestFit="1" customWidth="1"/>
    <col min="15613" max="15616" width="9.7109375" style="4" bestFit="1" customWidth="1"/>
    <col min="15617" max="15617" width="9" style="4" customWidth="1"/>
    <col min="15618" max="15864" width="9.140625" style="4"/>
    <col min="15865" max="15865" width="45.7109375" style="4" customWidth="1"/>
    <col min="15866" max="15866" width="10.7109375" style="4" bestFit="1" customWidth="1"/>
    <col min="15867" max="15867" width="11.5703125" style="4" bestFit="1" customWidth="1"/>
    <col min="15868" max="15868" width="12.28515625" style="4" bestFit="1" customWidth="1"/>
    <col min="15869" max="15872" width="9.7109375" style="4" bestFit="1" customWidth="1"/>
    <col min="15873" max="15873" width="9" style="4" customWidth="1"/>
    <col min="15874" max="16120" width="9.140625" style="4"/>
    <col min="16121" max="16121" width="45.7109375" style="4" customWidth="1"/>
    <col min="16122" max="16122" width="10.7109375" style="4" bestFit="1" customWidth="1"/>
    <col min="16123" max="16123" width="11.5703125" style="4" bestFit="1" customWidth="1"/>
    <col min="16124" max="16124" width="12.28515625" style="4" bestFit="1" customWidth="1"/>
    <col min="16125" max="16128" width="9.7109375" style="4" bestFit="1" customWidth="1"/>
    <col min="16129" max="16129" width="9" style="4" customWidth="1"/>
    <col min="16130" max="16384" width="9.140625" style="4"/>
  </cols>
  <sheetData>
    <row r="1" spans="1:21" s="2" customFormat="1" ht="18.75" x14ac:dyDescent="0.3">
      <c r="A1" s="160" t="s">
        <v>227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154</v>
      </c>
      <c r="I3" s="158" t="s">
        <v>155</v>
      </c>
      <c r="J3" s="158" t="s">
        <v>156</v>
      </c>
      <c r="K3" s="158" t="s">
        <v>157</v>
      </c>
      <c r="L3" s="158" t="s">
        <v>158</v>
      </c>
      <c r="M3" s="158" t="s">
        <v>159</v>
      </c>
      <c r="N3" s="158" t="s">
        <v>160</v>
      </c>
      <c r="O3" s="158" t="s">
        <v>161</v>
      </c>
      <c r="P3" s="158" t="s">
        <v>162</v>
      </c>
      <c r="Q3" s="158" t="s">
        <v>163</v>
      </c>
      <c r="R3" s="158" t="s">
        <v>159</v>
      </c>
      <c r="S3" s="158" t="s">
        <v>160</v>
      </c>
      <c r="T3" s="158" t="s">
        <v>162</v>
      </c>
      <c r="U3" s="158" t="s">
        <v>163</v>
      </c>
    </row>
    <row r="4" spans="1:21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x14ac:dyDescent="0.25">
      <c r="A5" s="139" t="s">
        <v>13</v>
      </c>
      <c r="B5" s="48">
        <v>32</v>
      </c>
      <c r="C5" s="48">
        <v>4</v>
      </c>
      <c r="D5" s="16"/>
      <c r="E5" s="48">
        <v>0</v>
      </c>
      <c r="F5" s="81">
        <f t="shared" ref="F5:F13" si="0">SUM(B5:E5)</f>
        <v>36</v>
      </c>
      <c r="G5" s="81">
        <v>26</v>
      </c>
      <c r="H5" s="14">
        <v>0</v>
      </c>
      <c r="I5" s="24">
        <v>36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</row>
    <row r="6" spans="1:21" x14ac:dyDescent="0.25">
      <c r="A6" s="116" t="s">
        <v>14</v>
      </c>
      <c r="B6" s="1">
        <f>SUM(B7:B13)</f>
        <v>107</v>
      </c>
      <c r="C6" s="1">
        <f t="shared" ref="C6:D6" si="1">SUM(C7:C13)</f>
        <v>10</v>
      </c>
      <c r="D6" s="1">
        <f t="shared" si="1"/>
        <v>0</v>
      </c>
      <c r="E6" s="1">
        <f>SUM(E7:E13)</f>
        <v>0</v>
      </c>
      <c r="F6" s="81">
        <f>SUM(B6:E6)</f>
        <v>117</v>
      </c>
      <c r="G6" s="81">
        <v>62</v>
      </c>
      <c r="H6" s="1">
        <f t="shared" ref="H6" si="2">SUM(H7:H13)</f>
        <v>0</v>
      </c>
      <c r="I6" s="1">
        <f>SUM(I7:I13)</f>
        <v>117</v>
      </c>
      <c r="J6" s="1">
        <f t="shared" ref="J6:O6" si="3">SUM(J7:J13)</f>
        <v>0</v>
      </c>
      <c r="K6" s="1">
        <f t="shared" si="3"/>
        <v>0</v>
      </c>
      <c r="L6" s="1">
        <f t="shared" si="3"/>
        <v>0</v>
      </c>
      <c r="M6" s="1">
        <f t="shared" si="3"/>
        <v>0</v>
      </c>
      <c r="N6" s="1">
        <f t="shared" si="3"/>
        <v>0</v>
      </c>
      <c r="O6" s="1">
        <f t="shared" si="3"/>
        <v>0</v>
      </c>
      <c r="P6" s="1">
        <f t="shared" ref="P6" si="4">SUM(P7:P13)</f>
        <v>0</v>
      </c>
      <c r="Q6" s="1">
        <f t="shared" ref="Q6:U6" si="5">SUM(Q7:Q13)</f>
        <v>0</v>
      </c>
      <c r="R6" s="1">
        <f t="shared" si="5"/>
        <v>0</v>
      </c>
      <c r="S6" s="1">
        <f t="shared" si="5"/>
        <v>0</v>
      </c>
      <c r="T6" s="1">
        <f t="shared" si="5"/>
        <v>0</v>
      </c>
      <c r="U6" s="1">
        <f t="shared" si="5"/>
        <v>0</v>
      </c>
    </row>
    <row r="7" spans="1:21" x14ac:dyDescent="0.25">
      <c r="A7" s="116" t="s">
        <v>15</v>
      </c>
      <c r="B7" s="48">
        <v>59</v>
      </c>
      <c r="C7" s="48">
        <v>6</v>
      </c>
      <c r="D7" s="16"/>
      <c r="E7" s="48">
        <v>0</v>
      </c>
      <c r="F7" s="81">
        <f t="shared" si="0"/>
        <v>65</v>
      </c>
      <c r="G7" s="81">
        <v>33</v>
      </c>
      <c r="H7" s="14">
        <v>0</v>
      </c>
      <c r="I7" s="24">
        <v>65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</row>
    <row r="8" spans="1:21" x14ac:dyDescent="0.25">
      <c r="A8" s="116" t="s">
        <v>185</v>
      </c>
      <c r="B8" s="48">
        <v>7</v>
      </c>
      <c r="C8" s="48">
        <v>1</v>
      </c>
      <c r="D8" s="16"/>
      <c r="E8" s="48">
        <v>0</v>
      </c>
      <c r="F8" s="81">
        <f t="shared" si="0"/>
        <v>8</v>
      </c>
      <c r="G8" s="81">
        <v>2</v>
      </c>
      <c r="H8" s="14">
        <v>0</v>
      </c>
      <c r="I8" s="24">
        <v>8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x14ac:dyDescent="0.25">
      <c r="A9" s="116" t="s">
        <v>192</v>
      </c>
      <c r="B9" s="48">
        <v>19</v>
      </c>
      <c r="C9" s="48">
        <v>3</v>
      </c>
      <c r="D9" s="16"/>
      <c r="E9" s="48">
        <v>0</v>
      </c>
      <c r="F9" s="81">
        <f t="shared" si="0"/>
        <v>22</v>
      </c>
      <c r="G9" s="169">
        <v>27</v>
      </c>
      <c r="H9" s="14">
        <v>0</v>
      </c>
      <c r="I9" s="24">
        <v>22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</row>
    <row r="10" spans="1:21" x14ac:dyDescent="0.25">
      <c r="A10" s="116" t="s">
        <v>193</v>
      </c>
      <c r="B10" s="48">
        <v>14</v>
      </c>
      <c r="C10" s="48">
        <v>0</v>
      </c>
      <c r="D10" s="16"/>
      <c r="E10" s="48">
        <v>0</v>
      </c>
      <c r="F10" s="81">
        <f t="shared" si="0"/>
        <v>14</v>
      </c>
      <c r="G10" s="169"/>
      <c r="H10" s="14">
        <v>0</v>
      </c>
      <c r="I10" s="24">
        <v>14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 x14ac:dyDescent="0.25">
      <c r="A11" s="116" t="s">
        <v>194</v>
      </c>
      <c r="B11" s="48">
        <v>4</v>
      </c>
      <c r="C11" s="48">
        <v>0</v>
      </c>
      <c r="D11" s="16"/>
      <c r="E11" s="48">
        <v>0</v>
      </c>
      <c r="F11" s="81">
        <f t="shared" si="0"/>
        <v>4</v>
      </c>
      <c r="G11" s="169"/>
      <c r="H11" s="14">
        <v>0</v>
      </c>
      <c r="I11" s="24">
        <v>4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x14ac:dyDescent="0.25">
      <c r="A12" s="116" t="s">
        <v>195</v>
      </c>
      <c r="B12" s="48">
        <v>4</v>
      </c>
      <c r="C12" s="48">
        <v>0</v>
      </c>
      <c r="D12" s="16"/>
      <c r="E12" s="48">
        <v>0</v>
      </c>
      <c r="F12" s="81">
        <f t="shared" si="0"/>
        <v>4</v>
      </c>
      <c r="G12" s="169"/>
      <c r="H12" s="14">
        <v>0</v>
      </c>
      <c r="I12" s="24">
        <v>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69"/>
      <c r="H13" s="1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154</v>
      </c>
      <c r="I14" s="158" t="s">
        <v>155</v>
      </c>
      <c r="J14" s="158" t="s">
        <v>156</v>
      </c>
      <c r="K14" s="158" t="s">
        <v>157</v>
      </c>
      <c r="L14" s="158" t="s">
        <v>158</v>
      </c>
      <c r="M14" s="158" t="s">
        <v>159</v>
      </c>
      <c r="N14" s="158" t="s">
        <v>160</v>
      </c>
      <c r="O14" s="158" t="s">
        <v>161</v>
      </c>
      <c r="P14" s="158" t="s">
        <v>162</v>
      </c>
      <c r="Q14" s="158" t="s">
        <v>163</v>
      </c>
      <c r="R14" s="158" t="s">
        <v>159</v>
      </c>
      <c r="S14" s="158" t="s">
        <v>160</v>
      </c>
      <c r="T14" s="158" t="s">
        <v>162</v>
      </c>
      <c r="U14" s="158" t="s">
        <v>163</v>
      </c>
    </row>
    <row r="15" spans="1:21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</row>
    <row r="16" spans="1:21" ht="15.6" customHeight="1" x14ac:dyDescent="0.25">
      <c r="A16" s="116" t="s">
        <v>19</v>
      </c>
      <c r="B16" s="48">
        <v>62</v>
      </c>
      <c r="C16" s="48">
        <v>7</v>
      </c>
      <c r="D16" s="16"/>
      <c r="E16" s="48">
        <v>0</v>
      </c>
      <c r="F16" s="81">
        <f t="shared" ref="F16:F20" si="6">SUM(B16:E16)</f>
        <v>69</v>
      </c>
      <c r="G16" s="81">
        <v>35</v>
      </c>
      <c r="H16" s="14">
        <v>0</v>
      </c>
      <c r="I16" s="24">
        <v>69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15.6" customHeight="1" x14ac:dyDescent="0.25">
      <c r="A17" s="116" t="s">
        <v>20</v>
      </c>
      <c r="B17" s="48">
        <v>45</v>
      </c>
      <c r="C17" s="48">
        <v>3</v>
      </c>
      <c r="D17" s="16"/>
      <c r="E17" s="48">
        <v>0</v>
      </c>
      <c r="F17" s="81">
        <f t="shared" si="6"/>
        <v>48</v>
      </c>
      <c r="G17" s="81">
        <v>27</v>
      </c>
      <c r="H17" s="14">
        <v>0</v>
      </c>
      <c r="I17" s="24">
        <v>48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15.6" customHeight="1" x14ac:dyDescent="0.25">
      <c r="A18" s="116" t="s">
        <v>21</v>
      </c>
      <c r="B18" s="48">
        <v>0</v>
      </c>
      <c r="C18" s="48">
        <v>0</v>
      </c>
      <c r="D18" s="16"/>
      <c r="E18" s="48">
        <v>0</v>
      </c>
      <c r="F18" s="81">
        <f t="shared" si="6"/>
        <v>0</v>
      </c>
      <c r="G18" s="81">
        <v>0</v>
      </c>
      <c r="H18" s="1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30" x14ac:dyDescent="0.25">
      <c r="A19" s="141" t="s">
        <v>22</v>
      </c>
      <c r="B19" s="48">
        <v>0</v>
      </c>
      <c r="C19" s="48">
        <v>0</v>
      </c>
      <c r="D19" s="49"/>
      <c r="E19" s="48">
        <v>0</v>
      </c>
      <c r="F19" s="83">
        <f t="shared" si="6"/>
        <v>0</v>
      </c>
      <c r="G19" s="83">
        <v>0</v>
      </c>
      <c r="H19" s="14">
        <v>0</v>
      </c>
      <c r="I19" s="28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 t="shared" si="6"/>
        <v>0</v>
      </c>
      <c r="G20" s="83">
        <v>0</v>
      </c>
      <c r="H20" s="14">
        <v>0</v>
      </c>
      <c r="I20" s="28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154</v>
      </c>
      <c r="I21" s="158" t="s">
        <v>155</v>
      </c>
      <c r="J21" s="158" t="s">
        <v>156</v>
      </c>
      <c r="K21" s="158" t="s">
        <v>157</v>
      </c>
      <c r="L21" s="158" t="s">
        <v>158</v>
      </c>
      <c r="M21" s="158" t="s">
        <v>159</v>
      </c>
      <c r="N21" s="158" t="s">
        <v>160</v>
      </c>
      <c r="O21" s="158" t="s">
        <v>161</v>
      </c>
      <c r="P21" s="158" t="s">
        <v>162</v>
      </c>
      <c r="Q21" s="158" t="s">
        <v>163</v>
      </c>
      <c r="R21" s="158" t="s">
        <v>159</v>
      </c>
      <c r="S21" s="158" t="s">
        <v>160</v>
      </c>
      <c r="T21" s="158" t="s">
        <v>162</v>
      </c>
      <c r="U21" s="158" t="s">
        <v>163</v>
      </c>
    </row>
    <row r="22" spans="1:21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ht="15" customHeight="1" x14ac:dyDescent="0.25">
      <c r="A23" s="116" t="s">
        <v>25</v>
      </c>
      <c r="B23" s="48">
        <v>97</v>
      </c>
      <c r="C23" s="48">
        <v>10</v>
      </c>
      <c r="D23" s="16"/>
      <c r="E23" s="48">
        <v>0</v>
      </c>
      <c r="F23" s="81">
        <f>SUM(B23:E23)</f>
        <v>107</v>
      </c>
      <c r="G23" s="81">
        <v>61</v>
      </c>
      <c r="H23" s="14">
        <v>0</v>
      </c>
      <c r="I23" s="24">
        <v>107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15" customHeight="1" x14ac:dyDescent="0.25">
      <c r="A24" s="116" t="s">
        <v>26</v>
      </c>
      <c r="B24" s="48">
        <v>8</v>
      </c>
      <c r="C24" s="48">
        <v>0</v>
      </c>
      <c r="D24" s="16"/>
      <c r="E24" s="48">
        <v>0</v>
      </c>
      <c r="F24" s="81">
        <f>SUM(B24:E24)</f>
        <v>8</v>
      </c>
      <c r="G24" s="81">
        <v>0</v>
      </c>
      <c r="H24" s="14">
        <v>0</v>
      </c>
      <c r="I24" s="24">
        <v>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</row>
    <row r="25" spans="1:21" s="6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154</v>
      </c>
      <c r="I25" s="158" t="s">
        <v>155</v>
      </c>
      <c r="J25" s="158" t="s">
        <v>156</v>
      </c>
      <c r="K25" s="158" t="s">
        <v>157</v>
      </c>
      <c r="L25" s="158" t="s">
        <v>158</v>
      </c>
      <c r="M25" s="158" t="s">
        <v>159</v>
      </c>
      <c r="N25" s="158" t="s">
        <v>160</v>
      </c>
      <c r="O25" s="158" t="s">
        <v>161</v>
      </c>
      <c r="P25" s="158" t="s">
        <v>162</v>
      </c>
      <c r="Q25" s="158" t="s">
        <v>163</v>
      </c>
      <c r="R25" s="158" t="s">
        <v>159</v>
      </c>
      <c r="S25" s="158" t="s">
        <v>160</v>
      </c>
      <c r="T25" s="158" t="s">
        <v>162</v>
      </c>
      <c r="U25" s="158" t="s">
        <v>163</v>
      </c>
    </row>
    <row r="26" spans="1:21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ht="15" customHeight="1" x14ac:dyDescent="0.25">
      <c r="A27" s="116" t="s">
        <v>28</v>
      </c>
      <c r="B27" s="48">
        <v>66</v>
      </c>
      <c r="C27" s="48">
        <v>9</v>
      </c>
      <c r="D27" s="16"/>
      <c r="E27" s="48">
        <v>0</v>
      </c>
      <c r="F27" s="81">
        <f t="shared" ref="F27:F32" si="7">SUM(B27:E27)</f>
        <v>75</v>
      </c>
      <c r="G27" s="81">
        <v>46</v>
      </c>
      <c r="H27" s="24">
        <v>0</v>
      </c>
      <c r="I27" s="24">
        <v>75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x14ac:dyDescent="0.25">
      <c r="A28" s="116" t="s">
        <v>29</v>
      </c>
      <c r="B28" s="48">
        <v>26</v>
      </c>
      <c r="C28" s="48">
        <v>0</v>
      </c>
      <c r="D28" s="16"/>
      <c r="E28" s="48">
        <v>0</v>
      </c>
      <c r="F28" s="81">
        <f t="shared" si="7"/>
        <v>26</v>
      </c>
      <c r="G28" s="81">
        <v>13</v>
      </c>
      <c r="H28" s="24">
        <v>0</v>
      </c>
      <c r="I28" s="24">
        <v>26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5" customHeight="1" x14ac:dyDescent="0.25">
      <c r="A29" s="116" t="s">
        <v>30</v>
      </c>
      <c r="B29" s="48">
        <v>0</v>
      </c>
      <c r="C29" s="48">
        <v>0</v>
      </c>
      <c r="D29" s="16"/>
      <c r="E29" s="48">
        <v>0</v>
      </c>
      <c r="F29" s="81">
        <f t="shared" si="7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" customHeight="1" x14ac:dyDescent="0.25">
      <c r="A30" s="116" t="s">
        <v>31</v>
      </c>
      <c r="B30" s="48">
        <v>0</v>
      </c>
      <c r="C30" s="48">
        <v>0</v>
      </c>
      <c r="D30" s="16"/>
      <c r="E30" s="48">
        <v>0</v>
      </c>
      <c r="F30" s="81">
        <f t="shared" si="7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5" customHeight="1" x14ac:dyDescent="0.25">
      <c r="A31" s="116" t="s">
        <v>32</v>
      </c>
      <c r="B31" s="48">
        <v>1</v>
      </c>
      <c r="C31" s="48">
        <v>0</v>
      </c>
      <c r="D31" s="16"/>
      <c r="E31" s="48">
        <v>0</v>
      </c>
      <c r="F31" s="81">
        <f t="shared" si="7"/>
        <v>1</v>
      </c>
      <c r="G31" s="81">
        <v>1</v>
      </c>
      <c r="H31" s="24">
        <v>0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" customHeight="1" x14ac:dyDescent="0.25">
      <c r="A32" s="116" t="s">
        <v>33</v>
      </c>
      <c r="B32" s="48">
        <v>5</v>
      </c>
      <c r="C32" s="48">
        <v>1</v>
      </c>
      <c r="D32" s="16"/>
      <c r="E32" s="48">
        <v>0</v>
      </c>
      <c r="F32" s="81">
        <f t="shared" si="7"/>
        <v>6</v>
      </c>
      <c r="G32" s="81">
        <v>2</v>
      </c>
      <c r="H32" s="24">
        <v>0</v>
      </c>
      <c r="I32" s="24">
        <v>6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154</v>
      </c>
      <c r="I33" s="158" t="s">
        <v>155</v>
      </c>
      <c r="J33" s="158" t="s">
        <v>156</v>
      </c>
      <c r="K33" s="158" t="s">
        <v>157</v>
      </c>
      <c r="L33" s="158" t="s">
        <v>158</v>
      </c>
      <c r="M33" s="158" t="s">
        <v>159</v>
      </c>
      <c r="N33" s="158" t="s">
        <v>160</v>
      </c>
      <c r="O33" s="158" t="s">
        <v>161</v>
      </c>
      <c r="P33" s="158" t="s">
        <v>162</v>
      </c>
      <c r="Q33" s="158" t="s">
        <v>163</v>
      </c>
      <c r="R33" s="158" t="s">
        <v>159</v>
      </c>
      <c r="S33" s="158" t="s">
        <v>160</v>
      </c>
      <c r="T33" s="158" t="s">
        <v>162</v>
      </c>
      <c r="U33" s="158" t="s">
        <v>163</v>
      </c>
    </row>
    <row r="34" spans="1:21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1" ht="15" customHeight="1" x14ac:dyDescent="0.25">
      <c r="A35" s="116" t="s">
        <v>35</v>
      </c>
      <c r="B35" s="48">
        <v>3</v>
      </c>
      <c r="C35" s="48" t="s">
        <v>231</v>
      </c>
      <c r="D35" s="18"/>
      <c r="E35" s="48">
        <v>0</v>
      </c>
      <c r="F35" s="81">
        <f t="shared" ref="F35:F36" si="8">SUM(B35:E35)</f>
        <v>3</v>
      </c>
      <c r="G35" s="81">
        <v>2</v>
      </c>
      <c r="H35" s="14"/>
      <c r="I35" s="24">
        <v>3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15" customHeight="1" x14ac:dyDescent="0.25">
      <c r="A36" s="116" t="s">
        <v>36</v>
      </c>
      <c r="B36" s="48">
        <v>12</v>
      </c>
      <c r="C36" s="48" t="s">
        <v>231</v>
      </c>
      <c r="D36" s="18"/>
      <c r="E36" s="48">
        <v>0</v>
      </c>
      <c r="F36" s="81">
        <f t="shared" si="8"/>
        <v>12</v>
      </c>
      <c r="G36" s="81">
        <v>8</v>
      </c>
      <c r="H36" s="14"/>
      <c r="I36" s="24">
        <v>12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</row>
    <row r="38" spans="1:21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154</v>
      </c>
      <c r="I38" s="158" t="s">
        <v>155</v>
      </c>
      <c r="J38" s="158" t="s">
        <v>156</v>
      </c>
      <c r="K38" s="158" t="s">
        <v>157</v>
      </c>
      <c r="L38" s="158" t="s">
        <v>158</v>
      </c>
      <c r="M38" s="158" t="s">
        <v>159</v>
      </c>
      <c r="N38" s="158" t="s">
        <v>160</v>
      </c>
      <c r="O38" s="158" t="s">
        <v>161</v>
      </c>
      <c r="P38" s="158" t="s">
        <v>162</v>
      </c>
      <c r="Q38" s="158" t="s">
        <v>163</v>
      </c>
      <c r="R38" s="158" t="s">
        <v>159</v>
      </c>
      <c r="S38" s="158" t="s">
        <v>160</v>
      </c>
      <c r="T38" s="158" t="s">
        <v>162</v>
      </c>
      <c r="U38" s="158" t="s">
        <v>163</v>
      </c>
    </row>
    <row r="39" spans="1:21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</row>
    <row r="40" spans="1:21" x14ac:dyDescent="0.25">
      <c r="A40" s="116" t="s">
        <v>13</v>
      </c>
      <c r="B40" s="48">
        <v>267</v>
      </c>
      <c r="C40" s="48">
        <v>20</v>
      </c>
      <c r="D40" s="48">
        <v>0</v>
      </c>
      <c r="E40" s="48">
        <v>117</v>
      </c>
      <c r="F40" s="81">
        <f t="shared" ref="F40:F47" si="9">SUM(B40:E40)</f>
        <v>404</v>
      </c>
      <c r="G40" s="81">
        <v>288</v>
      </c>
      <c r="H40" s="14">
        <v>0</v>
      </c>
      <c r="I40" s="24">
        <v>389</v>
      </c>
      <c r="J40" s="24">
        <v>7</v>
      </c>
      <c r="K40" s="24">
        <v>0</v>
      </c>
      <c r="L40" s="24">
        <v>0</v>
      </c>
      <c r="M40" s="24"/>
      <c r="N40" s="24"/>
      <c r="O40" s="24">
        <v>6</v>
      </c>
      <c r="P40" s="24"/>
      <c r="Q40" s="24"/>
      <c r="R40" s="24">
        <v>2</v>
      </c>
      <c r="S40" s="24">
        <v>0</v>
      </c>
      <c r="T40" s="24">
        <v>0</v>
      </c>
      <c r="U40" s="24">
        <v>0</v>
      </c>
    </row>
    <row r="41" spans="1:21" ht="15" customHeight="1" x14ac:dyDescent="0.25">
      <c r="A41" s="116" t="s">
        <v>14</v>
      </c>
      <c r="B41" s="1">
        <f>SUM(B42:B47)</f>
        <v>268</v>
      </c>
      <c r="C41" s="1">
        <f>SUM(C42:C47)</f>
        <v>20</v>
      </c>
      <c r="D41" s="1">
        <f>SUM(D42:D47)</f>
        <v>0</v>
      </c>
      <c r="E41" s="1">
        <f>SUM(E42:E47)</f>
        <v>120</v>
      </c>
      <c r="F41" s="81">
        <f t="shared" si="9"/>
        <v>408</v>
      </c>
      <c r="G41" s="81">
        <v>293</v>
      </c>
      <c r="H41" s="1">
        <f t="shared" ref="H41:I41" si="10">SUM(H42:H48)</f>
        <v>0</v>
      </c>
      <c r="I41" s="1">
        <f t="shared" si="10"/>
        <v>392</v>
      </c>
      <c r="J41" s="1">
        <f t="shared" ref="J41:O41" si="11">SUM(J42:J48)</f>
        <v>7</v>
      </c>
      <c r="K41" s="1">
        <f t="shared" si="11"/>
        <v>0</v>
      </c>
      <c r="L41" s="1">
        <f t="shared" si="11"/>
        <v>0</v>
      </c>
      <c r="M41" s="1">
        <f t="shared" si="11"/>
        <v>0</v>
      </c>
      <c r="N41" s="1">
        <f t="shared" si="11"/>
        <v>0</v>
      </c>
      <c r="O41" s="1">
        <f t="shared" si="11"/>
        <v>7</v>
      </c>
      <c r="P41" s="1">
        <f t="shared" ref="P41:Q41" si="12">SUM(P42:P48)</f>
        <v>0</v>
      </c>
      <c r="Q41" s="1">
        <f t="shared" si="12"/>
        <v>0</v>
      </c>
      <c r="R41" s="1">
        <f>SUM(R42:R47)</f>
        <v>2</v>
      </c>
      <c r="S41" s="1">
        <v>0</v>
      </c>
      <c r="T41" s="1">
        <v>0</v>
      </c>
      <c r="U41" s="1">
        <v>0</v>
      </c>
    </row>
    <row r="42" spans="1:21" ht="12.75" customHeight="1" x14ac:dyDescent="0.25">
      <c r="A42" s="116" t="s">
        <v>197</v>
      </c>
      <c r="B42" s="48">
        <v>14</v>
      </c>
      <c r="C42" s="48">
        <v>4</v>
      </c>
      <c r="D42" s="48">
        <v>0</v>
      </c>
      <c r="E42" s="48">
        <v>4</v>
      </c>
      <c r="F42" s="81">
        <f t="shared" si="9"/>
        <v>22</v>
      </c>
      <c r="G42" s="81">
        <v>17</v>
      </c>
      <c r="H42" s="14">
        <v>0</v>
      </c>
      <c r="I42" s="24">
        <v>21</v>
      </c>
      <c r="J42" s="24">
        <v>0</v>
      </c>
      <c r="K42" s="24">
        <v>0</v>
      </c>
      <c r="L42" s="24">
        <v>0</v>
      </c>
      <c r="M42" s="24"/>
      <c r="N42" s="24"/>
      <c r="O42" s="24">
        <v>1</v>
      </c>
      <c r="P42" s="24"/>
      <c r="Q42" s="24"/>
      <c r="R42" s="24">
        <v>0</v>
      </c>
      <c r="S42" s="24">
        <v>0</v>
      </c>
      <c r="T42" s="24">
        <v>0</v>
      </c>
      <c r="U42" s="24">
        <v>0</v>
      </c>
    </row>
    <row r="43" spans="1:21" ht="12.75" customHeight="1" x14ac:dyDescent="0.25">
      <c r="A43" s="145" t="s">
        <v>205</v>
      </c>
      <c r="B43" s="48">
        <v>35</v>
      </c>
      <c r="C43" s="48">
        <v>4</v>
      </c>
      <c r="D43" s="48">
        <v>0</v>
      </c>
      <c r="E43" s="48">
        <v>25</v>
      </c>
      <c r="F43" s="81">
        <f t="shared" si="9"/>
        <v>64</v>
      </c>
      <c r="G43" s="169">
        <v>276</v>
      </c>
      <c r="H43" s="14">
        <v>0</v>
      </c>
      <c r="I43" s="24">
        <v>59</v>
      </c>
      <c r="J43" s="24">
        <v>2</v>
      </c>
      <c r="K43" s="24">
        <v>0</v>
      </c>
      <c r="L43" s="24">
        <v>0</v>
      </c>
      <c r="M43" s="24"/>
      <c r="N43" s="24"/>
      <c r="O43" s="24">
        <v>2</v>
      </c>
      <c r="P43" s="24"/>
      <c r="Q43" s="24"/>
      <c r="R43" s="24">
        <v>1</v>
      </c>
      <c r="S43" s="24">
        <v>0</v>
      </c>
      <c r="T43" s="24">
        <v>0</v>
      </c>
      <c r="U43" s="24">
        <v>0</v>
      </c>
    </row>
    <row r="44" spans="1:21" ht="12.75" customHeight="1" x14ac:dyDescent="0.25">
      <c r="A44" s="145" t="s">
        <v>206</v>
      </c>
      <c r="B44" s="48">
        <v>56</v>
      </c>
      <c r="C44" s="48">
        <v>8</v>
      </c>
      <c r="D44" s="48">
        <v>0</v>
      </c>
      <c r="E44" s="48">
        <v>23</v>
      </c>
      <c r="F44" s="81">
        <f t="shared" si="9"/>
        <v>87</v>
      </c>
      <c r="G44" s="169"/>
      <c r="H44" s="14">
        <v>0</v>
      </c>
      <c r="I44" s="24">
        <v>81</v>
      </c>
      <c r="J44" s="24">
        <v>2</v>
      </c>
      <c r="K44" s="24">
        <v>0</v>
      </c>
      <c r="L44" s="24">
        <v>0</v>
      </c>
      <c r="M44" s="24"/>
      <c r="N44" s="24"/>
      <c r="O44" s="24">
        <v>4</v>
      </c>
      <c r="P44" s="24"/>
      <c r="Q44" s="24"/>
      <c r="R44" s="24">
        <v>0</v>
      </c>
      <c r="S44" s="24">
        <v>0</v>
      </c>
      <c r="T44" s="24">
        <v>0</v>
      </c>
      <c r="U44" s="24">
        <v>0</v>
      </c>
    </row>
    <row r="45" spans="1:21" ht="12.75" customHeight="1" x14ac:dyDescent="0.25">
      <c r="A45" s="145" t="s">
        <v>207</v>
      </c>
      <c r="B45" s="48">
        <v>73</v>
      </c>
      <c r="C45" s="48">
        <v>2</v>
      </c>
      <c r="D45" s="48">
        <v>0</v>
      </c>
      <c r="E45" s="48">
        <v>39</v>
      </c>
      <c r="F45" s="81">
        <f t="shared" si="9"/>
        <v>114</v>
      </c>
      <c r="G45" s="169"/>
      <c r="H45" s="14">
        <v>0</v>
      </c>
      <c r="I45" s="24">
        <v>111</v>
      </c>
      <c r="J45" s="24">
        <v>2</v>
      </c>
      <c r="K45" s="24">
        <v>0</v>
      </c>
      <c r="L45" s="24">
        <v>0</v>
      </c>
      <c r="M45" s="24"/>
      <c r="N45" s="24"/>
      <c r="O45" s="24">
        <v>0</v>
      </c>
      <c r="P45" s="24"/>
      <c r="Q45" s="24"/>
      <c r="R45" s="24">
        <v>1</v>
      </c>
      <c r="S45" s="24">
        <v>0</v>
      </c>
      <c r="T45" s="24">
        <v>0</v>
      </c>
      <c r="U45" s="24">
        <v>0</v>
      </c>
    </row>
    <row r="46" spans="1:21" ht="12.75" customHeight="1" x14ac:dyDescent="0.25">
      <c r="A46" s="145" t="s">
        <v>208</v>
      </c>
      <c r="B46" s="48">
        <v>71</v>
      </c>
      <c r="C46" s="48">
        <v>2</v>
      </c>
      <c r="D46" s="48">
        <v>0</v>
      </c>
      <c r="E46" s="48">
        <v>19</v>
      </c>
      <c r="F46" s="81">
        <f t="shared" si="9"/>
        <v>92</v>
      </c>
      <c r="G46" s="169"/>
      <c r="H46" s="14">
        <v>0</v>
      </c>
      <c r="I46" s="24">
        <v>91</v>
      </c>
      <c r="J46" s="24">
        <v>1</v>
      </c>
      <c r="K46" s="24">
        <v>0</v>
      </c>
      <c r="L46" s="24">
        <v>0</v>
      </c>
      <c r="M46" s="24"/>
      <c r="N46" s="24"/>
      <c r="O46" s="24">
        <v>0</v>
      </c>
      <c r="P46" s="24"/>
      <c r="Q46" s="24"/>
      <c r="R46" s="24">
        <v>0</v>
      </c>
      <c r="S46" s="24">
        <v>0</v>
      </c>
      <c r="T46" s="24">
        <v>0</v>
      </c>
      <c r="U46" s="24">
        <v>0</v>
      </c>
    </row>
    <row r="47" spans="1:21" x14ac:dyDescent="0.25">
      <c r="A47" s="145" t="s">
        <v>202</v>
      </c>
      <c r="B47" s="48">
        <v>19</v>
      </c>
      <c r="C47" s="48">
        <v>0</v>
      </c>
      <c r="D47" s="48">
        <v>0</v>
      </c>
      <c r="E47" s="48">
        <v>10</v>
      </c>
      <c r="F47" s="81">
        <f t="shared" si="9"/>
        <v>29</v>
      </c>
      <c r="G47" s="169"/>
      <c r="H47" s="14">
        <v>0</v>
      </c>
      <c r="I47" s="24">
        <v>29</v>
      </c>
      <c r="J47" s="24">
        <v>0</v>
      </c>
      <c r="K47" s="24">
        <v>0</v>
      </c>
      <c r="L47" s="24">
        <v>0</v>
      </c>
      <c r="M47" s="24"/>
      <c r="N47" s="24"/>
      <c r="O47" s="24">
        <v>0</v>
      </c>
      <c r="P47" s="24"/>
      <c r="Q47" s="24"/>
      <c r="R47" s="24">
        <v>0</v>
      </c>
      <c r="S47" s="24">
        <v>0</v>
      </c>
      <c r="T47" s="24">
        <v>0</v>
      </c>
      <c r="U47" s="24">
        <v>0</v>
      </c>
    </row>
    <row r="48" spans="1:21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154</v>
      </c>
      <c r="I48" s="158" t="s">
        <v>155</v>
      </c>
      <c r="J48" s="158" t="s">
        <v>156</v>
      </c>
      <c r="K48" s="158" t="s">
        <v>157</v>
      </c>
      <c r="L48" s="158" t="s">
        <v>158</v>
      </c>
      <c r="M48" s="158" t="s">
        <v>159</v>
      </c>
      <c r="N48" s="158" t="s">
        <v>160</v>
      </c>
      <c r="O48" s="158" t="s">
        <v>161</v>
      </c>
      <c r="P48" s="158" t="s">
        <v>162</v>
      </c>
      <c r="Q48" s="158" t="s">
        <v>163</v>
      </c>
      <c r="R48" s="158" t="s">
        <v>159</v>
      </c>
      <c r="S48" s="158" t="s">
        <v>160</v>
      </c>
      <c r="T48" s="158" t="s">
        <v>162</v>
      </c>
      <c r="U48" s="158" t="s">
        <v>163</v>
      </c>
    </row>
    <row r="49" spans="1:21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</row>
    <row r="50" spans="1:21" ht="15" customHeight="1" x14ac:dyDescent="0.25">
      <c r="A50" s="116" t="s">
        <v>19</v>
      </c>
      <c r="B50" s="48">
        <v>67</v>
      </c>
      <c r="C50" s="48">
        <v>20</v>
      </c>
      <c r="D50" s="48">
        <v>0</v>
      </c>
      <c r="E50" s="48">
        <v>29</v>
      </c>
      <c r="F50" s="81">
        <f t="shared" ref="F50:F54" si="13">SUM(B50:E50)</f>
        <v>116</v>
      </c>
      <c r="G50" s="81">
        <v>84</v>
      </c>
      <c r="H50" s="14">
        <v>0</v>
      </c>
      <c r="I50" s="24">
        <v>110</v>
      </c>
      <c r="J50" s="24">
        <v>3</v>
      </c>
      <c r="K50" s="24">
        <v>0</v>
      </c>
      <c r="L50" s="24">
        <v>0</v>
      </c>
      <c r="M50" s="24"/>
      <c r="N50" s="24"/>
      <c r="O50" s="24">
        <v>2</v>
      </c>
      <c r="P50" s="24"/>
      <c r="Q50" s="24"/>
      <c r="R50" s="24">
        <v>1</v>
      </c>
      <c r="S50" s="24">
        <v>0</v>
      </c>
      <c r="T50" s="24">
        <v>0</v>
      </c>
      <c r="U50" s="24">
        <v>0</v>
      </c>
    </row>
    <row r="51" spans="1:21" x14ac:dyDescent="0.25">
      <c r="A51" s="116" t="s">
        <v>20</v>
      </c>
      <c r="B51" s="48">
        <v>197</v>
      </c>
      <c r="C51" s="48">
        <v>0</v>
      </c>
      <c r="D51" s="48">
        <v>0</v>
      </c>
      <c r="E51" s="48">
        <v>88</v>
      </c>
      <c r="F51" s="81">
        <f t="shared" si="13"/>
        <v>285</v>
      </c>
      <c r="G51" s="81">
        <v>207</v>
      </c>
      <c r="H51" s="14">
        <v>0</v>
      </c>
      <c r="I51" s="24">
        <v>275</v>
      </c>
      <c r="J51" s="24">
        <v>4</v>
      </c>
      <c r="K51" s="24">
        <v>0</v>
      </c>
      <c r="L51" s="24">
        <v>0</v>
      </c>
      <c r="M51" s="24"/>
      <c r="N51" s="24"/>
      <c r="O51" s="24">
        <v>5</v>
      </c>
      <c r="P51" s="24"/>
      <c r="Q51" s="24"/>
      <c r="R51" s="24">
        <v>1</v>
      </c>
      <c r="S51" s="24">
        <v>0</v>
      </c>
      <c r="T51" s="24">
        <v>0</v>
      </c>
      <c r="U51" s="24">
        <v>0</v>
      </c>
    </row>
    <row r="52" spans="1:21" x14ac:dyDescent="0.25">
      <c r="A52" s="116" t="s">
        <v>21</v>
      </c>
      <c r="B52" s="48">
        <v>2</v>
      </c>
      <c r="C52" s="48">
        <v>0</v>
      </c>
      <c r="D52" s="48">
        <v>0</v>
      </c>
      <c r="E52" s="48">
        <v>1</v>
      </c>
      <c r="F52" s="81">
        <f t="shared" si="13"/>
        <v>3</v>
      </c>
      <c r="G52" s="81">
        <v>0</v>
      </c>
      <c r="H52" s="14">
        <v>0</v>
      </c>
      <c r="I52" s="24">
        <v>3</v>
      </c>
      <c r="J52" s="24">
        <v>0</v>
      </c>
      <c r="K52" s="24">
        <v>0</v>
      </c>
      <c r="L52" s="24">
        <v>0</v>
      </c>
      <c r="M52" s="24"/>
      <c r="N52" s="24"/>
      <c r="O52" s="24">
        <v>0</v>
      </c>
      <c r="P52" s="24"/>
      <c r="Q52" s="24"/>
      <c r="R52" s="24">
        <v>0</v>
      </c>
      <c r="S52" s="24">
        <v>0</v>
      </c>
      <c r="T52" s="24">
        <v>0</v>
      </c>
      <c r="U52" s="24">
        <v>0</v>
      </c>
    </row>
    <row r="53" spans="1:21" ht="30" x14ac:dyDescent="0.25">
      <c r="A53" s="141" t="s">
        <v>22</v>
      </c>
      <c r="B53" s="48">
        <v>0</v>
      </c>
      <c r="C53" s="48">
        <v>0</v>
      </c>
      <c r="D53" s="48">
        <v>0</v>
      </c>
      <c r="E53" s="48">
        <v>1</v>
      </c>
      <c r="F53" s="83">
        <f t="shared" si="13"/>
        <v>1</v>
      </c>
      <c r="G53" s="83">
        <v>0</v>
      </c>
      <c r="H53" s="28">
        <v>0</v>
      </c>
      <c r="I53" s="28">
        <v>1</v>
      </c>
      <c r="J53" s="28">
        <v>0</v>
      </c>
      <c r="K53" s="24">
        <v>0</v>
      </c>
      <c r="L53" s="24">
        <v>0</v>
      </c>
      <c r="M53" s="28"/>
      <c r="N53" s="28"/>
      <c r="O53" s="28">
        <v>0</v>
      </c>
      <c r="P53" s="28"/>
      <c r="Q53" s="28"/>
      <c r="R53" s="28">
        <v>0</v>
      </c>
      <c r="S53" s="24">
        <v>0</v>
      </c>
      <c r="T53" s="24">
        <v>0</v>
      </c>
      <c r="U53" s="24">
        <v>0</v>
      </c>
    </row>
    <row r="54" spans="1:21" x14ac:dyDescent="0.25">
      <c r="A54" s="14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3"/>
        <v>0</v>
      </c>
      <c r="G54" s="83">
        <v>0</v>
      </c>
      <c r="H54" s="28">
        <v>0</v>
      </c>
      <c r="I54" s="28">
        <v>0</v>
      </c>
      <c r="J54" s="28">
        <v>0</v>
      </c>
      <c r="K54" s="24">
        <v>0</v>
      </c>
      <c r="L54" s="24">
        <v>0</v>
      </c>
      <c r="M54" s="28"/>
      <c r="N54" s="28"/>
      <c r="O54" s="28">
        <v>0</v>
      </c>
      <c r="P54" s="28"/>
      <c r="Q54" s="28"/>
      <c r="R54" s="28">
        <v>0</v>
      </c>
      <c r="S54" s="24">
        <v>0</v>
      </c>
      <c r="T54" s="24">
        <v>0</v>
      </c>
      <c r="U54" s="24">
        <v>0</v>
      </c>
    </row>
    <row r="55" spans="1:21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154</v>
      </c>
      <c r="I55" s="158" t="s">
        <v>155</v>
      </c>
      <c r="J55" s="158" t="s">
        <v>156</v>
      </c>
      <c r="K55" s="158" t="s">
        <v>157</v>
      </c>
      <c r="L55" s="158" t="s">
        <v>158</v>
      </c>
      <c r="M55" s="158" t="s">
        <v>159</v>
      </c>
      <c r="N55" s="158" t="s">
        <v>160</v>
      </c>
      <c r="O55" s="158" t="s">
        <v>161</v>
      </c>
      <c r="P55" s="158" t="s">
        <v>162</v>
      </c>
      <c r="Q55" s="158" t="s">
        <v>163</v>
      </c>
      <c r="R55" s="158" t="s">
        <v>159</v>
      </c>
      <c r="S55" s="158" t="s">
        <v>160</v>
      </c>
      <c r="T55" s="158" t="s">
        <v>162</v>
      </c>
      <c r="U55" s="158" t="s">
        <v>163</v>
      </c>
    </row>
    <row r="56" spans="1:21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</row>
    <row r="57" spans="1:21" ht="13.5" customHeight="1" x14ac:dyDescent="0.25">
      <c r="A57" s="116" t="s">
        <v>25</v>
      </c>
      <c r="B57" s="48">
        <v>256</v>
      </c>
      <c r="C57" s="48">
        <v>20</v>
      </c>
      <c r="D57" s="48">
        <v>0</v>
      </c>
      <c r="E57" s="48">
        <v>109</v>
      </c>
      <c r="F57" s="81">
        <f>SUM(B57:E57)</f>
        <v>385</v>
      </c>
      <c r="G57" s="81">
        <v>275</v>
      </c>
      <c r="H57" s="14">
        <v>0</v>
      </c>
      <c r="I57" s="24">
        <v>370</v>
      </c>
      <c r="J57" s="24">
        <v>7</v>
      </c>
      <c r="K57" s="24">
        <v>0</v>
      </c>
      <c r="L57" s="24">
        <v>0</v>
      </c>
      <c r="M57" s="24"/>
      <c r="N57" s="24"/>
      <c r="O57" s="24">
        <v>6</v>
      </c>
      <c r="P57" s="24"/>
      <c r="Q57" s="24"/>
      <c r="R57" s="24">
        <v>2</v>
      </c>
      <c r="S57" s="24">
        <v>0</v>
      </c>
      <c r="T57" s="24">
        <v>0</v>
      </c>
      <c r="U57" s="24">
        <v>0</v>
      </c>
    </row>
    <row r="58" spans="1:21" ht="15.75" customHeight="1" x14ac:dyDescent="0.25">
      <c r="A58" s="116" t="s">
        <v>26</v>
      </c>
      <c r="B58" s="48">
        <v>6</v>
      </c>
      <c r="C58" s="48">
        <v>0</v>
      </c>
      <c r="D58" s="48">
        <v>0</v>
      </c>
      <c r="E58" s="48">
        <v>5</v>
      </c>
      <c r="F58" s="81">
        <f>SUM(B58:E58)</f>
        <v>11</v>
      </c>
      <c r="G58" s="81">
        <v>6</v>
      </c>
      <c r="H58" s="14">
        <v>0</v>
      </c>
      <c r="I58" s="24">
        <v>11</v>
      </c>
      <c r="J58" s="24">
        <v>0</v>
      </c>
      <c r="K58" s="24">
        <v>0</v>
      </c>
      <c r="L58" s="24">
        <v>0</v>
      </c>
      <c r="M58" s="24"/>
      <c r="N58" s="24"/>
      <c r="O58" s="24">
        <v>0</v>
      </c>
      <c r="P58" s="24"/>
      <c r="Q58" s="24"/>
      <c r="R58" s="24">
        <v>0</v>
      </c>
      <c r="S58" s="24">
        <v>0</v>
      </c>
      <c r="T58" s="24">
        <v>0</v>
      </c>
      <c r="U58" s="24">
        <v>0</v>
      </c>
    </row>
    <row r="59" spans="1:21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154</v>
      </c>
      <c r="I59" s="158" t="s">
        <v>155</v>
      </c>
      <c r="J59" s="158" t="s">
        <v>156</v>
      </c>
      <c r="K59" s="158" t="s">
        <v>157</v>
      </c>
      <c r="L59" s="158" t="s">
        <v>158</v>
      </c>
      <c r="M59" s="158" t="s">
        <v>159</v>
      </c>
      <c r="N59" s="158" t="s">
        <v>160</v>
      </c>
      <c r="O59" s="158" t="s">
        <v>161</v>
      </c>
      <c r="P59" s="158" t="s">
        <v>162</v>
      </c>
      <c r="Q59" s="158" t="s">
        <v>163</v>
      </c>
      <c r="R59" s="158" t="s">
        <v>159</v>
      </c>
      <c r="S59" s="158" t="s">
        <v>160</v>
      </c>
      <c r="T59" s="158" t="s">
        <v>162</v>
      </c>
      <c r="U59" s="158" t="s">
        <v>163</v>
      </c>
    </row>
    <row r="60" spans="1:21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</row>
    <row r="61" spans="1:21" ht="15" customHeight="1" x14ac:dyDescent="0.25">
      <c r="A61" s="116" t="s">
        <v>28</v>
      </c>
      <c r="B61" s="48">
        <v>196</v>
      </c>
      <c r="C61" s="48">
        <v>18</v>
      </c>
      <c r="D61" s="48">
        <v>0</v>
      </c>
      <c r="E61" s="48">
        <v>93</v>
      </c>
      <c r="F61" s="81">
        <f>SUM(B61:E61)</f>
        <v>307</v>
      </c>
      <c r="G61" s="81">
        <v>221</v>
      </c>
      <c r="H61" s="14">
        <v>0</v>
      </c>
      <c r="I61" s="24">
        <v>292</v>
      </c>
      <c r="J61" s="24">
        <v>7</v>
      </c>
      <c r="K61" s="24">
        <v>0</v>
      </c>
      <c r="L61" s="24">
        <v>0</v>
      </c>
      <c r="M61" s="24">
        <v>0</v>
      </c>
      <c r="N61" s="24">
        <v>0</v>
      </c>
      <c r="O61" s="24">
        <v>6</v>
      </c>
      <c r="P61" s="24"/>
      <c r="Q61" s="24"/>
      <c r="R61" s="24">
        <v>2</v>
      </c>
      <c r="S61" s="24">
        <v>0</v>
      </c>
      <c r="T61" s="24">
        <v>0</v>
      </c>
      <c r="U61" s="24">
        <v>0</v>
      </c>
    </row>
    <row r="62" spans="1:21" ht="12.75" customHeight="1" x14ac:dyDescent="0.25">
      <c r="A62" s="116" t="s">
        <v>29</v>
      </c>
      <c r="B62" s="48">
        <v>60</v>
      </c>
      <c r="C62" s="48">
        <v>2</v>
      </c>
      <c r="D62" s="48">
        <v>0</v>
      </c>
      <c r="E62" s="48">
        <v>16</v>
      </c>
      <c r="F62" s="81">
        <f t="shared" ref="F62:F66" si="14">SUM(B62:E62)</f>
        <v>78</v>
      </c>
      <c r="G62" s="81">
        <v>59</v>
      </c>
      <c r="H62" s="14">
        <v>0</v>
      </c>
      <c r="I62" s="24">
        <v>78</v>
      </c>
      <c r="J62" s="24">
        <v>0</v>
      </c>
      <c r="K62" s="24">
        <v>0</v>
      </c>
      <c r="L62" s="24">
        <v>0</v>
      </c>
      <c r="M62" s="24"/>
      <c r="N62" s="24"/>
      <c r="O62" s="24">
        <v>0</v>
      </c>
      <c r="P62" s="24"/>
      <c r="Q62" s="24"/>
      <c r="R62" s="24">
        <v>0</v>
      </c>
      <c r="S62" s="24">
        <v>0</v>
      </c>
      <c r="T62" s="24">
        <v>0</v>
      </c>
      <c r="U62" s="24">
        <v>0</v>
      </c>
    </row>
    <row r="63" spans="1:21" x14ac:dyDescent="0.25">
      <c r="A63" s="116" t="s">
        <v>30</v>
      </c>
      <c r="B63" s="48">
        <v>1</v>
      </c>
      <c r="C63" s="48">
        <v>0</v>
      </c>
      <c r="D63" s="48">
        <v>0</v>
      </c>
      <c r="E63" s="48">
        <v>0</v>
      </c>
      <c r="F63" s="81">
        <f t="shared" si="14"/>
        <v>1</v>
      </c>
      <c r="G63" s="81">
        <v>0</v>
      </c>
      <c r="H63" s="14">
        <v>0</v>
      </c>
      <c r="I63" s="24">
        <v>1</v>
      </c>
      <c r="J63" s="24">
        <v>0</v>
      </c>
      <c r="K63" s="24">
        <v>0</v>
      </c>
      <c r="L63" s="24">
        <v>0</v>
      </c>
      <c r="M63" s="24"/>
      <c r="N63" s="24"/>
      <c r="O63" s="24">
        <v>0</v>
      </c>
      <c r="P63" s="24"/>
      <c r="Q63" s="24"/>
      <c r="R63" s="24">
        <v>0</v>
      </c>
      <c r="S63" s="24">
        <v>0</v>
      </c>
      <c r="T63" s="24">
        <v>0</v>
      </c>
      <c r="U63" s="24">
        <v>0</v>
      </c>
    </row>
    <row r="64" spans="1:21" x14ac:dyDescent="0.25">
      <c r="A64" s="116" t="s">
        <v>31</v>
      </c>
      <c r="B64" s="48">
        <v>2</v>
      </c>
      <c r="C64" s="48">
        <v>0</v>
      </c>
      <c r="D64" s="48">
        <v>0</v>
      </c>
      <c r="E64" s="48">
        <v>3</v>
      </c>
      <c r="F64" s="81">
        <f t="shared" si="14"/>
        <v>5</v>
      </c>
      <c r="G64" s="81">
        <v>3</v>
      </c>
      <c r="H64" s="14">
        <v>0</v>
      </c>
      <c r="I64" s="24">
        <v>5</v>
      </c>
      <c r="J64" s="24">
        <v>0</v>
      </c>
      <c r="K64" s="24">
        <v>0</v>
      </c>
      <c r="L64" s="24">
        <v>0</v>
      </c>
      <c r="M64" s="24"/>
      <c r="N64" s="24"/>
      <c r="O64" s="24">
        <v>0</v>
      </c>
      <c r="P64" s="24"/>
      <c r="Q64" s="24"/>
      <c r="R64" s="24">
        <v>0</v>
      </c>
      <c r="S64" s="24">
        <v>0</v>
      </c>
      <c r="T64" s="24">
        <v>0</v>
      </c>
      <c r="U64" s="24">
        <v>0</v>
      </c>
    </row>
    <row r="65" spans="1:21" ht="13.5" customHeight="1" x14ac:dyDescent="0.25">
      <c r="A65" s="116" t="s">
        <v>32</v>
      </c>
      <c r="B65" s="48">
        <v>2</v>
      </c>
      <c r="C65" s="48">
        <v>0</v>
      </c>
      <c r="D65" s="48">
        <v>0</v>
      </c>
      <c r="E65" s="48">
        <v>1</v>
      </c>
      <c r="F65" s="81">
        <f t="shared" si="14"/>
        <v>3</v>
      </c>
      <c r="G65" s="81">
        <v>3</v>
      </c>
      <c r="H65" s="14">
        <v>0</v>
      </c>
      <c r="I65" s="24">
        <v>3</v>
      </c>
      <c r="J65" s="24">
        <v>0</v>
      </c>
      <c r="K65" s="24">
        <v>0</v>
      </c>
      <c r="L65" s="24">
        <v>0</v>
      </c>
      <c r="M65" s="24"/>
      <c r="N65" s="24"/>
      <c r="O65" s="24">
        <v>1</v>
      </c>
      <c r="P65" s="24"/>
      <c r="Q65" s="24"/>
      <c r="R65" s="24">
        <v>0</v>
      </c>
      <c r="S65" s="24">
        <v>0</v>
      </c>
      <c r="T65" s="24">
        <v>0</v>
      </c>
      <c r="U65" s="24">
        <v>0</v>
      </c>
    </row>
    <row r="66" spans="1:21" x14ac:dyDescent="0.25">
      <c r="A66" s="116" t="s">
        <v>33</v>
      </c>
      <c r="B66" s="48">
        <v>6</v>
      </c>
      <c r="C66" s="48">
        <v>0</v>
      </c>
      <c r="D66" s="48">
        <v>0</v>
      </c>
      <c r="E66" s="48">
        <v>3</v>
      </c>
      <c r="F66" s="81">
        <f t="shared" si="14"/>
        <v>9</v>
      </c>
      <c r="G66" s="81">
        <v>6</v>
      </c>
      <c r="H66" s="14">
        <v>0</v>
      </c>
      <c r="I66" s="24">
        <v>9</v>
      </c>
      <c r="J66" s="24">
        <v>0</v>
      </c>
      <c r="K66" s="24">
        <v>0</v>
      </c>
      <c r="L66" s="24">
        <v>0</v>
      </c>
      <c r="M66" s="24"/>
      <c r="N66" s="24"/>
      <c r="O66" s="24">
        <v>0</v>
      </c>
      <c r="P66" s="24"/>
      <c r="Q66" s="24"/>
      <c r="R66" s="24">
        <v>0</v>
      </c>
      <c r="S66" s="24">
        <v>0</v>
      </c>
      <c r="T66" s="24">
        <v>0</v>
      </c>
      <c r="U66" s="24">
        <v>0</v>
      </c>
    </row>
    <row r="67" spans="1:21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154</v>
      </c>
      <c r="I67" s="158" t="s">
        <v>155</v>
      </c>
      <c r="J67" s="158" t="s">
        <v>156</v>
      </c>
      <c r="K67" s="158" t="s">
        <v>157</v>
      </c>
      <c r="L67" s="158" t="s">
        <v>158</v>
      </c>
      <c r="M67" s="158" t="s">
        <v>159</v>
      </c>
      <c r="N67" s="158" t="s">
        <v>160</v>
      </c>
      <c r="O67" s="158" t="s">
        <v>161</v>
      </c>
      <c r="P67" s="158" t="s">
        <v>162</v>
      </c>
      <c r="Q67" s="158" t="s">
        <v>163</v>
      </c>
      <c r="R67" s="158" t="s">
        <v>159</v>
      </c>
      <c r="S67" s="158" t="s">
        <v>160</v>
      </c>
      <c r="T67" s="158" t="s">
        <v>162</v>
      </c>
      <c r="U67" s="158" t="s">
        <v>163</v>
      </c>
    </row>
    <row r="68" spans="1:21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</row>
    <row r="69" spans="1:21" x14ac:dyDescent="0.25">
      <c r="A69" s="116" t="s">
        <v>42</v>
      </c>
      <c r="B69" s="48">
        <v>62</v>
      </c>
      <c r="C69" s="48" t="s">
        <v>231</v>
      </c>
      <c r="D69" s="48">
        <v>0</v>
      </c>
      <c r="E69" s="48">
        <v>0</v>
      </c>
      <c r="F69" s="81">
        <f t="shared" ref="F69" si="15">SUM(B69:E69)</f>
        <v>62</v>
      </c>
      <c r="G69" s="81">
        <v>63</v>
      </c>
      <c r="H69" s="24">
        <v>0</v>
      </c>
      <c r="I69" s="24">
        <v>62</v>
      </c>
      <c r="J69" s="24">
        <v>0</v>
      </c>
      <c r="K69" s="24">
        <v>0</v>
      </c>
      <c r="L69" s="24">
        <v>0</v>
      </c>
      <c r="M69" s="24"/>
      <c r="N69" s="24"/>
      <c r="O69" s="24">
        <v>0</v>
      </c>
      <c r="P69" s="24"/>
      <c r="Q69" s="24"/>
      <c r="R69" s="24">
        <v>0</v>
      </c>
      <c r="S69" s="24">
        <v>0</v>
      </c>
      <c r="T69" s="24">
        <v>0</v>
      </c>
      <c r="U69" s="24">
        <v>0</v>
      </c>
    </row>
    <row r="70" spans="1:21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</row>
    <row r="71" spans="1:21" ht="1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154</v>
      </c>
      <c r="I71" s="158" t="s">
        <v>155</v>
      </c>
      <c r="J71" s="158" t="s">
        <v>156</v>
      </c>
      <c r="K71" s="158" t="s">
        <v>157</v>
      </c>
      <c r="L71" s="158" t="s">
        <v>158</v>
      </c>
      <c r="M71" s="158" t="s">
        <v>159</v>
      </c>
      <c r="N71" s="158" t="s">
        <v>160</v>
      </c>
      <c r="O71" s="158" t="s">
        <v>161</v>
      </c>
      <c r="P71" s="158" t="s">
        <v>162</v>
      </c>
      <c r="Q71" s="158" t="s">
        <v>163</v>
      </c>
      <c r="R71" s="158" t="s">
        <v>159</v>
      </c>
      <c r="S71" s="158" t="s">
        <v>160</v>
      </c>
      <c r="T71" s="158" t="s">
        <v>162</v>
      </c>
      <c r="U71" s="158" t="s">
        <v>163</v>
      </c>
    </row>
    <row r="72" spans="1:21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</row>
    <row r="73" spans="1:21" x14ac:dyDescent="0.25">
      <c r="A73" s="116" t="s">
        <v>44</v>
      </c>
      <c r="B73" s="48">
        <v>0</v>
      </c>
      <c r="C73" s="48">
        <v>0</v>
      </c>
      <c r="D73" s="16"/>
      <c r="E73" s="48">
        <v>0</v>
      </c>
      <c r="F73" s="81">
        <f>SUM(C73:E73)</f>
        <v>0</v>
      </c>
      <c r="G73" s="81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</row>
    <row r="74" spans="1:21" x14ac:dyDescent="0.25">
      <c r="A74" s="116" t="s">
        <v>45</v>
      </c>
      <c r="B74" s="48">
        <v>0</v>
      </c>
      <c r="C74" s="48">
        <v>0</v>
      </c>
      <c r="D74" s="16"/>
      <c r="E74" s="48">
        <v>0</v>
      </c>
      <c r="F74" s="81">
        <f>SUM(C74:E74)</f>
        <v>0</v>
      </c>
      <c r="G74" s="81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</row>
    <row r="75" spans="1:21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154</v>
      </c>
      <c r="I75" s="158" t="s">
        <v>155</v>
      </c>
      <c r="J75" s="158" t="s">
        <v>156</v>
      </c>
      <c r="K75" s="158" t="s">
        <v>157</v>
      </c>
      <c r="L75" s="158" t="s">
        <v>158</v>
      </c>
      <c r="M75" s="158" t="s">
        <v>159</v>
      </c>
      <c r="N75" s="158" t="s">
        <v>160</v>
      </c>
      <c r="O75" s="158" t="s">
        <v>161</v>
      </c>
      <c r="P75" s="158" t="s">
        <v>162</v>
      </c>
      <c r="Q75" s="158" t="s">
        <v>163</v>
      </c>
      <c r="R75" s="158" t="s">
        <v>159</v>
      </c>
      <c r="S75" s="158" t="s">
        <v>160</v>
      </c>
      <c r="T75" s="158" t="s">
        <v>162</v>
      </c>
      <c r="U75" s="158" t="s">
        <v>163</v>
      </c>
    </row>
    <row r="76" spans="1:21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</row>
    <row r="77" spans="1:21" x14ac:dyDescent="0.25">
      <c r="A77" s="116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6">SUM(B77:E77)</f>
        <v>0</v>
      </c>
      <c r="G77" s="81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</row>
    <row r="78" spans="1:21" x14ac:dyDescent="0.25">
      <c r="A78" s="116" t="s">
        <v>20</v>
      </c>
      <c r="B78" s="48">
        <v>0</v>
      </c>
      <c r="C78" s="48">
        <v>0</v>
      </c>
      <c r="D78" s="16"/>
      <c r="E78" s="48">
        <v>0</v>
      </c>
      <c r="F78" s="81">
        <f t="shared" si="16"/>
        <v>0</v>
      </c>
      <c r="G78" s="81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</row>
    <row r="79" spans="1:21" x14ac:dyDescent="0.25">
      <c r="A79" s="116" t="s">
        <v>21</v>
      </c>
      <c r="B79" s="48">
        <v>0</v>
      </c>
      <c r="C79" s="48">
        <v>0</v>
      </c>
      <c r="D79" s="16"/>
      <c r="E79" s="48">
        <v>0</v>
      </c>
      <c r="F79" s="81">
        <f t="shared" si="16"/>
        <v>0</v>
      </c>
      <c r="G79" s="81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</row>
    <row r="80" spans="1:21" ht="30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 t="shared" si="16"/>
        <v>0</v>
      </c>
      <c r="G80" s="83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</row>
    <row r="81" spans="1:21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 t="shared" si="16"/>
        <v>0</v>
      </c>
      <c r="G81" s="83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</row>
    <row r="82" spans="1:21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154</v>
      </c>
      <c r="I82" s="158" t="s">
        <v>155</v>
      </c>
      <c r="J82" s="158" t="s">
        <v>156</v>
      </c>
      <c r="K82" s="158" t="s">
        <v>157</v>
      </c>
      <c r="L82" s="158" t="s">
        <v>158</v>
      </c>
      <c r="M82" s="158" t="s">
        <v>159</v>
      </c>
      <c r="N82" s="158" t="s">
        <v>160</v>
      </c>
      <c r="O82" s="158" t="s">
        <v>161</v>
      </c>
      <c r="P82" s="158" t="s">
        <v>162</v>
      </c>
      <c r="Q82" s="158" t="s">
        <v>163</v>
      </c>
      <c r="R82" s="158" t="s">
        <v>159</v>
      </c>
      <c r="S82" s="158" t="s">
        <v>160</v>
      </c>
      <c r="T82" s="158" t="s">
        <v>162</v>
      </c>
      <c r="U82" s="158" t="s">
        <v>163</v>
      </c>
    </row>
    <row r="83" spans="1:21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</row>
    <row r="84" spans="1:21" x14ac:dyDescent="0.25">
      <c r="A84" s="116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</row>
    <row r="85" spans="1:21" x14ac:dyDescent="0.25">
      <c r="A85" s="116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</row>
    <row r="86" spans="1:21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154</v>
      </c>
      <c r="I86" s="158" t="s">
        <v>155</v>
      </c>
      <c r="J86" s="158" t="s">
        <v>156</v>
      </c>
      <c r="K86" s="158" t="s">
        <v>157</v>
      </c>
      <c r="L86" s="158" t="s">
        <v>158</v>
      </c>
      <c r="M86" s="158" t="s">
        <v>159</v>
      </c>
      <c r="N86" s="158" t="s">
        <v>160</v>
      </c>
      <c r="O86" s="158" t="s">
        <v>161</v>
      </c>
      <c r="P86" s="158" t="s">
        <v>162</v>
      </c>
      <c r="Q86" s="158" t="s">
        <v>163</v>
      </c>
      <c r="R86" s="158" t="s">
        <v>159</v>
      </c>
      <c r="S86" s="158" t="s">
        <v>160</v>
      </c>
      <c r="T86" s="158" t="s">
        <v>162</v>
      </c>
      <c r="U86" s="158" t="s">
        <v>163</v>
      </c>
    </row>
    <row r="87" spans="1:21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</row>
    <row r="88" spans="1:21" x14ac:dyDescent="0.25">
      <c r="A88" s="116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</row>
    <row r="89" spans="1:21" x14ac:dyDescent="0.25">
      <c r="A89" s="116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7">SUM(B89:E89)</f>
        <v>0</v>
      </c>
      <c r="G89" s="81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</row>
    <row r="90" spans="1:21" x14ac:dyDescent="0.25">
      <c r="A90" s="116" t="s">
        <v>30</v>
      </c>
      <c r="B90" s="48">
        <v>0</v>
      </c>
      <c r="C90" s="48">
        <v>0</v>
      </c>
      <c r="D90" s="16"/>
      <c r="E90" s="48">
        <v>0</v>
      </c>
      <c r="F90" s="81">
        <f t="shared" si="17"/>
        <v>0</v>
      </c>
      <c r="G90" s="81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</row>
    <row r="91" spans="1:21" x14ac:dyDescent="0.25">
      <c r="A91" s="116" t="s">
        <v>31</v>
      </c>
      <c r="B91" s="48">
        <v>0</v>
      </c>
      <c r="C91" s="48">
        <v>0</v>
      </c>
      <c r="D91" s="16"/>
      <c r="E91" s="48">
        <v>0</v>
      </c>
      <c r="F91" s="81">
        <f t="shared" si="17"/>
        <v>0</v>
      </c>
      <c r="G91" s="81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</row>
    <row r="92" spans="1:21" x14ac:dyDescent="0.25">
      <c r="A92" s="116" t="s">
        <v>32</v>
      </c>
      <c r="B92" s="48">
        <v>0</v>
      </c>
      <c r="C92" s="48">
        <v>0</v>
      </c>
      <c r="D92" s="16"/>
      <c r="E92" s="48">
        <v>0</v>
      </c>
      <c r="F92" s="81">
        <f t="shared" si="17"/>
        <v>0</v>
      </c>
      <c r="G92" s="81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</row>
    <row r="93" spans="1:21" x14ac:dyDescent="0.25">
      <c r="A93" s="116" t="s">
        <v>33</v>
      </c>
      <c r="B93" s="48">
        <v>0</v>
      </c>
      <c r="C93" s="48">
        <v>0</v>
      </c>
      <c r="D93" s="16"/>
      <c r="E93" s="48">
        <v>0</v>
      </c>
      <c r="F93" s="81">
        <f t="shared" si="17"/>
        <v>0</v>
      </c>
      <c r="G93" s="81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</row>
    <row r="94" spans="1:21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154</v>
      </c>
      <c r="I94" s="158" t="s">
        <v>155</v>
      </c>
      <c r="J94" s="158" t="s">
        <v>156</v>
      </c>
      <c r="K94" s="158" t="s">
        <v>157</v>
      </c>
      <c r="L94" s="158" t="s">
        <v>158</v>
      </c>
      <c r="M94" s="158" t="s">
        <v>159</v>
      </c>
      <c r="N94" s="158" t="s">
        <v>160</v>
      </c>
      <c r="O94" s="158" t="s">
        <v>161</v>
      </c>
      <c r="P94" s="158" t="s">
        <v>162</v>
      </c>
      <c r="Q94" s="158" t="s">
        <v>163</v>
      </c>
      <c r="R94" s="158" t="s">
        <v>159</v>
      </c>
      <c r="S94" s="158" t="s">
        <v>160</v>
      </c>
      <c r="T94" s="158" t="s">
        <v>162</v>
      </c>
      <c r="U94" s="158" t="s">
        <v>163</v>
      </c>
    </row>
    <row r="95" spans="1:21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</row>
    <row r="96" spans="1:21" x14ac:dyDescent="0.25">
      <c r="A96" s="116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8">SUM(B96:E96)</f>
        <v>0</v>
      </c>
      <c r="G96" s="81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</row>
    <row r="97" spans="1:21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154</v>
      </c>
      <c r="I98" s="158" t="s">
        <v>155</v>
      </c>
      <c r="J98" s="158" t="s">
        <v>156</v>
      </c>
      <c r="K98" s="158" t="s">
        <v>157</v>
      </c>
      <c r="L98" s="158" t="s">
        <v>158</v>
      </c>
      <c r="M98" s="158" t="s">
        <v>159</v>
      </c>
      <c r="N98" s="158" t="s">
        <v>160</v>
      </c>
      <c r="O98" s="158" t="s">
        <v>161</v>
      </c>
      <c r="P98" s="158" t="s">
        <v>162</v>
      </c>
      <c r="Q98" s="158" t="s">
        <v>163</v>
      </c>
      <c r="R98" s="158" t="s">
        <v>159</v>
      </c>
      <c r="S98" s="158" t="s">
        <v>160</v>
      </c>
      <c r="T98" s="158" t="s">
        <v>162</v>
      </c>
      <c r="U98" s="158" t="s">
        <v>163</v>
      </c>
    </row>
    <row r="99" spans="1:21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</row>
    <row r="100" spans="1:21" x14ac:dyDescent="0.25">
      <c r="A100" s="116" t="s">
        <v>13</v>
      </c>
      <c r="B100" s="48">
        <v>1</v>
      </c>
      <c r="C100" s="48">
        <v>0</v>
      </c>
      <c r="D100" s="16"/>
      <c r="E100" s="48">
        <v>0</v>
      </c>
      <c r="F100" s="81">
        <f t="shared" ref="F100:F102" si="19">SUM(B100:E100)</f>
        <v>1</v>
      </c>
      <c r="G100" s="81">
        <v>0</v>
      </c>
      <c r="H100" s="79">
        <v>0</v>
      </c>
      <c r="I100" s="79">
        <v>1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</row>
    <row r="101" spans="1:21" x14ac:dyDescent="0.25">
      <c r="A101" s="116" t="s">
        <v>14</v>
      </c>
      <c r="B101" s="48">
        <v>2</v>
      </c>
      <c r="C101" s="48">
        <v>0</v>
      </c>
      <c r="D101" s="16"/>
      <c r="E101" s="48">
        <v>0</v>
      </c>
      <c r="F101" s="81">
        <f t="shared" si="19"/>
        <v>2</v>
      </c>
      <c r="G101" s="81">
        <v>0</v>
      </c>
      <c r="H101" s="79">
        <v>0</v>
      </c>
      <c r="I101" s="79">
        <v>2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</row>
    <row r="102" spans="1:21" x14ac:dyDescent="0.25">
      <c r="A102" s="116" t="s">
        <v>47</v>
      </c>
      <c r="B102" s="48">
        <v>1</v>
      </c>
      <c r="C102" s="48">
        <v>0</v>
      </c>
      <c r="D102" s="16"/>
      <c r="E102" s="48">
        <v>0</v>
      </c>
      <c r="F102" s="81">
        <f t="shared" si="19"/>
        <v>1</v>
      </c>
      <c r="G102" s="81">
        <v>0</v>
      </c>
      <c r="H102" s="79">
        <v>0</v>
      </c>
      <c r="I102" s="79">
        <v>1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</row>
    <row r="103" spans="1:21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154</v>
      </c>
      <c r="I103" s="158" t="s">
        <v>155</v>
      </c>
      <c r="J103" s="158" t="s">
        <v>156</v>
      </c>
      <c r="K103" s="158" t="s">
        <v>157</v>
      </c>
      <c r="L103" s="158" t="s">
        <v>158</v>
      </c>
      <c r="M103" s="158" t="s">
        <v>159</v>
      </c>
      <c r="N103" s="158" t="s">
        <v>160</v>
      </c>
      <c r="O103" s="158" t="s">
        <v>161</v>
      </c>
      <c r="P103" s="158" t="s">
        <v>162</v>
      </c>
      <c r="Q103" s="158" t="s">
        <v>163</v>
      </c>
      <c r="R103" s="158" t="s">
        <v>159</v>
      </c>
      <c r="S103" s="158" t="s">
        <v>160</v>
      </c>
      <c r="T103" s="158" t="s">
        <v>162</v>
      </c>
      <c r="U103" s="158" t="s">
        <v>163</v>
      </c>
    </row>
    <row r="104" spans="1:21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1:21" x14ac:dyDescent="0.25">
      <c r="A105" s="116" t="s">
        <v>19</v>
      </c>
      <c r="B105" s="48">
        <v>1</v>
      </c>
      <c r="C105" s="48">
        <v>0</v>
      </c>
      <c r="D105" s="16"/>
      <c r="E105" s="48">
        <v>0</v>
      </c>
      <c r="F105" s="81">
        <f t="shared" ref="F105:F109" si="20">SUM(B105:E105)</f>
        <v>1</v>
      </c>
      <c r="G105" s="81">
        <v>0</v>
      </c>
      <c r="H105" s="79">
        <v>0</v>
      </c>
      <c r="I105" s="79">
        <v>1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</row>
    <row r="106" spans="1:21" x14ac:dyDescent="0.25">
      <c r="A106" s="116" t="s">
        <v>20</v>
      </c>
      <c r="B106" s="48">
        <v>0</v>
      </c>
      <c r="C106" s="48">
        <v>0</v>
      </c>
      <c r="D106" s="16"/>
      <c r="E106" s="48">
        <v>0</v>
      </c>
      <c r="F106" s="81">
        <f t="shared" si="20"/>
        <v>0</v>
      </c>
      <c r="G106" s="81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</row>
    <row r="107" spans="1:21" x14ac:dyDescent="0.25">
      <c r="A107" s="116" t="s">
        <v>21</v>
      </c>
      <c r="B107" s="48">
        <v>0</v>
      </c>
      <c r="C107" s="48">
        <v>0</v>
      </c>
      <c r="D107" s="16"/>
      <c r="E107" s="48">
        <v>0</v>
      </c>
      <c r="F107" s="81">
        <f t="shared" si="20"/>
        <v>0</v>
      </c>
      <c r="G107" s="81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</row>
    <row r="108" spans="1:21" ht="30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20"/>
        <v>0</v>
      </c>
      <c r="G108" s="83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</row>
    <row r="109" spans="1:21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20"/>
        <v>0</v>
      </c>
      <c r="G109" s="83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</row>
    <row r="110" spans="1:21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154</v>
      </c>
      <c r="I110" s="158" t="s">
        <v>155</v>
      </c>
      <c r="J110" s="158" t="s">
        <v>156</v>
      </c>
      <c r="K110" s="158" t="s">
        <v>157</v>
      </c>
      <c r="L110" s="158" t="s">
        <v>158</v>
      </c>
      <c r="M110" s="158" t="s">
        <v>159</v>
      </c>
      <c r="N110" s="158" t="s">
        <v>160</v>
      </c>
      <c r="O110" s="158" t="s">
        <v>161</v>
      </c>
      <c r="P110" s="158" t="s">
        <v>162</v>
      </c>
      <c r="Q110" s="158" t="s">
        <v>163</v>
      </c>
      <c r="R110" s="158" t="s">
        <v>159</v>
      </c>
      <c r="S110" s="158" t="s">
        <v>160</v>
      </c>
      <c r="T110" s="158" t="s">
        <v>162</v>
      </c>
      <c r="U110" s="158" t="s">
        <v>163</v>
      </c>
    </row>
    <row r="111" spans="1:21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1:21" x14ac:dyDescent="0.25">
      <c r="A112" s="116" t="s">
        <v>25</v>
      </c>
      <c r="B112" s="48">
        <v>1</v>
      </c>
      <c r="C112" s="48">
        <v>0</v>
      </c>
      <c r="D112" s="16"/>
      <c r="E112" s="48">
        <v>0</v>
      </c>
      <c r="F112" s="81">
        <f>SUM(B112:E112)</f>
        <v>1</v>
      </c>
      <c r="G112" s="81">
        <v>0</v>
      </c>
      <c r="H112" s="79">
        <v>0</v>
      </c>
      <c r="I112" s="24">
        <v>1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</row>
    <row r="113" spans="1:21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79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</row>
    <row r="114" spans="1:21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154</v>
      </c>
      <c r="I114" s="158" t="s">
        <v>155</v>
      </c>
      <c r="J114" s="158" t="s">
        <v>156</v>
      </c>
      <c r="K114" s="158" t="s">
        <v>157</v>
      </c>
      <c r="L114" s="158" t="s">
        <v>158</v>
      </c>
      <c r="M114" s="158" t="s">
        <v>159</v>
      </c>
      <c r="N114" s="158" t="s">
        <v>160</v>
      </c>
      <c r="O114" s="158" t="s">
        <v>161</v>
      </c>
      <c r="P114" s="158" t="s">
        <v>162</v>
      </c>
      <c r="Q114" s="158" t="s">
        <v>163</v>
      </c>
      <c r="R114" s="158" t="s">
        <v>159</v>
      </c>
      <c r="S114" s="158" t="s">
        <v>160</v>
      </c>
      <c r="T114" s="158" t="s">
        <v>162</v>
      </c>
      <c r="U114" s="158" t="s">
        <v>163</v>
      </c>
    </row>
    <row r="115" spans="1:21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1:21" x14ac:dyDescent="0.25">
      <c r="A116" s="116" t="s">
        <v>28</v>
      </c>
      <c r="B116" s="48">
        <v>1</v>
      </c>
      <c r="C116" s="48">
        <v>0</v>
      </c>
      <c r="D116" s="16"/>
      <c r="E116" s="48">
        <v>0</v>
      </c>
      <c r="F116" s="81">
        <f>SUM(B116:E116)</f>
        <v>1</v>
      </c>
      <c r="G116" s="81">
        <v>0</v>
      </c>
      <c r="H116" s="79">
        <v>0</v>
      </c>
      <c r="I116" s="79">
        <v>1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</row>
    <row r="117" spans="1:21" x14ac:dyDescent="0.25">
      <c r="A117" s="116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21">SUM(B117:E117)</f>
        <v>0</v>
      </c>
      <c r="G117" s="81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</row>
    <row r="118" spans="1:21" x14ac:dyDescent="0.25">
      <c r="A118" s="116" t="s">
        <v>30</v>
      </c>
      <c r="B118" s="48">
        <v>0</v>
      </c>
      <c r="C118" s="48">
        <v>0</v>
      </c>
      <c r="D118" s="16"/>
      <c r="E118" s="48">
        <v>0</v>
      </c>
      <c r="F118" s="81">
        <f t="shared" si="21"/>
        <v>0</v>
      </c>
      <c r="G118" s="81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</row>
    <row r="119" spans="1:21" x14ac:dyDescent="0.25">
      <c r="A119" s="116" t="s">
        <v>31</v>
      </c>
      <c r="B119" s="48">
        <v>0</v>
      </c>
      <c r="C119" s="48">
        <v>0</v>
      </c>
      <c r="D119" s="16"/>
      <c r="E119" s="48">
        <v>0</v>
      </c>
      <c r="F119" s="81">
        <f t="shared" si="21"/>
        <v>0</v>
      </c>
      <c r="G119" s="81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</row>
    <row r="120" spans="1:21" x14ac:dyDescent="0.25">
      <c r="A120" s="116" t="s">
        <v>32</v>
      </c>
      <c r="B120" s="48">
        <v>0</v>
      </c>
      <c r="C120" s="48">
        <v>0</v>
      </c>
      <c r="D120" s="16"/>
      <c r="E120" s="48">
        <v>0</v>
      </c>
      <c r="F120" s="81">
        <f t="shared" si="21"/>
        <v>0</v>
      </c>
      <c r="G120" s="81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</row>
    <row r="121" spans="1:21" x14ac:dyDescent="0.25">
      <c r="A121" s="116" t="s">
        <v>33</v>
      </c>
      <c r="B121" s="48">
        <v>0</v>
      </c>
      <c r="C121" s="48">
        <v>0</v>
      </c>
      <c r="D121" s="16"/>
      <c r="E121" s="48">
        <v>0</v>
      </c>
      <c r="F121" s="81">
        <f t="shared" si="21"/>
        <v>0</v>
      </c>
      <c r="G121" s="81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</row>
    <row r="122" spans="1:21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154</v>
      </c>
      <c r="I122" s="158" t="s">
        <v>155</v>
      </c>
      <c r="J122" s="158" t="s">
        <v>156</v>
      </c>
      <c r="K122" s="158" t="s">
        <v>157</v>
      </c>
      <c r="L122" s="158" t="s">
        <v>158</v>
      </c>
      <c r="M122" s="158" t="s">
        <v>159</v>
      </c>
      <c r="N122" s="158" t="s">
        <v>160</v>
      </c>
      <c r="O122" s="158" t="s">
        <v>161</v>
      </c>
      <c r="P122" s="158" t="s">
        <v>162</v>
      </c>
      <c r="Q122" s="158" t="s">
        <v>163</v>
      </c>
      <c r="R122" s="158" t="s">
        <v>159</v>
      </c>
      <c r="S122" s="158" t="s">
        <v>160</v>
      </c>
      <c r="T122" s="158" t="s">
        <v>162</v>
      </c>
      <c r="U122" s="158" t="s">
        <v>163</v>
      </c>
    </row>
    <row r="123" spans="1:21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1:21" x14ac:dyDescent="0.25">
      <c r="A124" s="116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2">SUM(B124:E124)</f>
        <v>0</v>
      </c>
      <c r="G124" s="81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</row>
    <row r="125" spans="1:21" x14ac:dyDescent="0.25">
      <c r="A125" s="116" t="s">
        <v>36</v>
      </c>
      <c r="B125" s="48">
        <v>0</v>
      </c>
      <c r="C125" s="48">
        <v>0</v>
      </c>
      <c r="D125" s="18"/>
      <c r="E125" s="48">
        <v>0</v>
      </c>
      <c r="F125" s="81">
        <f t="shared" si="22"/>
        <v>0</v>
      </c>
      <c r="G125" s="81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</row>
    <row r="126" spans="1:21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154</v>
      </c>
      <c r="I127" s="158" t="s">
        <v>155</v>
      </c>
      <c r="J127" s="158" t="s">
        <v>156</v>
      </c>
      <c r="K127" s="158" t="s">
        <v>157</v>
      </c>
      <c r="L127" s="158" t="s">
        <v>158</v>
      </c>
      <c r="M127" s="158" t="s">
        <v>159</v>
      </c>
      <c r="N127" s="158" t="s">
        <v>160</v>
      </c>
      <c r="O127" s="158" t="s">
        <v>161</v>
      </c>
      <c r="P127" s="158" t="s">
        <v>162</v>
      </c>
      <c r="Q127" s="158" t="s">
        <v>163</v>
      </c>
      <c r="R127" s="158" t="s">
        <v>159</v>
      </c>
      <c r="S127" s="158" t="s">
        <v>160</v>
      </c>
      <c r="T127" s="158" t="s">
        <v>162</v>
      </c>
      <c r="U127" s="158" t="s">
        <v>163</v>
      </c>
    </row>
    <row r="128" spans="1:21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1:21" x14ac:dyDescent="0.25">
      <c r="A129" s="116" t="s">
        <v>13</v>
      </c>
      <c r="B129" s="48">
        <v>19</v>
      </c>
      <c r="C129" s="48">
        <v>0</v>
      </c>
      <c r="D129" s="48">
        <v>0</v>
      </c>
      <c r="E129" s="48">
        <v>12</v>
      </c>
      <c r="F129" s="81">
        <f t="shared" ref="F129:F131" si="23">SUM(B129:E129)</f>
        <v>31</v>
      </c>
      <c r="G129" s="81">
        <v>30</v>
      </c>
      <c r="H129" s="14">
        <v>0</v>
      </c>
      <c r="I129" s="14">
        <v>31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</row>
    <row r="130" spans="1:21" x14ac:dyDescent="0.25">
      <c r="A130" s="116" t="s">
        <v>14</v>
      </c>
      <c r="B130" s="48">
        <v>19</v>
      </c>
      <c r="C130" s="48">
        <v>0</v>
      </c>
      <c r="D130" s="48">
        <v>0</v>
      </c>
      <c r="E130" s="48">
        <v>12</v>
      </c>
      <c r="F130" s="81">
        <f t="shared" si="23"/>
        <v>31</v>
      </c>
      <c r="G130" s="81">
        <v>31</v>
      </c>
      <c r="H130" s="14">
        <v>0</v>
      </c>
      <c r="I130" s="14">
        <v>31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</row>
    <row r="131" spans="1:21" x14ac:dyDescent="0.25">
      <c r="A131" s="116" t="s">
        <v>47</v>
      </c>
      <c r="B131" s="48">
        <v>19</v>
      </c>
      <c r="C131" s="48">
        <v>0</v>
      </c>
      <c r="D131" s="48">
        <v>0</v>
      </c>
      <c r="E131" s="48">
        <v>12</v>
      </c>
      <c r="F131" s="81">
        <f t="shared" si="23"/>
        <v>31</v>
      </c>
      <c r="G131" s="81">
        <v>30</v>
      </c>
      <c r="H131" s="14">
        <v>0</v>
      </c>
      <c r="I131" s="14">
        <v>31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</row>
    <row r="132" spans="1:21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154</v>
      </c>
      <c r="I132" s="158" t="s">
        <v>155</v>
      </c>
      <c r="J132" s="158" t="s">
        <v>156</v>
      </c>
      <c r="K132" s="158" t="s">
        <v>157</v>
      </c>
      <c r="L132" s="158" t="s">
        <v>158</v>
      </c>
      <c r="M132" s="158" t="s">
        <v>159</v>
      </c>
      <c r="N132" s="158" t="s">
        <v>160</v>
      </c>
      <c r="O132" s="158" t="s">
        <v>161</v>
      </c>
      <c r="P132" s="158" t="s">
        <v>162</v>
      </c>
      <c r="Q132" s="158" t="s">
        <v>163</v>
      </c>
      <c r="R132" s="158" t="s">
        <v>159</v>
      </c>
      <c r="S132" s="158" t="s">
        <v>160</v>
      </c>
      <c r="T132" s="158" t="s">
        <v>162</v>
      </c>
      <c r="U132" s="158" t="s">
        <v>163</v>
      </c>
    </row>
    <row r="133" spans="1:21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</row>
    <row r="134" spans="1:21" x14ac:dyDescent="0.25">
      <c r="A134" s="116" t="s">
        <v>19</v>
      </c>
      <c r="B134" s="48">
        <v>1</v>
      </c>
      <c r="C134" s="48">
        <v>0</v>
      </c>
      <c r="D134" s="48">
        <v>0</v>
      </c>
      <c r="E134" s="48">
        <v>2</v>
      </c>
      <c r="F134" s="81">
        <f t="shared" ref="F134:F138" si="24">SUM(B134:E134)</f>
        <v>3</v>
      </c>
      <c r="G134" s="81">
        <v>4</v>
      </c>
      <c r="H134" s="14">
        <v>0</v>
      </c>
      <c r="I134" s="24">
        <v>3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</row>
    <row r="135" spans="1:21" x14ac:dyDescent="0.25">
      <c r="A135" s="116" t="s">
        <v>20</v>
      </c>
      <c r="B135" s="48">
        <v>18</v>
      </c>
      <c r="C135" s="48">
        <v>0</v>
      </c>
      <c r="D135" s="48">
        <v>0</v>
      </c>
      <c r="E135" s="48">
        <v>10</v>
      </c>
      <c r="F135" s="81">
        <f t="shared" si="24"/>
        <v>28</v>
      </c>
      <c r="G135" s="81">
        <v>26</v>
      </c>
      <c r="H135" s="14">
        <v>0</v>
      </c>
      <c r="I135" s="24">
        <v>26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</row>
    <row r="136" spans="1:21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4"/>
        <v>0</v>
      </c>
      <c r="G136" s="81">
        <v>0</v>
      </c>
      <c r="H136" s="1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</row>
    <row r="137" spans="1:21" ht="30" x14ac:dyDescent="0.25">
      <c r="A137" s="14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si="24"/>
        <v>0</v>
      </c>
      <c r="G137" s="83">
        <v>0</v>
      </c>
      <c r="H137" s="14">
        <v>0</v>
      </c>
      <c r="I137" s="28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</row>
    <row r="138" spans="1:21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4"/>
        <v>0</v>
      </c>
      <c r="G138" s="83">
        <v>0</v>
      </c>
      <c r="H138" s="14">
        <v>0</v>
      </c>
      <c r="I138" s="28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</row>
    <row r="139" spans="1:21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154</v>
      </c>
      <c r="I139" s="158" t="s">
        <v>155</v>
      </c>
      <c r="J139" s="158" t="s">
        <v>156</v>
      </c>
      <c r="K139" s="158" t="s">
        <v>157</v>
      </c>
      <c r="L139" s="158" t="s">
        <v>158</v>
      </c>
      <c r="M139" s="158" t="s">
        <v>159</v>
      </c>
      <c r="N139" s="158" t="s">
        <v>160</v>
      </c>
      <c r="O139" s="158" t="s">
        <v>161</v>
      </c>
      <c r="P139" s="158" t="s">
        <v>162</v>
      </c>
      <c r="Q139" s="158" t="s">
        <v>163</v>
      </c>
      <c r="R139" s="158" t="s">
        <v>159</v>
      </c>
      <c r="S139" s="158" t="s">
        <v>160</v>
      </c>
      <c r="T139" s="158" t="s">
        <v>162</v>
      </c>
      <c r="U139" s="158" t="s">
        <v>163</v>
      </c>
    </row>
    <row r="140" spans="1:21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</row>
    <row r="141" spans="1:21" x14ac:dyDescent="0.25">
      <c r="A141" s="116" t="s">
        <v>25</v>
      </c>
      <c r="B141" s="48">
        <v>19</v>
      </c>
      <c r="C141" s="48">
        <v>0</v>
      </c>
      <c r="D141" s="48">
        <v>0</v>
      </c>
      <c r="E141" s="48">
        <v>12</v>
      </c>
      <c r="F141" s="81">
        <f>SUM(B141:E141)</f>
        <v>31</v>
      </c>
      <c r="G141" s="81">
        <v>29</v>
      </c>
      <c r="H141" s="14">
        <v>0</v>
      </c>
      <c r="I141" s="24">
        <v>31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</row>
    <row r="142" spans="1:21" x14ac:dyDescent="0.25">
      <c r="A142" s="116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1</v>
      </c>
      <c r="H142" s="1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</row>
    <row r="143" spans="1:21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154</v>
      </c>
      <c r="I143" s="158" t="s">
        <v>155</v>
      </c>
      <c r="J143" s="158" t="s">
        <v>156</v>
      </c>
      <c r="K143" s="158" t="s">
        <v>157</v>
      </c>
      <c r="L143" s="158" t="s">
        <v>158</v>
      </c>
      <c r="M143" s="158" t="s">
        <v>159</v>
      </c>
      <c r="N143" s="158" t="s">
        <v>160</v>
      </c>
      <c r="O143" s="158" t="s">
        <v>161</v>
      </c>
      <c r="P143" s="158" t="s">
        <v>162</v>
      </c>
      <c r="Q143" s="158" t="s">
        <v>163</v>
      </c>
      <c r="R143" s="158" t="s">
        <v>159</v>
      </c>
      <c r="S143" s="158" t="s">
        <v>160</v>
      </c>
      <c r="T143" s="158" t="s">
        <v>162</v>
      </c>
      <c r="U143" s="158" t="s">
        <v>163</v>
      </c>
    </row>
    <row r="144" spans="1:21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</row>
    <row r="145" spans="1:21" x14ac:dyDescent="0.25">
      <c r="A145" s="116" t="s">
        <v>28</v>
      </c>
      <c r="B145" s="48">
        <v>13</v>
      </c>
      <c r="C145" s="48">
        <v>0</v>
      </c>
      <c r="D145" s="48">
        <v>0</v>
      </c>
      <c r="E145" s="48">
        <v>10</v>
      </c>
      <c r="F145" s="81">
        <f t="shared" ref="F145:F150" si="25">SUM(B145:E145)</f>
        <v>23</v>
      </c>
      <c r="G145" s="81">
        <v>26</v>
      </c>
      <c r="H145" s="14">
        <v>0</v>
      </c>
      <c r="I145" s="24">
        <v>23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</row>
    <row r="146" spans="1:21" x14ac:dyDescent="0.25">
      <c r="A146" s="116" t="s">
        <v>29</v>
      </c>
      <c r="B146" s="48">
        <v>6</v>
      </c>
      <c r="C146" s="48">
        <v>0</v>
      </c>
      <c r="D146" s="48">
        <v>0</v>
      </c>
      <c r="E146" s="48">
        <v>2</v>
      </c>
      <c r="F146" s="81">
        <f t="shared" si="25"/>
        <v>8</v>
      </c>
      <c r="G146" s="81">
        <v>4</v>
      </c>
      <c r="H146" s="14">
        <v>0</v>
      </c>
      <c r="I146" s="24">
        <v>8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</row>
    <row r="147" spans="1:21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5"/>
        <v>0</v>
      </c>
      <c r="G147" s="81">
        <v>0</v>
      </c>
      <c r="H147" s="1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</row>
    <row r="148" spans="1:21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5"/>
        <v>0</v>
      </c>
      <c r="G148" s="81">
        <v>0</v>
      </c>
      <c r="H148" s="1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</row>
    <row r="149" spans="1:21" x14ac:dyDescent="0.25">
      <c r="A149" s="116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5"/>
        <v>0</v>
      </c>
      <c r="G149" s="81">
        <v>0</v>
      </c>
      <c r="H149" s="1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</row>
    <row r="150" spans="1:21" x14ac:dyDescent="0.25">
      <c r="A150" s="116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5"/>
        <v>0</v>
      </c>
      <c r="G150" s="81">
        <v>0</v>
      </c>
      <c r="H150" s="1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</row>
    <row r="151" spans="1:21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154</v>
      </c>
      <c r="I151" s="158" t="s">
        <v>155</v>
      </c>
      <c r="J151" s="158" t="s">
        <v>156</v>
      </c>
      <c r="K151" s="158" t="s">
        <v>157</v>
      </c>
      <c r="L151" s="158" t="s">
        <v>158</v>
      </c>
      <c r="M151" s="158" t="s">
        <v>159</v>
      </c>
      <c r="N151" s="158" t="s">
        <v>160</v>
      </c>
      <c r="O151" s="158" t="s">
        <v>161</v>
      </c>
      <c r="P151" s="158" t="s">
        <v>162</v>
      </c>
      <c r="Q151" s="158" t="s">
        <v>163</v>
      </c>
      <c r="R151" s="158" t="s">
        <v>159</v>
      </c>
      <c r="S151" s="158" t="s">
        <v>160</v>
      </c>
      <c r="T151" s="158" t="s">
        <v>162</v>
      </c>
      <c r="U151" s="158" t="s">
        <v>163</v>
      </c>
    </row>
    <row r="152" spans="1:21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</row>
    <row r="153" spans="1:21" x14ac:dyDescent="0.25">
      <c r="A153" s="116" t="s">
        <v>42</v>
      </c>
      <c r="B153" s="48">
        <v>6</v>
      </c>
      <c r="C153" s="48">
        <v>0</v>
      </c>
      <c r="D153" s="48">
        <v>0</v>
      </c>
      <c r="E153" s="48">
        <v>0</v>
      </c>
      <c r="F153" s="81">
        <f t="shared" ref="F153" si="26">SUM(B153:E153)</f>
        <v>6</v>
      </c>
      <c r="G153" s="81">
        <v>12</v>
      </c>
      <c r="H153" s="24">
        <v>0</v>
      </c>
      <c r="I153" s="24">
        <v>6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</row>
    <row r="154" spans="1:21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154</v>
      </c>
      <c r="I155" s="158" t="s">
        <v>155</v>
      </c>
      <c r="J155" s="158" t="s">
        <v>156</v>
      </c>
      <c r="K155" s="158" t="s">
        <v>157</v>
      </c>
      <c r="L155" s="158" t="s">
        <v>158</v>
      </c>
      <c r="M155" s="158" t="s">
        <v>159</v>
      </c>
      <c r="N155" s="158" t="s">
        <v>160</v>
      </c>
      <c r="O155" s="158" t="s">
        <v>161</v>
      </c>
      <c r="P155" s="158" t="s">
        <v>162</v>
      </c>
      <c r="Q155" s="158" t="s">
        <v>163</v>
      </c>
      <c r="R155" s="158" t="s">
        <v>159</v>
      </c>
      <c r="S155" s="158" t="s">
        <v>160</v>
      </c>
      <c r="T155" s="158" t="s">
        <v>162</v>
      </c>
      <c r="U155" s="158" t="s">
        <v>163</v>
      </c>
    </row>
    <row r="156" spans="1:21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</row>
    <row r="157" spans="1:21" x14ac:dyDescent="0.25">
      <c r="A157" s="144" t="s">
        <v>53</v>
      </c>
      <c r="B157" s="48">
        <v>14</v>
      </c>
      <c r="C157" s="48">
        <v>4</v>
      </c>
      <c r="D157" s="48">
        <v>0</v>
      </c>
      <c r="E157" s="48">
        <v>4</v>
      </c>
      <c r="F157" s="81">
        <f t="shared" ref="F157:F160" si="27">SUM(B157:E157)</f>
        <v>22</v>
      </c>
      <c r="G157" s="81">
        <v>14</v>
      </c>
      <c r="H157" s="14">
        <v>0</v>
      </c>
      <c r="I157" s="24">
        <v>21</v>
      </c>
      <c r="J157" s="24">
        <v>0</v>
      </c>
      <c r="K157" s="24">
        <v>0</v>
      </c>
      <c r="L157" s="24">
        <v>0</v>
      </c>
      <c r="M157" s="24"/>
      <c r="N157" s="24"/>
      <c r="O157" s="24">
        <v>1</v>
      </c>
      <c r="P157" s="24"/>
      <c r="Q157" s="24"/>
      <c r="R157" s="24">
        <v>0</v>
      </c>
      <c r="S157" s="24">
        <v>0</v>
      </c>
      <c r="T157" s="24">
        <v>0</v>
      </c>
      <c r="U157" s="24">
        <v>0</v>
      </c>
    </row>
    <row r="158" spans="1:21" x14ac:dyDescent="0.25">
      <c r="A158" s="145" t="s">
        <v>54</v>
      </c>
      <c r="B158" s="1">
        <f>SUM(B159:B160)</f>
        <v>14</v>
      </c>
      <c r="C158" s="1">
        <f t="shared" ref="C158:E158" si="28">SUM(C159:C160)</f>
        <v>4</v>
      </c>
      <c r="D158" s="1">
        <f t="shared" si="28"/>
        <v>0</v>
      </c>
      <c r="E158" s="1">
        <f t="shared" si="28"/>
        <v>4</v>
      </c>
      <c r="F158" s="81">
        <f t="shared" si="27"/>
        <v>22</v>
      </c>
      <c r="G158" s="81">
        <v>14</v>
      </c>
      <c r="H158" s="1">
        <f t="shared" ref="H158:I158" si="29">SUM(H159:H161)</f>
        <v>0</v>
      </c>
      <c r="I158" s="1">
        <f t="shared" si="29"/>
        <v>21</v>
      </c>
      <c r="J158" s="1">
        <f t="shared" ref="J158:O158" si="30">SUM(J159:J161)</f>
        <v>0</v>
      </c>
      <c r="K158" s="1">
        <f t="shared" si="30"/>
        <v>0</v>
      </c>
      <c r="L158" s="1">
        <f t="shared" si="30"/>
        <v>0</v>
      </c>
      <c r="M158" s="1">
        <f t="shared" si="30"/>
        <v>0</v>
      </c>
      <c r="N158" s="1">
        <f t="shared" si="30"/>
        <v>0</v>
      </c>
      <c r="O158" s="1">
        <f t="shared" si="30"/>
        <v>1</v>
      </c>
      <c r="P158" s="1">
        <f t="shared" ref="P158:U158" si="31">SUM(P159:P161)</f>
        <v>0</v>
      </c>
      <c r="Q158" s="1">
        <f t="shared" si="31"/>
        <v>0</v>
      </c>
      <c r="R158" s="1">
        <f t="shared" si="31"/>
        <v>0</v>
      </c>
      <c r="S158" s="1">
        <f t="shared" si="31"/>
        <v>0</v>
      </c>
      <c r="T158" s="1">
        <f t="shared" si="31"/>
        <v>0</v>
      </c>
      <c r="U158" s="1">
        <f t="shared" si="31"/>
        <v>0</v>
      </c>
    </row>
    <row r="159" spans="1:21" ht="18" customHeight="1" x14ac:dyDescent="0.25">
      <c r="A159" s="146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7"/>
        <v>0</v>
      </c>
      <c r="G159" s="81">
        <v>0</v>
      </c>
      <c r="H159" s="14">
        <v>0</v>
      </c>
      <c r="I159" s="24">
        <v>0</v>
      </c>
      <c r="J159" s="24">
        <v>0</v>
      </c>
      <c r="K159" s="24">
        <v>0</v>
      </c>
      <c r="L159" s="24">
        <v>0</v>
      </c>
      <c r="M159" s="24"/>
      <c r="N159" s="24"/>
      <c r="O159" s="24">
        <v>0</v>
      </c>
      <c r="P159" s="24"/>
      <c r="Q159" s="24"/>
      <c r="R159" s="24">
        <v>0</v>
      </c>
      <c r="S159" s="24">
        <v>0</v>
      </c>
      <c r="T159" s="24">
        <v>0</v>
      </c>
      <c r="U159" s="24">
        <v>0</v>
      </c>
    </row>
    <row r="160" spans="1:21" x14ac:dyDescent="0.25">
      <c r="A160" s="146" t="s">
        <v>56</v>
      </c>
      <c r="B160" s="48">
        <v>14</v>
      </c>
      <c r="C160" s="48">
        <v>4</v>
      </c>
      <c r="D160" s="48">
        <v>0</v>
      </c>
      <c r="E160" s="48">
        <v>4</v>
      </c>
      <c r="F160" s="83">
        <f t="shared" si="27"/>
        <v>22</v>
      </c>
      <c r="G160" s="83">
        <v>14</v>
      </c>
      <c r="H160" s="19">
        <v>0</v>
      </c>
      <c r="I160" s="28">
        <v>21</v>
      </c>
      <c r="J160" s="28">
        <v>0</v>
      </c>
      <c r="K160" s="28">
        <v>0</v>
      </c>
      <c r="L160" s="28">
        <v>0</v>
      </c>
      <c r="M160" s="28"/>
      <c r="N160" s="28"/>
      <c r="O160" s="28">
        <v>1</v>
      </c>
      <c r="P160" s="28"/>
      <c r="Q160" s="28"/>
      <c r="R160" s="28">
        <v>0</v>
      </c>
      <c r="S160" s="28">
        <v>0</v>
      </c>
      <c r="T160" s="28">
        <v>0</v>
      </c>
      <c r="U160" s="28">
        <v>0</v>
      </c>
    </row>
    <row r="161" spans="1:21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154</v>
      </c>
      <c r="I161" s="158" t="s">
        <v>155</v>
      </c>
      <c r="J161" s="158" t="s">
        <v>156</v>
      </c>
      <c r="K161" s="158" t="s">
        <v>157</v>
      </c>
      <c r="L161" s="158" t="s">
        <v>158</v>
      </c>
      <c r="M161" s="158" t="s">
        <v>159</v>
      </c>
      <c r="N161" s="158" t="s">
        <v>160</v>
      </c>
      <c r="O161" s="158" t="s">
        <v>161</v>
      </c>
      <c r="P161" s="158" t="s">
        <v>162</v>
      </c>
      <c r="Q161" s="158" t="s">
        <v>163</v>
      </c>
      <c r="R161" s="158" t="s">
        <v>159</v>
      </c>
      <c r="S161" s="158" t="s">
        <v>160</v>
      </c>
      <c r="T161" s="158" t="s">
        <v>162</v>
      </c>
      <c r="U161" s="158" t="s">
        <v>163</v>
      </c>
    </row>
    <row r="162" spans="1:21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</row>
    <row r="163" spans="1:21" x14ac:dyDescent="0.25">
      <c r="A163" s="116" t="s">
        <v>19</v>
      </c>
      <c r="B163" s="48">
        <v>3</v>
      </c>
      <c r="C163" s="48">
        <v>4</v>
      </c>
      <c r="D163" s="48">
        <v>0</v>
      </c>
      <c r="E163" s="48">
        <v>0</v>
      </c>
      <c r="F163" s="81">
        <f t="shared" ref="F163:F167" si="32">SUM(B163:E163)</f>
        <v>7</v>
      </c>
      <c r="G163" s="81">
        <v>6</v>
      </c>
      <c r="H163" s="14">
        <v>0</v>
      </c>
      <c r="I163" s="24">
        <v>7</v>
      </c>
      <c r="J163" s="24">
        <v>0</v>
      </c>
      <c r="K163" s="24">
        <v>0</v>
      </c>
      <c r="L163" s="24">
        <v>0</v>
      </c>
      <c r="M163" s="24"/>
      <c r="N163" s="24"/>
      <c r="O163" s="24">
        <v>0</v>
      </c>
      <c r="P163" s="24"/>
      <c r="Q163" s="24"/>
      <c r="R163" s="24">
        <v>0</v>
      </c>
      <c r="S163" s="24">
        <v>0</v>
      </c>
      <c r="T163" s="24">
        <v>0</v>
      </c>
      <c r="U163" s="24">
        <v>0</v>
      </c>
    </row>
    <row r="164" spans="1:21" x14ac:dyDescent="0.25">
      <c r="A164" s="116" t="s">
        <v>20</v>
      </c>
      <c r="B164" s="48">
        <v>11</v>
      </c>
      <c r="C164" s="48">
        <v>0</v>
      </c>
      <c r="D164" s="48">
        <v>0</v>
      </c>
      <c r="E164" s="48">
        <v>3</v>
      </c>
      <c r="F164" s="81">
        <f t="shared" si="32"/>
        <v>14</v>
      </c>
      <c r="G164" s="81">
        <v>7</v>
      </c>
      <c r="H164" s="14">
        <v>0</v>
      </c>
      <c r="I164" s="24">
        <v>13</v>
      </c>
      <c r="J164" s="24">
        <v>0</v>
      </c>
      <c r="K164" s="24">
        <v>0</v>
      </c>
      <c r="L164" s="24">
        <v>0</v>
      </c>
      <c r="M164" s="24"/>
      <c r="N164" s="24"/>
      <c r="O164" s="24">
        <v>1</v>
      </c>
      <c r="P164" s="24"/>
      <c r="Q164" s="24"/>
      <c r="R164" s="24">
        <v>0</v>
      </c>
      <c r="S164" s="24">
        <v>0</v>
      </c>
      <c r="T164" s="24">
        <v>0</v>
      </c>
      <c r="U164" s="24">
        <v>0</v>
      </c>
    </row>
    <row r="165" spans="1:21" x14ac:dyDescent="0.25">
      <c r="A165" s="116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>SUM(B165:E165)</f>
        <v>0</v>
      </c>
      <c r="G165" s="81">
        <v>0</v>
      </c>
      <c r="H165" s="14">
        <v>0</v>
      </c>
      <c r="I165" s="24">
        <v>0</v>
      </c>
      <c r="J165" s="24">
        <v>0</v>
      </c>
      <c r="K165" s="24">
        <v>0</v>
      </c>
      <c r="L165" s="24">
        <v>0</v>
      </c>
      <c r="M165" s="24"/>
      <c r="N165" s="24"/>
      <c r="O165" s="24">
        <v>0</v>
      </c>
      <c r="P165" s="24"/>
      <c r="Q165" s="24"/>
      <c r="R165" s="24">
        <v>0</v>
      </c>
      <c r="S165" s="24">
        <v>0</v>
      </c>
      <c r="T165" s="24">
        <v>0</v>
      </c>
      <c r="U165" s="24">
        <v>0</v>
      </c>
    </row>
    <row r="166" spans="1:21" x14ac:dyDescent="0.25">
      <c r="A166" s="141" t="s">
        <v>22</v>
      </c>
      <c r="B166" s="48">
        <v>0</v>
      </c>
      <c r="C166" s="48">
        <v>0</v>
      </c>
      <c r="D166" s="48">
        <v>0</v>
      </c>
      <c r="E166" s="48">
        <v>1</v>
      </c>
      <c r="F166" s="83">
        <f t="shared" si="32"/>
        <v>1</v>
      </c>
      <c r="G166" s="83">
        <v>0</v>
      </c>
      <c r="H166" s="14">
        <v>0</v>
      </c>
      <c r="I166" s="28">
        <v>1</v>
      </c>
      <c r="J166" s="24">
        <v>0</v>
      </c>
      <c r="K166" s="24">
        <v>0</v>
      </c>
      <c r="L166" s="24">
        <v>0</v>
      </c>
      <c r="M166" s="28"/>
      <c r="N166" s="28"/>
      <c r="O166" s="28">
        <v>0</v>
      </c>
      <c r="P166" s="28"/>
      <c r="Q166" s="28"/>
      <c r="R166" s="24">
        <v>0</v>
      </c>
      <c r="S166" s="24">
        <v>0</v>
      </c>
      <c r="T166" s="24">
        <v>0</v>
      </c>
      <c r="U166" s="24">
        <v>0</v>
      </c>
    </row>
    <row r="167" spans="1:21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2"/>
        <v>0</v>
      </c>
      <c r="G167" s="83">
        <v>0</v>
      </c>
      <c r="H167" s="14">
        <v>0</v>
      </c>
      <c r="I167" s="28">
        <v>0</v>
      </c>
      <c r="J167" s="24">
        <v>0</v>
      </c>
      <c r="K167" s="24">
        <v>0</v>
      </c>
      <c r="L167" s="24">
        <v>0</v>
      </c>
      <c r="M167" s="28"/>
      <c r="N167" s="28"/>
      <c r="O167" s="28">
        <v>0</v>
      </c>
      <c r="P167" s="28"/>
      <c r="Q167" s="28"/>
      <c r="R167" s="24">
        <v>0</v>
      </c>
      <c r="S167" s="24">
        <v>0</v>
      </c>
      <c r="T167" s="24">
        <v>0</v>
      </c>
      <c r="U167" s="24">
        <v>0</v>
      </c>
    </row>
    <row r="168" spans="1:21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154</v>
      </c>
      <c r="I168" s="158" t="s">
        <v>155</v>
      </c>
      <c r="J168" s="158" t="s">
        <v>156</v>
      </c>
      <c r="K168" s="158" t="s">
        <v>157</v>
      </c>
      <c r="L168" s="158" t="s">
        <v>158</v>
      </c>
      <c r="M168" s="158" t="s">
        <v>159</v>
      </c>
      <c r="N168" s="158" t="s">
        <v>160</v>
      </c>
      <c r="O168" s="158" t="s">
        <v>161</v>
      </c>
      <c r="P168" s="158" t="s">
        <v>162</v>
      </c>
      <c r="Q168" s="158" t="s">
        <v>163</v>
      </c>
      <c r="R168" s="158" t="s">
        <v>159</v>
      </c>
      <c r="S168" s="158" t="s">
        <v>160</v>
      </c>
      <c r="T168" s="158" t="s">
        <v>162</v>
      </c>
      <c r="U168" s="158" t="s">
        <v>163</v>
      </c>
    </row>
    <row r="169" spans="1:21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</row>
    <row r="170" spans="1:21" x14ac:dyDescent="0.25">
      <c r="A170" s="116" t="s">
        <v>25</v>
      </c>
      <c r="B170" s="48">
        <v>13</v>
      </c>
      <c r="C170" s="48">
        <v>4</v>
      </c>
      <c r="D170" s="48">
        <v>0</v>
      </c>
      <c r="E170" s="48">
        <v>4</v>
      </c>
      <c r="F170" s="81">
        <f>SUM(B170:E170)</f>
        <v>21</v>
      </c>
      <c r="G170" s="81">
        <v>12</v>
      </c>
      <c r="H170" s="14">
        <v>0</v>
      </c>
      <c r="I170" s="24">
        <v>20</v>
      </c>
      <c r="J170" s="24">
        <v>0</v>
      </c>
      <c r="K170" s="24">
        <v>0</v>
      </c>
      <c r="L170" s="24">
        <v>0</v>
      </c>
      <c r="M170" s="24"/>
      <c r="N170" s="24"/>
      <c r="O170" s="24">
        <v>1</v>
      </c>
      <c r="P170" s="24"/>
      <c r="Q170" s="24"/>
      <c r="R170" s="24">
        <v>0</v>
      </c>
      <c r="S170" s="24">
        <v>0</v>
      </c>
      <c r="T170" s="24">
        <v>0</v>
      </c>
      <c r="U170" s="24">
        <v>0</v>
      </c>
    </row>
    <row r="171" spans="1:21" ht="16.5" customHeight="1" x14ac:dyDescent="0.25">
      <c r="A171" s="116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2</v>
      </c>
      <c r="H171" s="14">
        <v>0</v>
      </c>
      <c r="I171" s="24">
        <v>1</v>
      </c>
      <c r="J171" s="24">
        <v>0</v>
      </c>
      <c r="K171" s="24">
        <v>0</v>
      </c>
      <c r="L171" s="24">
        <v>0</v>
      </c>
      <c r="M171" s="24"/>
      <c r="N171" s="24"/>
      <c r="O171" s="24">
        <v>0</v>
      </c>
      <c r="P171" s="24"/>
      <c r="Q171" s="24"/>
      <c r="R171" s="24">
        <v>0</v>
      </c>
      <c r="S171" s="24">
        <v>0</v>
      </c>
      <c r="T171" s="24">
        <v>0</v>
      </c>
      <c r="U171" s="24">
        <v>0</v>
      </c>
    </row>
    <row r="172" spans="1:21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154</v>
      </c>
      <c r="I172" s="158" t="s">
        <v>155</v>
      </c>
      <c r="J172" s="158" t="s">
        <v>156</v>
      </c>
      <c r="K172" s="158" t="s">
        <v>157</v>
      </c>
      <c r="L172" s="158" t="s">
        <v>158</v>
      </c>
      <c r="M172" s="158" t="s">
        <v>159</v>
      </c>
      <c r="N172" s="158" t="s">
        <v>160</v>
      </c>
      <c r="O172" s="158" t="s">
        <v>161</v>
      </c>
      <c r="P172" s="158" t="s">
        <v>162</v>
      </c>
      <c r="Q172" s="158" t="s">
        <v>163</v>
      </c>
      <c r="R172" s="158" t="s">
        <v>159</v>
      </c>
      <c r="S172" s="158" t="s">
        <v>160</v>
      </c>
      <c r="T172" s="158" t="s">
        <v>162</v>
      </c>
      <c r="U172" s="158" t="s">
        <v>163</v>
      </c>
    </row>
    <row r="173" spans="1:21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</row>
    <row r="174" spans="1:21" x14ac:dyDescent="0.25">
      <c r="A174" s="116" t="s">
        <v>28</v>
      </c>
      <c r="B174" s="48">
        <v>10</v>
      </c>
      <c r="C174" s="48">
        <v>3</v>
      </c>
      <c r="D174" s="48">
        <v>0</v>
      </c>
      <c r="E174" s="48">
        <v>2</v>
      </c>
      <c r="F174" s="81">
        <f t="shared" ref="F174:F179" si="33">SUM(B174:E174)</f>
        <v>15</v>
      </c>
      <c r="G174" s="81">
        <v>8</v>
      </c>
      <c r="H174" s="78">
        <v>0</v>
      </c>
      <c r="I174" s="24">
        <v>14</v>
      </c>
      <c r="J174" s="24">
        <v>0</v>
      </c>
      <c r="K174" s="24">
        <v>0</v>
      </c>
      <c r="L174" s="24">
        <v>0</v>
      </c>
      <c r="M174" s="24"/>
      <c r="N174" s="24"/>
      <c r="O174" s="24">
        <v>1</v>
      </c>
      <c r="P174" s="24"/>
      <c r="Q174" s="24"/>
      <c r="R174" s="24">
        <v>0</v>
      </c>
      <c r="S174" s="24">
        <v>0</v>
      </c>
      <c r="T174" s="24">
        <v>0</v>
      </c>
      <c r="U174" s="24">
        <v>0</v>
      </c>
    </row>
    <row r="175" spans="1:21" x14ac:dyDescent="0.25">
      <c r="A175" s="116" t="s">
        <v>29</v>
      </c>
      <c r="B175" s="48">
        <v>3</v>
      </c>
      <c r="C175" s="48">
        <v>1</v>
      </c>
      <c r="D175" s="48">
        <v>0</v>
      </c>
      <c r="E175" s="48">
        <v>0</v>
      </c>
      <c r="F175" s="81">
        <f t="shared" si="33"/>
        <v>4</v>
      </c>
      <c r="G175" s="81">
        <v>5</v>
      </c>
      <c r="H175" s="78">
        <v>0</v>
      </c>
      <c r="I175" s="24">
        <v>4</v>
      </c>
      <c r="J175" s="24">
        <v>0</v>
      </c>
      <c r="K175" s="24">
        <v>0</v>
      </c>
      <c r="L175" s="24">
        <v>0</v>
      </c>
      <c r="M175" s="24"/>
      <c r="N175" s="24"/>
      <c r="O175" s="24">
        <v>0</v>
      </c>
      <c r="P175" s="24"/>
      <c r="Q175" s="24"/>
      <c r="R175" s="24">
        <v>0</v>
      </c>
      <c r="S175" s="24">
        <v>0</v>
      </c>
      <c r="T175" s="24">
        <v>0</v>
      </c>
      <c r="U175" s="24">
        <v>0</v>
      </c>
    </row>
    <row r="176" spans="1:21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3"/>
        <v>0</v>
      </c>
      <c r="G176" s="81">
        <v>0</v>
      </c>
      <c r="H176" s="78">
        <v>0</v>
      </c>
      <c r="I176" s="24">
        <v>0</v>
      </c>
      <c r="J176" s="24">
        <v>0</v>
      </c>
      <c r="K176" s="24">
        <v>0</v>
      </c>
      <c r="L176" s="24">
        <v>0</v>
      </c>
      <c r="M176" s="24"/>
      <c r="N176" s="24"/>
      <c r="O176" s="24">
        <v>0</v>
      </c>
      <c r="P176" s="24"/>
      <c r="Q176" s="24"/>
      <c r="R176" s="24">
        <v>0</v>
      </c>
      <c r="S176" s="24">
        <v>0</v>
      </c>
      <c r="T176" s="24">
        <v>0</v>
      </c>
      <c r="U176" s="24">
        <v>0</v>
      </c>
    </row>
    <row r="177" spans="1:21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3"/>
        <v>0</v>
      </c>
      <c r="G177" s="81">
        <v>0</v>
      </c>
      <c r="H177" s="78">
        <v>0</v>
      </c>
      <c r="I177" s="24">
        <v>0</v>
      </c>
      <c r="J177" s="24">
        <v>0</v>
      </c>
      <c r="K177" s="24">
        <v>0</v>
      </c>
      <c r="L177" s="24">
        <v>0</v>
      </c>
      <c r="M177" s="24"/>
      <c r="N177" s="24"/>
      <c r="O177" s="24">
        <v>0</v>
      </c>
      <c r="P177" s="24"/>
      <c r="Q177" s="24"/>
      <c r="R177" s="24">
        <v>0</v>
      </c>
      <c r="S177" s="24">
        <v>0</v>
      </c>
      <c r="T177" s="24">
        <v>0</v>
      </c>
      <c r="U177" s="24">
        <v>0</v>
      </c>
    </row>
    <row r="178" spans="1:21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3"/>
        <v>0</v>
      </c>
      <c r="G178" s="81">
        <v>0</v>
      </c>
      <c r="H178" s="78">
        <v>0</v>
      </c>
      <c r="I178" s="24">
        <v>0</v>
      </c>
      <c r="J178" s="24">
        <v>0</v>
      </c>
      <c r="K178" s="24">
        <v>0</v>
      </c>
      <c r="L178" s="24">
        <v>0</v>
      </c>
      <c r="M178" s="24"/>
      <c r="N178" s="24"/>
      <c r="O178" s="24">
        <v>0</v>
      </c>
      <c r="P178" s="24"/>
      <c r="Q178" s="24"/>
      <c r="R178" s="24">
        <v>0</v>
      </c>
      <c r="S178" s="24">
        <v>0</v>
      </c>
      <c r="T178" s="24">
        <v>0</v>
      </c>
      <c r="U178" s="24">
        <v>0</v>
      </c>
    </row>
    <row r="179" spans="1:21" x14ac:dyDescent="0.25">
      <c r="A179" s="116" t="s">
        <v>33</v>
      </c>
      <c r="B179" s="48">
        <v>1</v>
      </c>
      <c r="C179" s="48">
        <v>0</v>
      </c>
      <c r="D179" s="48">
        <v>0</v>
      </c>
      <c r="E179" s="48">
        <v>2</v>
      </c>
      <c r="F179" s="81">
        <f t="shared" si="33"/>
        <v>3</v>
      </c>
      <c r="G179" s="81">
        <v>0</v>
      </c>
      <c r="H179" s="78">
        <v>0</v>
      </c>
      <c r="I179" s="24">
        <v>3</v>
      </c>
      <c r="J179" s="24">
        <v>0</v>
      </c>
      <c r="K179" s="24">
        <v>0</v>
      </c>
      <c r="L179" s="24">
        <v>0</v>
      </c>
      <c r="M179" s="24"/>
      <c r="N179" s="24"/>
      <c r="O179" s="24">
        <v>0</v>
      </c>
      <c r="P179" s="24"/>
      <c r="Q179" s="24"/>
      <c r="R179" s="24">
        <v>0</v>
      </c>
      <c r="S179" s="24">
        <v>0</v>
      </c>
      <c r="T179" s="24">
        <v>0</v>
      </c>
      <c r="U179" s="24">
        <v>0</v>
      </c>
    </row>
    <row r="180" spans="1:21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154</v>
      </c>
      <c r="I180" s="158" t="s">
        <v>155</v>
      </c>
      <c r="J180" s="158" t="s">
        <v>156</v>
      </c>
      <c r="K180" s="158" t="s">
        <v>157</v>
      </c>
      <c r="L180" s="158" t="s">
        <v>158</v>
      </c>
      <c r="M180" s="158" t="s">
        <v>159</v>
      </c>
      <c r="N180" s="158" t="s">
        <v>160</v>
      </c>
      <c r="O180" s="158" t="s">
        <v>161</v>
      </c>
      <c r="P180" s="158" t="s">
        <v>162</v>
      </c>
      <c r="Q180" s="158" t="s">
        <v>163</v>
      </c>
      <c r="R180" s="158" t="s">
        <v>159</v>
      </c>
      <c r="S180" s="158" t="s">
        <v>160</v>
      </c>
      <c r="T180" s="158" t="s">
        <v>162</v>
      </c>
      <c r="U180" s="158" t="s">
        <v>163</v>
      </c>
    </row>
    <row r="181" spans="1:21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</row>
    <row r="182" spans="1:21" x14ac:dyDescent="0.25">
      <c r="A182" s="116" t="s">
        <v>42</v>
      </c>
      <c r="B182" s="48">
        <v>1</v>
      </c>
      <c r="C182" s="48" t="s">
        <v>231</v>
      </c>
      <c r="D182" s="48">
        <v>0</v>
      </c>
      <c r="E182" s="48">
        <v>0</v>
      </c>
      <c r="F182" s="81">
        <f t="shared" ref="F182" si="34">SUM(B182:E182)</f>
        <v>1</v>
      </c>
      <c r="G182" s="81">
        <v>4</v>
      </c>
      <c r="H182" s="24">
        <v>0</v>
      </c>
      <c r="I182" s="24">
        <v>1</v>
      </c>
      <c r="J182" s="24">
        <v>0</v>
      </c>
      <c r="K182" s="24">
        <v>0</v>
      </c>
      <c r="L182" s="24">
        <v>0</v>
      </c>
      <c r="M182" s="24"/>
      <c r="N182" s="24"/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</row>
    <row r="183" spans="1:21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</row>
    <row r="184" spans="1:21" ht="15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154</v>
      </c>
      <c r="I184" s="158" t="s">
        <v>155</v>
      </c>
      <c r="J184" s="158" t="s">
        <v>156</v>
      </c>
      <c r="K184" s="158" t="s">
        <v>157</v>
      </c>
      <c r="L184" s="158" t="s">
        <v>158</v>
      </c>
      <c r="M184" s="158" t="s">
        <v>159</v>
      </c>
      <c r="N184" s="158" t="s">
        <v>160</v>
      </c>
      <c r="O184" s="158" t="s">
        <v>161</v>
      </c>
      <c r="P184" s="158" t="s">
        <v>162</v>
      </c>
      <c r="Q184" s="158" t="s">
        <v>163</v>
      </c>
      <c r="R184" s="158" t="s">
        <v>159</v>
      </c>
      <c r="S184" s="158" t="s">
        <v>160</v>
      </c>
      <c r="T184" s="158" t="s">
        <v>162</v>
      </c>
      <c r="U184" s="158" t="s">
        <v>163</v>
      </c>
    </row>
    <row r="185" spans="1:21" ht="12.75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</row>
    <row r="186" spans="1:21" x14ac:dyDescent="0.25">
      <c r="A186" s="56" t="s">
        <v>61</v>
      </c>
      <c r="B186" s="48">
        <v>4</v>
      </c>
      <c r="C186" s="48">
        <v>1</v>
      </c>
      <c r="D186" s="48">
        <v>0</v>
      </c>
      <c r="E186" s="48">
        <v>0</v>
      </c>
      <c r="F186" s="81">
        <f t="shared" ref="F186:F193" si="35">SUM(B186:E186)</f>
        <v>5</v>
      </c>
      <c r="G186" s="81">
        <v>1</v>
      </c>
      <c r="H186" s="14">
        <v>0</v>
      </c>
      <c r="I186" s="24">
        <v>5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</row>
    <row r="187" spans="1:21" ht="15" customHeight="1" x14ac:dyDescent="0.25">
      <c r="A187" s="57" t="s">
        <v>62</v>
      </c>
      <c r="B187" s="1">
        <f>B188+B189</f>
        <v>11</v>
      </c>
      <c r="C187" s="1">
        <f t="shared" ref="C187:E187" si="36">C188+C189</f>
        <v>2</v>
      </c>
      <c r="D187" s="1">
        <f t="shared" si="36"/>
        <v>0</v>
      </c>
      <c r="E187" s="1">
        <f t="shared" si="36"/>
        <v>0</v>
      </c>
      <c r="F187" s="81">
        <f t="shared" si="35"/>
        <v>13</v>
      </c>
      <c r="G187" s="81">
        <v>2</v>
      </c>
      <c r="H187" s="13">
        <f>H188+H189</f>
        <v>0</v>
      </c>
      <c r="I187" s="1">
        <f t="shared" ref="I187:O187" si="37">I188+I189</f>
        <v>13</v>
      </c>
      <c r="J187" s="1">
        <f t="shared" si="37"/>
        <v>0</v>
      </c>
      <c r="K187" s="1">
        <f t="shared" si="37"/>
        <v>0</v>
      </c>
      <c r="L187" s="1">
        <f t="shared" si="37"/>
        <v>0</v>
      </c>
      <c r="M187" s="1">
        <f t="shared" si="37"/>
        <v>0</v>
      </c>
      <c r="N187" s="1">
        <f t="shared" si="37"/>
        <v>0</v>
      </c>
      <c r="O187" s="1">
        <f t="shared" si="37"/>
        <v>0</v>
      </c>
      <c r="P187" s="1">
        <f t="shared" ref="P187:U187" si="38">P188+P189</f>
        <v>0</v>
      </c>
      <c r="Q187" s="1">
        <f t="shared" si="38"/>
        <v>0</v>
      </c>
      <c r="R187" s="1">
        <f t="shared" si="38"/>
        <v>0</v>
      </c>
      <c r="S187" s="1">
        <f t="shared" si="38"/>
        <v>0</v>
      </c>
      <c r="T187" s="1">
        <f t="shared" si="38"/>
        <v>0</v>
      </c>
      <c r="U187" s="1">
        <f t="shared" si="38"/>
        <v>0</v>
      </c>
    </row>
    <row r="188" spans="1:21" x14ac:dyDescent="0.25">
      <c r="A188" s="56" t="s">
        <v>63</v>
      </c>
      <c r="B188" s="1">
        <f>B190+B192</f>
        <v>6</v>
      </c>
      <c r="C188" s="1">
        <f t="shared" ref="C188:E189" si="39">C190+C192</f>
        <v>1</v>
      </c>
      <c r="D188" s="1">
        <f t="shared" si="39"/>
        <v>0</v>
      </c>
      <c r="E188" s="1">
        <f t="shared" si="39"/>
        <v>0</v>
      </c>
      <c r="F188" s="81">
        <f t="shared" si="35"/>
        <v>7</v>
      </c>
      <c r="G188" s="81">
        <v>1</v>
      </c>
      <c r="H188" s="1">
        <f t="shared" ref="H188:I189" si="40">H190+H192</f>
        <v>0</v>
      </c>
      <c r="I188" s="1">
        <f t="shared" si="40"/>
        <v>7</v>
      </c>
      <c r="J188" s="1">
        <f t="shared" ref="J188:O188" si="41">J190+J192</f>
        <v>0</v>
      </c>
      <c r="K188" s="1">
        <f t="shared" si="41"/>
        <v>0</v>
      </c>
      <c r="L188" s="1">
        <f t="shared" si="41"/>
        <v>0</v>
      </c>
      <c r="M188" s="1">
        <f t="shared" si="41"/>
        <v>0</v>
      </c>
      <c r="N188" s="1">
        <f t="shared" si="41"/>
        <v>0</v>
      </c>
      <c r="O188" s="1">
        <f t="shared" si="41"/>
        <v>0</v>
      </c>
      <c r="P188" s="1">
        <f t="shared" ref="P188:U188" si="42">P190+P192</f>
        <v>0</v>
      </c>
      <c r="Q188" s="1">
        <f t="shared" si="42"/>
        <v>0</v>
      </c>
      <c r="R188" s="1">
        <f t="shared" si="42"/>
        <v>0</v>
      </c>
      <c r="S188" s="1">
        <f t="shared" si="42"/>
        <v>0</v>
      </c>
      <c r="T188" s="1">
        <f t="shared" si="42"/>
        <v>0</v>
      </c>
      <c r="U188" s="1">
        <f t="shared" si="42"/>
        <v>0</v>
      </c>
    </row>
    <row r="189" spans="1:21" x14ac:dyDescent="0.25">
      <c r="A189" s="56" t="s">
        <v>64</v>
      </c>
      <c r="B189" s="122">
        <f>B191+B193</f>
        <v>5</v>
      </c>
      <c r="C189" s="122">
        <f t="shared" si="39"/>
        <v>1</v>
      </c>
      <c r="D189" s="122">
        <f t="shared" si="39"/>
        <v>0</v>
      </c>
      <c r="E189" s="122">
        <f t="shared" si="39"/>
        <v>0</v>
      </c>
      <c r="F189" s="81">
        <f t="shared" si="35"/>
        <v>6</v>
      </c>
      <c r="G189" s="81">
        <v>1</v>
      </c>
      <c r="H189" s="122">
        <f t="shared" si="40"/>
        <v>0</v>
      </c>
      <c r="I189" s="122">
        <f t="shared" si="40"/>
        <v>6</v>
      </c>
      <c r="J189" s="122">
        <f t="shared" ref="J189:O189" si="43">J191+J193</f>
        <v>0</v>
      </c>
      <c r="K189" s="122">
        <f t="shared" si="43"/>
        <v>0</v>
      </c>
      <c r="L189" s="122">
        <f t="shared" si="43"/>
        <v>0</v>
      </c>
      <c r="M189" s="122">
        <f t="shared" si="43"/>
        <v>0</v>
      </c>
      <c r="N189" s="122">
        <f t="shared" si="43"/>
        <v>0</v>
      </c>
      <c r="O189" s="122">
        <f t="shared" si="43"/>
        <v>0</v>
      </c>
      <c r="P189" s="122">
        <f t="shared" ref="P189:U189" si="44">P191+P193</f>
        <v>0</v>
      </c>
      <c r="Q189" s="122">
        <f t="shared" si="44"/>
        <v>0</v>
      </c>
      <c r="R189" s="122">
        <f t="shared" si="44"/>
        <v>0</v>
      </c>
      <c r="S189" s="122">
        <f t="shared" si="44"/>
        <v>0</v>
      </c>
      <c r="T189" s="122">
        <f t="shared" si="44"/>
        <v>0</v>
      </c>
      <c r="U189" s="122">
        <f t="shared" si="44"/>
        <v>0</v>
      </c>
    </row>
    <row r="190" spans="1:21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5"/>
        <v>0</v>
      </c>
      <c r="G190" s="81">
        <v>0</v>
      </c>
      <c r="H190" s="1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</row>
    <row r="191" spans="1:21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1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</row>
    <row r="192" spans="1:21" x14ac:dyDescent="0.25">
      <c r="A192" s="58" t="s">
        <v>67</v>
      </c>
      <c r="B192" s="48">
        <v>6</v>
      </c>
      <c r="C192" s="48">
        <v>1</v>
      </c>
      <c r="D192" s="48">
        <v>0</v>
      </c>
      <c r="E192" s="48">
        <v>0</v>
      </c>
      <c r="F192" s="81">
        <f t="shared" si="35"/>
        <v>7</v>
      </c>
      <c r="G192" s="81">
        <v>1</v>
      </c>
      <c r="H192" s="14">
        <v>0</v>
      </c>
      <c r="I192" s="24">
        <v>7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</row>
    <row r="193" spans="1:21" ht="26.25" x14ac:dyDescent="0.25">
      <c r="A193" s="59" t="s">
        <v>68</v>
      </c>
      <c r="B193" s="48">
        <v>5</v>
      </c>
      <c r="C193" s="48">
        <v>1</v>
      </c>
      <c r="D193" s="48">
        <v>0</v>
      </c>
      <c r="E193" s="48">
        <v>0</v>
      </c>
      <c r="F193" s="83">
        <f t="shared" si="35"/>
        <v>6</v>
      </c>
      <c r="G193" s="83">
        <v>1</v>
      </c>
      <c r="H193" s="14">
        <v>0</v>
      </c>
      <c r="I193" s="28">
        <v>6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</row>
    <row r="194" spans="1:21" ht="12.75" customHeight="1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154</v>
      </c>
      <c r="I194" s="158" t="s">
        <v>155</v>
      </c>
      <c r="J194" s="158" t="s">
        <v>156</v>
      </c>
      <c r="K194" s="158" t="s">
        <v>157</v>
      </c>
      <c r="L194" s="158" t="s">
        <v>158</v>
      </c>
      <c r="M194" s="158" t="s">
        <v>159</v>
      </c>
      <c r="N194" s="158" t="s">
        <v>160</v>
      </c>
      <c r="O194" s="158" t="s">
        <v>161</v>
      </c>
      <c r="P194" s="158" t="s">
        <v>162</v>
      </c>
      <c r="Q194" s="158" t="s">
        <v>163</v>
      </c>
      <c r="R194" s="158" t="s">
        <v>159</v>
      </c>
      <c r="S194" s="158" t="s">
        <v>160</v>
      </c>
      <c r="T194" s="158" t="s">
        <v>162</v>
      </c>
      <c r="U194" s="158" t="s">
        <v>163</v>
      </c>
    </row>
    <row r="195" spans="1:21" ht="12.75" customHeight="1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</row>
    <row r="196" spans="1:21" x14ac:dyDescent="0.25">
      <c r="A196" s="116" t="s">
        <v>19</v>
      </c>
      <c r="B196" s="48">
        <v>5</v>
      </c>
      <c r="C196" s="48">
        <v>1</v>
      </c>
      <c r="D196" s="48">
        <v>0</v>
      </c>
      <c r="E196" s="48">
        <v>0</v>
      </c>
      <c r="F196" s="81">
        <f t="shared" ref="F196:F200" si="45">SUM(B196:E196)</f>
        <v>6</v>
      </c>
      <c r="G196" s="81">
        <v>1</v>
      </c>
      <c r="H196" s="14">
        <v>0</v>
      </c>
      <c r="I196" s="24">
        <v>6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</row>
    <row r="197" spans="1:21" x14ac:dyDescent="0.25">
      <c r="A197" s="116" t="s">
        <v>20</v>
      </c>
      <c r="B197" s="48">
        <v>1</v>
      </c>
      <c r="C197" s="48">
        <v>0</v>
      </c>
      <c r="D197" s="48">
        <v>0</v>
      </c>
      <c r="E197" s="48">
        <v>0</v>
      </c>
      <c r="F197" s="81">
        <f t="shared" si="45"/>
        <v>1</v>
      </c>
      <c r="G197" s="81">
        <v>0</v>
      </c>
      <c r="H197" s="14">
        <v>0</v>
      </c>
      <c r="I197" s="24">
        <v>1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</row>
    <row r="198" spans="1:21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5"/>
        <v>0</v>
      </c>
      <c r="G198" s="81">
        <v>0</v>
      </c>
      <c r="H198" s="1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</row>
    <row r="199" spans="1:21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si="45"/>
        <v>0</v>
      </c>
      <c r="G199" s="83">
        <v>0</v>
      </c>
      <c r="H199" s="14">
        <v>0</v>
      </c>
      <c r="I199" s="28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</row>
    <row r="200" spans="1:21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5"/>
        <v>0</v>
      </c>
      <c r="G200" s="83">
        <v>0</v>
      </c>
      <c r="H200" s="14">
        <v>0</v>
      </c>
      <c r="I200" s="28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</row>
    <row r="201" spans="1:21" ht="14.25" customHeight="1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154</v>
      </c>
      <c r="I201" s="158" t="s">
        <v>155</v>
      </c>
      <c r="J201" s="158" t="s">
        <v>156</v>
      </c>
      <c r="K201" s="158" t="s">
        <v>157</v>
      </c>
      <c r="L201" s="158" t="s">
        <v>158</v>
      </c>
      <c r="M201" s="158" t="s">
        <v>159</v>
      </c>
      <c r="N201" s="158" t="s">
        <v>160</v>
      </c>
      <c r="O201" s="158" t="s">
        <v>161</v>
      </c>
      <c r="P201" s="158" t="s">
        <v>162</v>
      </c>
      <c r="Q201" s="158" t="s">
        <v>163</v>
      </c>
      <c r="R201" s="158" t="s">
        <v>159</v>
      </c>
      <c r="S201" s="158" t="s">
        <v>160</v>
      </c>
      <c r="T201" s="158" t="s">
        <v>162</v>
      </c>
      <c r="U201" s="158" t="s">
        <v>163</v>
      </c>
    </row>
    <row r="202" spans="1:21" ht="12.75" customHeight="1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</row>
    <row r="203" spans="1:21" x14ac:dyDescent="0.25">
      <c r="A203" s="116" t="s">
        <v>25</v>
      </c>
      <c r="B203" s="48">
        <v>3</v>
      </c>
      <c r="C203" s="48">
        <v>1</v>
      </c>
      <c r="D203" s="48">
        <v>0</v>
      </c>
      <c r="E203" s="48">
        <v>0</v>
      </c>
      <c r="F203" s="81">
        <f>SUM(B203:E203)</f>
        <v>4</v>
      </c>
      <c r="G203" s="81">
        <v>1</v>
      </c>
      <c r="H203" s="14">
        <v>0</v>
      </c>
      <c r="I203" s="24">
        <v>4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</row>
    <row r="204" spans="1:21" x14ac:dyDescent="0.25">
      <c r="A204" s="116" t="s">
        <v>26</v>
      </c>
      <c r="B204" s="48">
        <v>2</v>
      </c>
      <c r="C204" s="48">
        <v>0</v>
      </c>
      <c r="D204" s="48">
        <v>0</v>
      </c>
      <c r="E204" s="48">
        <v>0</v>
      </c>
      <c r="F204" s="81">
        <f>SUM(B204:E204)</f>
        <v>2</v>
      </c>
      <c r="G204" s="81">
        <v>0</v>
      </c>
      <c r="H204" s="14">
        <v>0</v>
      </c>
      <c r="I204" s="24">
        <v>2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</row>
    <row r="205" spans="1:21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154</v>
      </c>
      <c r="I205" s="158" t="s">
        <v>155</v>
      </c>
      <c r="J205" s="158" t="s">
        <v>156</v>
      </c>
      <c r="K205" s="158" t="s">
        <v>157</v>
      </c>
      <c r="L205" s="158" t="s">
        <v>158</v>
      </c>
      <c r="M205" s="158" t="s">
        <v>159</v>
      </c>
      <c r="N205" s="158" t="s">
        <v>160</v>
      </c>
      <c r="O205" s="158" t="s">
        <v>161</v>
      </c>
      <c r="P205" s="158" t="s">
        <v>162</v>
      </c>
      <c r="Q205" s="158" t="s">
        <v>163</v>
      </c>
      <c r="R205" s="158" t="s">
        <v>159</v>
      </c>
      <c r="S205" s="158" t="s">
        <v>160</v>
      </c>
      <c r="T205" s="158" t="s">
        <v>162</v>
      </c>
      <c r="U205" s="158" t="s">
        <v>163</v>
      </c>
    </row>
    <row r="206" spans="1:21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</row>
    <row r="207" spans="1:21" x14ac:dyDescent="0.25">
      <c r="A207" s="116" t="s">
        <v>28</v>
      </c>
      <c r="B207" s="48">
        <v>3</v>
      </c>
      <c r="C207" s="48">
        <v>1</v>
      </c>
      <c r="D207" s="48">
        <v>0</v>
      </c>
      <c r="E207" s="48">
        <v>0</v>
      </c>
      <c r="F207" s="81">
        <f t="shared" ref="F207:F212" si="46">SUM(B207:E207)</f>
        <v>4</v>
      </c>
      <c r="G207" s="81">
        <v>1</v>
      </c>
      <c r="H207" s="14">
        <v>0</v>
      </c>
      <c r="I207" s="24">
        <v>4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</row>
    <row r="208" spans="1:21" x14ac:dyDescent="0.25">
      <c r="A208" s="116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46"/>
        <v>0</v>
      </c>
      <c r="G208" s="81">
        <v>0</v>
      </c>
      <c r="H208" s="1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</row>
    <row r="209" spans="1:21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6"/>
        <v>0</v>
      </c>
      <c r="G209" s="81">
        <v>0</v>
      </c>
      <c r="H209" s="1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</row>
    <row r="210" spans="1:21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6"/>
        <v>0</v>
      </c>
      <c r="G210" s="81">
        <v>0</v>
      </c>
      <c r="H210" s="1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</row>
    <row r="211" spans="1:21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6"/>
        <v>0</v>
      </c>
      <c r="G211" s="81">
        <v>0</v>
      </c>
      <c r="H211" s="1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</row>
    <row r="212" spans="1:21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6"/>
        <v>0</v>
      </c>
      <c r="G212" s="81">
        <v>0</v>
      </c>
      <c r="H212" s="1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</row>
    <row r="213" spans="1:21" ht="13.5" customHeight="1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154</v>
      </c>
      <c r="I213" s="158" t="s">
        <v>155</v>
      </c>
      <c r="J213" s="158" t="s">
        <v>156</v>
      </c>
      <c r="K213" s="158" t="s">
        <v>157</v>
      </c>
      <c r="L213" s="158" t="s">
        <v>158</v>
      </c>
      <c r="M213" s="158" t="s">
        <v>159</v>
      </c>
      <c r="N213" s="158" t="s">
        <v>160</v>
      </c>
      <c r="O213" s="158" t="s">
        <v>161</v>
      </c>
      <c r="P213" s="158" t="s">
        <v>162</v>
      </c>
      <c r="Q213" s="158" t="s">
        <v>163</v>
      </c>
      <c r="R213" s="158" t="s">
        <v>159</v>
      </c>
      <c r="S213" s="158" t="s">
        <v>160</v>
      </c>
      <c r="T213" s="158" t="s">
        <v>162</v>
      </c>
      <c r="U213" s="158" t="s">
        <v>163</v>
      </c>
    </row>
    <row r="214" spans="1:21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</row>
    <row r="215" spans="1:21" x14ac:dyDescent="0.25">
      <c r="A215" s="116" t="s">
        <v>35</v>
      </c>
      <c r="B215" s="48">
        <v>0</v>
      </c>
      <c r="C215" s="48" t="s">
        <v>231</v>
      </c>
      <c r="D215" s="48">
        <v>0</v>
      </c>
      <c r="E215" s="48">
        <v>0</v>
      </c>
      <c r="F215" s="81">
        <f t="shared" ref="F215:F216" si="47">SUM(B215:E215)</f>
        <v>0</v>
      </c>
      <c r="G215" s="81">
        <v>0</v>
      </c>
      <c r="H215" s="1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</row>
    <row r="216" spans="1:21" x14ac:dyDescent="0.25">
      <c r="A216" s="116" t="s">
        <v>36</v>
      </c>
      <c r="B216" s="48">
        <v>0</v>
      </c>
      <c r="C216" s="48" t="s">
        <v>231</v>
      </c>
      <c r="D216" s="48">
        <v>0</v>
      </c>
      <c r="E216" s="48">
        <v>0</v>
      </c>
      <c r="F216" s="81">
        <f t="shared" si="47"/>
        <v>0</v>
      </c>
      <c r="G216" s="81">
        <v>0</v>
      </c>
      <c r="H216" s="1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</row>
    <row r="217" spans="1:21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</row>
    <row r="218" spans="1:21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154</v>
      </c>
      <c r="I218" s="158" t="s">
        <v>155</v>
      </c>
      <c r="J218" s="158" t="s">
        <v>156</v>
      </c>
      <c r="K218" s="158" t="s">
        <v>157</v>
      </c>
      <c r="L218" s="158" t="s">
        <v>158</v>
      </c>
      <c r="M218" s="158" t="s">
        <v>159</v>
      </c>
      <c r="N218" s="158" t="s">
        <v>160</v>
      </c>
      <c r="O218" s="158" t="s">
        <v>161</v>
      </c>
      <c r="P218" s="158" t="s">
        <v>162</v>
      </c>
      <c r="Q218" s="158" t="s">
        <v>163</v>
      </c>
      <c r="R218" s="158" t="s">
        <v>159</v>
      </c>
      <c r="S218" s="158" t="s">
        <v>160</v>
      </c>
      <c r="T218" s="158" t="s">
        <v>162</v>
      </c>
      <c r="U218" s="158" t="s">
        <v>163</v>
      </c>
    </row>
    <row r="219" spans="1:21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</row>
    <row r="220" spans="1:21" x14ac:dyDescent="0.25">
      <c r="A220" s="116" t="s">
        <v>74</v>
      </c>
      <c r="B220" s="48">
        <v>127</v>
      </c>
      <c r="C220" s="48">
        <v>14</v>
      </c>
      <c r="D220" s="48">
        <v>0</v>
      </c>
      <c r="E220" s="48">
        <v>62</v>
      </c>
      <c r="F220" s="81">
        <f t="shared" ref="F220:F223" si="48">SUM(B220:E220)</f>
        <v>203</v>
      </c>
      <c r="G220" s="81">
        <v>133</v>
      </c>
      <c r="H220" s="14">
        <v>0</v>
      </c>
      <c r="I220" s="24">
        <v>199</v>
      </c>
      <c r="J220" s="24">
        <v>2</v>
      </c>
      <c r="K220" s="24">
        <v>0</v>
      </c>
      <c r="L220" s="24">
        <v>0</v>
      </c>
      <c r="M220" s="24"/>
      <c r="N220" s="24"/>
      <c r="O220" s="24">
        <v>0</v>
      </c>
      <c r="P220" s="24"/>
      <c r="Q220" s="24"/>
      <c r="R220" s="24">
        <v>2</v>
      </c>
      <c r="S220" s="24">
        <v>0</v>
      </c>
      <c r="T220" s="24">
        <v>0</v>
      </c>
      <c r="U220" s="24">
        <v>0</v>
      </c>
    </row>
    <row r="221" spans="1:21" x14ac:dyDescent="0.25">
      <c r="A221" s="116" t="s">
        <v>75</v>
      </c>
      <c r="B221" s="48">
        <v>98</v>
      </c>
      <c r="C221" s="48">
        <v>12</v>
      </c>
      <c r="D221" s="48">
        <v>0</v>
      </c>
      <c r="E221" s="48">
        <v>63</v>
      </c>
      <c r="F221" s="81">
        <f t="shared" si="48"/>
        <v>173</v>
      </c>
      <c r="G221" s="81">
        <v>120</v>
      </c>
      <c r="H221" s="14">
        <v>0</v>
      </c>
      <c r="I221" s="24">
        <v>167</v>
      </c>
      <c r="J221" s="24">
        <v>5</v>
      </c>
      <c r="K221" s="24">
        <v>0</v>
      </c>
      <c r="L221" s="24">
        <v>0</v>
      </c>
      <c r="M221" s="24"/>
      <c r="N221" s="24"/>
      <c r="O221" s="24">
        <v>0</v>
      </c>
      <c r="P221" s="24"/>
      <c r="Q221" s="24"/>
      <c r="R221" s="24">
        <v>1</v>
      </c>
      <c r="S221" s="24">
        <v>0</v>
      </c>
      <c r="T221" s="24">
        <v>0</v>
      </c>
      <c r="U221" s="24">
        <v>0</v>
      </c>
    </row>
    <row r="222" spans="1:21" x14ac:dyDescent="0.25">
      <c r="A222" s="116" t="s">
        <v>76</v>
      </c>
      <c r="B222" s="48">
        <v>3</v>
      </c>
      <c r="C222" s="48">
        <v>0</v>
      </c>
      <c r="D222" s="48">
        <v>0</v>
      </c>
      <c r="E222" s="48">
        <v>3</v>
      </c>
      <c r="F222" s="81">
        <f t="shared" si="48"/>
        <v>6</v>
      </c>
      <c r="G222" s="81">
        <v>2</v>
      </c>
      <c r="H222" s="14">
        <v>0</v>
      </c>
      <c r="I222" s="24">
        <v>6</v>
      </c>
      <c r="J222" s="24">
        <v>0</v>
      </c>
      <c r="K222" s="24">
        <v>0</v>
      </c>
      <c r="L222" s="24">
        <v>0</v>
      </c>
      <c r="M222" s="24"/>
      <c r="N222" s="24"/>
      <c r="O222" s="24">
        <v>0</v>
      </c>
      <c r="P222" s="24"/>
      <c r="Q222" s="24"/>
      <c r="R222" s="24">
        <v>0</v>
      </c>
      <c r="S222" s="24">
        <v>0</v>
      </c>
      <c r="T222" s="24">
        <v>0</v>
      </c>
      <c r="U222" s="24">
        <v>0</v>
      </c>
    </row>
    <row r="223" spans="1:21" x14ac:dyDescent="0.25">
      <c r="A223" s="116" t="s">
        <v>77</v>
      </c>
      <c r="B223" s="48">
        <v>34</v>
      </c>
      <c r="C223" s="48">
        <v>2</v>
      </c>
      <c r="D223" s="48">
        <v>0</v>
      </c>
      <c r="E223" s="48">
        <v>0</v>
      </c>
      <c r="F223" s="81">
        <f t="shared" si="48"/>
        <v>36</v>
      </c>
      <c r="G223" s="81">
        <v>11</v>
      </c>
      <c r="H223" s="14">
        <v>0</v>
      </c>
      <c r="I223" s="24">
        <v>36</v>
      </c>
      <c r="J223" s="24">
        <v>0</v>
      </c>
      <c r="K223" s="24">
        <v>0</v>
      </c>
      <c r="L223" s="24">
        <v>0</v>
      </c>
      <c r="M223" s="24"/>
      <c r="N223" s="24"/>
      <c r="O223" s="24">
        <v>0</v>
      </c>
      <c r="P223" s="24"/>
      <c r="Q223" s="24"/>
      <c r="R223" s="24">
        <v>0</v>
      </c>
      <c r="S223" s="24">
        <v>0</v>
      </c>
      <c r="T223" s="24">
        <v>0</v>
      </c>
      <c r="U223" s="24">
        <v>0</v>
      </c>
    </row>
    <row r="224" spans="1:21" ht="15.75" thickBot="1" x14ac:dyDescent="0.3">
      <c r="A224" s="123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</row>
    <row r="225" spans="1:21" ht="19.5" thickBot="1" x14ac:dyDescent="0.35">
      <c r="A225" s="186" t="s">
        <v>78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8"/>
    </row>
    <row r="226" spans="1:21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28" t="s">
        <v>154</v>
      </c>
      <c r="I226" s="208" t="s">
        <v>155</v>
      </c>
      <c r="J226" s="208" t="s">
        <v>156</v>
      </c>
      <c r="K226" s="208" t="s">
        <v>157</v>
      </c>
      <c r="L226" s="208" t="s">
        <v>158</v>
      </c>
      <c r="M226" s="208" t="s">
        <v>159</v>
      </c>
      <c r="N226" s="208" t="s">
        <v>160</v>
      </c>
      <c r="O226" s="208" t="s">
        <v>161</v>
      </c>
      <c r="P226" s="208" t="s">
        <v>162</v>
      </c>
      <c r="Q226" s="208" t="s">
        <v>163</v>
      </c>
      <c r="R226" s="208" t="s">
        <v>159</v>
      </c>
      <c r="S226" s="208" t="s">
        <v>160</v>
      </c>
      <c r="T226" s="208" t="s">
        <v>162</v>
      </c>
      <c r="U226" s="226" t="s">
        <v>163</v>
      </c>
    </row>
    <row r="227" spans="1:21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20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227"/>
    </row>
    <row r="228" spans="1:21" x14ac:dyDescent="0.25">
      <c r="A228" s="31" t="s">
        <v>79</v>
      </c>
      <c r="B228" s="1">
        <f>SUM(B5,B40,C73)</f>
        <v>299</v>
      </c>
      <c r="C228" s="1">
        <f>SUM(C5,C40,C73)</f>
        <v>24</v>
      </c>
      <c r="D228" s="1">
        <f>SUM(D5,D40,D73)</f>
        <v>0</v>
      </c>
      <c r="E228" s="1">
        <f>SUM(E5,E40,E73)</f>
        <v>117</v>
      </c>
      <c r="F228" s="81">
        <f t="shared" ref="F228:F229" si="49">SUM(B228:E228)</f>
        <v>440</v>
      </c>
      <c r="G228" s="81">
        <v>314</v>
      </c>
      <c r="H228" s="13">
        <f>SUM(H5,H40,H73)</f>
        <v>0</v>
      </c>
      <c r="I228" s="13">
        <f>SUM(I5,I40,I73)</f>
        <v>425</v>
      </c>
      <c r="J228" s="13">
        <f t="shared" ref="J228:O228" si="50">SUM(J5,J40,J73)</f>
        <v>7</v>
      </c>
      <c r="K228" s="13">
        <f t="shared" si="50"/>
        <v>0</v>
      </c>
      <c r="L228" s="13">
        <f t="shared" si="50"/>
        <v>0</v>
      </c>
      <c r="M228" s="13">
        <f t="shared" si="50"/>
        <v>0</v>
      </c>
      <c r="N228" s="13">
        <f t="shared" si="50"/>
        <v>0</v>
      </c>
      <c r="O228" s="13">
        <f t="shared" si="50"/>
        <v>6</v>
      </c>
      <c r="P228" s="13">
        <f t="shared" ref="P228:Q228" si="51">SUM(P5,P40,P73)</f>
        <v>0</v>
      </c>
      <c r="Q228" s="13">
        <f t="shared" si="51"/>
        <v>0</v>
      </c>
      <c r="R228" s="13">
        <v>0</v>
      </c>
      <c r="S228" s="13">
        <v>0</v>
      </c>
      <c r="T228" s="13">
        <v>0</v>
      </c>
      <c r="U228" s="35">
        <v>0</v>
      </c>
    </row>
    <row r="229" spans="1:21" x14ac:dyDescent="0.25">
      <c r="A229" s="31" t="s">
        <v>80</v>
      </c>
      <c r="B229" s="1">
        <f>SUM(B230:B236)</f>
        <v>375</v>
      </c>
      <c r="C229" s="1">
        <f t="shared" ref="C229:D229" si="52">SUM(C230:C236)</f>
        <v>30</v>
      </c>
      <c r="D229" s="1">
        <f t="shared" si="52"/>
        <v>0</v>
      </c>
      <c r="E229" s="1">
        <f>SUM(E230:E236)</f>
        <v>120</v>
      </c>
      <c r="F229" s="81">
        <f t="shared" si="49"/>
        <v>525</v>
      </c>
      <c r="G229" s="81">
        <v>355</v>
      </c>
      <c r="H229" s="13">
        <f>SUM(H6,H41,H74)</f>
        <v>0</v>
      </c>
      <c r="I229" s="13">
        <f>SUM(I6,I41,I74)</f>
        <v>509</v>
      </c>
      <c r="J229" s="13">
        <f t="shared" ref="J229:U229" si="53">SUM(J6,J41,J74)</f>
        <v>7</v>
      </c>
      <c r="K229" s="13">
        <f t="shared" si="53"/>
        <v>0</v>
      </c>
      <c r="L229" s="13">
        <f t="shared" si="53"/>
        <v>0</v>
      </c>
      <c r="M229" s="13">
        <f t="shared" si="53"/>
        <v>0</v>
      </c>
      <c r="N229" s="13">
        <f t="shared" si="53"/>
        <v>0</v>
      </c>
      <c r="O229" s="13">
        <f t="shared" si="53"/>
        <v>7</v>
      </c>
      <c r="P229" s="13">
        <f t="shared" si="53"/>
        <v>0</v>
      </c>
      <c r="Q229" s="13">
        <f t="shared" si="53"/>
        <v>0</v>
      </c>
      <c r="R229" s="13">
        <f t="shared" si="53"/>
        <v>2</v>
      </c>
      <c r="S229" s="13">
        <f t="shared" si="53"/>
        <v>0</v>
      </c>
      <c r="T229" s="13">
        <f t="shared" si="53"/>
        <v>0</v>
      </c>
      <c r="U229" s="13">
        <f t="shared" si="53"/>
        <v>0</v>
      </c>
    </row>
    <row r="230" spans="1:21" x14ac:dyDescent="0.25">
      <c r="A230" s="31" t="s">
        <v>15</v>
      </c>
      <c r="B230" s="1">
        <f>SUM(B7,C74)</f>
        <v>59</v>
      </c>
      <c r="C230" s="1">
        <f>SUM(C7,C74)</f>
        <v>6</v>
      </c>
      <c r="D230" s="1">
        <f>SUM(D7,D74)</f>
        <v>0</v>
      </c>
      <c r="E230" s="1">
        <f>SUM(E7,E74)</f>
        <v>0</v>
      </c>
      <c r="F230" s="81">
        <f t="shared" ref="F230:F236" si="54">SUM(B230:E230)</f>
        <v>65</v>
      </c>
      <c r="G230" s="81">
        <v>33</v>
      </c>
      <c r="H230" s="13">
        <f>SUM(H7, H74)</f>
        <v>0</v>
      </c>
      <c r="I230" s="13">
        <f>SUM(I7, I74)</f>
        <v>65</v>
      </c>
      <c r="J230" s="13">
        <f t="shared" ref="J230:O230" si="55">SUM(J7, J74)</f>
        <v>0</v>
      </c>
      <c r="K230" s="13">
        <f t="shared" si="55"/>
        <v>0</v>
      </c>
      <c r="L230" s="13">
        <f t="shared" si="55"/>
        <v>0</v>
      </c>
      <c r="M230" s="13">
        <f t="shared" si="55"/>
        <v>0</v>
      </c>
      <c r="N230" s="13">
        <f t="shared" si="55"/>
        <v>0</v>
      </c>
      <c r="O230" s="13">
        <f t="shared" si="55"/>
        <v>0</v>
      </c>
      <c r="P230" s="13">
        <f t="shared" ref="P230:U230" si="56">SUM(P7, P74)</f>
        <v>0</v>
      </c>
      <c r="Q230" s="13">
        <f t="shared" si="56"/>
        <v>0</v>
      </c>
      <c r="R230" s="13">
        <f t="shared" si="56"/>
        <v>0</v>
      </c>
      <c r="S230" s="13">
        <v>0</v>
      </c>
      <c r="T230" s="13">
        <f t="shared" si="56"/>
        <v>0</v>
      </c>
      <c r="U230" s="35">
        <f t="shared" si="56"/>
        <v>0</v>
      </c>
    </row>
    <row r="231" spans="1:21" x14ac:dyDescent="0.25">
      <c r="A231" s="31" t="s">
        <v>185</v>
      </c>
      <c r="B231" s="1">
        <f>SUM(B8,B42)</f>
        <v>21</v>
      </c>
      <c r="C231" s="1">
        <f>SUM(C8,C42)</f>
        <v>5</v>
      </c>
      <c r="D231" s="1">
        <f>SUM(D8,D42)</f>
        <v>0</v>
      </c>
      <c r="E231" s="1">
        <f>SUM(E8,E42)</f>
        <v>4</v>
      </c>
      <c r="F231" s="81">
        <f t="shared" si="54"/>
        <v>30</v>
      </c>
      <c r="G231" s="81">
        <v>19</v>
      </c>
      <c r="H231" s="13">
        <f>SUM(H8+H42)</f>
        <v>0</v>
      </c>
      <c r="I231" s="13">
        <f>SUM(I8+I42)</f>
        <v>29</v>
      </c>
      <c r="J231" s="13">
        <f t="shared" ref="J231:O231" si="57">SUM(J8+J42)</f>
        <v>0</v>
      </c>
      <c r="K231" s="13">
        <f t="shared" si="57"/>
        <v>0</v>
      </c>
      <c r="L231" s="13">
        <f t="shared" si="57"/>
        <v>0</v>
      </c>
      <c r="M231" s="13">
        <f t="shared" si="57"/>
        <v>0</v>
      </c>
      <c r="N231" s="13">
        <f t="shared" si="57"/>
        <v>0</v>
      </c>
      <c r="O231" s="13">
        <f t="shared" si="57"/>
        <v>1</v>
      </c>
      <c r="P231" s="13">
        <f t="shared" ref="P231:U231" si="58">SUM(P8+P42)</f>
        <v>0</v>
      </c>
      <c r="Q231" s="13">
        <f t="shared" si="58"/>
        <v>0</v>
      </c>
      <c r="R231" s="13">
        <f t="shared" si="58"/>
        <v>0</v>
      </c>
      <c r="S231" s="13">
        <f>SUM(S8,S42)</f>
        <v>0</v>
      </c>
      <c r="T231" s="13">
        <f t="shared" si="58"/>
        <v>0</v>
      </c>
      <c r="U231" s="35">
        <f t="shared" si="58"/>
        <v>0</v>
      </c>
    </row>
    <row r="232" spans="1:21" x14ac:dyDescent="0.25">
      <c r="A232" s="31" t="s">
        <v>192</v>
      </c>
      <c r="B232" s="1">
        <f t="shared" ref="B232:E232" si="59">SUM(B9,B43)</f>
        <v>54</v>
      </c>
      <c r="C232" s="1">
        <f t="shared" si="59"/>
        <v>7</v>
      </c>
      <c r="D232" s="1">
        <f t="shared" si="59"/>
        <v>0</v>
      </c>
      <c r="E232" s="1">
        <f t="shared" si="59"/>
        <v>25</v>
      </c>
      <c r="F232" s="81">
        <f t="shared" si="54"/>
        <v>86</v>
      </c>
      <c r="G232" s="192">
        <v>303</v>
      </c>
      <c r="H232" s="13">
        <f t="shared" ref="H232:I232" si="60">SUM(H9+H43)</f>
        <v>0</v>
      </c>
      <c r="I232" s="13">
        <f t="shared" si="60"/>
        <v>81</v>
      </c>
      <c r="J232" s="13">
        <f t="shared" ref="J232:R232" si="61">SUM(J9+J43)</f>
        <v>2</v>
      </c>
      <c r="K232" s="13">
        <f t="shared" si="61"/>
        <v>0</v>
      </c>
      <c r="L232" s="13">
        <f t="shared" si="61"/>
        <v>0</v>
      </c>
      <c r="M232" s="13">
        <f t="shared" si="61"/>
        <v>0</v>
      </c>
      <c r="N232" s="13">
        <f t="shared" si="61"/>
        <v>0</v>
      </c>
      <c r="O232" s="13">
        <f t="shared" si="61"/>
        <v>2</v>
      </c>
      <c r="P232" s="13">
        <f t="shared" si="61"/>
        <v>0</v>
      </c>
      <c r="Q232" s="13">
        <f t="shared" si="61"/>
        <v>0</v>
      </c>
      <c r="R232" s="13">
        <f t="shared" si="61"/>
        <v>1</v>
      </c>
      <c r="S232" s="13">
        <f t="shared" ref="S232:S236" si="62">SUM(S9,S43)</f>
        <v>0</v>
      </c>
      <c r="T232" s="13">
        <f t="shared" ref="T232:U232" si="63">SUM(T9+T43)</f>
        <v>0</v>
      </c>
      <c r="U232" s="35">
        <f t="shared" si="63"/>
        <v>0</v>
      </c>
    </row>
    <row r="233" spans="1:21" x14ac:dyDescent="0.25">
      <c r="A233" s="31" t="s">
        <v>193</v>
      </c>
      <c r="B233" s="1">
        <f t="shared" ref="B233:E233" si="64">SUM(B10,B44)</f>
        <v>70</v>
      </c>
      <c r="C233" s="1">
        <f t="shared" si="64"/>
        <v>8</v>
      </c>
      <c r="D233" s="1">
        <f t="shared" si="64"/>
        <v>0</v>
      </c>
      <c r="E233" s="1">
        <f t="shared" si="64"/>
        <v>23</v>
      </c>
      <c r="F233" s="81">
        <f t="shared" si="54"/>
        <v>101</v>
      </c>
      <c r="G233" s="193"/>
      <c r="H233" s="13">
        <f t="shared" ref="H233:I233" si="65">SUM(H10+H44)</f>
        <v>0</v>
      </c>
      <c r="I233" s="13">
        <f t="shared" si="65"/>
        <v>95</v>
      </c>
      <c r="J233" s="13">
        <f t="shared" ref="J233:R233" si="66">SUM(J10+J44)</f>
        <v>2</v>
      </c>
      <c r="K233" s="13">
        <f t="shared" si="66"/>
        <v>0</v>
      </c>
      <c r="L233" s="13">
        <f t="shared" si="66"/>
        <v>0</v>
      </c>
      <c r="M233" s="13">
        <f t="shared" si="66"/>
        <v>0</v>
      </c>
      <c r="N233" s="13">
        <f t="shared" si="66"/>
        <v>0</v>
      </c>
      <c r="O233" s="13">
        <f t="shared" si="66"/>
        <v>4</v>
      </c>
      <c r="P233" s="13">
        <f t="shared" si="66"/>
        <v>0</v>
      </c>
      <c r="Q233" s="13">
        <f t="shared" si="66"/>
        <v>0</v>
      </c>
      <c r="R233" s="13">
        <f t="shared" si="66"/>
        <v>0</v>
      </c>
      <c r="S233" s="13">
        <f t="shared" si="62"/>
        <v>0</v>
      </c>
      <c r="T233" s="13">
        <f t="shared" ref="T233:U233" si="67">SUM(T10+T44)</f>
        <v>0</v>
      </c>
      <c r="U233" s="35">
        <f t="shared" si="67"/>
        <v>0</v>
      </c>
    </row>
    <row r="234" spans="1:21" x14ac:dyDescent="0.25">
      <c r="A234" s="31" t="s">
        <v>194</v>
      </c>
      <c r="B234" s="1">
        <f t="shared" ref="B234:E234" si="68">SUM(B11,B45)</f>
        <v>77</v>
      </c>
      <c r="C234" s="1">
        <f t="shared" si="68"/>
        <v>2</v>
      </c>
      <c r="D234" s="1">
        <f t="shared" si="68"/>
        <v>0</v>
      </c>
      <c r="E234" s="1">
        <f t="shared" si="68"/>
        <v>39</v>
      </c>
      <c r="F234" s="81">
        <f t="shared" si="54"/>
        <v>118</v>
      </c>
      <c r="G234" s="193"/>
      <c r="H234" s="13">
        <f t="shared" ref="H234:I234" si="69">SUM(H11+H45)</f>
        <v>0</v>
      </c>
      <c r="I234" s="13">
        <f t="shared" si="69"/>
        <v>115</v>
      </c>
      <c r="J234" s="13">
        <f t="shared" ref="J234:R234" si="70">SUM(J11+J45)</f>
        <v>2</v>
      </c>
      <c r="K234" s="13">
        <f t="shared" si="70"/>
        <v>0</v>
      </c>
      <c r="L234" s="13">
        <f t="shared" si="70"/>
        <v>0</v>
      </c>
      <c r="M234" s="13">
        <f t="shared" si="70"/>
        <v>0</v>
      </c>
      <c r="N234" s="13">
        <f t="shared" si="70"/>
        <v>0</v>
      </c>
      <c r="O234" s="13">
        <f t="shared" si="70"/>
        <v>0</v>
      </c>
      <c r="P234" s="13">
        <f t="shared" si="70"/>
        <v>0</v>
      </c>
      <c r="Q234" s="13">
        <f t="shared" si="70"/>
        <v>0</v>
      </c>
      <c r="R234" s="13">
        <f t="shared" si="70"/>
        <v>1</v>
      </c>
      <c r="S234" s="13">
        <f t="shared" si="62"/>
        <v>0</v>
      </c>
      <c r="T234" s="13">
        <f t="shared" ref="T234:U234" si="71">SUM(T11+T45)</f>
        <v>0</v>
      </c>
      <c r="U234" s="35">
        <f t="shared" si="71"/>
        <v>0</v>
      </c>
    </row>
    <row r="235" spans="1:21" x14ac:dyDescent="0.25">
      <c r="A235" s="31" t="s">
        <v>195</v>
      </c>
      <c r="B235" s="1">
        <f t="shared" ref="B235:E235" si="72">SUM(B12,B46)</f>
        <v>75</v>
      </c>
      <c r="C235" s="1">
        <f t="shared" si="72"/>
        <v>2</v>
      </c>
      <c r="D235" s="1">
        <f t="shared" si="72"/>
        <v>0</v>
      </c>
      <c r="E235" s="1">
        <f t="shared" si="72"/>
        <v>19</v>
      </c>
      <c r="F235" s="81">
        <f t="shared" si="54"/>
        <v>96</v>
      </c>
      <c r="G235" s="193"/>
      <c r="H235" s="13">
        <f t="shared" ref="H235:I235" si="73">SUM(H12+H46)</f>
        <v>0</v>
      </c>
      <c r="I235" s="13">
        <f t="shared" si="73"/>
        <v>95</v>
      </c>
      <c r="J235" s="13">
        <f t="shared" ref="J235:R235" si="74">SUM(J12+J46)</f>
        <v>1</v>
      </c>
      <c r="K235" s="13">
        <f t="shared" si="74"/>
        <v>0</v>
      </c>
      <c r="L235" s="13">
        <f t="shared" si="74"/>
        <v>0</v>
      </c>
      <c r="M235" s="13">
        <f t="shared" si="74"/>
        <v>0</v>
      </c>
      <c r="N235" s="13">
        <f t="shared" si="74"/>
        <v>0</v>
      </c>
      <c r="O235" s="13">
        <f t="shared" si="74"/>
        <v>0</v>
      </c>
      <c r="P235" s="13">
        <f t="shared" si="74"/>
        <v>0</v>
      </c>
      <c r="Q235" s="13">
        <f t="shared" si="74"/>
        <v>0</v>
      </c>
      <c r="R235" s="13">
        <f t="shared" si="74"/>
        <v>0</v>
      </c>
      <c r="S235" s="13">
        <f t="shared" si="62"/>
        <v>0</v>
      </c>
      <c r="T235" s="13">
        <f t="shared" ref="T235:U235" si="75">SUM(T12+T46)</f>
        <v>0</v>
      </c>
      <c r="U235" s="35">
        <f t="shared" si="75"/>
        <v>0</v>
      </c>
    </row>
    <row r="236" spans="1:21" ht="15.75" thickBot="1" x14ac:dyDescent="0.3">
      <c r="A236" s="127" t="s">
        <v>190</v>
      </c>
      <c r="B236" s="37">
        <f t="shared" ref="B236:E236" si="76">SUM(B13,B47)</f>
        <v>19</v>
      </c>
      <c r="C236" s="37">
        <f t="shared" si="76"/>
        <v>0</v>
      </c>
      <c r="D236" s="37">
        <f t="shared" si="76"/>
        <v>0</v>
      </c>
      <c r="E236" s="37">
        <f t="shared" si="76"/>
        <v>10</v>
      </c>
      <c r="F236" s="82">
        <f t="shared" si="54"/>
        <v>29</v>
      </c>
      <c r="G236" s="200"/>
      <c r="H236" s="38">
        <f t="shared" ref="H236:I236" si="77">SUM(H13+H47)</f>
        <v>0</v>
      </c>
      <c r="I236" s="38">
        <f t="shared" si="77"/>
        <v>29</v>
      </c>
      <c r="J236" s="38">
        <f t="shared" ref="J236:R236" si="78">SUM(J13+J47)</f>
        <v>0</v>
      </c>
      <c r="K236" s="38">
        <f t="shared" si="78"/>
        <v>0</v>
      </c>
      <c r="L236" s="38">
        <f t="shared" si="78"/>
        <v>0</v>
      </c>
      <c r="M236" s="38">
        <f t="shared" si="78"/>
        <v>0</v>
      </c>
      <c r="N236" s="38">
        <f t="shared" si="78"/>
        <v>0</v>
      </c>
      <c r="O236" s="38">
        <f t="shared" si="78"/>
        <v>0</v>
      </c>
      <c r="P236" s="38">
        <f t="shared" si="78"/>
        <v>0</v>
      </c>
      <c r="Q236" s="38">
        <f t="shared" si="78"/>
        <v>0</v>
      </c>
      <c r="R236" s="38">
        <f t="shared" si="78"/>
        <v>0</v>
      </c>
      <c r="S236" s="38">
        <f t="shared" si="62"/>
        <v>0</v>
      </c>
      <c r="T236" s="38">
        <f t="shared" ref="T236:U236" si="79">SUM(T13+T47)</f>
        <v>0</v>
      </c>
      <c r="U236" s="39">
        <f t="shared" si="79"/>
        <v>0</v>
      </c>
    </row>
  </sheetData>
  <sheetProtection algorithmName="SHA-512" hashValue="YDhxgRB6w0Cxnah/Dwm4jYA1O+ozKAIizJcrU7CHlzYpUOAR0GV03AzB64q9eLMDSA7LHUxhnph7BnN4CrA29A==" saltValue="nb/30fmHzg17mX6vKehQYw==" spinCount="100000" sheet="1" objects="1" scenarios="1"/>
  <mergeCells count="687">
    <mergeCell ref="G9:G13"/>
    <mergeCell ref="G43:G47"/>
    <mergeCell ref="G232:G236"/>
    <mergeCell ref="R226:R227"/>
    <mergeCell ref="S226:S227"/>
    <mergeCell ref="T226:T227"/>
    <mergeCell ref="U226:U227"/>
    <mergeCell ref="A1:U1"/>
    <mergeCell ref="A2:U2"/>
    <mergeCell ref="A37:U37"/>
    <mergeCell ref="A70:U70"/>
    <mergeCell ref="A97:U97"/>
    <mergeCell ref="A126:U126"/>
    <mergeCell ref="A154:U154"/>
    <mergeCell ref="A183:U183"/>
    <mergeCell ref="A217:U217"/>
    <mergeCell ref="A225:U225"/>
    <mergeCell ref="R205:R206"/>
    <mergeCell ref="S205:S206"/>
    <mergeCell ref="T205:T206"/>
    <mergeCell ref="U205:U206"/>
    <mergeCell ref="R213:R214"/>
    <mergeCell ref="S213:S214"/>
    <mergeCell ref="T213:T214"/>
    <mergeCell ref="U213:U214"/>
    <mergeCell ref="R218:R219"/>
    <mergeCell ref="S218:S219"/>
    <mergeCell ref="T218:T219"/>
    <mergeCell ref="U218:U219"/>
    <mergeCell ref="R184:R185"/>
    <mergeCell ref="S184:S185"/>
    <mergeCell ref="T184:T185"/>
    <mergeCell ref="U184:U185"/>
    <mergeCell ref="R194:R195"/>
    <mergeCell ref="S194:S195"/>
    <mergeCell ref="T194:T195"/>
    <mergeCell ref="U194:U195"/>
    <mergeCell ref="R201:R202"/>
    <mergeCell ref="S201:S202"/>
    <mergeCell ref="T201:T202"/>
    <mergeCell ref="U201:U202"/>
    <mergeCell ref="R168:R169"/>
    <mergeCell ref="S168:S169"/>
    <mergeCell ref="T168:T169"/>
    <mergeCell ref="U168:U169"/>
    <mergeCell ref="R172:R173"/>
    <mergeCell ref="S172:S173"/>
    <mergeCell ref="T172:T173"/>
    <mergeCell ref="U172:U173"/>
    <mergeCell ref="R180:R181"/>
    <mergeCell ref="S180:S181"/>
    <mergeCell ref="T180:T181"/>
    <mergeCell ref="U180:U181"/>
    <mergeCell ref="R151:R152"/>
    <mergeCell ref="S151:S152"/>
    <mergeCell ref="T151:T152"/>
    <mergeCell ref="U151:U152"/>
    <mergeCell ref="R155:R156"/>
    <mergeCell ref="S155:S156"/>
    <mergeCell ref="T155:T156"/>
    <mergeCell ref="U155:U156"/>
    <mergeCell ref="R161:R162"/>
    <mergeCell ref="S161:S162"/>
    <mergeCell ref="T161:T162"/>
    <mergeCell ref="U161:U162"/>
    <mergeCell ref="R132:R133"/>
    <mergeCell ref="S132:S133"/>
    <mergeCell ref="T132:T133"/>
    <mergeCell ref="U132:U133"/>
    <mergeCell ref="R139:R140"/>
    <mergeCell ref="S139:S140"/>
    <mergeCell ref="T139:T140"/>
    <mergeCell ref="U139:U140"/>
    <mergeCell ref="R143:R144"/>
    <mergeCell ref="S143:S144"/>
    <mergeCell ref="T143:T144"/>
    <mergeCell ref="U143:U144"/>
    <mergeCell ref="R114:R115"/>
    <mergeCell ref="S114:S115"/>
    <mergeCell ref="T114:T115"/>
    <mergeCell ref="U114:U115"/>
    <mergeCell ref="R122:R123"/>
    <mergeCell ref="S122:S123"/>
    <mergeCell ref="T122:T123"/>
    <mergeCell ref="U122:U123"/>
    <mergeCell ref="R127:R128"/>
    <mergeCell ref="S127:S128"/>
    <mergeCell ref="T127:T128"/>
    <mergeCell ref="U127:U128"/>
    <mergeCell ref="R98:R99"/>
    <mergeCell ref="S98:S99"/>
    <mergeCell ref="T98:T99"/>
    <mergeCell ref="U98:U99"/>
    <mergeCell ref="R103:R104"/>
    <mergeCell ref="S103:S104"/>
    <mergeCell ref="T103:T104"/>
    <mergeCell ref="U103:U104"/>
    <mergeCell ref="R110:R111"/>
    <mergeCell ref="S110:S111"/>
    <mergeCell ref="T110:T111"/>
    <mergeCell ref="U110:U111"/>
    <mergeCell ref="R82:R83"/>
    <mergeCell ref="S82:S83"/>
    <mergeCell ref="T82:T83"/>
    <mergeCell ref="U82:U83"/>
    <mergeCell ref="R86:R87"/>
    <mergeCell ref="S86:S87"/>
    <mergeCell ref="T86:T87"/>
    <mergeCell ref="U86:U87"/>
    <mergeCell ref="R94:R95"/>
    <mergeCell ref="S94:S95"/>
    <mergeCell ref="T94:T95"/>
    <mergeCell ref="U94:U95"/>
    <mergeCell ref="R67:R68"/>
    <mergeCell ref="S67:S68"/>
    <mergeCell ref="T67:T68"/>
    <mergeCell ref="U67:U68"/>
    <mergeCell ref="R71:R72"/>
    <mergeCell ref="S71:S72"/>
    <mergeCell ref="T71:T72"/>
    <mergeCell ref="U71:U72"/>
    <mergeCell ref="R75:R76"/>
    <mergeCell ref="S75:S76"/>
    <mergeCell ref="T75:T76"/>
    <mergeCell ref="U75:U76"/>
    <mergeCell ref="R48:R49"/>
    <mergeCell ref="S48:S49"/>
    <mergeCell ref="T48:T49"/>
    <mergeCell ref="U48:U49"/>
    <mergeCell ref="R55:R56"/>
    <mergeCell ref="S55:S56"/>
    <mergeCell ref="T55:T56"/>
    <mergeCell ref="U55:U56"/>
    <mergeCell ref="R59:R60"/>
    <mergeCell ref="S59:S60"/>
    <mergeCell ref="T59:T60"/>
    <mergeCell ref="U59:U60"/>
    <mergeCell ref="R25:R26"/>
    <mergeCell ref="S25:S26"/>
    <mergeCell ref="T25:T26"/>
    <mergeCell ref="U25:U26"/>
    <mergeCell ref="R33:R34"/>
    <mergeCell ref="S33:S34"/>
    <mergeCell ref="T33:T34"/>
    <mergeCell ref="U33:U34"/>
    <mergeCell ref="R38:R39"/>
    <mergeCell ref="S38:S39"/>
    <mergeCell ref="T38:T39"/>
    <mergeCell ref="U38:U39"/>
    <mergeCell ref="R3:R4"/>
    <mergeCell ref="S3:S4"/>
    <mergeCell ref="T3:T4"/>
    <mergeCell ref="U3:U4"/>
    <mergeCell ref="R14:R15"/>
    <mergeCell ref="S14:S15"/>
    <mergeCell ref="T14:T15"/>
    <mergeCell ref="U14:U15"/>
    <mergeCell ref="R21:R22"/>
    <mergeCell ref="S21:S22"/>
    <mergeCell ref="T21:T22"/>
    <mergeCell ref="U21:U22"/>
    <mergeCell ref="P213:P214"/>
    <mergeCell ref="Q213:Q214"/>
    <mergeCell ref="P218:P219"/>
    <mergeCell ref="Q218:Q219"/>
    <mergeCell ref="P226:P227"/>
    <mergeCell ref="Q226:Q227"/>
    <mergeCell ref="P180:P181"/>
    <mergeCell ref="Q180:Q181"/>
    <mergeCell ref="P184:P185"/>
    <mergeCell ref="Q184:Q185"/>
    <mergeCell ref="P194:P195"/>
    <mergeCell ref="Q194:Q195"/>
    <mergeCell ref="P201:P202"/>
    <mergeCell ref="Q201:Q202"/>
    <mergeCell ref="P205:P206"/>
    <mergeCell ref="Q205:Q206"/>
    <mergeCell ref="P151:P152"/>
    <mergeCell ref="Q151:Q152"/>
    <mergeCell ref="P155:P156"/>
    <mergeCell ref="Q155:Q156"/>
    <mergeCell ref="P161:P162"/>
    <mergeCell ref="Q161:Q162"/>
    <mergeCell ref="P168:P169"/>
    <mergeCell ref="Q168:Q169"/>
    <mergeCell ref="P172:P173"/>
    <mergeCell ref="Q172:Q173"/>
    <mergeCell ref="P122:P123"/>
    <mergeCell ref="Q122:Q123"/>
    <mergeCell ref="P127:P128"/>
    <mergeCell ref="Q127:Q128"/>
    <mergeCell ref="P132:P133"/>
    <mergeCell ref="Q132:Q133"/>
    <mergeCell ref="P139:P140"/>
    <mergeCell ref="Q139:Q140"/>
    <mergeCell ref="P143:P144"/>
    <mergeCell ref="Q143:Q144"/>
    <mergeCell ref="P94:P95"/>
    <mergeCell ref="Q94:Q95"/>
    <mergeCell ref="P98:P99"/>
    <mergeCell ref="Q98:Q99"/>
    <mergeCell ref="P103:P104"/>
    <mergeCell ref="Q103:Q104"/>
    <mergeCell ref="P110:P111"/>
    <mergeCell ref="Q110:Q111"/>
    <mergeCell ref="P114:P115"/>
    <mergeCell ref="Q114:Q115"/>
    <mergeCell ref="P67:P68"/>
    <mergeCell ref="Q67:Q68"/>
    <mergeCell ref="P71:P72"/>
    <mergeCell ref="Q71:Q72"/>
    <mergeCell ref="P75:P76"/>
    <mergeCell ref="Q75:Q76"/>
    <mergeCell ref="P82:P83"/>
    <mergeCell ref="Q82:Q83"/>
    <mergeCell ref="P86:P87"/>
    <mergeCell ref="Q86:Q87"/>
    <mergeCell ref="J226:J227"/>
    <mergeCell ref="K226:K227"/>
    <mergeCell ref="L226:L227"/>
    <mergeCell ref="M226:M227"/>
    <mergeCell ref="N226:N227"/>
    <mergeCell ref="O226:O227"/>
    <mergeCell ref="P3:P4"/>
    <mergeCell ref="Q3:Q4"/>
    <mergeCell ref="P14:P15"/>
    <mergeCell ref="Q14:Q15"/>
    <mergeCell ref="P21:P22"/>
    <mergeCell ref="Q21:Q22"/>
    <mergeCell ref="P25:P26"/>
    <mergeCell ref="Q25:Q26"/>
    <mergeCell ref="P33:P34"/>
    <mergeCell ref="Q33:Q34"/>
    <mergeCell ref="P38:P39"/>
    <mergeCell ref="Q38:Q39"/>
    <mergeCell ref="P48:P49"/>
    <mergeCell ref="Q48:Q49"/>
    <mergeCell ref="P55:P56"/>
    <mergeCell ref="Q55:Q56"/>
    <mergeCell ref="P59:P60"/>
    <mergeCell ref="Q59:Q60"/>
    <mergeCell ref="J213:J214"/>
    <mergeCell ref="K213:K214"/>
    <mergeCell ref="L213:L214"/>
    <mergeCell ref="M213:M214"/>
    <mergeCell ref="N213:N214"/>
    <mergeCell ref="O213:O214"/>
    <mergeCell ref="J218:J219"/>
    <mergeCell ref="K218:K219"/>
    <mergeCell ref="L218:L219"/>
    <mergeCell ref="M218:M219"/>
    <mergeCell ref="N218:N219"/>
    <mergeCell ref="O218:O219"/>
    <mergeCell ref="J201:J202"/>
    <mergeCell ref="K201:K202"/>
    <mergeCell ref="L201:L202"/>
    <mergeCell ref="M201:M202"/>
    <mergeCell ref="N201:N202"/>
    <mergeCell ref="O201:O202"/>
    <mergeCell ref="J205:J206"/>
    <mergeCell ref="K205:K206"/>
    <mergeCell ref="L205:L206"/>
    <mergeCell ref="M205:M206"/>
    <mergeCell ref="N205:N206"/>
    <mergeCell ref="O205:O206"/>
    <mergeCell ref="J184:J185"/>
    <mergeCell ref="K184:K185"/>
    <mergeCell ref="L184:L185"/>
    <mergeCell ref="M184:M185"/>
    <mergeCell ref="N184:N185"/>
    <mergeCell ref="O184:O185"/>
    <mergeCell ref="J194:J195"/>
    <mergeCell ref="K194:K195"/>
    <mergeCell ref="L194:L195"/>
    <mergeCell ref="M194:M195"/>
    <mergeCell ref="N194:N195"/>
    <mergeCell ref="O194:O195"/>
    <mergeCell ref="J172:J173"/>
    <mergeCell ref="K172:K173"/>
    <mergeCell ref="L172:L173"/>
    <mergeCell ref="M172:M173"/>
    <mergeCell ref="N172:N173"/>
    <mergeCell ref="O172:O173"/>
    <mergeCell ref="J180:J181"/>
    <mergeCell ref="K180:K181"/>
    <mergeCell ref="L180:L181"/>
    <mergeCell ref="M180:M181"/>
    <mergeCell ref="N180:N181"/>
    <mergeCell ref="O180:O181"/>
    <mergeCell ref="J161:J162"/>
    <mergeCell ref="K161:K162"/>
    <mergeCell ref="L161:L162"/>
    <mergeCell ref="M161:M162"/>
    <mergeCell ref="N161:N162"/>
    <mergeCell ref="O161:O162"/>
    <mergeCell ref="J168:J169"/>
    <mergeCell ref="K168:K169"/>
    <mergeCell ref="L168:L169"/>
    <mergeCell ref="M168:M169"/>
    <mergeCell ref="N168:N169"/>
    <mergeCell ref="O168:O169"/>
    <mergeCell ref="J151:J152"/>
    <mergeCell ref="K151:K152"/>
    <mergeCell ref="L151:L152"/>
    <mergeCell ref="M151:M152"/>
    <mergeCell ref="N151:N152"/>
    <mergeCell ref="O151:O152"/>
    <mergeCell ref="J155:J156"/>
    <mergeCell ref="K155:K156"/>
    <mergeCell ref="L155:L156"/>
    <mergeCell ref="M155:M156"/>
    <mergeCell ref="N155:N156"/>
    <mergeCell ref="O155:O156"/>
    <mergeCell ref="J139:J140"/>
    <mergeCell ref="K139:K140"/>
    <mergeCell ref="L139:L140"/>
    <mergeCell ref="M139:M140"/>
    <mergeCell ref="N139:N140"/>
    <mergeCell ref="O139:O140"/>
    <mergeCell ref="J143:J144"/>
    <mergeCell ref="K143:K144"/>
    <mergeCell ref="L143:L144"/>
    <mergeCell ref="M143:M144"/>
    <mergeCell ref="N143:N144"/>
    <mergeCell ref="O143:O144"/>
    <mergeCell ref="J127:J128"/>
    <mergeCell ref="K127:K128"/>
    <mergeCell ref="L127:L128"/>
    <mergeCell ref="M127:M128"/>
    <mergeCell ref="N127:N128"/>
    <mergeCell ref="O127:O128"/>
    <mergeCell ref="J132:J133"/>
    <mergeCell ref="K132:K133"/>
    <mergeCell ref="L132:L133"/>
    <mergeCell ref="M132:M133"/>
    <mergeCell ref="N132:N133"/>
    <mergeCell ref="O132:O133"/>
    <mergeCell ref="J114:J115"/>
    <mergeCell ref="K114:K115"/>
    <mergeCell ref="L114:L115"/>
    <mergeCell ref="M114:M115"/>
    <mergeCell ref="N114:N115"/>
    <mergeCell ref="O114:O115"/>
    <mergeCell ref="J122:J123"/>
    <mergeCell ref="K122:K123"/>
    <mergeCell ref="L122:L123"/>
    <mergeCell ref="M122:M123"/>
    <mergeCell ref="N122:N123"/>
    <mergeCell ref="O122:O123"/>
    <mergeCell ref="J103:J104"/>
    <mergeCell ref="K103:K104"/>
    <mergeCell ref="L103:L104"/>
    <mergeCell ref="M103:M104"/>
    <mergeCell ref="N103:N104"/>
    <mergeCell ref="O103:O104"/>
    <mergeCell ref="J110:J111"/>
    <mergeCell ref="K110:K111"/>
    <mergeCell ref="L110:L111"/>
    <mergeCell ref="M110:M111"/>
    <mergeCell ref="N110:N111"/>
    <mergeCell ref="O110:O111"/>
    <mergeCell ref="J94:J95"/>
    <mergeCell ref="K94:K95"/>
    <mergeCell ref="L94:L95"/>
    <mergeCell ref="M94:M95"/>
    <mergeCell ref="N94:N95"/>
    <mergeCell ref="O94:O95"/>
    <mergeCell ref="J98:J99"/>
    <mergeCell ref="K98:K99"/>
    <mergeCell ref="L98:L99"/>
    <mergeCell ref="M98:M99"/>
    <mergeCell ref="N98:N99"/>
    <mergeCell ref="O98:O99"/>
    <mergeCell ref="J82:J83"/>
    <mergeCell ref="K82:K83"/>
    <mergeCell ref="L82:L83"/>
    <mergeCell ref="M82:M83"/>
    <mergeCell ref="N82:N83"/>
    <mergeCell ref="O82:O83"/>
    <mergeCell ref="J86:J87"/>
    <mergeCell ref="K86:K87"/>
    <mergeCell ref="L86:L87"/>
    <mergeCell ref="M86:M87"/>
    <mergeCell ref="N86:N87"/>
    <mergeCell ref="O86:O87"/>
    <mergeCell ref="J71:J72"/>
    <mergeCell ref="K71:K72"/>
    <mergeCell ref="L71:L72"/>
    <mergeCell ref="M71:M72"/>
    <mergeCell ref="N71:N72"/>
    <mergeCell ref="O71:O72"/>
    <mergeCell ref="J75:J76"/>
    <mergeCell ref="K75:K76"/>
    <mergeCell ref="L75:L76"/>
    <mergeCell ref="M75:M76"/>
    <mergeCell ref="N75:N76"/>
    <mergeCell ref="O75:O76"/>
    <mergeCell ref="J59:J60"/>
    <mergeCell ref="K59:K60"/>
    <mergeCell ref="L59:L60"/>
    <mergeCell ref="M59:M60"/>
    <mergeCell ref="N59:N60"/>
    <mergeCell ref="O59:O60"/>
    <mergeCell ref="J67:J68"/>
    <mergeCell ref="K67:K68"/>
    <mergeCell ref="L67:L68"/>
    <mergeCell ref="M67:M68"/>
    <mergeCell ref="N67:N68"/>
    <mergeCell ref="O67:O68"/>
    <mergeCell ref="J48:J49"/>
    <mergeCell ref="K48:K49"/>
    <mergeCell ref="L48:L49"/>
    <mergeCell ref="M48:M49"/>
    <mergeCell ref="N48:N49"/>
    <mergeCell ref="O48:O49"/>
    <mergeCell ref="J55:J56"/>
    <mergeCell ref="K55:K56"/>
    <mergeCell ref="L55:L56"/>
    <mergeCell ref="M55:M56"/>
    <mergeCell ref="N55:N56"/>
    <mergeCell ref="O55:O56"/>
    <mergeCell ref="J33:J34"/>
    <mergeCell ref="K33:K34"/>
    <mergeCell ref="L33:L34"/>
    <mergeCell ref="M33:M34"/>
    <mergeCell ref="N33:N34"/>
    <mergeCell ref="O33:O34"/>
    <mergeCell ref="J38:J39"/>
    <mergeCell ref="K38:K39"/>
    <mergeCell ref="L38:L39"/>
    <mergeCell ref="M38:M39"/>
    <mergeCell ref="N38:N39"/>
    <mergeCell ref="O38:O39"/>
    <mergeCell ref="J21:J22"/>
    <mergeCell ref="K21:K22"/>
    <mergeCell ref="L21:L22"/>
    <mergeCell ref="M21:M22"/>
    <mergeCell ref="N21:N22"/>
    <mergeCell ref="O21:O22"/>
    <mergeCell ref="J25:J26"/>
    <mergeCell ref="K25:K26"/>
    <mergeCell ref="L25:L26"/>
    <mergeCell ref="M25:M26"/>
    <mergeCell ref="N25:N26"/>
    <mergeCell ref="O25:O26"/>
    <mergeCell ref="J3:J4"/>
    <mergeCell ref="K3:K4"/>
    <mergeCell ref="L3:L4"/>
    <mergeCell ref="M3:M4"/>
    <mergeCell ref="N3:N4"/>
    <mergeCell ref="O3:O4"/>
    <mergeCell ref="J14:J15"/>
    <mergeCell ref="K14:K15"/>
    <mergeCell ref="L14:L15"/>
    <mergeCell ref="M14:M15"/>
    <mergeCell ref="N14:N15"/>
    <mergeCell ref="O14:O15"/>
    <mergeCell ref="G226:G227"/>
    <mergeCell ref="A226:A227"/>
    <mergeCell ref="B226:D226"/>
    <mergeCell ref="E226:E227"/>
    <mergeCell ref="F226:F227"/>
    <mergeCell ref="H226:H227"/>
    <mergeCell ref="G3:G4"/>
    <mergeCell ref="G14:G15"/>
    <mergeCell ref="G21:G22"/>
    <mergeCell ref="G25:G26"/>
    <mergeCell ref="G33:G34"/>
    <mergeCell ref="G38:G39"/>
    <mergeCell ref="G48:G49"/>
    <mergeCell ref="G55:G56"/>
    <mergeCell ref="G59:G60"/>
    <mergeCell ref="G67:G68"/>
    <mergeCell ref="G71:G72"/>
    <mergeCell ref="G75:G76"/>
    <mergeCell ref="G82:G83"/>
    <mergeCell ref="G86:G87"/>
    <mergeCell ref="G94:G95"/>
    <mergeCell ref="G98:G99"/>
    <mergeCell ref="G103:G104"/>
    <mergeCell ref="B213:D213"/>
    <mergeCell ref="E213:E214"/>
    <mergeCell ref="F213:F214"/>
    <mergeCell ref="H213:H214"/>
    <mergeCell ref="I213:I214"/>
    <mergeCell ref="B218:D218"/>
    <mergeCell ref="E218:E219"/>
    <mergeCell ref="F218:F219"/>
    <mergeCell ref="H218:H219"/>
    <mergeCell ref="I218:I219"/>
    <mergeCell ref="G213:G214"/>
    <mergeCell ref="G218:G219"/>
    <mergeCell ref="B201:D201"/>
    <mergeCell ref="E201:E202"/>
    <mergeCell ref="F201:F202"/>
    <mergeCell ref="H201:H202"/>
    <mergeCell ref="I201:I202"/>
    <mergeCell ref="B205:D205"/>
    <mergeCell ref="E205:E206"/>
    <mergeCell ref="F205:F206"/>
    <mergeCell ref="H205:H206"/>
    <mergeCell ref="I205:I206"/>
    <mergeCell ref="G201:G202"/>
    <mergeCell ref="G205:G206"/>
    <mergeCell ref="A184:A185"/>
    <mergeCell ref="B184:D184"/>
    <mergeCell ref="E184:E185"/>
    <mergeCell ref="F184:F185"/>
    <mergeCell ref="H184:H185"/>
    <mergeCell ref="B194:D194"/>
    <mergeCell ref="E194:E195"/>
    <mergeCell ref="F194:F195"/>
    <mergeCell ref="H194:H195"/>
    <mergeCell ref="I194:I195"/>
    <mergeCell ref="G184:G185"/>
    <mergeCell ref="G194:G195"/>
    <mergeCell ref="I184:I185"/>
    <mergeCell ref="B172:D172"/>
    <mergeCell ref="E172:E173"/>
    <mergeCell ref="F172:F173"/>
    <mergeCell ref="H172:H173"/>
    <mergeCell ref="I172:I173"/>
    <mergeCell ref="B180:D180"/>
    <mergeCell ref="E180:E181"/>
    <mergeCell ref="F180:F181"/>
    <mergeCell ref="H180:H181"/>
    <mergeCell ref="I180:I181"/>
    <mergeCell ref="G172:G173"/>
    <mergeCell ref="G180:G181"/>
    <mergeCell ref="B161:D161"/>
    <mergeCell ref="E161:E162"/>
    <mergeCell ref="F161:F162"/>
    <mergeCell ref="H161:H162"/>
    <mergeCell ref="I161:I162"/>
    <mergeCell ref="B168:D168"/>
    <mergeCell ref="E168:E169"/>
    <mergeCell ref="F168:F169"/>
    <mergeCell ref="H168:H169"/>
    <mergeCell ref="I168:I169"/>
    <mergeCell ref="G161:G162"/>
    <mergeCell ref="G168:G169"/>
    <mergeCell ref="B151:D151"/>
    <mergeCell ref="E151:E152"/>
    <mergeCell ref="F151:F152"/>
    <mergeCell ref="H151:H152"/>
    <mergeCell ref="I151:I152"/>
    <mergeCell ref="A155:A156"/>
    <mergeCell ref="B155:D155"/>
    <mergeCell ref="E155:E156"/>
    <mergeCell ref="F155:F156"/>
    <mergeCell ref="H155:H156"/>
    <mergeCell ref="G151:G152"/>
    <mergeCell ref="G155:G156"/>
    <mergeCell ref="B139:D139"/>
    <mergeCell ref="E139:E140"/>
    <mergeCell ref="F139:F140"/>
    <mergeCell ref="H139:H140"/>
    <mergeCell ref="I139:I140"/>
    <mergeCell ref="B143:D143"/>
    <mergeCell ref="E143:E144"/>
    <mergeCell ref="F143:F144"/>
    <mergeCell ref="H143:H144"/>
    <mergeCell ref="I143:I144"/>
    <mergeCell ref="G139:G140"/>
    <mergeCell ref="G143:G144"/>
    <mergeCell ref="A127:A128"/>
    <mergeCell ref="B127:D127"/>
    <mergeCell ref="E127:E128"/>
    <mergeCell ref="F127:F128"/>
    <mergeCell ref="H127:H128"/>
    <mergeCell ref="B132:D132"/>
    <mergeCell ref="E132:E133"/>
    <mergeCell ref="F132:F133"/>
    <mergeCell ref="H132:H133"/>
    <mergeCell ref="I132:I133"/>
    <mergeCell ref="G127:G128"/>
    <mergeCell ref="G132:G133"/>
    <mergeCell ref="B114:D114"/>
    <mergeCell ref="E114:E115"/>
    <mergeCell ref="F114:F115"/>
    <mergeCell ref="H114:H115"/>
    <mergeCell ref="I114:I115"/>
    <mergeCell ref="B122:D122"/>
    <mergeCell ref="E122:E123"/>
    <mergeCell ref="F122:F123"/>
    <mergeCell ref="H122:H123"/>
    <mergeCell ref="I122:I123"/>
    <mergeCell ref="G114:G115"/>
    <mergeCell ref="G122:G123"/>
    <mergeCell ref="B103:D103"/>
    <mergeCell ref="E103:E104"/>
    <mergeCell ref="F103:F104"/>
    <mergeCell ref="H103:H104"/>
    <mergeCell ref="I103:I104"/>
    <mergeCell ref="B110:D110"/>
    <mergeCell ref="E110:E111"/>
    <mergeCell ref="F110:F111"/>
    <mergeCell ref="H110:H111"/>
    <mergeCell ref="I110:I111"/>
    <mergeCell ref="G110:G111"/>
    <mergeCell ref="B94:D94"/>
    <mergeCell ref="E94:E95"/>
    <mergeCell ref="F94:F95"/>
    <mergeCell ref="H94:H95"/>
    <mergeCell ref="I94:I95"/>
    <mergeCell ref="A98:A99"/>
    <mergeCell ref="B98:D98"/>
    <mergeCell ref="E98:E99"/>
    <mergeCell ref="F98:F99"/>
    <mergeCell ref="H98:H99"/>
    <mergeCell ref="I98:I99"/>
    <mergeCell ref="B82:D82"/>
    <mergeCell ref="E82:E83"/>
    <mergeCell ref="F82:F83"/>
    <mergeCell ref="H82:H83"/>
    <mergeCell ref="I82:I83"/>
    <mergeCell ref="B86:D86"/>
    <mergeCell ref="E86:E87"/>
    <mergeCell ref="F86:F87"/>
    <mergeCell ref="H86:H87"/>
    <mergeCell ref="I86:I87"/>
    <mergeCell ref="A71:A72"/>
    <mergeCell ref="B71:D71"/>
    <mergeCell ref="E71:E72"/>
    <mergeCell ref="F71:F72"/>
    <mergeCell ref="H71:H72"/>
    <mergeCell ref="B75:D75"/>
    <mergeCell ref="E75:E76"/>
    <mergeCell ref="F75:F76"/>
    <mergeCell ref="H75:H76"/>
    <mergeCell ref="I75:I76"/>
    <mergeCell ref="I71:I72"/>
    <mergeCell ref="B59:D59"/>
    <mergeCell ref="E59:E60"/>
    <mergeCell ref="F59:F60"/>
    <mergeCell ref="H59:H60"/>
    <mergeCell ref="I59:I60"/>
    <mergeCell ref="B67:D67"/>
    <mergeCell ref="E67:E68"/>
    <mergeCell ref="F67:F68"/>
    <mergeCell ref="H67:H68"/>
    <mergeCell ref="I67:I68"/>
    <mergeCell ref="B48:D48"/>
    <mergeCell ref="E48:E49"/>
    <mergeCell ref="F48:F49"/>
    <mergeCell ref="H48:H49"/>
    <mergeCell ref="I48:I49"/>
    <mergeCell ref="B55:D55"/>
    <mergeCell ref="E55:E56"/>
    <mergeCell ref="F55:F56"/>
    <mergeCell ref="H55:H56"/>
    <mergeCell ref="I55:I56"/>
    <mergeCell ref="B33:D33"/>
    <mergeCell ref="E33:E34"/>
    <mergeCell ref="F33:F34"/>
    <mergeCell ref="H33:H34"/>
    <mergeCell ref="I33:I34"/>
    <mergeCell ref="A38:A39"/>
    <mergeCell ref="B38:D38"/>
    <mergeCell ref="E38:E39"/>
    <mergeCell ref="F38:F39"/>
    <mergeCell ref="H38:H39"/>
    <mergeCell ref="I38:I39"/>
    <mergeCell ref="I226:I227"/>
    <mergeCell ref="I155:I156"/>
    <mergeCell ref="I127:I128"/>
    <mergeCell ref="A3:A4"/>
    <mergeCell ref="B3:D3"/>
    <mergeCell ref="E3:E4"/>
    <mergeCell ref="F3:F4"/>
    <mergeCell ref="H3:H4"/>
    <mergeCell ref="B14:D14"/>
    <mergeCell ref="E14:E15"/>
    <mergeCell ref="F14:F15"/>
    <mergeCell ref="H14:H15"/>
    <mergeCell ref="I14:I15"/>
    <mergeCell ref="I3:I4"/>
    <mergeCell ref="B21:D21"/>
    <mergeCell ref="E21:E22"/>
    <mergeCell ref="F21:F22"/>
    <mergeCell ref="H21:H22"/>
    <mergeCell ref="I21:I22"/>
    <mergeCell ref="B25:D25"/>
    <mergeCell ref="E25:E26"/>
    <mergeCell ref="F25:F26"/>
    <mergeCell ref="H25:H26"/>
    <mergeCell ref="I25:I26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in="8" max="17" man="1"/>
    <brk id="69" min="8" max="17" man="1"/>
    <brk id="96" min="8" max="17" man="1"/>
    <brk id="125" min="8" max="17" man="1"/>
    <brk id="153" min="8" max="17" man="1"/>
    <brk id="182" min="8" max="17" man="1"/>
    <brk id="216" min="8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66"/>
  </sheetPr>
  <dimension ref="A1:P242"/>
  <sheetViews>
    <sheetView topLeftCell="A205" zoomScaleNormal="100" workbookViewId="0">
      <selection activeCell="J240" sqref="J240"/>
    </sheetView>
  </sheetViews>
  <sheetFormatPr defaultRowHeight="15" x14ac:dyDescent="0.25"/>
  <cols>
    <col min="1" max="1" width="44.85546875" style="4" bestFit="1" customWidth="1"/>
    <col min="2" max="2" width="4.7109375" style="10" customWidth="1"/>
    <col min="3" max="3" width="5.5703125" style="10" customWidth="1"/>
    <col min="4" max="4" width="4.28515625" style="10" customWidth="1"/>
    <col min="5" max="5" width="12.28515625" style="10" customWidth="1"/>
    <col min="6" max="7" width="10.7109375" style="11" customWidth="1"/>
    <col min="8" max="8" width="6.5703125" style="11" customWidth="1"/>
    <col min="9" max="9" width="6.28515625" style="11" customWidth="1"/>
    <col min="10" max="10" width="8.7109375" style="11" customWidth="1"/>
    <col min="11" max="11" width="5.42578125" style="11" customWidth="1"/>
    <col min="12" max="12" width="12" style="11" customWidth="1"/>
    <col min="13" max="15" width="9.42578125" style="11" customWidth="1"/>
    <col min="16" max="31" width="9.28515625" style="4" customWidth="1"/>
    <col min="32" max="252" width="8.7109375" style="4"/>
    <col min="253" max="253" width="45.7109375" style="4" customWidth="1"/>
    <col min="254" max="254" width="10.7109375" style="4" bestFit="1" customWidth="1"/>
    <col min="255" max="255" width="11.5703125" style="4" bestFit="1" customWidth="1"/>
    <col min="256" max="256" width="12.28515625" style="4" bestFit="1" customWidth="1"/>
    <col min="257" max="260" width="9.7109375" style="4" bestFit="1" customWidth="1"/>
    <col min="261" max="261" width="9" style="4" customWidth="1"/>
    <col min="262" max="508" width="8.7109375" style="4"/>
    <col min="509" max="509" width="45.7109375" style="4" customWidth="1"/>
    <col min="510" max="510" width="10.7109375" style="4" bestFit="1" customWidth="1"/>
    <col min="511" max="511" width="11.5703125" style="4" bestFit="1" customWidth="1"/>
    <col min="512" max="512" width="12.28515625" style="4" bestFit="1" customWidth="1"/>
    <col min="513" max="516" width="9.7109375" style="4" bestFit="1" customWidth="1"/>
    <col min="517" max="517" width="9" style="4" customWidth="1"/>
    <col min="518" max="764" width="8.7109375" style="4"/>
    <col min="765" max="765" width="45.7109375" style="4" customWidth="1"/>
    <col min="766" max="766" width="10.7109375" style="4" bestFit="1" customWidth="1"/>
    <col min="767" max="767" width="11.5703125" style="4" bestFit="1" customWidth="1"/>
    <col min="768" max="768" width="12.28515625" style="4" bestFit="1" customWidth="1"/>
    <col min="769" max="772" width="9.7109375" style="4" bestFit="1" customWidth="1"/>
    <col min="773" max="773" width="9" style="4" customWidth="1"/>
    <col min="774" max="1020" width="8.7109375" style="4"/>
    <col min="1021" max="1021" width="45.7109375" style="4" customWidth="1"/>
    <col min="1022" max="1022" width="10.7109375" style="4" bestFit="1" customWidth="1"/>
    <col min="1023" max="1023" width="11.5703125" style="4" bestFit="1" customWidth="1"/>
    <col min="1024" max="1024" width="12.28515625" style="4" bestFit="1" customWidth="1"/>
    <col min="1025" max="1028" width="9.7109375" style="4" bestFit="1" customWidth="1"/>
    <col min="1029" max="1029" width="9" style="4" customWidth="1"/>
    <col min="1030" max="1276" width="8.7109375" style="4"/>
    <col min="1277" max="1277" width="45.7109375" style="4" customWidth="1"/>
    <col min="1278" max="1278" width="10.7109375" style="4" bestFit="1" customWidth="1"/>
    <col min="1279" max="1279" width="11.5703125" style="4" bestFit="1" customWidth="1"/>
    <col min="1280" max="1280" width="12.28515625" style="4" bestFit="1" customWidth="1"/>
    <col min="1281" max="1284" width="9.7109375" style="4" bestFit="1" customWidth="1"/>
    <col min="1285" max="1285" width="9" style="4" customWidth="1"/>
    <col min="1286" max="1532" width="8.7109375" style="4"/>
    <col min="1533" max="1533" width="45.7109375" style="4" customWidth="1"/>
    <col min="1534" max="1534" width="10.7109375" style="4" bestFit="1" customWidth="1"/>
    <col min="1535" max="1535" width="11.5703125" style="4" bestFit="1" customWidth="1"/>
    <col min="1536" max="1536" width="12.28515625" style="4" bestFit="1" customWidth="1"/>
    <col min="1537" max="1540" width="9.7109375" style="4" bestFit="1" customWidth="1"/>
    <col min="1541" max="1541" width="9" style="4" customWidth="1"/>
    <col min="1542" max="1788" width="8.7109375" style="4"/>
    <col min="1789" max="1789" width="45.7109375" style="4" customWidth="1"/>
    <col min="1790" max="1790" width="10.7109375" style="4" bestFit="1" customWidth="1"/>
    <col min="1791" max="1791" width="11.5703125" style="4" bestFit="1" customWidth="1"/>
    <col min="1792" max="1792" width="12.28515625" style="4" bestFit="1" customWidth="1"/>
    <col min="1793" max="1796" width="9.7109375" style="4" bestFit="1" customWidth="1"/>
    <col min="1797" max="1797" width="9" style="4" customWidth="1"/>
    <col min="1798" max="2044" width="8.7109375" style="4"/>
    <col min="2045" max="2045" width="45.7109375" style="4" customWidth="1"/>
    <col min="2046" max="2046" width="10.7109375" style="4" bestFit="1" customWidth="1"/>
    <col min="2047" max="2047" width="11.5703125" style="4" bestFit="1" customWidth="1"/>
    <col min="2048" max="2048" width="12.28515625" style="4" bestFit="1" customWidth="1"/>
    <col min="2049" max="2052" width="9.7109375" style="4" bestFit="1" customWidth="1"/>
    <col min="2053" max="2053" width="9" style="4" customWidth="1"/>
    <col min="2054" max="2300" width="8.7109375" style="4"/>
    <col min="2301" max="2301" width="45.7109375" style="4" customWidth="1"/>
    <col min="2302" max="2302" width="10.7109375" style="4" bestFit="1" customWidth="1"/>
    <col min="2303" max="2303" width="11.5703125" style="4" bestFit="1" customWidth="1"/>
    <col min="2304" max="2304" width="12.28515625" style="4" bestFit="1" customWidth="1"/>
    <col min="2305" max="2308" width="9.7109375" style="4" bestFit="1" customWidth="1"/>
    <col min="2309" max="2309" width="9" style="4" customWidth="1"/>
    <col min="2310" max="2556" width="8.7109375" style="4"/>
    <col min="2557" max="2557" width="45.7109375" style="4" customWidth="1"/>
    <col min="2558" max="2558" width="10.7109375" style="4" bestFit="1" customWidth="1"/>
    <col min="2559" max="2559" width="11.5703125" style="4" bestFit="1" customWidth="1"/>
    <col min="2560" max="2560" width="12.28515625" style="4" bestFit="1" customWidth="1"/>
    <col min="2561" max="2564" width="9.7109375" style="4" bestFit="1" customWidth="1"/>
    <col min="2565" max="2565" width="9" style="4" customWidth="1"/>
    <col min="2566" max="2812" width="8.7109375" style="4"/>
    <col min="2813" max="2813" width="45.7109375" style="4" customWidth="1"/>
    <col min="2814" max="2814" width="10.7109375" style="4" bestFit="1" customWidth="1"/>
    <col min="2815" max="2815" width="11.5703125" style="4" bestFit="1" customWidth="1"/>
    <col min="2816" max="2816" width="12.28515625" style="4" bestFit="1" customWidth="1"/>
    <col min="2817" max="2820" width="9.7109375" style="4" bestFit="1" customWidth="1"/>
    <col min="2821" max="2821" width="9" style="4" customWidth="1"/>
    <col min="2822" max="3068" width="8.7109375" style="4"/>
    <col min="3069" max="3069" width="45.7109375" style="4" customWidth="1"/>
    <col min="3070" max="3070" width="10.7109375" style="4" bestFit="1" customWidth="1"/>
    <col min="3071" max="3071" width="11.5703125" style="4" bestFit="1" customWidth="1"/>
    <col min="3072" max="3072" width="12.28515625" style="4" bestFit="1" customWidth="1"/>
    <col min="3073" max="3076" width="9.7109375" style="4" bestFit="1" customWidth="1"/>
    <col min="3077" max="3077" width="9" style="4" customWidth="1"/>
    <col min="3078" max="3324" width="8.7109375" style="4"/>
    <col min="3325" max="3325" width="45.7109375" style="4" customWidth="1"/>
    <col min="3326" max="3326" width="10.7109375" style="4" bestFit="1" customWidth="1"/>
    <col min="3327" max="3327" width="11.5703125" style="4" bestFit="1" customWidth="1"/>
    <col min="3328" max="3328" width="12.28515625" style="4" bestFit="1" customWidth="1"/>
    <col min="3329" max="3332" width="9.7109375" style="4" bestFit="1" customWidth="1"/>
    <col min="3333" max="3333" width="9" style="4" customWidth="1"/>
    <col min="3334" max="3580" width="8.7109375" style="4"/>
    <col min="3581" max="3581" width="45.7109375" style="4" customWidth="1"/>
    <col min="3582" max="3582" width="10.7109375" style="4" bestFit="1" customWidth="1"/>
    <col min="3583" max="3583" width="11.5703125" style="4" bestFit="1" customWidth="1"/>
    <col min="3584" max="3584" width="12.28515625" style="4" bestFit="1" customWidth="1"/>
    <col min="3585" max="3588" width="9.7109375" style="4" bestFit="1" customWidth="1"/>
    <col min="3589" max="3589" width="9" style="4" customWidth="1"/>
    <col min="3590" max="3836" width="8.7109375" style="4"/>
    <col min="3837" max="3837" width="45.7109375" style="4" customWidth="1"/>
    <col min="3838" max="3838" width="10.7109375" style="4" bestFit="1" customWidth="1"/>
    <col min="3839" max="3839" width="11.5703125" style="4" bestFit="1" customWidth="1"/>
    <col min="3840" max="3840" width="12.28515625" style="4" bestFit="1" customWidth="1"/>
    <col min="3841" max="3844" width="9.7109375" style="4" bestFit="1" customWidth="1"/>
    <col min="3845" max="3845" width="9" style="4" customWidth="1"/>
    <col min="3846" max="4092" width="8.7109375" style="4"/>
    <col min="4093" max="4093" width="45.7109375" style="4" customWidth="1"/>
    <col min="4094" max="4094" width="10.7109375" style="4" bestFit="1" customWidth="1"/>
    <col min="4095" max="4095" width="11.5703125" style="4" bestFit="1" customWidth="1"/>
    <col min="4096" max="4096" width="12.28515625" style="4" bestFit="1" customWidth="1"/>
    <col min="4097" max="4100" width="9.7109375" style="4" bestFit="1" customWidth="1"/>
    <col min="4101" max="4101" width="9" style="4" customWidth="1"/>
    <col min="4102" max="4348" width="8.7109375" style="4"/>
    <col min="4349" max="4349" width="45.7109375" style="4" customWidth="1"/>
    <col min="4350" max="4350" width="10.7109375" style="4" bestFit="1" customWidth="1"/>
    <col min="4351" max="4351" width="11.5703125" style="4" bestFit="1" customWidth="1"/>
    <col min="4352" max="4352" width="12.28515625" style="4" bestFit="1" customWidth="1"/>
    <col min="4353" max="4356" width="9.7109375" style="4" bestFit="1" customWidth="1"/>
    <col min="4357" max="4357" width="9" style="4" customWidth="1"/>
    <col min="4358" max="4604" width="8.7109375" style="4"/>
    <col min="4605" max="4605" width="45.7109375" style="4" customWidth="1"/>
    <col min="4606" max="4606" width="10.7109375" style="4" bestFit="1" customWidth="1"/>
    <col min="4607" max="4607" width="11.5703125" style="4" bestFit="1" customWidth="1"/>
    <col min="4608" max="4608" width="12.28515625" style="4" bestFit="1" customWidth="1"/>
    <col min="4609" max="4612" width="9.7109375" style="4" bestFit="1" customWidth="1"/>
    <col min="4613" max="4613" width="9" style="4" customWidth="1"/>
    <col min="4614" max="4860" width="8.7109375" style="4"/>
    <col min="4861" max="4861" width="45.7109375" style="4" customWidth="1"/>
    <col min="4862" max="4862" width="10.7109375" style="4" bestFit="1" customWidth="1"/>
    <col min="4863" max="4863" width="11.5703125" style="4" bestFit="1" customWidth="1"/>
    <col min="4864" max="4864" width="12.28515625" style="4" bestFit="1" customWidth="1"/>
    <col min="4865" max="4868" width="9.7109375" style="4" bestFit="1" customWidth="1"/>
    <col min="4869" max="4869" width="9" style="4" customWidth="1"/>
    <col min="4870" max="5116" width="8.7109375" style="4"/>
    <col min="5117" max="5117" width="45.7109375" style="4" customWidth="1"/>
    <col min="5118" max="5118" width="10.7109375" style="4" bestFit="1" customWidth="1"/>
    <col min="5119" max="5119" width="11.5703125" style="4" bestFit="1" customWidth="1"/>
    <col min="5120" max="5120" width="12.28515625" style="4" bestFit="1" customWidth="1"/>
    <col min="5121" max="5124" width="9.7109375" style="4" bestFit="1" customWidth="1"/>
    <col min="5125" max="5125" width="9" style="4" customWidth="1"/>
    <col min="5126" max="5372" width="8.7109375" style="4"/>
    <col min="5373" max="5373" width="45.7109375" style="4" customWidth="1"/>
    <col min="5374" max="5374" width="10.7109375" style="4" bestFit="1" customWidth="1"/>
    <col min="5375" max="5375" width="11.5703125" style="4" bestFit="1" customWidth="1"/>
    <col min="5376" max="5376" width="12.28515625" style="4" bestFit="1" customWidth="1"/>
    <col min="5377" max="5380" width="9.7109375" style="4" bestFit="1" customWidth="1"/>
    <col min="5381" max="5381" width="9" style="4" customWidth="1"/>
    <col min="5382" max="5628" width="8.7109375" style="4"/>
    <col min="5629" max="5629" width="45.7109375" style="4" customWidth="1"/>
    <col min="5630" max="5630" width="10.7109375" style="4" bestFit="1" customWidth="1"/>
    <col min="5631" max="5631" width="11.5703125" style="4" bestFit="1" customWidth="1"/>
    <col min="5632" max="5632" width="12.28515625" style="4" bestFit="1" customWidth="1"/>
    <col min="5633" max="5636" width="9.7109375" style="4" bestFit="1" customWidth="1"/>
    <col min="5637" max="5637" width="9" style="4" customWidth="1"/>
    <col min="5638" max="5884" width="8.7109375" style="4"/>
    <col min="5885" max="5885" width="45.7109375" style="4" customWidth="1"/>
    <col min="5886" max="5886" width="10.7109375" style="4" bestFit="1" customWidth="1"/>
    <col min="5887" max="5887" width="11.5703125" style="4" bestFit="1" customWidth="1"/>
    <col min="5888" max="5888" width="12.28515625" style="4" bestFit="1" customWidth="1"/>
    <col min="5889" max="5892" width="9.7109375" style="4" bestFit="1" customWidth="1"/>
    <col min="5893" max="5893" width="9" style="4" customWidth="1"/>
    <col min="5894" max="6140" width="8.7109375" style="4"/>
    <col min="6141" max="6141" width="45.7109375" style="4" customWidth="1"/>
    <col min="6142" max="6142" width="10.7109375" style="4" bestFit="1" customWidth="1"/>
    <col min="6143" max="6143" width="11.5703125" style="4" bestFit="1" customWidth="1"/>
    <col min="6144" max="6144" width="12.28515625" style="4" bestFit="1" customWidth="1"/>
    <col min="6145" max="6148" width="9.7109375" style="4" bestFit="1" customWidth="1"/>
    <col min="6149" max="6149" width="9" style="4" customWidth="1"/>
    <col min="6150" max="6396" width="8.7109375" style="4"/>
    <col min="6397" max="6397" width="45.7109375" style="4" customWidth="1"/>
    <col min="6398" max="6398" width="10.7109375" style="4" bestFit="1" customWidth="1"/>
    <col min="6399" max="6399" width="11.5703125" style="4" bestFit="1" customWidth="1"/>
    <col min="6400" max="6400" width="12.28515625" style="4" bestFit="1" customWidth="1"/>
    <col min="6401" max="6404" width="9.7109375" style="4" bestFit="1" customWidth="1"/>
    <col min="6405" max="6405" width="9" style="4" customWidth="1"/>
    <col min="6406" max="6652" width="8.7109375" style="4"/>
    <col min="6653" max="6653" width="45.7109375" style="4" customWidth="1"/>
    <col min="6654" max="6654" width="10.7109375" style="4" bestFit="1" customWidth="1"/>
    <col min="6655" max="6655" width="11.5703125" style="4" bestFit="1" customWidth="1"/>
    <col min="6656" max="6656" width="12.28515625" style="4" bestFit="1" customWidth="1"/>
    <col min="6657" max="6660" width="9.7109375" style="4" bestFit="1" customWidth="1"/>
    <col min="6661" max="6661" width="9" style="4" customWidth="1"/>
    <col min="6662" max="6908" width="8.7109375" style="4"/>
    <col min="6909" max="6909" width="45.7109375" style="4" customWidth="1"/>
    <col min="6910" max="6910" width="10.7109375" style="4" bestFit="1" customWidth="1"/>
    <col min="6911" max="6911" width="11.5703125" style="4" bestFit="1" customWidth="1"/>
    <col min="6912" max="6912" width="12.28515625" style="4" bestFit="1" customWidth="1"/>
    <col min="6913" max="6916" width="9.7109375" style="4" bestFit="1" customWidth="1"/>
    <col min="6917" max="6917" width="9" style="4" customWidth="1"/>
    <col min="6918" max="7164" width="8.7109375" style="4"/>
    <col min="7165" max="7165" width="45.7109375" style="4" customWidth="1"/>
    <col min="7166" max="7166" width="10.7109375" style="4" bestFit="1" customWidth="1"/>
    <col min="7167" max="7167" width="11.5703125" style="4" bestFit="1" customWidth="1"/>
    <col min="7168" max="7168" width="12.28515625" style="4" bestFit="1" customWidth="1"/>
    <col min="7169" max="7172" width="9.7109375" style="4" bestFit="1" customWidth="1"/>
    <col min="7173" max="7173" width="9" style="4" customWidth="1"/>
    <col min="7174" max="7420" width="8.7109375" style="4"/>
    <col min="7421" max="7421" width="45.7109375" style="4" customWidth="1"/>
    <col min="7422" max="7422" width="10.7109375" style="4" bestFit="1" customWidth="1"/>
    <col min="7423" max="7423" width="11.5703125" style="4" bestFit="1" customWidth="1"/>
    <col min="7424" max="7424" width="12.28515625" style="4" bestFit="1" customWidth="1"/>
    <col min="7425" max="7428" width="9.7109375" style="4" bestFit="1" customWidth="1"/>
    <col min="7429" max="7429" width="9" style="4" customWidth="1"/>
    <col min="7430" max="7676" width="8.7109375" style="4"/>
    <col min="7677" max="7677" width="45.7109375" style="4" customWidth="1"/>
    <col min="7678" max="7678" width="10.7109375" style="4" bestFit="1" customWidth="1"/>
    <col min="7679" max="7679" width="11.5703125" style="4" bestFit="1" customWidth="1"/>
    <col min="7680" max="7680" width="12.28515625" style="4" bestFit="1" customWidth="1"/>
    <col min="7681" max="7684" width="9.7109375" style="4" bestFit="1" customWidth="1"/>
    <col min="7685" max="7685" width="9" style="4" customWidth="1"/>
    <col min="7686" max="7932" width="8.7109375" style="4"/>
    <col min="7933" max="7933" width="45.7109375" style="4" customWidth="1"/>
    <col min="7934" max="7934" width="10.7109375" style="4" bestFit="1" customWidth="1"/>
    <col min="7935" max="7935" width="11.5703125" style="4" bestFit="1" customWidth="1"/>
    <col min="7936" max="7936" width="12.28515625" style="4" bestFit="1" customWidth="1"/>
    <col min="7937" max="7940" width="9.7109375" style="4" bestFit="1" customWidth="1"/>
    <col min="7941" max="7941" width="9" style="4" customWidth="1"/>
    <col min="7942" max="8188" width="8.7109375" style="4"/>
    <col min="8189" max="8189" width="45.7109375" style="4" customWidth="1"/>
    <col min="8190" max="8190" width="10.7109375" style="4" bestFit="1" customWidth="1"/>
    <col min="8191" max="8191" width="11.5703125" style="4" bestFit="1" customWidth="1"/>
    <col min="8192" max="8192" width="12.28515625" style="4" bestFit="1" customWidth="1"/>
    <col min="8193" max="8196" width="9.7109375" style="4" bestFit="1" customWidth="1"/>
    <col min="8197" max="8197" width="9" style="4" customWidth="1"/>
    <col min="8198" max="8444" width="8.7109375" style="4"/>
    <col min="8445" max="8445" width="45.7109375" style="4" customWidth="1"/>
    <col min="8446" max="8446" width="10.7109375" style="4" bestFit="1" customWidth="1"/>
    <col min="8447" max="8447" width="11.5703125" style="4" bestFit="1" customWidth="1"/>
    <col min="8448" max="8448" width="12.28515625" style="4" bestFit="1" customWidth="1"/>
    <col min="8449" max="8452" width="9.7109375" style="4" bestFit="1" customWidth="1"/>
    <col min="8453" max="8453" width="9" style="4" customWidth="1"/>
    <col min="8454" max="8700" width="8.7109375" style="4"/>
    <col min="8701" max="8701" width="45.7109375" style="4" customWidth="1"/>
    <col min="8702" max="8702" width="10.7109375" style="4" bestFit="1" customWidth="1"/>
    <col min="8703" max="8703" width="11.5703125" style="4" bestFit="1" customWidth="1"/>
    <col min="8704" max="8704" width="12.28515625" style="4" bestFit="1" customWidth="1"/>
    <col min="8705" max="8708" width="9.7109375" style="4" bestFit="1" customWidth="1"/>
    <col min="8709" max="8709" width="9" style="4" customWidth="1"/>
    <col min="8710" max="8956" width="8.7109375" style="4"/>
    <col min="8957" max="8957" width="45.7109375" style="4" customWidth="1"/>
    <col min="8958" max="8958" width="10.7109375" style="4" bestFit="1" customWidth="1"/>
    <col min="8959" max="8959" width="11.5703125" style="4" bestFit="1" customWidth="1"/>
    <col min="8960" max="8960" width="12.28515625" style="4" bestFit="1" customWidth="1"/>
    <col min="8961" max="8964" width="9.7109375" style="4" bestFit="1" customWidth="1"/>
    <col min="8965" max="8965" width="9" style="4" customWidth="1"/>
    <col min="8966" max="9212" width="8.7109375" style="4"/>
    <col min="9213" max="9213" width="45.7109375" style="4" customWidth="1"/>
    <col min="9214" max="9214" width="10.7109375" style="4" bestFit="1" customWidth="1"/>
    <col min="9215" max="9215" width="11.5703125" style="4" bestFit="1" customWidth="1"/>
    <col min="9216" max="9216" width="12.28515625" style="4" bestFit="1" customWidth="1"/>
    <col min="9217" max="9220" width="9.7109375" style="4" bestFit="1" customWidth="1"/>
    <col min="9221" max="9221" width="9" style="4" customWidth="1"/>
    <col min="9222" max="9468" width="8.7109375" style="4"/>
    <col min="9469" max="9469" width="45.7109375" style="4" customWidth="1"/>
    <col min="9470" max="9470" width="10.7109375" style="4" bestFit="1" customWidth="1"/>
    <col min="9471" max="9471" width="11.5703125" style="4" bestFit="1" customWidth="1"/>
    <col min="9472" max="9472" width="12.28515625" style="4" bestFit="1" customWidth="1"/>
    <col min="9473" max="9476" width="9.7109375" style="4" bestFit="1" customWidth="1"/>
    <col min="9477" max="9477" width="9" style="4" customWidth="1"/>
    <col min="9478" max="9724" width="8.7109375" style="4"/>
    <col min="9725" max="9725" width="45.7109375" style="4" customWidth="1"/>
    <col min="9726" max="9726" width="10.7109375" style="4" bestFit="1" customWidth="1"/>
    <col min="9727" max="9727" width="11.5703125" style="4" bestFit="1" customWidth="1"/>
    <col min="9728" max="9728" width="12.28515625" style="4" bestFit="1" customWidth="1"/>
    <col min="9729" max="9732" width="9.7109375" style="4" bestFit="1" customWidth="1"/>
    <col min="9733" max="9733" width="9" style="4" customWidth="1"/>
    <col min="9734" max="9980" width="8.7109375" style="4"/>
    <col min="9981" max="9981" width="45.7109375" style="4" customWidth="1"/>
    <col min="9982" max="9982" width="10.7109375" style="4" bestFit="1" customWidth="1"/>
    <col min="9983" max="9983" width="11.5703125" style="4" bestFit="1" customWidth="1"/>
    <col min="9984" max="9984" width="12.28515625" style="4" bestFit="1" customWidth="1"/>
    <col min="9985" max="9988" width="9.7109375" style="4" bestFit="1" customWidth="1"/>
    <col min="9989" max="9989" width="9" style="4" customWidth="1"/>
    <col min="9990" max="10236" width="8.7109375" style="4"/>
    <col min="10237" max="10237" width="45.7109375" style="4" customWidth="1"/>
    <col min="10238" max="10238" width="10.7109375" style="4" bestFit="1" customWidth="1"/>
    <col min="10239" max="10239" width="11.5703125" style="4" bestFit="1" customWidth="1"/>
    <col min="10240" max="10240" width="12.28515625" style="4" bestFit="1" customWidth="1"/>
    <col min="10241" max="10244" width="9.7109375" style="4" bestFit="1" customWidth="1"/>
    <col min="10245" max="10245" width="9" style="4" customWidth="1"/>
    <col min="10246" max="10492" width="8.7109375" style="4"/>
    <col min="10493" max="10493" width="45.7109375" style="4" customWidth="1"/>
    <col min="10494" max="10494" width="10.7109375" style="4" bestFit="1" customWidth="1"/>
    <col min="10495" max="10495" width="11.5703125" style="4" bestFit="1" customWidth="1"/>
    <col min="10496" max="10496" width="12.28515625" style="4" bestFit="1" customWidth="1"/>
    <col min="10497" max="10500" width="9.7109375" style="4" bestFit="1" customWidth="1"/>
    <col min="10501" max="10501" width="9" style="4" customWidth="1"/>
    <col min="10502" max="10748" width="8.7109375" style="4"/>
    <col min="10749" max="10749" width="45.7109375" style="4" customWidth="1"/>
    <col min="10750" max="10750" width="10.7109375" style="4" bestFit="1" customWidth="1"/>
    <col min="10751" max="10751" width="11.5703125" style="4" bestFit="1" customWidth="1"/>
    <col min="10752" max="10752" width="12.28515625" style="4" bestFit="1" customWidth="1"/>
    <col min="10753" max="10756" width="9.7109375" style="4" bestFit="1" customWidth="1"/>
    <col min="10757" max="10757" width="9" style="4" customWidth="1"/>
    <col min="10758" max="11004" width="8.7109375" style="4"/>
    <col min="11005" max="11005" width="45.7109375" style="4" customWidth="1"/>
    <col min="11006" max="11006" width="10.7109375" style="4" bestFit="1" customWidth="1"/>
    <col min="11007" max="11007" width="11.5703125" style="4" bestFit="1" customWidth="1"/>
    <col min="11008" max="11008" width="12.28515625" style="4" bestFit="1" customWidth="1"/>
    <col min="11009" max="11012" width="9.7109375" style="4" bestFit="1" customWidth="1"/>
    <col min="11013" max="11013" width="9" style="4" customWidth="1"/>
    <col min="11014" max="11260" width="8.7109375" style="4"/>
    <col min="11261" max="11261" width="45.7109375" style="4" customWidth="1"/>
    <col min="11262" max="11262" width="10.7109375" style="4" bestFit="1" customWidth="1"/>
    <col min="11263" max="11263" width="11.5703125" style="4" bestFit="1" customWidth="1"/>
    <col min="11264" max="11264" width="12.28515625" style="4" bestFit="1" customWidth="1"/>
    <col min="11265" max="11268" width="9.7109375" style="4" bestFit="1" customWidth="1"/>
    <col min="11269" max="11269" width="9" style="4" customWidth="1"/>
    <col min="11270" max="11516" width="8.7109375" style="4"/>
    <col min="11517" max="11517" width="45.7109375" style="4" customWidth="1"/>
    <col min="11518" max="11518" width="10.7109375" style="4" bestFit="1" customWidth="1"/>
    <col min="11519" max="11519" width="11.5703125" style="4" bestFit="1" customWidth="1"/>
    <col min="11520" max="11520" width="12.28515625" style="4" bestFit="1" customWidth="1"/>
    <col min="11521" max="11524" width="9.7109375" style="4" bestFit="1" customWidth="1"/>
    <col min="11525" max="11525" width="9" style="4" customWidth="1"/>
    <col min="11526" max="11772" width="8.7109375" style="4"/>
    <col min="11773" max="11773" width="45.7109375" style="4" customWidth="1"/>
    <col min="11774" max="11774" width="10.7109375" style="4" bestFit="1" customWidth="1"/>
    <col min="11775" max="11775" width="11.5703125" style="4" bestFit="1" customWidth="1"/>
    <col min="11776" max="11776" width="12.28515625" style="4" bestFit="1" customWidth="1"/>
    <col min="11777" max="11780" width="9.7109375" style="4" bestFit="1" customWidth="1"/>
    <col min="11781" max="11781" width="9" style="4" customWidth="1"/>
    <col min="11782" max="12028" width="8.7109375" style="4"/>
    <col min="12029" max="12029" width="45.7109375" style="4" customWidth="1"/>
    <col min="12030" max="12030" width="10.7109375" style="4" bestFit="1" customWidth="1"/>
    <col min="12031" max="12031" width="11.5703125" style="4" bestFit="1" customWidth="1"/>
    <col min="12032" max="12032" width="12.28515625" style="4" bestFit="1" customWidth="1"/>
    <col min="12033" max="12036" width="9.7109375" style="4" bestFit="1" customWidth="1"/>
    <col min="12037" max="12037" width="9" style="4" customWidth="1"/>
    <col min="12038" max="12284" width="8.7109375" style="4"/>
    <col min="12285" max="12285" width="45.7109375" style="4" customWidth="1"/>
    <col min="12286" max="12286" width="10.7109375" style="4" bestFit="1" customWidth="1"/>
    <col min="12287" max="12287" width="11.5703125" style="4" bestFit="1" customWidth="1"/>
    <col min="12288" max="12288" width="12.28515625" style="4" bestFit="1" customWidth="1"/>
    <col min="12289" max="12292" width="9.7109375" style="4" bestFit="1" customWidth="1"/>
    <col min="12293" max="12293" width="9" style="4" customWidth="1"/>
    <col min="12294" max="12540" width="8.7109375" style="4"/>
    <col min="12541" max="12541" width="45.7109375" style="4" customWidth="1"/>
    <col min="12542" max="12542" width="10.7109375" style="4" bestFit="1" customWidth="1"/>
    <col min="12543" max="12543" width="11.5703125" style="4" bestFit="1" customWidth="1"/>
    <col min="12544" max="12544" width="12.28515625" style="4" bestFit="1" customWidth="1"/>
    <col min="12545" max="12548" width="9.7109375" style="4" bestFit="1" customWidth="1"/>
    <col min="12549" max="12549" width="9" style="4" customWidth="1"/>
    <col min="12550" max="12796" width="8.7109375" style="4"/>
    <col min="12797" max="12797" width="45.7109375" style="4" customWidth="1"/>
    <col min="12798" max="12798" width="10.7109375" style="4" bestFit="1" customWidth="1"/>
    <col min="12799" max="12799" width="11.5703125" style="4" bestFit="1" customWidth="1"/>
    <col min="12800" max="12800" width="12.28515625" style="4" bestFit="1" customWidth="1"/>
    <col min="12801" max="12804" width="9.7109375" style="4" bestFit="1" customWidth="1"/>
    <col min="12805" max="12805" width="9" style="4" customWidth="1"/>
    <col min="12806" max="13052" width="8.7109375" style="4"/>
    <col min="13053" max="13053" width="45.7109375" style="4" customWidth="1"/>
    <col min="13054" max="13054" width="10.7109375" style="4" bestFit="1" customWidth="1"/>
    <col min="13055" max="13055" width="11.5703125" style="4" bestFit="1" customWidth="1"/>
    <col min="13056" max="13056" width="12.28515625" style="4" bestFit="1" customWidth="1"/>
    <col min="13057" max="13060" width="9.7109375" style="4" bestFit="1" customWidth="1"/>
    <col min="13061" max="13061" width="9" style="4" customWidth="1"/>
    <col min="13062" max="13308" width="8.7109375" style="4"/>
    <col min="13309" max="13309" width="45.7109375" style="4" customWidth="1"/>
    <col min="13310" max="13310" width="10.7109375" style="4" bestFit="1" customWidth="1"/>
    <col min="13311" max="13311" width="11.5703125" style="4" bestFit="1" customWidth="1"/>
    <col min="13312" max="13312" width="12.28515625" style="4" bestFit="1" customWidth="1"/>
    <col min="13313" max="13316" width="9.7109375" style="4" bestFit="1" customWidth="1"/>
    <col min="13317" max="13317" width="9" style="4" customWidth="1"/>
    <col min="13318" max="13564" width="8.7109375" style="4"/>
    <col min="13565" max="13565" width="45.7109375" style="4" customWidth="1"/>
    <col min="13566" max="13566" width="10.7109375" style="4" bestFit="1" customWidth="1"/>
    <col min="13567" max="13567" width="11.5703125" style="4" bestFit="1" customWidth="1"/>
    <col min="13568" max="13568" width="12.28515625" style="4" bestFit="1" customWidth="1"/>
    <col min="13569" max="13572" width="9.7109375" style="4" bestFit="1" customWidth="1"/>
    <col min="13573" max="13573" width="9" style="4" customWidth="1"/>
    <col min="13574" max="13820" width="8.7109375" style="4"/>
    <col min="13821" max="13821" width="45.7109375" style="4" customWidth="1"/>
    <col min="13822" max="13822" width="10.7109375" style="4" bestFit="1" customWidth="1"/>
    <col min="13823" max="13823" width="11.5703125" style="4" bestFit="1" customWidth="1"/>
    <col min="13824" max="13824" width="12.28515625" style="4" bestFit="1" customWidth="1"/>
    <col min="13825" max="13828" width="9.7109375" style="4" bestFit="1" customWidth="1"/>
    <col min="13829" max="13829" width="9" style="4" customWidth="1"/>
    <col min="13830" max="14076" width="8.7109375" style="4"/>
    <col min="14077" max="14077" width="45.7109375" style="4" customWidth="1"/>
    <col min="14078" max="14078" width="10.7109375" style="4" bestFit="1" customWidth="1"/>
    <col min="14079" max="14079" width="11.5703125" style="4" bestFit="1" customWidth="1"/>
    <col min="14080" max="14080" width="12.28515625" style="4" bestFit="1" customWidth="1"/>
    <col min="14081" max="14084" width="9.7109375" style="4" bestFit="1" customWidth="1"/>
    <col min="14085" max="14085" width="9" style="4" customWidth="1"/>
    <col min="14086" max="14332" width="8.7109375" style="4"/>
    <col min="14333" max="14333" width="45.7109375" style="4" customWidth="1"/>
    <col min="14334" max="14334" width="10.7109375" style="4" bestFit="1" customWidth="1"/>
    <col min="14335" max="14335" width="11.5703125" style="4" bestFit="1" customWidth="1"/>
    <col min="14336" max="14336" width="12.28515625" style="4" bestFit="1" customWidth="1"/>
    <col min="14337" max="14340" width="9.7109375" style="4" bestFit="1" customWidth="1"/>
    <col min="14341" max="14341" width="9" style="4" customWidth="1"/>
    <col min="14342" max="14588" width="8.7109375" style="4"/>
    <col min="14589" max="14589" width="45.7109375" style="4" customWidth="1"/>
    <col min="14590" max="14590" width="10.7109375" style="4" bestFit="1" customWidth="1"/>
    <col min="14591" max="14591" width="11.5703125" style="4" bestFit="1" customWidth="1"/>
    <col min="14592" max="14592" width="12.28515625" style="4" bestFit="1" customWidth="1"/>
    <col min="14593" max="14596" width="9.7109375" style="4" bestFit="1" customWidth="1"/>
    <col min="14597" max="14597" width="9" style="4" customWidth="1"/>
    <col min="14598" max="14844" width="8.7109375" style="4"/>
    <col min="14845" max="14845" width="45.7109375" style="4" customWidth="1"/>
    <col min="14846" max="14846" width="10.7109375" style="4" bestFit="1" customWidth="1"/>
    <col min="14847" max="14847" width="11.5703125" style="4" bestFit="1" customWidth="1"/>
    <col min="14848" max="14848" width="12.28515625" style="4" bestFit="1" customWidth="1"/>
    <col min="14849" max="14852" width="9.7109375" style="4" bestFit="1" customWidth="1"/>
    <col min="14853" max="14853" width="9" style="4" customWidth="1"/>
    <col min="14854" max="15100" width="8.7109375" style="4"/>
    <col min="15101" max="15101" width="45.7109375" style="4" customWidth="1"/>
    <col min="15102" max="15102" width="10.7109375" style="4" bestFit="1" customWidth="1"/>
    <col min="15103" max="15103" width="11.5703125" style="4" bestFit="1" customWidth="1"/>
    <col min="15104" max="15104" width="12.28515625" style="4" bestFit="1" customWidth="1"/>
    <col min="15105" max="15108" width="9.7109375" style="4" bestFit="1" customWidth="1"/>
    <col min="15109" max="15109" width="9" style="4" customWidth="1"/>
    <col min="15110" max="15356" width="8.7109375" style="4"/>
    <col min="15357" max="15357" width="45.7109375" style="4" customWidth="1"/>
    <col min="15358" max="15358" width="10.7109375" style="4" bestFit="1" customWidth="1"/>
    <col min="15359" max="15359" width="11.5703125" style="4" bestFit="1" customWidth="1"/>
    <col min="15360" max="15360" width="12.28515625" style="4" bestFit="1" customWidth="1"/>
    <col min="15361" max="15364" width="9.7109375" style="4" bestFit="1" customWidth="1"/>
    <col min="15365" max="15365" width="9" style="4" customWidth="1"/>
    <col min="15366" max="15612" width="8.7109375" style="4"/>
    <col min="15613" max="15613" width="45.7109375" style="4" customWidth="1"/>
    <col min="15614" max="15614" width="10.7109375" style="4" bestFit="1" customWidth="1"/>
    <col min="15615" max="15615" width="11.5703125" style="4" bestFit="1" customWidth="1"/>
    <col min="15616" max="15616" width="12.28515625" style="4" bestFit="1" customWidth="1"/>
    <col min="15617" max="15620" width="9.7109375" style="4" bestFit="1" customWidth="1"/>
    <col min="15621" max="15621" width="9" style="4" customWidth="1"/>
    <col min="15622" max="15868" width="8.7109375" style="4"/>
    <col min="15869" max="15869" width="45.7109375" style="4" customWidth="1"/>
    <col min="15870" max="15870" width="10.7109375" style="4" bestFit="1" customWidth="1"/>
    <col min="15871" max="15871" width="11.5703125" style="4" bestFit="1" customWidth="1"/>
    <col min="15872" max="15872" width="12.28515625" style="4" bestFit="1" customWidth="1"/>
    <col min="15873" max="15876" width="9.7109375" style="4" bestFit="1" customWidth="1"/>
    <col min="15877" max="15877" width="9" style="4" customWidth="1"/>
    <col min="15878" max="16124" width="8.7109375" style="4"/>
    <col min="16125" max="16125" width="45.7109375" style="4" customWidth="1"/>
    <col min="16126" max="16126" width="10.7109375" style="4" bestFit="1" customWidth="1"/>
    <col min="16127" max="16127" width="11.5703125" style="4" bestFit="1" customWidth="1"/>
    <col min="16128" max="16128" width="12.28515625" style="4" bestFit="1" customWidth="1"/>
    <col min="16129" max="16132" width="9.7109375" style="4" bestFit="1" customWidth="1"/>
    <col min="16133" max="16133" width="9" style="4" customWidth="1"/>
    <col min="16134" max="16383" width="8.7109375" style="4"/>
    <col min="16384" max="16384" width="8.7109375" style="4" customWidth="1"/>
  </cols>
  <sheetData>
    <row r="1" spans="1:15" s="2" customFormat="1" ht="19.5" thickBot="1" x14ac:dyDescent="0.35">
      <c r="A1" s="241" t="s">
        <v>228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6.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/>
    </row>
    <row r="3" spans="1:15" x14ac:dyDescent="0.25">
      <c r="A3" s="174"/>
      <c r="B3" s="184" t="s">
        <v>1</v>
      </c>
      <c r="C3" s="184"/>
      <c r="D3" s="184"/>
      <c r="E3" s="196" t="s">
        <v>2</v>
      </c>
      <c r="F3" s="179" t="s">
        <v>181</v>
      </c>
      <c r="G3" s="179" t="s">
        <v>3</v>
      </c>
      <c r="H3" s="208" t="s">
        <v>164</v>
      </c>
      <c r="I3" s="214" t="s">
        <v>165</v>
      </c>
      <c r="J3" s="220" t="s">
        <v>166</v>
      </c>
      <c r="K3" s="214" t="s">
        <v>167</v>
      </c>
      <c r="L3" s="233" t="s">
        <v>168</v>
      </c>
      <c r="M3" s="175" t="s">
        <v>169</v>
      </c>
      <c r="N3" s="158" t="s">
        <v>170</v>
      </c>
      <c r="O3" s="221" t="s">
        <v>171</v>
      </c>
    </row>
    <row r="4" spans="1:15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158"/>
      <c r="I4" s="215"/>
      <c r="J4" s="214"/>
      <c r="K4" s="215"/>
      <c r="L4" s="175"/>
      <c r="M4" s="175"/>
      <c r="N4" s="158"/>
      <c r="O4" s="207"/>
    </row>
    <row r="5" spans="1:15" x14ac:dyDescent="0.25">
      <c r="A5" s="29" t="s">
        <v>13</v>
      </c>
      <c r="B5" s="48">
        <v>8</v>
      </c>
      <c r="C5" s="48">
        <v>11</v>
      </c>
      <c r="D5" s="16"/>
      <c r="E5" s="48">
        <v>0</v>
      </c>
      <c r="F5" s="81">
        <f t="shared" ref="F5:F13" si="0">SUM(B5:E5)</f>
        <v>19</v>
      </c>
      <c r="G5" s="81">
        <v>10</v>
      </c>
      <c r="H5" s="24">
        <v>2</v>
      </c>
      <c r="I5" s="24">
        <v>5</v>
      </c>
      <c r="J5" s="24">
        <v>10</v>
      </c>
      <c r="K5" s="24">
        <v>1</v>
      </c>
      <c r="L5" s="84">
        <v>2</v>
      </c>
      <c r="M5" s="84">
        <v>0</v>
      </c>
      <c r="N5" s="84">
        <v>0</v>
      </c>
      <c r="O5" s="24">
        <v>0</v>
      </c>
    </row>
    <row r="6" spans="1:15" x14ac:dyDescent="0.25">
      <c r="A6" s="31" t="s">
        <v>14</v>
      </c>
      <c r="B6" s="1">
        <f>SUM(B7:B13)</f>
        <v>21</v>
      </c>
      <c r="C6" s="1">
        <f t="shared" ref="C6" si="1">SUM(C7:C13)</f>
        <v>31</v>
      </c>
      <c r="D6" s="1"/>
      <c r="E6" s="1">
        <f>SUM(E7:E13)</f>
        <v>0</v>
      </c>
      <c r="F6" s="81">
        <f>SUM(B6:E6)</f>
        <v>52</v>
      </c>
      <c r="G6" s="81">
        <v>30</v>
      </c>
      <c r="H6" s="1">
        <f t="shared" ref="H6:M6" si="2">SUM(H7:H13)</f>
        <v>6</v>
      </c>
      <c r="I6" s="1">
        <f>SUM(I7:I13)</f>
        <v>13</v>
      </c>
      <c r="J6" s="1">
        <f>SUM(J7:J13)</f>
        <v>27</v>
      </c>
      <c r="K6" s="1">
        <f t="shared" si="2"/>
        <v>4</v>
      </c>
      <c r="L6" s="87">
        <f t="shared" si="2"/>
        <v>6</v>
      </c>
      <c r="M6" s="87">
        <f t="shared" si="2"/>
        <v>0</v>
      </c>
      <c r="N6" s="1">
        <f t="shared" ref="N6:O6" si="3">SUM(N7:N13)</f>
        <v>0</v>
      </c>
      <c r="O6" s="1">
        <f t="shared" si="3"/>
        <v>0</v>
      </c>
    </row>
    <row r="7" spans="1:15" x14ac:dyDescent="0.25">
      <c r="A7" s="31" t="s">
        <v>15</v>
      </c>
      <c r="B7" s="48">
        <v>13</v>
      </c>
      <c r="C7" s="48">
        <v>19</v>
      </c>
      <c r="D7" s="16"/>
      <c r="E7" s="48">
        <v>0</v>
      </c>
      <c r="F7" s="81">
        <f t="shared" si="0"/>
        <v>32</v>
      </c>
      <c r="G7" s="81">
        <v>20</v>
      </c>
      <c r="H7" s="24">
        <v>4</v>
      </c>
      <c r="I7" s="24">
        <v>8</v>
      </c>
      <c r="J7" s="24">
        <v>16</v>
      </c>
      <c r="K7" s="24">
        <v>2</v>
      </c>
      <c r="L7" s="84">
        <v>4</v>
      </c>
      <c r="M7" s="84">
        <v>0</v>
      </c>
      <c r="N7" s="84">
        <v>0</v>
      </c>
      <c r="O7" s="24">
        <v>0</v>
      </c>
    </row>
    <row r="8" spans="1:15" x14ac:dyDescent="0.25">
      <c r="A8" s="31" t="s">
        <v>185</v>
      </c>
      <c r="B8" s="48">
        <v>2</v>
      </c>
      <c r="C8" s="48">
        <v>0</v>
      </c>
      <c r="D8" s="16"/>
      <c r="E8" s="48">
        <v>0</v>
      </c>
      <c r="F8" s="81">
        <f t="shared" si="0"/>
        <v>2</v>
      </c>
      <c r="G8" s="81">
        <v>1</v>
      </c>
      <c r="H8" s="24">
        <v>0</v>
      </c>
      <c r="I8" s="24">
        <v>2</v>
      </c>
      <c r="J8" s="24">
        <v>0</v>
      </c>
      <c r="K8" s="24">
        <v>0</v>
      </c>
      <c r="L8" s="84">
        <v>0</v>
      </c>
      <c r="M8" s="84">
        <v>0</v>
      </c>
      <c r="N8" s="84">
        <v>0</v>
      </c>
      <c r="O8" s="24">
        <v>0</v>
      </c>
    </row>
    <row r="9" spans="1:15" x14ac:dyDescent="0.25">
      <c r="A9" s="31" t="s">
        <v>192</v>
      </c>
      <c r="B9" s="48">
        <v>1</v>
      </c>
      <c r="C9" s="48">
        <v>7</v>
      </c>
      <c r="D9" s="16"/>
      <c r="E9" s="48">
        <v>0</v>
      </c>
      <c r="F9" s="81">
        <f t="shared" si="0"/>
        <v>8</v>
      </c>
      <c r="G9" s="192">
        <v>9</v>
      </c>
      <c r="H9" s="24">
        <v>0</v>
      </c>
      <c r="I9" s="24">
        <v>2</v>
      </c>
      <c r="J9" s="24">
        <v>6</v>
      </c>
      <c r="K9" s="24">
        <v>0</v>
      </c>
      <c r="L9" s="84">
        <v>0</v>
      </c>
      <c r="M9" s="84">
        <v>0</v>
      </c>
      <c r="N9" s="84">
        <v>0</v>
      </c>
      <c r="O9" s="24">
        <v>0</v>
      </c>
    </row>
    <row r="10" spans="1:15" x14ac:dyDescent="0.25">
      <c r="A10" s="31" t="s">
        <v>193</v>
      </c>
      <c r="B10" s="48">
        <v>3</v>
      </c>
      <c r="C10" s="48">
        <v>4</v>
      </c>
      <c r="D10" s="16"/>
      <c r="E10" s="48">
        <v>0</v>
      </c>
      <c r="F10" s="81">
        <f t="shared" si="0"/>
        <v>7</v>
      </c>
      <c r="G10" s="193"/>
      <c r="H10" s="24">
        <v>2</v>
      </c>
      <c r="I10" s="24">
        <v>0</v>
      </c>
      <c r="J10" s="24">
        <v>4</v>
      </c>
      <c r="K10" s="24">
        <v>2</v>
      </c>
      <c r="L10" s="84">
        <v>1</v>
      </c>
      <c r="M10" s="84">
        <v>0</v>
      </c>
      <c r="N10" s="84">
        <v>0</v>
      </c>
      <c r="O10" s="24">
        <v>0</v>
      </c>
    </row>
    <row r="11" spans="1:15" x14ac:dyDescent="0.25">
      <c r="A11" s="31" t="s">
        <v>194</v>
      </c>
      <c r="B11" s="48">
        <v>1</v>
      </c>
      <c r="C11" s="48">
        <v>1</v>
      </c>
      <c r="D11" s="16"/>
      <c r="E11" s="48">
        <v>0</v>
      </c>
      <c r="F11" s="81">
        <f t="shared" si="0"/>
        <v>2</v>
      </c>
      <c r="G11" s="193"/>
      <c r="H11" s="24">
        <v>0</v>
      </c>
      <c r="I11" s="24">
        <v>0</v>
      </c>
      <c r="J11" s="24">
        <v>1</v>
      </c>
      <c r="K11" s="24">
        <v>0</v>
      </c>
      <c r="L11" s="84">
        <v>1</v>
      </c>
      <c r="M11" s="84">
        <v>0</v>
      </c>
      <c r="N11" s="84">
        <v>0</v>
      </c>
      <c r="O11" s="24">
        <v>0</v>
      </c>
    </row>
    <row r="12" spans="1:15" x14ac:dyDescent="0.25">
      <c r="A12" s="31" t="s">
        <v>195</v>
      </c>
      <c r="B12" s="48">
        <v>1</v>
      </c>
      <c r="C12" s="48">
        <v>0</v>
      </c>
      <c r="D12" s="16"/>
      <c r="E12" s="48">
        <v>0</v>
      </c>
      <c r="F12" s="81">
        <f t="shared" si="0"/>
        <v>1</v>
      </c>
      <c r="G12" s="193"/>
      <c r="H12" s="24">
        <v>0</v>
      </c>
      <c r="I12" s="24">
        <v>1</v>
      </c>
      <c r="J12" s="24">
        <v>0</v>
      </c>
      <c r="K12" s="24">
        <v>0</v>
      </c>
      <c r="L12" s="84">
        <v>0</v>
      </c>
      <c r="M12" s="84">
        <v>0</v>
      </c>
      <c r="N12" s="84">
        <v>0</v>
      </c>
      <c r="O12" s="24">
        <v>0</v>
      </c>
    </row>
    <row r="13" spans="1:15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94"/>
      <c r="H13" s="24">
        <v>0</v>
      </c>
      <c r="I13" s="24">
        <v>0</v>
      </c>
      <c r="J13" s="24">
        <v>0</v>
      </c>
      <c r="K13" s="24">
        <v>0</v>
      </c>
      <c r="L13" s="84">
        <v>0</v>
      </c>
      <c r="M13" s="84">
        <v>0</v>
      </c>
      <c r="N13" s="84">
        <v>0</v>
      </c>
      <c r="O13" s="24">
        <v>0</v>
      </c>
    </row>
    <row r="14" spans="1:15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164</v>
      </c>
      <c r="I14" s="158" t="s">
        <v>165</v>
      </c>
      <c r="J14" s="218" t="s">
        <v>166</v>
      </c>
      <c r="K14" s="158" t="s">
        <v>167</v>
      </c>
      <c r="L14" s="175" t="s">
        <v>168</v>
      </c>
      <c r="M14" s="175" t="s">
        <v>169</v>
      </c>
      <c r="N14" s="158" t="s">
        <v>170</v>
      </c>
      <c r="O14" s="207" t="s">
        <v>171</v>
      </c>
    </row>
    <row r="15" spans="1:15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208"/>
      <c r="K15" s="158"/>
      <c r="L15" s="175"/>
      <c r="M15" s="175"/>
      <c r="N15" s="158"/>
      <c r="O15" s="207"/>
    </row>
    <row r="16" spans="1:15" ht="15.6" customHeight="1" x14ac:dyDescent="0.25">
      <c r="A16" s="31" t="s">
        <v>19</v>
      </c>
      <c r="B16" s="48">
        <v>13</v>
      </c>
      <c r="C16" s="48">
        <v>19</v>
      </c>
      <c r="D16" s="16"/>
      <c r="E16" s="48">
        <v>0</v>
      </c>
      <c r="F16" s="81">
        <f t="shared" ref="F16:F20" si="4">SUM(B16:E16)</f>
        <v>32</v>
      </c>
      <c r="G16" s="81">
        <v>20</v>
      </c>
      <c r="H16" s="24">
        <v>4</v>
      </c>
      <c r="I16" s="24">
        <v>8</v>
      </c>
      <c r="J16" s="24">
        <v>17</v>
      </c>
      <c r="K16" s="24">
        <v>2</v>
      </c>
      <c r="L16" s="84">
        <v>3</v>
      </c>
      <c r="M16" s="84">
        <v>0</v>
      </c>
      <c r="N16" s="84">
        <v>0</v>
      </c>
      <c r="O16" s="24">
        <v>0</v>
      </c>
    </row>
    <row r="17" spans="1:16" ht="15.6" customHeight="1" x14ac:dyDescent="0.25">
      <c r="A17" s="31" t="s">
        <v>20</v>
      </c>
      <c r="B17" s="48">
        <v>8</v>
      </c>
      <c r="C17" s="48">
        <v>12</v>
      </c>
      <c r="D17" s="16"/>
      <c r="E17" s="48">
        <v>0</v>
      </c>
      <c r="F17" s="81">
        <f t="shared" si="4"/>
        <v>20</v>
      </c>
      <c r="G17" s="81">
        <v>10</v>
      </c>
      <c r="H17" s="24">
        <v>2</v>
      </c>
      <c r="I17" s="24">
        <v>5</v>
      </c>
      <c r="J17" s="24">
        <v>10</v>
      </c>
      <c r="K17" s="24">
        <v>2</v>
      </c>
      <c r="L17" s="84">
        <v>3</v>
      </c>
      <c r="M17" s="84">
        <v>0</v>
      </c>
      <c r="N17" s="84">
        <v>0</v>
      </c>
      <c r="O17" s="24">
        <v>0</v>
      </c>
    </row>
    <row r="18" spans="1:16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84">
        <v>0</v>
      </c>
      <c r="M18" s="84">
        <v>0</v>
      </c>
      <c r="N18" s="84">
        <v>0</v>
      </c>
      <c r="O18" s="24">
        <v>0</v>
      </c>
    </row>
    <row r="19" spans="1:16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4"/>
        <v>0</v>
      </c>
      <c r="G19" s="83">
        <v>0</v>
      </c>
      <c r="H19" s="28">
        <v>0</v>
      </c>
      <c r="I19" s="28">
        <v>0</v>
      </c>
      <c r="J19" s="28">
        <v>0</v>
      </c>
      <c r="K19" s="24">
        <v>0</v>
      </c>
      <c r="L19" s="92">
        <v>0</v>
      </c>
      <c r="M19" s="84">
        <v>0</v>
      </c>
      <c r="N19" s="84">
        <v>0</v>
      </c>
      <c r="O19" s="24">
        <v>0</v>
      </c>
    </row>
    <row r="20" spans="1:16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4"/>
        <v>0</v>
      </c>
      <c r="G20" s="83">
        <v>0</v>
      </c>
      <c r="H20" s="28">
        <v>0</v>
      </c>
      <c r="I20" s="28">
        <v>0</v>
      </c>
      <c r="J20" s="107">
        <v>0</v>
      </c>
      <c r="K20" s="24">
        <v>0</v>
      </c>
      <c r="L20" s="92">
        <v>0</v>
      </c>
      <c r="M20" s="84">
        <v>0</v>
      </c>
      <c r="N20" s="84">
        <v>0</v>
      </c>
      <c r="O20" s="24">
        <v>0</v>
      </c>
    </row>
    <row r="21" spans="1:16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164</v>
      </c>
      <c r="I21" s="158" t="s">
        <v>165</v>
      </c>
      <c r="J21" s="218" t="s">
        <v>166</v>
      </c>
      <c r="K21" s="158" t="s">
        <v>167</v>
      </c>
      <c r="L21" s="175" t="s">
        <v>168</v>
      </c>
      <c r="M21" s="175" t="s">
        <v>169</v>
      </c>
      <c r="N21" s="158" t="s">
        <v>170</v>
      </c>
      <c r="O21" s="207" t="s">
        <v>171</v>
      </c>
    </row>
    <row r="22" spans="1:16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208"/>
      <c r="K22" s="158"/>
      <c r="L22" s="175"/>
      <c r="M22" s="175"/>
      <c r="N22" s="158"/>
      <c r="O22" s="207"/>
    </row>
    <row r="23" spans="1:16" ht="15" customHeight="1" x14ac:dyDescent="0.25">
      <c r="A23" s="31" t="s">
        <v>25</v>
      </c>
      <c r="B23" s="48">
        <v>17</v>
      </c>
      <c r="C23" s="48">
        <v>31</v>
      </c>
      <c r="D23" s="16"/>
      <c r="E23" s="48">
        <v>0</v>
      </c>
      <c r="F23" s="81">
        <f>SUM(B23:E23)</f>
        <v>48</v>
      </c>
      <c r="G23" s="81">
        <v>30</v>
      </c>
      <c r="H23" s="24">
        <v>5</v>
      </c>
      <c r="I23" s="24">
        <v>13</v>
      </c>
      <c r="J23" s="24">
        <v>27</v>
      </c>
      <c r="K23" s="24">
        <v>4</v>
      </c>
      <c r="L23" s="84">
        <v>3</v>
      </c>
      <c r="M23" s="84">
        <v>0</v>
      </c>
      <c r="N23" s="84">
        <v>0</v>
      </c>
      <c r="O23" s="24">
        <v>0</v>
      </c>
    </row>
    <row r="24" spans="1:16" ht="15" customHeight="1" x14ac:dyDescent="0.25">
      <c r="A24" s="31" t="s">
        <v>26</v>
      </c>
      <c r="B24" s="48">
        <v>4</v>
      </c>
      <c r="C24" s="48">
        <v>0</v>
      </c>
      <c r="D24" s="16"/>
      <c r="E24" s="48">
        <v>0</v>
      </c>
      <c r="F24" s="81">
        <f>SUM(B24:E24)</f>
        <v>4</v>
      </c>
      <c r="G24" s="81">
        <v>0</v>
      </c>
      <c r="H24" s="24">
        <v>1</v>
      </c>
      <c r="I24" s="24">
        <v>0</v>
      </c>
      <c r="J24" s="24">
        <v>0</v>
      </c>
      <c r="K24" s="24">
        <v>0</v>
      </c>
      <c r="L24" s="84">
        <v>3</v>
      </c>
      <c r="M24" s="84">
        <v>0</v>
      </c>
      <c r="N24" s="84">
        <v>0</v>
      </c>
      <c r="O24" s="24">
        <v>0</v>
      </c>
    </row>
    <row r="25" spans="1:16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164</v>
      </c>
      <c r="I25" s="158" t="s">
        <v>165</v>
      </c>
      <c r="J25" s="218" t="s">
        <v>166</v>
      </c>
      <c r="K25" s="158" t="s">
        <v>167</v>
      </c>
      <c r="L25" s="175" t="s">
        <v>168</v>
      </c>
      <c r="M25" s="175" t="s">
        <v>169</v>
      </c>
      <c r="N25" s="158" t="s">
        <v>170</v>
      </c>
      <c r="O25" s="158" t="s">
        <v>171</v>
      </c>
      <c r="P25" s="4"/>
    </row>
    <row r="26" spans="1:16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208"/>
      <c r="K26" s="158"/>
      <c r="L26" s="175"/>
      <c r="M26" s="175"/>
      <c r="N26" s="158"/>
      <c r="O26" s="158"/>
    </row>
    <row r="27" spans="1:16" ht="15" customHeight="1" x14ac:dyDescent="0.25">
      <c r="A27" s="31" t="s">
        <v>28</v>
      </c>
      <c r="B27" s="48">
        <v>7</v>
      </c>
      <c r="C27" s="48">
        <v>27</v>
      </c>
      <c r="D27" s="16"/>
      <c r="E27" s="48">
        <v>0</v>
      </c>
      <c r="F27" s="81">
        <f t="shared" ref="F27:F32" si="5">SUM(B27:E27)</f>
        <v>34</v>
      </c>
      <c r="G27" s="81">
        <v>21</v>
      </c>
      <c r="H27" s="24">
        <v>2</v>
      </c>
      <c r="I27" s="24">
        <v>5</v>
      </c>
      <c r="J27" s="24">
        <v>27</v>
      </c>
      <c r="K27" s="24">
        <v>4</v>
      </c>
      <c r="L27" s="84">
        <v>0</v>
      </c>
      <c r="M27" s="84">
        <v>0</v>
      </c>
      <c r="N27" s="84">
        <v>0</v>
      </c>
      <c r="O27" s="24">
        <v>0</v>
      </c>
    </row>
    <row r="28" spans="1:16" x14ac:dyDescent="0.25">
      <c r="A28" s="31" t="s">
        <v>29</v>
      </c>
      <c r="B28" s="48">
        <v>11</v>
      </c>
      <c r="C28" s="48">
        <v>4</v>
      </c>
      <c r="D28" s="16"/>
      <c r="E28" s="48">
        <v>0</v>
      </c>
      <c r="F28" s="81">
        <f t="shared" si="5"/>
        <v>15</v>
      </c>
      <c r="G28" s="81">
        <v>5</v>
      </c>
      <c r="H28" s="24">
        <v>4</v>
      </c>
      <c r="I28" s="24">
        <v>8</v>
      </c>
      <c r="J28" s="24">
        <v>0</v>
      </c>
      <c r="K28" s="24">
        <v>0</v>
      </c>
      <c r="L28" s="84">
        <v>3</v>
      </c>
      <c r="M28" s="84">
        <v>0</v>
      </c>
      <c r="N28" s="84">
        <v>0</v>
      </c>
      <c r="O28" s="24">
        <v>0</v>
      </c>
    </row>
    <row r="29" spans="1:16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84">
        <v>0</v>
      </c>
      <c r="M29" s="84">
        <v>0</v>
      </c>
      <c r="N29" s="84">
        <v>0</v>
      </c>
      <c r="O29" s="24">
        <v>0</v>
      </c>
    </row>
    <row r="30" spans="1:16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1</v>
      </c>
      <c r="H30" s="24">
        <v>0</v>
      </c>
      <c r="I30" s="24">
        <v>0</v>
      </c>
      <c r="J30" s="24">
        <v>0</v>
      </c>
      <c r="K30" s="24">
        <v>0</v>
      </c>
      <c r="L30" s="84">
        <v>0</v>
      </c>
      <c r="M30" s="84">
        <v>0</v>
      </c>
      <c r="N30" s="84">
        <v>0</v>
      </c>
      <c r="O30" s="24">
        <v>0</v>
      </c>
    </row>
    <row r="31" spans="1:16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84">
        <v>0</v>
      </c>
      <c r="M31" s="84">
        <v>0</v>
      </c>
      <c r="N31" s="84">
        <v>0</v>
      </c>
      <c r="O31" s="24">
        <v>0</v>
      </c>
    </row>
    <row r="32" spans="1:16" ht="15" customHeight="1" x14ac:dyDescent="0.25">
      <c r="A32" s="31" t="s">
        <v>33</v>
      </c>
      <c r="B32" s="48">
        <v>3</v>
      </c>
      <c r="C32" s="48">
        <v>0</v>
      </c>
      <c r="D32" s="16"/>
      <c r="E32" s="48">
        <v>0</v>
      </c>
      <c r="F32" s="81">
        <f t="shared" si="5"/>
        <v>3</v>
      </c>
      <c r="G32" s="81">
        <v>3</v>
      </c>
      <c r="H32" s="24">
        <v>0</v>
      </c>
      <c r="I32" s="24">
        <v>0</v>
      </c>
      <c r="J32" s="24">
        <v>0</v>
      </c>
      <c r="K32" s="24">
        <v>0</v>
      </c>
      <c r="L32" s="84">
        <v>3</v>
      </c>
      <c r="M32" s="84">
        <v>0</v>
      </c>
      <c r="N32" s="84">
        <v>0</v>
      </c>
      <c r="O32" s="24">
        <v>0</v>
      </c>
    </row>
    <row r="33" spans="1:15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164</v>
      </c>
      <c r="I33" s="158" t="s">
        <v>165</v>
      </c>
      <c r="J33" s="218" t="s">
        <v>166</v>
      </c>
      <c r="K33" s="158" t="s">
        <v>167</v>
      </c>
      <c r="L33" s="175" t="s">
        <v>168</v>
      </c>
      <c r="M33" s="175" t="s">
        <v>169</v>
      </c>
      <c r="N33" s="158" t="s">
        <v>170</v>
      </c>
      <c r="O33" s="158" t="s">
        <v>171</v>
      </c>
    </row>
    <row r="34" spans="1:15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208"/>
      <c r="K34" s="158"/>
      <c r="L34" s="175"/>
      <c r="M34" s="175"/>
      <c r="N34" s="158"/>
      <c r="O34" s="158"/>
    </row>
    <row r="35" spans="1:15" ht="15" customHeight="1" x14ac:dyDescent="0.25">
      <c r="A35" s="31" t="s">
        <v>35</v>
      </c>
      <c r="B35" s="48">
        <v>0</v>
      </c>
      <c r="C35" s="48" t="s">
        <v>231</v>
      </c>
      <c r="D35" s="18"/>
      <c r="E35" s="48">
        <v>0</v>
      </c>
      <c r="F35" s="81">
        <f t="shared" ref="F35:F36" si="6">SUM(B35:E35)</f>
        <v>0</v>
      </c>
      <c r="G35" s="81">
        <v>1</v>
      </c>
      <c r="H35" s="24">
        <v>0</v>
      </c>
      <c r="I35" s="24">
        <v>0</v>
      </c>
      <c r="J35" s="24">
        <v>0</v>
      </c>
      <c r="K35" s="24">
        <v>0</v>
      </c>
      <c r="L35" s="84">
        <v>0</v>
      </c>
      <c r="M35" s="84">
        <v>0</v>
      </c>
      <c r="N35" s="84">
        <v>0</v>
      </c>
      <c r="O35" s="24">
        <v>0</v>
      </c>
    </row>
    <row r="36" spans="1:15" ht="15" customHeight="1" thickBot="1" x14ac:dyDescent="0.3">
      <c r="A36" s="112" t="s">
        <v>36</v>
      </c>
      <c r="B36" s="98">
        <v>0</v>
      </c>
      <c r="C36" s="98" t="s">
        <v>231</v>
      </c>
      <c r="D36" s="99"/>
      <c r="E36" s="98">
        <v>0</v>
      </c>
      <c r="F36" s="97">
        <f t="shared" si="6"/>
        <v>0</v>
      </c>
      <c r="G36" s="97">
        <v>2</v>
      </c>
      <c r="H36" s="63">
        <v>0</v>
      </c>
      <c r="I36" s="63">
        <v>0</v>
      </c>
      <c r="J36" s="63">
        <v>0</v>
      </c>
      <c r="K36" s="63">
        <v>0</v>
      </c>
      <c r="L36" s="100">
        <v>0</v>
      </c>
      <c r="M36" s="100">
        <v>0</v>
      </c>
      <c r="N36" s="100">
        <v>0</v>
      </c>
      <c r="O36" s="63">
        <v>0</v>
      </c>
    </row>
    <row r="37" spans="1:15" ht="16.5" thickBot="1" x14ac:dyDescent="0.3">
      <c r="A37" s="244" t="s">
        <v>81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6"/>
    </row>
    <row r="38" spans="1:15" ht="13.5" customHeight="1" x14ac:dyDescent="0.25">
      <c r="A38" s="174"/>
      <c r="B38" s="184" t="s">
        <v>1</v>
      </c>
      <c r="C38" s="184"/>
      <c r="D38" s="184"/>
      <c r="E38" s="185" t="s">
        <v>2</v>
      </c>
      <c r="F38" s="179" t="s">
        <v>181</v>
      </c>
      <c r="G38" s="179" t="s">
        <v>3</v>
      </c>
      <c r="H38" s="208" t="s">
        <v>164</v>
      </c>
      <c r="I38" s="214" t="s">
        <v>165</v>
      </c>
      <c r="J38" s="220" t="s">
        <v>166</v>
      </c>
      <c r="K38" s="214" t="s">
        <v>167</v>
      </c>
      <c r="L38" s="233" t="s">
        <v>168</v>
      </c>
      <c r="M38" s="233" t="s">
        <v>169</v>
      </c>
      <c r="N38" s="208" t="s">
        <v>170</v>
      </c>
      <c r="O38" s="221" t="s">
        <v>171</v>
      </c>
    </row>
    <row r="39" spans="1:15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215"/>
      <c r="J39" s="214"/>
      <c r="K39" s="215"/>
      <c r="L39" s="175"/>
      <c r="M39" s="175"/>
      <c r="N39" s="158"/>
      <c r="O39" s="207"/>
    </row>
    <row r="40" spans="1:15" x14ac:dyDescent="0.25">
      <c r="A40" s="31" t="s">
        <v>13</v>
      </c>
      <c r="B40" s="48">
        <v>128</v>
      </c>
      <c r="C40" s="48">
        <v>8</v>
      </c>
      <c r="D40" s="48">
        <v>0</v>
      </c>
      <c r="E40" s="48">
        <v>76</v>
      </c>
      <c r="F40" s="81">
        <f t="shared" ref="F40:F47" si="7">SUM(B40:E40)</f>
        <v>212</v>
      </c>
      <c r="G40" s="81">
        <v>193</v>
      </c>
      <c r="H40" s="24">
        <v>157</v>
      </c>
      <c r="I40" s="24">
        <v>45</v>
      </c>
      <c r="J40" s="24">
        <v>5</v>
      </c>
      <c r="K40" s="24">
        <v>13</v>
      </c>
      <c r="L40" s="84">
        <v>5</v>
      </c>
      <c r="M40" s="84">
        <v>14</v>
      </c>
      <c r="N40" s="24">
        <v>0</v>
      </c>
      <c r="O40" s="41">
        <v>0</v>
      </c>
    </row>
    <row r="41" spans="1:15" ht="15" customHeight="1" x14ac:dyDescent="0.25">
      <c r="A41" s="31" t="s">
        <v>14</v>
      </c>
      <c r="B41" s="1">
        <f>SUM(B42:B47)</f>
        <v>130</v>
      </c>
      <c r="C41" s="1">
        <f>SUM(C42:C47)</f>
        <v>8</v>
      </c>
      <c r="D41" s="1">
        <f>SUM(D42:D47)</f>
        <v>0</v>
      </c>
      <c r="E41" s="1">
        <f>SUM(E42:E47)</f>
        <v>76</v>
      </c>
      <c r="F41" s="81">
        <f t="shared" si="7"/>
        <v>214</v>
      </c>
      <c r="G41" s="81">
        <v>198</v>
      </c>
      <c r="H41" s="1">
        <f t="shared" ref="H41:M41" si="8">SUM(H42:H48)</f>
        <v>159</v>
      </c>
      <c r="I41" s="1">
        <f t="shared" si="8"/>
        <v>45</v>
      </c>
      <c r="J41" s="1">
        <f>SUM(J42:J48)</f>
        <v>5</v>
      </c>
      <c r="K41" s="1">
        <f t="shared" si="8"/>
        <v>13</v>
      </c>
      <c r="L41" s="87">
        <f t="shared" si="8"/>
        <v>5</v>
      </c>
      <c r="M41" s="87">
        <f t="shared" si="8"/>
        <v>15</v>
      </c>
      <c r="N41" s="1">
        <f t="shared" ref="N41:O41" si="9">SUM(N42:N48)</f>
        <v>0</v>
      </c>
      <c r="O41" s="75">
        <f t="shared" si="9"/>
        <v>0</v>
      </c>
    </row>
    <row r="42" spans="1:15" ht="12.75" customHeight="1" x14ac:dyDescent="0.25">
      <c r="A42" s="31" t="s">
        <v>197</v>
      </c>
      <c r="B42" s="48">
        <v>10</v>
      </c>
      <c r="C42" s="48">
        <v>1</v>
      </c>
      <c r="D42" s="48">
        <v>0</v>
      </c>
      <c r="E42" s="48">
        <v>1</v>
      </c>
      <c r="F42" s="81">
        <f t="shared" si="7"/>
        <v>12</v>
      </c>
      <c r="G42" s="81">
        <v>13</v>
      </c>
      <c r="H42" s="24">
        <v>9</v>
      </c>
      <c r="I42" s="24">
        <v>2</v>
      </c>
      <c r="J42" s="24">
        <v>1</v>
      </c>
      <c r="K42" s="24">
        <v>0</v>
      </c>
      <c r="L42" s="84">
        <v>0</v>
      </c>
      <c r="M42" s="84">
        <v>1</v>
      </c>
      <c r="N42" s="24">
        <v>0</v>
      </c>
      <c r="O42" s="41">
        <v>0</v>
      </c>
    </row>
    <row r="43" spans="1:15" ht="12.75" customHeight="1" x14ac:dyDescent="0.25">
      <c r="A43" s="33" t="s">
        <v>205</v>
      </c>
      <c r="B43" s="48">
        <v>17</v>
      </c>
      <c r="C43" s="48">
        <v>2</v>
      </c>
      <c r="D43" s="48">
        <v>0</v>
      </c>
      <c r="E43" s="48">
        <v>13</v>
      </c>
      <c r="F43" s="81">
        <f t="shared" si="7"/>
        <v>32</v>
      </c>
      <c r="G43" s="192">
        <v>185</v>
      </c>
      <c r="H43" s="24">
        <v>20</v>
      </c>
      <c r="I43" s="24">
        <v>11</v>
      </c>
      <c r="J43" s="24">
        <v>0</v>
      </c>
      <c r="K43" s="24">
        <v>1</v>
      </c>
      <c r="L43" s="84">
        <v>1</v>
      </c>
      <c r="M43" s="84">
        <v>4</v>
      </c>
      <c r="N43" s="24">
        <v>0</v>
      </c>
      <c r="O43" s="41">
        <v>0</v>
      </c>
    </row>
    <row r="44" spans="1:15" ht="12.75" customHeight="1" x14ac:dyDescent="0.25">
      <c r="A44" s="33" t="s">
        <v>206</v>
      </c>
      <c r="B44" s="48">
        <v>26</v>
      </c>
      <c r="C44" s="48">
        <v>3</v>
      </c>
      <c r="D44" s="48">
        <v>0</v>
      </c>
      <c r="E44" s="48">
        <v>24</v>
      </c>
      <c r="F44" s="81">
        <f t="shared" si="7"/>
        <v>53</v>
      </c>
      <c r="G44" s="193"/>
      <c r="H44" s="24">
        <v>35</v>
      </c>
      <c r="I44" s="24">
        <v>16</v>
      </c>
      <c r="J44" s="24">
        <v>1</v>
      </c>
      <c r="K44" s="24">
        <v>8</v>
      </c>
      <c r="L44" s="84">
        <v>1</v>
      </c>
      <c r="M44" s="84">
        <v>3</v>
      </c>
      <c r="N44" s="24">
        <v>0</v>
      </c>
      <c r="O44" s="41">
        <v>0</v>
      </c>
    </row>
    <row r="45" spans="1:15" ht="12.75" customHeight="1" x14ac:dyDescent="0.25">
      <c r="A45" s="33" t="s">
        <v>207</v>
      </c>
      <c r="B45" s="48">
        <v>41</v>
      </c>
      <c r="C45" s="48">
        <v>1</v>
      </c>
      <c r="D45" s="48">
        <v>0</v>
      </c>
      <c r="E45" s="48">
        <v>18</v>
      </c>
      <c r="F45" s="81">
        <f t="shared" si="7"/>
        <v>60</v>
      </c>
      <c r="G45" s="193"/>
      <c r="H45" s="24">
        <v>50</v>
      </c>
      <c r="I45" s="24">
        <v>7</v>
      </c>
      <c r="J45" s="24">
        <v>1</v>
      </c>
      <c r="K45" s="24">
        <v>3</v>
      </c>
      <c r="L45" s="84">
        <v>2</v>
      </c>
      <c r="M45" s="84">
        <v>3</v>
      </c>
      <c r="N45" s="24">
        <v>0</v>
      </c>
      <c r="O45" s="41">
        <v>0</v>
      </c>
    </row>
    <row r="46" spans="1:15" ht="12.75" customHeight="1" x14ac:dyDescent="0.25">
      <c r="A46" s="33" t="s">
        <v>208</v>
      </c>
      <c r="B46" s="48">
        <v>29</v>
      </c>
      <c r="C46" s="48">
        <v>1</v>
      </c>
      <c r="D46" s="48">
        <v>0</v>
      </c>
      <c r="E46" s="48">
        <v>18</v>
      </c>
      <c r="F46" s="81">
        <f t="shared" si="7"/>
        <v>48</v>
      </c>
      <c r="G46" s="193"/>
      <c r="H46" s="24">
        <v>37</v>
      </c>
      <c r="I46" s="24">
        <v>8</v>
      </c>
      <c r="J46" s="24">
        <v>2</v>
      </c>
      <c r="K46" s="24">
        <v>1</v>
      </c>
      <c r="L46" s="84">
        <v>1</v>
      </c>
      <c r="M46" s="84">
        <v>4</v>
      </c>
      <c r="N46" s="24">
        <v>0</v>
      </c>
      <c r="O46" s="41">
        <v>0</v>
      </c>
    </row>
    <row r="47" spans="1:15" x14ac:dyDescent="0.25">
      <c r="A47" s="33" t="s">
        <v>202</v>
      </c>
      <c r="B47" s="48">
        <v>7</v>
      </c>
      <c r="C47" s="48">
        <v>0</v>
      </c>
      <c r="D47" s="48">
        <v>0</v>
      </c>
      <c r="E47" s="48">
        <v>2</v>
      </c>
      <c r="F47" s="81">
        <f t="shared" si="7"/>
        <v>9</v>
      </c>
      <c r="G47" s="194"/>
      <c r="H47" s="24">
        <v>8</v>
      </c>
      <c r="I47" s="24">
        <v>1</v>
      </c>
      <c r="J47" s="24">
        <v>0</v>
      </c>
      <c r="K47" s="24">
        <v>0</v>
      </c>
      <c r="L47" s="84">
        <v>0</v>
      </c>
      <c r="M47" s="84">
        <v>0</v>
      </c>
      <c r="N47" s="24">
        <v>0</v>
      </c>
      <c r="O47" s="41">
        <v>0</v>
      </c>
    </row>
    <row r="48" spans="1:15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164</v>
      </c>
      <c r="I48" s="158" t="s">
        <v>165</v>
      </c>
      <c r="J48" s="218" t="s">
        <v>166</v>
      </c>
      <c r="K48" s="158" t="s">
        <v>167</v>
      </c>
      <c r="L48" s="175" t="s">
        <v>168</v>
      </c>
      <c r="M48" s="175" t="s">
        <v>169</v>
      </c>
      <c r="N48" s="158" t="s">
        <v>170</v>
      </c>
      <c r="O48" s="207" t="s">
        <v>171</v>
      </c>
    </row>
    <row r="49" spans="1:15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208"/>
      <c r="K49" s="158"/>
      <c r="L49" s="175"/>
      <c r="M49" s="175"/>
      <c r="N49" s="158"/>
      <c r="O49" s="207"/>
    </row>
    <row r="50" spans="1:15" ht="15" customHeight="1" x14ac:dyDescent="0.25">
      <c r="A50" s="31" t="s">
        <v>19</v>
      </c>
      <c r="B50" s="48">
        <v>46</v>
      </c>
      <c r="C50" s="48">
        <v>7</v>
      </c>
      <c r="D50" s="48">
        <v>0</v>
      </c>
      <c r="E50" s="48">
        <v>16</v>
      </c>
      <c r="F50" s="81">
        <f t="shared" ref="F50:F54" si="10">SUM(B50:E50)</f>
        <v>69</v>
      </c>
      <c r="G50" s="81">
        <v>59</v>
      </c>
      <c r="H50" s="24">
        <v>52</v>
      </c>
      <c r="I50" s="24">
        <v>13</v>
      </c>
      <c r="J50" s="24">
        <v>3</v>
      </c>
      <c r="K50" s="24">
        <v>5</v>
      </c>
      <c r="L50" s="84">
        <v>1</v>
      </c>
      <c r="M50" s="84">
        <v>5</v>
      </c>
      <c r="N50" s="24">
        <v>0</v>
      </c>
      <c r="O50" s="41">
        <v>0</v>
      </c>
    </row>
    <row r="51" spans="1:15" x14ac:dyDescent="0.25">
      <c r="A51" s="31" t="s">
        <v>20</v>
      </c>
      <c r="B51" s="48">
        <v>59</v>
      </c>
      <c r="C51" s="48">
        <v>1</v>
      </c>
      <c r="D51" s="48">
        <v>0</v>
      </c>
      <c r="E51" s="48">
        <v>60</v>
      </c>
      <c r="F51" s="81">
        <f t="shared" si="10"/>
        <v>120</v>
      </c>
      <c r="G51" s="81">
        <v>134</v>
      </c>
      <c r="H51" s="24">
        <v>82</v>
      </c>
      <c r="I51" s="24">
        <v>32</v>
      </c>
      <c r="J51" s="24">
        <v>2</v>
      </c>
      <c r="K51" s="24">
        <v>8</v>
      </c>
      <c r="L51" s="84">
        <v>4</v>
      </c>
      <c r="M51" s="84">
        <v>10</v>
      </c>
      <c r="N51" s="24">
        <v>0</v>
      </c>
      <c r="O51" s="41">
        <v>0</v>
      </c>
    </row>
    <row r="52" spans="1:15" x14ac:dyDescent="0.25">
      <c r="A52" s="31" t="s">
        <v>21</v>
      </c>
      <c r="B52" s="48">
        <v>2</v>
      </c>
      <c r="C52" s="48">
        <v>0</v>
      </c>
      <c r="D52" s="48">
        <v>0</v>
      </c>
      <c r="E52" s="48">
        <v>0</v>
      </c>
      <c r="F52" s="81">
        <f t="shared" si="10"/>
        <v>2</v>
      </c>
      <c r="G52" s="81">
        <v>3</v>
      </c>
      <c r="H52" s="24">
        <v>2</v>
      </c>
      <c r="I52" s="24">
        <v>0</v>
      </c>
      <c r="J52" s="24">
        <v>0</v>
      </c>
      <c r="K52" s="24">
        <v>0</v>
      </c>
      <c r="L52" s="84">
        <v>0</v>
      </c>
      <c r="M52" s="84">
        <v>0</v>
      </c>
      <c r="N52" s="24">
        <v>0</v>
      </c>
      <c r="O52" s="41">
        <v>0</v>
      </c>
    </row>
    <row r="53" spans="1:15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10"/>
        <v>0</v>
      </c>
      <c r="G53" s="83">
        <v>0</v>
      </c>
      <c r="H53" s="28">
        <v>0</v>
      </c>
      <c r="I53" s="28">
        <v>0</v>
      </c>
      <c r="J53" s="28">
        <v>0</v>
      </c>
      <c r="K53" s="28">
        <v>0</v>
      </c>
      <c r="L53" s="84">
        <v>0</v>
      </c>
      <c r="M53" s="84">
        <v>0</v>
      </c>
      <c r="N53" s="24">
        <v>0</v>
      </c>
      <c r="O53" s="41">
        <v>0</v>
      </c>
    </row>
    <row r="54" spans="1:15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0"/>
        <v>0</v>
      </c>
      <c r="G54" s="83">
        <v>0</v>
      </c>
      <c r="H54" s="28">
        <v>0</v>
      </c>
      <c r="I54" s="28">
        <v>0</v>
      </c>
      <c r="J54" s="107">
        <v>0</v>
      </c>
      <c r="K54" s="28">
        <v>0</v>
      </c>
      <c r="L54" s="84">
        <v>0</v>
      </c>
      <c r="M54" s="84">
        <v>0</v>
      </c>
      <c r="N54" s="24">
        <v>0</v>
      </c>
      <c r="O54" s="41">
        <v>0</v>
      </c>
    </row>
    <row r="55" spans="1:15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164</v>
      </c>
      <c r="I55" s="158" t="s">
        <v>165</v>
      </c>
      <c r="J55" s="218" t="s">
        <v>166</v>
      </c>
      <c r="K55" s="158" t="s">
        <v>167</v>
      </c>
      <c r="L55" s="175" t="s">
        <v>168</v>
      </c>
      <c r="M55" s="175" t="s">
        <v>169</v>
      </c>
      <c r="N55" s="158" t="s">
        <v>170</v>
      </c>
      <c r="O55" s="207" t="s">
        <v>171</v>
      </c>
    </row>
    <row r="56" spans="1:15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208"/>
      <c r="K56" s="158"/>
      <c r="L56" s="175"/>
      <c r="M56" s="175"/>
      <c r="N56" s="158"/>
      <c r="O56" s="207"/>
    </row>
    <row r="57" spans="1:15" ht="13.5" customHeight="1" x14ac:dyDescent="0.25">
      <c r="A57" s="31" t="s">
        <v>25</v>
      </c>
      <c r="B57" s="48">
        <v>104</v>
      </c>
      <c r="C57" s="48">
        <v>8</v>
      </c>
      <c r="D57" s="48">
        <v>0</v>
      </c>
      <c r="E57" s="48">
        <v>72</v>
      </c>
      <c r="F57" s="81">
        <f>SUM(B57:E57)</f>
        <v>184</v>
      </c>
      <c r="G57" s="81">
        <v>191</v>
      </c>
      <c r="H57" s="24">
        <v>131</v>
      </c>
      <c r="I57" s="24">
        <v>43</v>
      </c>
      <c r="J57" s="24">
        <v>5</v>
      </c>
      <c r="K57" s="24">
        <v>12</v>
      </c>
      <c r="L57" s="84">
        <v>5</v>
      </c>
      <c r="M57" s="84">
        <v>14</v>
      </c>
      <c r="N57" s="24">
        <v>0</v>
      </c>
      <c r="O57" s="41">
        <v>0</v>
      </c>
    </row>
    <row r="58" spans="1:15" ht="15.75" customHeight="1" x14ac:dyDescent="0.25">
      <c r="A58" s="31" t="s">
        <v>26</v>
      </c>
      <c r="B58" s="48">
        <v>3</v>
      </c>
      <c r="C58" s="48">
        <v>0</v>
      </c>
      <c r="D58" s="48">
        <v>0</v>
      </c>
      <c r="E58" s="48">
        <v>2</v>
      </c>
      <c r="F58" s="81">
        <f>SUM(B58:E58)</f>
        <v>5</v>
      </c>
      <c r="G58" s="81">
        <v>3</v>
      </c>
      <c r="H58" s="24">
        <v>5</v>
      </c>
      <c r="I58" s="24">
        <v>0</v>
      </c>
      <c r="J58" s="24">
        <v>0</v>
      </c>
      <c r="K58" s="24">
        <v>0</v>
      </c>
      <c r="L58" s="84">
        <v>0</v>
      </c>
      <c r="M58" s="84">
        <v>1</v>
      </c>
      <c r="N58" s="24">
        <v>0</v>
      </c>
      <c r="O58" s="41">
        <v>0</v>
      </c>
    </row>
    <row r="59" spans="1:15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164</v>
      </c>
      <c r="I59" s="158" t="s">
        <v>165</v>
      </c>
      <c r="J59" s="218" t="s">
        <v>166</v>
      </c>
      <c r="K59" s="158" t="s">
        <v>167</v>
      </c>
      <c r="L59" s="175" t="s">
        <v>168</v>
      </c>
      <c r="M59" s="175" t="s">
        <v>169</v>
      </c>
      <c r="N59" s="158" t="s">
        <v>170</v>
      </c>
      <c r="O59" s="207" t="s">
        <v>171</v>
      </c>
    </row>
    <row r="60" spans="1:15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208"/>
      <c r="K60" s="158"/>
      <c r="L60" s="175"/>
      <c r="M60" s="175"/>
      <c r="N60" s="158"/>
      <c r="O60" s="207"/>
    </row>
    <row r="61" spans="1:15" ht="15" customHeight="1" x14ac:dyDescent="0.25">
      <c r="A61" s="31" t="s">
        <v>28</v>
      </c>
      <c r="B61" s="48">
        <v>90</v>
      </c>
      <c r="C61" s="48">
        <v>6</v>
      </c>
      <c r="D61" s="48">
        <v>0</v>
      </c>
      <c r="E61" s="48">
        <v>60</v>
      </c>
      <c r="F61" s="81">
        <f>SUM(B61:E61)</f>
        <v>156</v>
      </c>
      <c r="G61" s="81">
        <v>168</v>
      </c>
      <c r="H61" s="24">
        <v>112</v>
      </c>
      <c r="I61" s="24">
        <v>34</v>
      </c>
      <c r="J61" s="24">
        <v>5</v>
      </c>
      <c r="K61" s="24">
        <v>11</v>
      </c>
      <c r="L61" s="84">
        <v>5</v>
      </c>
      <c r="M61" s="84">
        <v>15</v>
      </c>
      <c r="N61" s="24">
        <v>0</v>
      </c>
      <c r="O61" s="41">
        <v>0</v>
      </c>
    </row>
    <row r="62" spans="1:15" ht="12.75" customHeight="1" x14ac:dyDescent="0.25">
      <c r="A62" s="31" t="s">
        <v>29</v>
      </c>
      <c r="B62" s="48">
        <v>12</v>
      </c>
      <c r="C62" s="48">
        <v>2</v>
      </c>
      <c r="D62" s="48">
        <v>0</v>
      </c>
      <c r="E62" s="48">
        <v>10</v>
      </c>
      <c r="F62" s="81">
        <f t="shared" ref="F62:F66" si="11">SUM(B62:E62)</f>
        <v>24</v>
      </c>
      <c r="G62" s="81">
        <v>16</v>
      </c>
      <c r="H62" s="24">
        <v>16</v>
      </c>
      <c r="I62" s="24">
        <v>8</v>
      </c>
      <c r="J62" s="24">
        <v>0</v>
      </c>
      <c r="K62" s="24">
        <v>1</v>
      </c>
      <c r="L62" s="84">
        <v>0</v>
      </c>
      <c r="M62" s="84">
        <v>0</v>
      </c>
      <c r="N62" s="24">
        <v>0</v>
      </c>
      <c r="O62" s="41">
        <v>0</v>
      </c>
    </row>
    <row r="63" spans="1:15" x14ac:dyDescent="0.25">
      <c r="A63" s="31" t="s">
        <v>30</v>
      </c>
      <c r="B63" s="48">
        <v>1</v>
      </c>
      <c r="C63" s="48">
        <v>0</v>
      </c>
      <c r="D63" s="48">
        <v>0</v>
      </c>
      <c r="E63" s="48">
        <v>0</v>
      </c>
      <c r="F63" s="81">
        <f t="shared" si="11"/>
        <v>1</v>
      </c>
      <c r="G63" s="81">
        <v>1</v>
      </c>
      <c r="H63" s="24">
        <v>1</v>
      </c>
      <c r="I63" s="24">
        <v>0</v>
      </c>
      <c r="J63" s="24">
        <v>0</v>
      </c>
      <c r="K63" s="24">
        <v>0</v>
      </c>
      <c r="L63" s="84">
        <v>0</v>
      </c>
      <c r="M63" s="84">
        <v>0</v>
      </c>
      <c r="N63" s="24">
        <v>0</v>
      </c>
      <c r="O63" s="41">
        <v>0</v>
      </c>
    </row>
    <row r="64" spans="1:15" x14ac:dyDescent="0.25">
      <c r="A64" s="31" t="s">
        <v>31</v>
      </c>
      <c r="B64" s="48">
        <v>1</v>
      </c>
      <c r="C64" s="48">
        <v>0</v>
      </c>
      <c r="D64" s="48">
        <v>0</v>
      </c>
      <c r="E64" s="48">
        <v>0</v>
      </c>
      <c r="F64" s="81">
        <f t="shared" si="11"/>
        <v>1</v>
      </c>
      <c r="G64" s="81">
        <v>3</v>
      </c>
      <c r="H64" s="24">
        <v>1</v>
      </c>
      <c r="I64" s="24">
        <v>0</v>
      </c>
      <c r="J64" s="24">
        <v>0</v>
      </c>
      <c r="K64" s="24">
        <v>0</v>
      </c>
      <c r="L64" s="84">
        <v>0</v>
      </c>
      <c r="M64" s="84">
        <v>0</v>
      </c>
      <c r="N64" s="24">
        <v>0</v>
      </c>
      <c r="O64" s="41">
        <v>0</v>
      </c>
    </row>
    <row r="65" spans="1:15" ht="13.5" customHeight="1" x14ac:dyDescent="0.25">
      <c r="A65" s="31" t="s">
        <v>32</v>
      </c>
      <c r="B65" s="48">
        <v>1</v>
      </c>
      <c r="C65" s="48">
        <v>0</v>
      </c>
      <c r="D65" s="48">
        <v>0</v>
      </c>
      <c r="E65" s="48">
        <v>1</v>
      </c>
      <c r="F65" s="81">
        <f t="shared" si="11"/>
        <v>2</v>
      </c>
      <c r="G65" s="81">
        <v>3</v>
      </c>
      <c r="H65" s="24">
        <v>1</v>
      </c>
      <c r="I65" s="24">
        <v>1</v>
      </c>
      <c r="J65" s="24">
        <v>0</v>
      </c>
      <c r="K65" s="24">
        <v>1</v>
      </c>
      <c r="L65" s="84">
        <v>0</v>
      </c>
      <c r="M65" s="84">
        <v>0</v>
      </c>
      <c r="N65" s="24">
        <v>0</v>
      </c>
      <c r="O65" s="41">
        <v>0</v>
      </c>
    </row>
    <row r="66" spans="1:15" x14ac:dyDescent="0.25">
      <c r="A66" s="31" t="s">
        <v>33</v>
      </c>
      <c r="B66" s="48">
        <v>2</v>
      </c>
      <c r="C66" s="48">
        <v>0</v>
      </c>
      <c r="D66" s="48">
        <v>0</v>
      </c>
      <c r="E66" s="48">
        <v>4</v>
      </c>
      <c r="F66" s="81">
        <f t="shared" si="11"/>
        <v>6</v>
      </c>
      <c r="G66" s="81">
        <v>7</v>
      </c>
      <c r="H66" s="24">
        <v>4</v>
      </c>
      <c r="I66" s="24">
        <v>2</v>
      </c>
      <c r="J66" s="24">
        <v>0</v>
      </c>
      <c r="K66" s="24">
        <v>0</v>
      </c>
      <c r="L66" s="84">
        <v>0</v>
      </c>
      <c r="M66" s="84">
        <v>0</v>
      </c>
      <c r="N66" s="24">
        <v>0</v>
      </c>
      <c r="O66" s="41">
        <v>0</v>
      </c>
    </row>
    <row r="67" spans="1:15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164</v>
      </c>
      <c r="I67" s="158" t="s">
        <v>165</v>
      </c>
      <c r="J67" s="218" t="s">
        <v>166</v>
      </c>
      <c r="K67" s="158" t="s">
        <v>167</v>
      </c>
      <c r="L67" s="175" t="s">
        <v>168</v>
      </c>
      <c r="M67" s="175" t="s">
        <v>169</v>
      </c>
      <c r="N67" s="158" t="s">
        <v>170</v>
      </c>
      <c r="O67" s="207" t="s">
        <v>171</v>
      </c>
    </row>
    <row r="68" spans="1:15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208"/>
      <c r="K68" s="158"/>
      <c r="L68" s="175"/>
      <c r="M68" s="175"/>
      <c r="N68" s="158"/>
      <c r="O68" s="207"/>
    </row>
    <row r="69" spans="1:15" ht="15.75" thickBot="1" x14ac:dyDescent="0.3">
      <c r="A69" s="112" t="s">
        <v>42</v>
      </c>
      <c r="B69" s="98">
        <v>9</v>
      </c>
      <c r="C69" s="98" t="s">
        <v>231</v>
      </c>
      <c r="D69" s="98"/>
      <c r="E69" s="98">
        <v>0</v>
      </c>
      <c r="F69" s="97">
        <f>SUM(B69:E69)</f>
        <v>9</v>
      </c>
      <c r="G69" s="97">
        <v>6</v>
      </c>
      <c r="H69" s="63">
        <v>9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</row>
    <row r="70" spans="1:15" ht="16.5" thickBot="1" x14ac:dyDescent="0.3">
      <c r="A70" s="244" t="s">
        <v>43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6"/>
    </row>
    <row r="71" spans="1:15" ht="15" customHeight="1" x14ac:dyDescent="0.25">
      <c r="A71" s="174"/>
      <c r="B71" s="184" t="s">
        <v>1</v>
      </c>
      <c r="C71" s="184"/>
      <c r="D71" s="184"/>
      <c r="E71" s="196" t="s">
        <v>2</v>
      </c>
      <c r="F71" s="179" t="s">
        <v>181</v>
      </c>
      <c r="G71" s="179" t="s">
        <v>3</v>
      </c>
      <c r="H71" s="208" t="s">
        <v>164</v>
      </c>
      <c r="I71" s="214" t="s">
        <v>165</v>
      </c>
      <c r="J71" s="220" t="s">
        <v>166</v>
      </c>
      <c r="K71" s="214" t="s">
        <v>167</v>
      </c>
      <c r="L71" s="233" t="s">
        <v>168</v>
      </c>
      <c r="M71" s="233" t="s">
        <v>169</v>
      </c>
      <c r="N71" s="208" t="s">
        <v>170</v>
      </c>
      <c r="O71" s="221" t="s">
        <v>171</v>
      </c>
    </row>
    <row r="72" spans="1:15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215"/>
      <c r="J72" s="214"/>
      <c r="K72" s="215"/>
      <c r="L72" s="175"/>
      <c r="M72" s="175"/>
      <c r="N72" s="158"/>
      <c r="O72" s="207"/>
    </row>
    <row r="73" spans="1:15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2">SUM(B73:E73)</f>
        <v>0</v>
      </c>
      <c r="G73" s="81">
        <v>0</v>
      </c>
      <c r="H73" s="24">
        <v>0</v>
      </c>
      <c r="I73" s="24"/>
      <c r="J73" s="24"/>
      <c r="K73" s="24"/>
      <c r="L73" s="24"/>
      <c r="M73" s="24"/>
      <c r="N73" s="24"/>
      <c r="O73" s="24"/>
    </row>
    <row r="74" spans="1:15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 t="shared" si="12"/>
        <v>0</v>
      </c>
      <c r="G74" s="81">
        <v>0</v>
      </c>
      <c r="H74" s="24">
        <v>0</v>
      </c>
      <c r="I74" s="24"/>
      <c r="J74" s="24"/>
      <c r="K74" s="24"/>
      <c r="L74" s="24"/>
      <c r="M74" s="24"/>
      <c r="N74" s="24"/>
      <c r="O74" s="24"/>
    </row>
    <row r="75" spans="1:15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164</v>
      </c>
      <c r="I75" s="158" t="s">
        <v>165</v>
      </c>
      <c r="J75" s="218" t="s">
        <v>166</v>
      </c>
      <c r="K75" s="158" t="s">
        <v>167</v>
      </c>
      <c r="L75" s="175" t="s">
        <v>168</v>
      </c>
      <c r="M75" s="175" t="s">
        <v>169</v>
      </c>
      <c r="N75" s="158" t="s">
        <v>170</v>
      </c>
      <c r="O75" s="207" t="s">
        <v>171</v>
      </c>
    </row>
    <row r="76" spans="1:15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208"/>
      <c r="K76" s="158"/>
      <c r="L76" s="175"/>
      <c r="M76" s="175"/>
      <c r="N76" s="158"/>
      <c r="O76" s="207"/>
    </row>
    <row r="77" spans="1:15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3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</row>
    <row r="78" spans="1:15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 t="shared" si="13"/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</row>
    <row r="79" spans="1:15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3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</row>
    <row r="80" spans="1:15" ht="30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3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</row>
    <row r="81" spans="1:15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3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</row>
    <row r="82" spans="1:15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164</v>
      </c>
      <c r="I82" s="158" t="s">
        <v>165</v>
      </c>
      <c r="J82" s="218" t="s">
        <v>166</v>
      </c>
      <c r="K82" s="158" t="s">
        <v>167</v>
      </c>
      <c r="L82" s="175" t="s">
        <v>168</v>
      </c>
      <c r="M82" s="175" t="s">
        <v>169</v>
      </c>
      <c r="N82" s="158" t="s">
        <v>170</v>
      </c>
      <c r="O82" s="207" t="s">
        <v>171</v>
      </c>
    </row>
    <row r="83" spans="1:15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208"/>
      <c r="K83" s="158"/>
      <c r="L83" s="175"/>
      <c r="M83" s="175"/>
      <c r="N83" s="158"/>
      <c r="O83" s="207"/>
    </row>
    <row r="84" spans="1:15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</row>
    <row r="85" spans="1:15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</row>
    <row r="86" spans="1:15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164</v>
      </c>
      <c r="I86" s="158" t="s">
        <v>165</v>
      </c>
      <c r="J86" s="218" t="s">
        <v>166</v>
      </c>
      <c r="K86" s="158" t="s">
        <v>167</v>
      </c>
      <c r="L86" s="175" t="s">
        <v>168</v>
      </c>
      <c r="M86" s="175" t="s">
        <v>169</v>
      </c>
      <c r="N86" s="158" t="s">
        <v>170</v>
      </c>
      <c r="O86" s="207" t="s">
        <v>171</v>
      </c>
    </row>
    <row r="87" spans="1:15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208"/>
      <c r="K87" s="158"/>
      <c r="L87" s="175"/>
      <c r="M87" s="175"/>
      <c r="N87" s="158"/>
      <c r="O87" s="207"/>
    </row>
    <row r="88" spans="1:15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</row>
    <row r="89" spans="1:15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4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</row>
    <row r="90" spans="1:15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4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</row>
    <row r="91" spans="1:15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4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</row>
    <row r="92" spans="1:15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4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</row>
    <row r="93" spans="1:15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4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1:15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164</v>
      </c>
      <c r="I94" s="158" t="s">
        <v>165</v>
      </c>
      <c r="J94" s="218" t="s">
        <v>166</v>
      </c>
      <c r="K94" s="158" t="s">
        <v>167</v>
      </c>
      <c r="L94" s="175" t="s">
        <v>168</v>
      </c>
      <c r="M94" s="175" t="s">
        <v>169</v>
      </c>
      <c r="N94" s="158" t="s">
        <v>170</v>
      </c>
      <c r="O94" s="207" t="s">
        <v>171</v>
      </c>
    </row>
    <row r="95" spans="1:15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208"/>
      <c r="K95" s="158"/>
      <c r="L95" s="175"/>
      <c r="M95" s="175"/>
      <c r="N95" s="158"/>
      <c r="O95" s="207"/>
    </row>
    <row r="96" spans="1:15" ht="15.75" thickBot="1" x14ac:dyDescent="0.3">
      <c r="A96" s="31" t="s">
        <v>42</v>
      </c>
      <c r="B96" s="98">
        <v>0</v>
      </c>
      <c r="C96" s="98">
        <v>0</v>
      </c>
      <c r="D96" s="99"/>
      <c r="E96" s="98">
        <v>0</v>
      </c>
      <c r="F96" s="97">
        <f t="shared" ref="F96" si="15">SUM(B96:E96)</f>
        <v>0</v>
      </c>
      <c r="G96" s="97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ht="16.5" thickBot="1" x14ac:dyDescent="0.3">
      <c r="A97" s="244" t="s">
        <v>46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6"/>
    </row>
    <row r="98" spans="1:15" ht="13.15" customHeight="1" x14ac:dyDescent="0.25">
      <c r="A98" s="174"/>
      <c r="B98" s="184" t="s">
        <v>1</v>
      </c>
      <c r="C98" s="184"/>
      <c r="D98" s="184"/>
      <c r="E98" s="196" t="s">
        <v>2</v>
      </c>
      <c r="F98" s="179" t="s">
        <v>181</v>
      </c>
      <c r="G98" s="179" t="s">
        <v>3</v>
      </c>
      <c r="H98" s="208" t="s">
        <v>164</v>
      </c>
      <c r="I98" s="214" t="s">
        <v>165</v>
      </c>
      <c r="J98" s="220" t="s">
        <v>166</v>
      </c>
      <c r="K98" s="214" t="s">
        <v>167</v>
      </c>
      <c r="L98" s="233" t="s">
        <v>168</v>
      </c>
      <c r="M98" s="233" t="s">
        <v>169</v>
      </c>
      <c r="N98" s="208" t="s">
        <v>170</v>
      </c>
      <c r="O98" s="221" t="s">
        <v>171</v>
      </c>
    </row>
    <row r="99" spans="1:15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215"/>
      <c r="J99" s="214"/>
      <c r="K99" s="215"/>
      <c r="L99" s="175"/>
      <c r="M99" s="175"/>
      <c r="N99" s="158"/>
      <c r="O99" s="207"/>
    </row>
    <row r="100" spans="1:15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6">SUM(B100:E100)</f>
        <v>0</v>
      </c>
      <c r="G100" s="81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</row>
    <row r="101" spans="1:15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6"/>
        <v>0</v>
      </c>
      <c r="G101" s="81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</row>
    <row r="102" spans="1:15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6"/>
        <v>0</v>
      </c>
      <c r="G102" s="81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</row>
    <row r="103" spans="1:15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164</v>
      </c>
      <c r="I103" s="158" t="s">
        <v>165</v>
      </c>
      <c r="J103" s="218" t="s">
        <v>166</v>
      </c>
      <c r="K103" s="158" t="s">
        <v>167</v>
      </c>
      <c r="L103" s="175" t="s">
        <v>168</v>
      </c>
      <c r="M103" s="175" t="s">
        <v>169</v>
      </c>
      <c r="N103" s="158" t="s">
        <v>170</v>
      </c>
      <c r="O103" s="207" t="s">
        <v>171</v>
      </c>
    </row>
    <row r="104" spans="1:15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208"/>
      <c r="K104" s="158"/>
      <c r="L104" s="175"/>
      <c r="M104" s="175"/>
      <c r="N104" s="158"/>
      <c r="O104" s="207"/>
    </row>
    <row r="105" spans="1:15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7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</row>
    <row r="106" spans="1:15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7"/>
        <v>0</v>
      </c>
      <c r="G106" s="81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</row>
    <row r="107" spans="1:15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7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</row>
    <row r="108" spans="1:15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7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</row>
    <row r="109" spans="1:15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7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</row>
    <row r="110" spans="1:15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164</v>
      </c>
      <c r="I110" s="158" t="s">
        <v>165</v>
      </c>
      <c r="J110" s="218" t="s">
        <v>166</v>
      </c>
      <c r="K110" s="158" t="s">
        <v>167</v>
      </c>
      <c r="L110" s="175" t="s">
        <v>168</v>
      </c>
      <c r="M110" s="175" t="s">
        <v>169</v>
      </c>
      <c r="N110" s="158" t="s">
        <v>170</v>
      </c>
      <c r="O110" s="207" t="s">
        <v>171</v>
      </c>
    </row>
    <row r="111" spans="1:15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208"/>
      <c r="K111" s="158"/>
      <c r="L111" s="175"/>
      <c r="M111" s="175"/>
      <c r="N111" s="158"/>
      <c r="O111" s="207"/>
    </row>
    <row r="112" spans="1:15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</row>
    <row r="113" spans="1:15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</row>
    <row r="114" spans="1:15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164</v>
      </c>
      <c r="I114" s="158" t="s">
        <v>165</v>
      </c>
      <c r="J114" s="218" t="s">
        <v>166</v>
      </c>
      <c r="K114" s="158" t="s">
        <v>167</v>
      </c>
      <c r="L114" s="175" t="s">
        <v>168</v>
      </c>
      <c r="M114" s="175" t="s">
        <v>169</v>
      </c>
      <c r="N114" s="158" t="s">
        <v>170</v>
      </c>
      <c r="O114" s="207" t="s">
        <v>171</v>
      </c>
    </row>
    <row r="115" spans="1:15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208"/>
      <c r="K115" s="158"/>
      <c r="L115" s="175"/>
      <c r="M115" s="175"/>
      <c r="N115" s="158"/>
      <c r="O115" s="207"/>
    </row>
    <row r="116" spans="1:15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</row>
    <row r="117" spans="1:15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8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</row>
    <row r="118" spans="1:15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8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</row>
    <row r="119" spans="1:15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8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</row>
    <row r="120" spans="1:15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8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</row>
    <row r="121" spans="1:15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8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</row>
    <row r="122" spans="1:15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164</v>
      </c>
      <c r="I122" s="158" t="s">
        <v>165</v>
      </c>
      <c r="J122" s="218" t="s">
        <v>166</v>
      </c>
      <c r="K122" s="158" t="s">
        <v>167</v>
      </c>
      <c r="L122" s="175" t="s">
        <v>168</v>
      </c>
      <c r="M122" s="175" t="s">
        <v>169</v>
      </c>
      <c r="N122" s="158" t="s">
        <v>170</v>
      </c>
      <c r="O122" s="207" t="s">
        <v>171</v>
      </c>
    </row>
    <row r="123" spans="1:15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208"/>
      <c r="K123" s="158"/>
      <c r="L123" s="175"/>
      <c r="M123" s="175"/>
      <c r="N123" s="158"/>
      <c r="O123" s="207"/>
    </row>
    <row r="124" spans="1:15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9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</row>
    <row r="125" spans="1:15" ht="15.75" thickBot="1" x14ac:dyDescent="0.3">
      <c r="A125" s="31" t="s">
        <v>36</v>
      </c>
      <c r="B125" s="98">
        <v>0</v>
      </c>
      <c r="C125" s="98">
        <v>0</v>
      </c>
      <c r="D125" s="99"/>
      <c r="E125" s="98">
        <v>0</v>
      </c>
      <c r="F125" s="97">
        <f t="shared" si="19"/>
        <v>0</v>
      </c>
      <c r="G125" s="97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</row>
    <row r="126" spans="1:15" ht="16.5" thickBot="1" x14ac:dyDescent="0.3">
      <c r="A126" s="244" t="s">
        <v>51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6"/>
    </row>
    <row r="127" spans="1:15" x14ac:dyDescent="0.25">
      <c r="A127" s="174"/>
      <c r="B127" s="184" t="s">
        <v>1</v>
      </c>
      <c r="C127" s="184"/>
      <c r="D127" s="184"/>
      <c r="E127" s="185" t="s">
        <v>2</v>
      </c>
      <c r="F127" s="179" t="s">
        <v>181</v>
      </c>
      <c r="G127" s="179" t="s">
        <v>3</v>
      </c>
      <c r="H127" s="208" t="s">
        <v>164</v>
      </c>
      <c r="I127" s="214" t="s">
        <v>165</v>
      </c>
      <c r="J127" s="220" t="s">
        <v>166</v>
      </c>
      <c r="K127" s="214" t="s">
        <v>167</v>
      </c>
      <c r="L127" s="233" t="s">
        <v>168</v>
      </c>
      <c r="M127" s="233" t="s">
        <v>169</v>
      </c>
      <c r="N127" s="208" t="s">
        <v>170</v>
      </c>
      <c r="O127" s="221" t="s">
        <v>171</v>
      </c>
    </row>
    <row r="128" spans="1:15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215"/>
      <c r="J128" s="214"/>
      <c r="K128" s="215"/>
      <c r="L128" s="175"/>
      <c r="M128" s="175"/>
      <c r="N128" s="158"/>
      <c r="O128" s="207"/>
    </row>
    <row r="129" spans="1:15" x14ac:dyDescent="0.25">
      <c r="A129" s="31" t="s">
        <v>13</v>
      </c>
      <c r="B129" s="48">
        <v>7</v>
      </c>
      <c r="C129" s="48">
        <v>0</v>
      </c>
      <c r="D129" s="48">
        <v>0</v>
      </c>
      <c r="E129" s="48">
        <v>6</v>
      </c>
      <c r="F129" s="81">
        <f t="shared" ref="F129:F131" si="20">SUM(B129:E129)</f>
        <v>13</v>
      </c>
      <c r="G129" s="81">
        <v>10</v>
      </c>
      <c r="H129" s="24">
        <v>9</v>
      </c>
      <c r="I129" s="24">
        <v>4</v>
      </c>
      <c r="J129" s="24">
        <v>0</v>
      </c>
      <c r="K129" s="24">
        <v>0</v>
      </c>
      <c r="L129" s="24">
        <v>0</v>
      </c>
      <c r="M129" s="24">
        <v>1</v>
      </c>
      <c r="N129" s="24">
        <v>0</v>
      </c>
      <c r="O129" s="24">
        <v>0</v>
      </c>
    </row>
    <row r="130" spans="1:15" x14ac:dyDescent="0.25">
      <c r="A130" s="31" t="s">
        <v>14</v>
      </c>
      <c r="B130" s="48">
        <v>7</v>
      </c>
      <c r="C130" s="48">
        <v>0</v>
      </c>
      <c r="D130" s="48">
        <v>0</v>
      </c>
      <c r="E130" s="48">
        <v>6</v>
      </c>
      <c r="F130" s="81">
        <f t="shared" si="20"/>
        <v>13</v>
      </c>
      <c r="G130" s="81">
        <v>10</v>
      </c>
      <c r="H130" s="24">
        <v>9</v>
      </c>
      <c r="I130" s="24">
        <v>4</v>
      </c>
      <c r="J130" s="24">
        <v>0</v>
      </c>
      <c r="K130" s="24">
        <v>0</v>
      </c>
      <c r="L130" s="24">
        <v>0</v>
      </c>
      <c r="M130" s="24">
        <v>1</v>
      </c>
      <c r="N130" s="24">
        <v>0</v>
      </c>
      <c r="O130" s="24">
        <v>0</v>
      </c>
    </row>
    <row r="131" spans="1:15" x14ac:dyDescent="0.25">
      <c r="A131" s="31" t="s">
        <v>47</v>
      </c>
      <c r="B131" s="48">
        <v>7</v>
      </c>
      <c r="C131" s="48">
        <v>0</v>
      </c>
      <c r="D131" s="48">
        <v>0</v>
      </c>
      <c r="E131" s="48">
        <v>6</v>
      </c>
      <c r="F131" s="81">
        <f t="shared" si="20"/>
        <v>13</v>
      </c>
      <c r="G131" s="81">
        <v>10</v>
      </c>
      <c r="H131" s="24">
        <v>9</v>
      </c>
      <c r="I131" s="24">
        <v>4</v>
      </c>
      <c r="J131" s="24">
        <v>0</v>
      </c>
      <c r="K131" s="24">
        <v>0</v>
      </c>
      <c r="L131" s="24">
        <v>0</v>
      </c>
      <c r="M131" s="24">
        <v>1</v>
      </c>
      <c r="N131" s="24">
        <v>0</v>
      </c>
      <c r="O131" s="24">
        <v>0</v>
      </c>
    </row>
    <row r="132" spans="1:15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164</v>
      </c>
      <c r="I132" s="158" t="s">
        <v>165</v>
      </c>
      <c r="J132" s="218" t="s">
        <v>166</v>
      </c>
      <c r="K132" s="158" t="s">
        <v>167</v>
      </c>
      <c r="L132" s="175" t="s">
        <v>168</v>
      </c>
      <c r="M132" s="175" t="s">
        <v>169</v>
      </c>
      <c r="N132" s="158" t="s">
        <v>170</v>
      </c>
      <c r="O132" s="207" t="s">
        <v>171</v>
      </c>
    </row>
    <row r="133" spans="1:15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208"/>
      <c r="K133" s="158"/>
      <c r="L133" s="175"/>
      <c r="M133" s="175"/>
      <c r="N133" s="158"/>
      <c r="O133" s="207"/>
    </row>
    <row r="134" spans="1:15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81">
        <f t="shared" ref="F134:F136" si="21">SUM(B134:E134)</f>
        <v>0</v>
      </c>
      <c r="G134" s="81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</row>
    <row r="135" spans="1:15" x14ac:dyDescent="0.25">
      <c r="A135" s="31" t="s">
        <v>20</v>
      </c>
      <c r="B135" s="48">
        <v>7</v>
      </c>
      <c r="C135" s="48">
        <v>0</v>
      </c>
      <c r="D135" s="48">
        <v>0</v>
      </c>
      <c r="E135" s="48">
        <v>6</v>
      </c>
      <c r="F135" s="81">
        <f t="shared" si="21"/>
        <v>13</v>
      </c>
      <c r="G135" s="81">
        <v>9</v>
      </c>
      <c r="H135" s="24">
        <v>9</v>
      </c>
      <c r="I135" s="24">
        <v>4</v>
      </c>
      <c r="J135" s="24">
        <v>0</v>
      </c>
      <c r="K135" s="24">
        <v>0</v>
      </c>
      <c r="L135" s="24">
        <v>0</v>
      </c>
      <c r="M135" s="24">
        <v>1</v>
      </c>
      <c r="N135" s="24">
        <v>0</v>
      </c>
      <c r="O135" s="24">
        <v>0</v>
      </c>
    </row>
    <row r="136" spans="1:15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1"/>
        <v>0</v>
      </c>
      <c r="G136" s="81">
        <v>1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</row>
    <row r="137" spans="1:15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2">SUM(B137:E137)</f>
        <v>0</v>
      </c>
      <c r="G137" s="83">
        <v>0</v>
      </c>
      <c r="H137" s="28">
        <v>0</v>
      </c>
      <c r="I137" s="28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</row>
    <row r="138" spans="1:15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2"/>
        <v>0</v>
      </c>
      <c r="G138" s="83">
        <v>0</v>
      </c>
      <c r="H138" s="28">
        <v>0</v>
      </c>
      <c r="I138" s="28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</row>
    <row r="139" spans="1:15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164</v>
      </c>
      <c r="I139" s="158" t="s">
        <v>165</v>
      </c>
      <c r="J139" s="218" t="s">
        <v>166</v>
      </c>
      <c r="K139" s="158" t="s">
        <v>167</v>
      </c>
      <c r="L139" s="175" t="s">
        <v>168</v>
      </c>
      <c r="M139" s="175" t="s">
        <v>169</v>
      </c>
      <c r="N139" s="158" t="s">
        <v>170</v>
      </c>
      <c r="O139" s="207" t="s">
        <v>171</v>
      </c>
    </row>
    <row r="140" spans="1:15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208"/>
      <c r="K140" s="158"/>
      <c r="L140" s="175"/>
      <c r="M140" s="175"/>
      <c r="N140" s="158"/>
      <c r="O140" s="207"/>
    </row>
    <row r="141" spans="1:15" x14ac:dyDescent="0.25">
      <c r="A141" s="31" t="s">
        <v>25</v>
      </c>
      <c r="B141" s="48">
        <v>7</v>
      </c>
      <c r="C141" s="48">
        <v>0</v>
      </c>
      <c r="D141" s="48">
        <v>0</v>
      </c>
      <c r="E141" s="48">
        <v>6</v>
      </c>
      <c r="F141" s="81">
        <f>SUM(B141:E141)</f>
        <v>13</v>
      </c>
      <c r="G141" s="81">
        <v>10</v>
      </c>
      <c r="H141" s="24">
        <v>9</v>
      </c>
      <c r="I141" s="24">
        <v>4</v>
      </c>
      <c r="J141" s="24">
        <v>0</v>
      </c>
      <c r="K141" s="24">
        <v>0</v>
      </c>
      <c r="L141" s="24">
        <v>0</v>
      </c>
      <c r="M141" s="24">
        <v>1</v>
      </c>
      <c r="N141" s="24">
        <v>0</v>
      </c>
      <c r="O141" s="24">
        <v>0</v>
      </c>
    </row>
    <row r="142" spans="1:15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</row>
    <row r="143" spans="1:15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164</v>
      </c>
      <c r="I143" s="158" t="s">
        <v>165</v>
      </c>
      <c r="J143" s="218" t="s">
        <v>166</v>
      </c>
      <c r="K143" s="158" t="s">
        <v>167</v>
      </c>
      <c r="L143" s="175" t="s">
        <v>168</v>
      </c>
      <c r="M143" s="175" t="s">
        <v>169</v>
      </c>
      <c r="N143" s="158" t="s">
        <v>170</v>
      </c>
      <c r="O143" s="207" t="s">
        <v>171</v>
      </c>
    </row>
    <row r="144" spans="1:15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208"/>
      <c r="K144" s="158"/>
      <c r="L144" s="175"/>
      <c r="M144" s="175"/>
      <c r="N144" s="158"/>
      <c r="O144" s="207"/>
    </row>
    <row r="145" spans="1:15" x14ac:dyDescent="0.25">
      <c r="A145" s="31" t="s">
        <v>28</v>
      </c>
      <c r="B145" s="48">
        <v>7</v>
      </c>
      <c r="C145" s="48">
        <v>0</v>
      </c>
      <c r="D145" s="48">
        <v>0</v>
      </c>
      <c r="E145" s="48">
        <v>4</v>
      </c>
      <c r="F145" s="81">
        <f t="shared" ref="F145:F150" si="23">SUM(B145:E145)</f>
        <v>11</v>
      </c>
      <c r="G145" s="81">
        <v>8</v>
      </c>
      <c r="H145" s="24">
        <v>8</v>
      </c>
      <c r="I145" s="24">
        <v>3</v>
      </c>
      <c r="J145" s="24">
        <v>0</v>
      </c>
      <c r="K145" s="24">
        <v>0</v>
      </c>
      <c r="L145" s="24">
        <v>0</v>
      </c>
      <c r="M145" s="24">
        <v>1</v>
      </c>
      <c r="N145" s="24">
        <v>0</v>
      </c>
      <c r="O145" s="24">
        <v>0</v>
      </c>
    </row>
    <row r="146" spans="1:15" x14ac:dyDescent="0.25">
      <c r="A146" s="31" t="s">
        <v>29</v>
      </c>
      <c r="B146" s="48">
        <v>0</v>
      </c>
      <c r="C146" s="48">
        <v>0</v>
      </c>
      <c r="D146" s="48">
        <v>0</v>
      </c>
      <c r="E146" s="48">
        <v>0</v>
      </c>
      <c r="F146" s="81">
        <f t="shared" si="23"/>
        <v>0</v>
      </c>
      <c r="G146" s="81">
        <v>1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</row>
    <row r="147" spans="1:15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3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</row>
    <row r="148" spans="1:15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3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</row>
    <row r="149" spans="1:15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3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2</v>
      </c>
      <c r="F150" s="81">
        <f t="shared" si="23"/>
        <v>2</v>
      </c>
      <c r="G150" s="81">
        <v>1</v>
      </c>
      <c r="H150" s="24">
        <v>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</row>
    <row r="151" spans="1:15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164</v>
      </c>
      <c r="I151" s="158" t="s">
        <v>165</v>
      </c>
      <c r="J151" s="218" t="s">
        <v>166</v>
      </c>
      <c r="K151" s="158" t="s">
        <v>167</v>
      </c>
      <c r="L151" s="175" t="s">
        <v>168</v>
      </c>
      <c r="M151" s="175" t="s">
        <v>169</v>
      </c>
      <c r="N151" s="158" t="s">
        <v>170</v>
      </c>
      <c r="O151" s="207" t="s">
        <v>171</v>
      </c>
    </row>
    <row r="152" spans="1:15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208"/>
      <c r="K152" s="158"/>
      <c r="L152" s="175"/>
      <c r="M152" s="175"/>
      <c r="N152" s="158"/>
      <c r="O152" s="207"/>
    </row>
    <row r="153" spans="1:15" ht="15.75" thickBot="1" x14ac:dyDescent="0.3">
      <c r="A153" s="31" t="s">
        <v>42</v>
      </c>
      <c r="B153" s="98">
        <v>1</v>
      </c>
      <c r="C153" s="98">
        <v>0</v>
      </c>
      <c r="D153" s="98">
        <v>0</v>
      </c>
      <c r="E153" s="98">
        <v>0</v>
      </c>
      <c r="F153" s="97">
        <f t="shared" ref="F153" si="24">SUM(B153:E153)</f>
        <v>1</v>
      </c>
      <c r="G153" s="97">
        <v>0</v>
      </c>
      <c r="H153" s="63">
        <v>1</v>
      </c>
      <c r="I153" s="63">
        <v>0</v>
      </c>
      <c r="J153" s="63">
        <v>0</v>
      </c>
      <c r="K153" s="63">
        <v>0</v>
      </c>
      <c r="L153" s="100">
        <v>0</v>
      </c>
      <c r="M153" s="100">
        <v>0</v>
      </c>
      <c r="N153" s="63">
        <v>0</v>
      </c>
      <c r="O153" s="103">
        <v>0</v>
      </c>
    </row>
    <row r="154" spans="1:15" ht="14.65" customHeight="1" thickBot="1" x14ac:dyDescent="0.3">
      <c r="A154" s="244" t="s">
        <v>52</v>
      </c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6"/>
    </row>
    <row r="155" spans="1:15" x14ac:dyDescent="0.25">
      <c r="A155" s="174"/>
      <c r="B155" s="184" t="s">
        <v>1</v>
      </c>
      <c r="C155" s="184"/>
      <c r="D155" s="184"/>
      <c r="E155" s="185" t="s">
        <v>2</v>
      </c>
      <c r="F155" s="179" t="s">
        <v>181</v>
      </c>
      <c r="G155" s="179" t="s">
        <v>3</v>
      </c>
      <c r="H155" s="208" t="s">
        <v>164</v>
      </c>
      <c r="I155" s="214" t="s">
        <v>165</v>
      </c>
      <c r="J155" s="220" t="s">
        <v>166</v>
      </c>
      <c r="K155" s="214" t="s">
        <v>167</v>
      </c>
      <c r="L155" s="233" t="s">
        <v>168</v>
      </c>
      <c r="M155" s="233" t="s">
        <v>169</v>
      </c>
      <c r="N155" s="208" t="s">
        <v>170</v>
      </c>
      <c r="O155" s="221" t="s">
        <v>171</v>
      </c>
    </row>
    <row r="156" spans="1:15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215"/>
      <c r="J156" s="214"/>
      <c r="K156" s="215"/>
      <c r="L156" s="175"/>
      <c r="M156" s="175"/>
      <c r="N156" s="158"/>
      <c r="O156" s="207"/>
    </row>
    <row r="157" spans="1:15" x14ac:dyDescent="0.25">
      <c r="A157" s="60" t="s">
        <v>53</v>
      </c>
      <c r="B157" s="48">
        <v>8</v>
      </c>
      <c r="C157" s="48">
        <v>1</v>
      </c>
      <c r="D157" s="48">
        <v>0</v>
      </c>
      <c r="E157" s="48">
        <v>1</v>
      </c>
      <c r="F157" s="81">
        <f t="shared" ref="F157:F160" si="25">SUM(B157:E157)</f>
        <v>10</v>
      </c>
      <c r="G157" s="81">
        <v>13</v>
      </c>
      <c r="H157" s="24">
        <v>7</v>
      </c>
      <c r="I157" s="24">
        <v>2</v>
      </c>
      <c r="J157" s="24">
        <v>1</v>
      </c>
      <c r="K157" s="24">
        <v>0</v>
      </c>
      <c r="L157" s="24">
        <v>0</v>
      </c>
      <c r="M157" s="24">
        <v>1</v>
      </c>
      <c r="N157" s="24">
        <v>0</v>
      </c>
      <c r="O157" s="24">
        <v>0</v>
      </c>
    </row>
    <row r="158" spans="1:15" x14ac:dyDescent="0.25">
      <c r="A158" s="33" t="s">
        <v>54</v>
      </c>
      <c r="B158" s="1">
        <f>SUM(B159:B160)</f>
        <v>9</v>
      </c>
      <c r="C158" s="1">
        <f t="shared" ref="C158:D158" si="26">SUM(C159:C160)</f>
        <v>1</v>
      </c>
      <c r="D158" s="1">
        <f t="shared" si="26"/>
        <v>0</v>
      </c>
      <c r="E158" s="1">
        <f>SUM(E159:E160)</f>
        <v>1</v>
      </c>
      <c r="F158" s="81">
        <f t="shared" si="25"/>
        <v>11</v>
      </c>
      <c r="G158" s="81">
        <v>13</v>
      </c>
      <c r="H158" s="1">
        <f t="shared" ref="H158:M158" si="27">SUM(H159:H161)</f>
        <v>8</v>
      </c>
      <c r="I158" s="1">
        <f t="shared" si="27"/>
        <v>2</v>
      </c>
      <c r="J158" s="1">
        <f t="shared" si="27"/>
        <v>1</v>
      </c>
      <c r="K158" s="1">
        <f t="shared" si="27"/>
        <v>0</v>
      </c>
      <c r="L158" s="87">
        <f>SUM(L159:L161)</f>
        <v>0</v>
      </c>
      <c r="M158" s="87">
        <f t="shared" si="27"/>
        <v>1</v>
      </c>
      <c r="N158" s="1">
        <f t="shared" ref="N158:O158" si="28">SUM(N159:N161)</f>
        <v>0</v>
      </c>
      <c r="O158" s="75">
        <f t="shared" si="28"/>
        <v>0</v>
      </c>
    </row>
    <row r="159" spans="1:15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5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</row>
    <row r="160" spans="1:15" x14ac:dyDescent="0.25">
      <c r="A160" s="61" t="s">
        <v>56</v>
      </c>
      <c r="B160" s="48">
        <v>9</v>
      </c>
      <c r="C160" s="48">
        <v>1</v>
      </c>
      <c r="D160" s="48">
        <v>0</v>
      </c>
      <c r="E160" s="48">
        <v>1</v>
      </c>
      <c r="F160" s="83">
        <f t="shared" si="25"/>
        <v>11</v>
      </c>
      <c r="G160" s="83">
        <v>13</v>
      </c>
      <c r="H160" s="28">
        <v>8</v>
      </c>
      <c r="I160" s="28">
        <v>2</v>
      </c>
      <c r="J160" s="28">
        <v>1</v>
      </c>
      <c r="K160" s="24">
        <v>0</v>
      </c>
      <c r="L160" s="24">
        <v>0</v>
      </c>
      <c r="M160" s="24">
        <v>1</v>
      </c>
      <c r="N160" s="24">
        <v>0</v>
      </c>
      <c r="O160" s="24">
        <v>0</v>
      </c>
    </row>
    <row r="161" spans="1:15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164</v>
      </c>
      <c r="I161" s="158" t="s">
        <v>165</v>
      </c>
      <c r="J161" s="218" t="s">
        <v>166</v>
      </c>
      <c r="K161" s="158" t="s">
        <v>167</v>
      </c>
      <c r="L161" s="175" t="s">
        <v>168</v>
      </c>
      <c r="M161" s="175" t="s">
        <v>169</v>
      </c>
      <c r="N161" s="158" t="s">
        <v>170</v>
      </c>
      <c r="O161" s="207" t="s">
        <v>171</v>
      </c>
    </row>
    <row r="162" spans="1:15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208"/>
      <c r="K162" s="158"/>
      <c r="L162" s="175"/>
      <c r="M162" s="175"/>
      <c r="N162" s="158"/>
      <c r="O162" s="207"/>
    </row>
    <row r="163" spans="1:15" x14ac:dyDescent="0.25">
      <c r="A163" s="31" t="s">
        <v>19</v>
      </c>
      <c r="B163" s="48">
        <v>4</v>
      </c>
      <c r="C163" s="48">
        <v>0</v>
      </c>
      <c r="D163" s="48">
        <v>0</v>
      </c>
      <c r="E163" s="48">
        <v>0</v>
      </c>
      <c r="F163" s="81">
        <f t="shared" ref="F163:F165" si="29">SUM(B163:E163)</f>
        <v>4</v>
      </c>
      <c r="G163" s="81">
        <v>9</v>
      </c>
      <c r="H163" s="24">
        <v>2</v>
      </c>
      <c r="I163" s="24">
        <v>2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</row>
    <row r="164" spans="1:15" x14ac:dyDescent="0.25">
      <c r="A164" s="31" t="s">
        <v>20</v>
      </c>
      <c r="B164" s="48">
        <v>5</v>
      </c>
      <c r="C164" s="48">
        <v>1</v>
      </c>
      <c r="D164" s="48">
        <v>0</v>
      </c>
      <c r="E164" s="48">
        <v>1</v>
      </c>
      <c r="F164" s="81">
        <f t="shared" si="29"/>
        <v>7</v>
      </c>
      <c r="G164" s="81">
        <v>3</v>
      </c>
      <c r="H164" s="24">
        <v>6</v>
      </c>
      <c r="I164" s="24">
        <v>0</v>
      </c>
      <c r="J164" s="24">
        <v>1</v>
      </c>
      <c r="K164" s="24">
        <v>0</v>
      </c>
      <c r="L164" s="24">
        <v>0</v>
      </c>
      <c r="M164" s="24">
        <v>1</v>
      </c>
      <c r="N164" s="24">
        <v>0</v>
      </c>
      <c r="O164" s="24">
        <v>0</v>
      </c>
    </row>
    <row r="165" spans="1:15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9"/>
        <v>0</v>
      </c>
      <c r="G165" s="81">
        <v>1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</row>
    <row r="166" spans="1:15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0">SUM(B166:E166)</f>
        <v>0</v>
      </c>
      <c r="G166" s="83">
        <v>0</v>
      </c>
      <c r="H166" s="28">
        <v>0</v>
      </c>
      <c r="I166" s="28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</row>
    <row r="167" spans="1:15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0"/>
        <v>0</v>
      </c>
      <c r="G167" s="83">
        <v>0</v>
      </c>
      <c r="H167" s="28">
        <v>0</v>
      </c>
      <c r="I167" s="28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</row>
    <row r="168" spans="1:15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164</v>
      </c>
      <c r="I168" s="158" t="s">
        <v>165</v>
      </c>
      <c r="J168" s="218" t="s">
        <v>166</v>
      </c>
      <c r="K168" s="158" t="s">
        <v>167</v>
      </c>
      <c r="L168" s="175" t="s">
        <v>168</v>
      </c>
      <c r="M168" s="175" t="s">
        <v>169</v>
      </c>
      <c r="N168" s="158" t="s">
        <v>170</v>
      </c>
      <c r="O168" s="207" t="s">
        <v>171</v>
      </c>
    </row>
    <row r="169" spans="1:15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208"/>
      <c r="K169" s="158"/>
      <c r="L169" s="175"/>
      <c r="M169" s="175"/>
      <c r="N169" s="158"/>
      <c r="O169" s="207"/>
    </row>
    <row r="170" spans="1:15" x14ac:dyDescent="0.25">
      <c r="A170" s="31" t="s">
        <v>25</v>
      </c>
      <c r="B170" s="48">
        <v>9</v>
      </c>
      <c r="C170" s="48">
        <v>1</v>
      </c>
      <c r="D170" s="48">
        <v>0</v>
      </c>
      <c r="E170" s="48">
        <v>1</v>
      </c>
      <c r="F170" s="81">
        <f>SUM(B170:E170)</f>
        <v>11</v>
      </c>
      <c r="G170" s="81">
        <v>13</v>
      </c>
      <c r="H170" s="24">
        <v>8</v>
      </c>
      <c r="I170" s="24">
        <v>2</v>
      </c>
      <c r="J170" s="24">
        <v>1</v>
      </c>
      <c r="K170" s="24">
        <v>0</v>
      </c>
      <c r="L170" s="24">
        <v>0</v>
      </c>
      <c r="M170" s="24">
        <v>1</v>
      </c>
      <c r="N170" s="24">
        <v>0</v>
      </c>
      <c r="O170" s="24">
        <v>0</v>
      </c>
    </row>
    <row r="171" spans="1:15" ht="16.5" customHeight="1" x14ac:dyDescent="0.25">
      <c r="A171" s="31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</row>
    <row r="172" spans="1:15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164</v>
      </c>
      <c r="I172" s="158" t="s">
        <v>165</v>
      </c>
      <c r="J172" s="218" t="s">
        <v>166</v>
      </c>
      <c r="K172" s="158" t="s">
        <v>167</v>
      </c>
      <c r="L172" s="175" t="s">
        <v>168</v>
      </c>
      <c r="M172" s="175" t="s">
        <v>169</v>
      </c>
      <c r="N172" s="158" t="s">
        <v>170</v>
      </c>
      <c r="O172" s="207" t="s">
        <v>171</v>
      </c>
    </row>
    <row r="173" spans="1:15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208"/>
      <c r="K173" s="158"/>
      <c r="L173" s="175"/>
      <c r="M173" s="175"/>
      <c r="N173" s="158"/>
      <c r="O173" s="207"/>
    </row>
    <row r="174" spans="1:15" x14ac:dyDescent="0.25">
      <c r="A174" s="31" t="s">
        <v>28</v>
      </c>
      <c r="B174" s="48">
        <v>6</v>
      </c>
      <c r="C174" s="48">
        <v>1</v>
      </c>
      <c r="D174" s="48">
        <v>0</v>
      </c>
      <c r="E174" s="48">
        <v>1</v>
      </c>
      <c r="F174" s="81">
        <f t="shared" ref="F174:F179" si="31">SUM(B174:E174)</f>
        <v>8</v>
      </c>
      <c r="G174" s="81">
        <v>7</v>
      </c>
      <c r="H174" s="24">
        <v>7</v>
      </c>
      <c r="I174" s="24">
        <v>0</v>
      </c>
      <c r="J174" s="24">
        <v>1</v>
      </c>
      <c r="K174" s="24">
        <v>0</v>
      </c>
      <c r="L174" s="24">
        <v>0</v>
      </c>
      <c r="M174" s="24">
        <v>1</v>
      </c>
      <c r="N174" s="24">
        <v>0</v>
      </c>
      <c r="O174" s="24">
        <v>0</v>
      </c>
    </row>
    <row r="175" spans="1:15" x14ac:dyDescent="0.25">
      <c r="A175" s="31" t="s">
        <v>29</v>
      </c>
      <c r="B175" s="48">
        <v>3</v>
      </c>
      <c r="C175" s="48">
        <v>0</v>
      </c>
      <c r="D175" s="48">
        <v>0</v>
      </c>
      <c r="E175" s="48">
        <v>0</v>
      </c>
      <c r="F175" s="81">
        <f t="shared" si="31"/>
        <v>3</v>
      </c>
      <c r="G175" s="81">
        <v>5</v>
      </c>
      <c r="H175" s="24">
        <v>1</v>
      </c>
      <c r="I175" s="24">
        <v>2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</row>
    <row r="176" spans="1:15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1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</row>
    <row r="177" spans="1:15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1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</row>
    <row r="178" spans="1:15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1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</row>
    <row r="179" spans="1:15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1"/>
        <v>0</v>
      </c>
      <c r="G179" s="81">
        <v>1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</row>
    <row r="180" spans="1:15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164</v>
      </c>
      <c r="I180" s="158" t="s">
        <v>165</v>
      </c>
      <c r="J180" s="218" t="s">
        <v>166</v>
      </c>
      <c r="K180" s="158" t="s">
        <v>167</v>
      </c>
      <c r="L180" s="175" t="s">
        <v>168</v>
      </c>
      <c r="M180" s="175" t="s">
        <v>169</v>
      </c>
      <c r="N180" s="158" t="s">
        <v>170</v>
      </c>
      <c r="O180" s="207" t="s">
        <v>171</v>
      </c>
    </row>
    <row r="181" spans="1:15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208"/>
      <c r="K181" s="158"/>
      <c r="L181" s="175"/>
      <c r="M181" s="175"/>
      <c r="N181" s="158"/>
      <c r="O181" s="207"/>
    </row>
    <row r="182" spans="1:15" x14ac:dyDescent="0.25">
      <c r="A182" s="31" t="s">
        <v>42</v>
      </c>
      <c r="B182" s="48">
        <v>0</v>
      </c>
      <c r="C182" s="48" t="s">
        <v>231</v>
      </c>
      <c r="D182" s="48" t="s">
        <v>38</v>
      </c>
      <c r="E182" s="48">
        <v>0</v>
      </c>
      <c r="F182" s="81">
        <f t="shared" ref="F182" si="32">SUM(B182:E182)</f>
        <v>0</v>
      </c>
      <c r="G182" s="81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</row>
    <row r="183" spans="1:15" ht="16.149999999999999" customHeight="1" x14ac:dyDescent="0.25">
      <c r="A183" s="202" t="s">
        <v>60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</row>
    <row r="184" spans="1:15" ht="15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164</v>
      </c>
      <c r="I184" s="215" t="s">
        <v>165</v>
      </c>
      <c r="J184" s="219" t="s">
        <v>166</v>
      </c>
      <c r="K184" s="215" t="s">
        <v>167</v>
      </c>
      <c r="L184" s="175" t="s">
        <v>168</v>
      </c>
      <c r="M184" s="175" t="s">
        <v>169</v>
      </c>
      <c r="N184" s="158" t="s">
        <v>170</v>
      </c>
      <c r="O184" s="207" t="s">
        <v>171</v>
      </c>
    </row>
    <row r="185" spans="1:15" ht="12.7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215"/>
      <c r="J185" s="214"/>
      <c r="K185" s="215"/>
      <c r="L185" s="175"/>
      <c r="M185" s="175"/>
      <c r="N185" s="158"/>
      <c r="O185" s="207"/>
    </row>
    <row r="186" spans="1:15" x14ac:dyDescent="0.25">
      <c r="A186" s="56" t="s">
        <v>61</v>
      </c>
      <c r="B186" s="48">
        <v>2</v>
      </c>
      <c r="C186" s="48">
        <v>0</v>
      </c>
      <c r="D186" s="48">
        <v>0</v>
      </c>
      <c r="E186" s="48">
        <v>0</v>
      </c>
      <c r="F186" s="81">
        <f t="shared" ref="F186:F193" si="33">SUM(B186:E186)</f>
        <v>2</v>
      </c>
      <c r="G186" s="81">
        <v>1</v>
      </c>
      <c r="H186" s="24">
        <v>0</v>
      </c>
      <c r="I186" s="24">
        <v>2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</row>
    <row r="187" spans="1:15" ht="15.75" customHeight="1" x14ac:dyDescent="0.25">
      <c r="A187" s="57" t="s">
        <v>62</v>
      </c>
      <c r="B187" s="1">
        <f>B188+B189</f>
        <v>4</v>
      </c>
      <c r="C187" s="1">
        <f t="shared" ref="C187:E187" si="34">C188+C189</f>
        <v>0</v>
      </c>
      <c r="D187" s="1">
        <f t="shared" si="34"/>
        <v>0</v>
      </c>
      <c r="E187" s="1">
        <f t="shared" si="34"/>
        <v>0</v>
      </c>
      <c r="F187" s="81">
        <f t="shared" ref="F187:F189" si="35">SUM(B187:E187)</f>
        <v>4</v>
      </c>
      <c r="G187" s="81">
        <v>2</v>
      </c>
      <c r="H187" s="1">
        <f t="shared" ref="H187:M187" si="36">H188+H189</f>
        <v>0</v>
      </c>
      <c r="I187" s="1">
        <f t="shared" si="36"/>
        <v>4</v>
      </c>
      <c r="J187" s="1">
        <f>J188+J189</f>
        <v>0</v>
      </c>
      <c r="K187" s="1">
        <f t="shared" si="36"/>
        <v>0</v>
      </c>
      <c r="L187" s="87">
        <f t="shared" si="36"/>
        <v>0</v>
      </c>
      <c r="M187" s="87">
        <f t="shared" si="36"/>
        <v>0</v>
      </c>
      <c r="N187" s="1">
        <f t="shared" ref="N187:O187" si="37">N188+N189</f>
        <v>0</v>
      </c>
      <c r="O187" s="75">
        <f t="shared" si="37"/>
        <v>0</v>
      </c>
    </row>
    <row r="188" spans="1:15" x14ac:dyDescent="0.25">
      <c r="A188" s="56" t="s">
        <v>63</v>
      </c>
      <c r="B188" s="1">
        <f>B190+B192</f>
        <v>2</v>
      </c>
      <c r="C188" s="1">
        <f t="shared" ref="C188:E189" si="38">C190+C192</f>
        <v>0</v>
      </c>
      <c r="D188" s="1">
        <f t="shared" si="38"/>
        <v>0</v>
      </c>
      <c r="E188" s="1">
        <f t="shared" si="38"/>
        <v>0</v>
      </c>
      <c r="F188" s="81">
        <f t="shared" si="35"/>
        <v>2</v>
      </c>
      <c r="G188" s="81">
        <v>1</v>
      </c>
      <c r="H188" s="1">
        <f t="shared" ref="H188:M189" si="39">H190+H192</f>
        <v>0</v>
      </c>
      <c r="I188" s="1">
        <f t="shared" si="39"/>
        <v>2</v>
      </c>
      <c r="J188" s="1">
        <f>J190+J192</f>
        <v>0</v>
      </c>
      <c r="K188" s="1">
        <f t="shared" si="39"/>
        <v>0</v>
      </c>
      <c r="L188" s="87">
        <f t="shared" si="39"/>
        <v>0</v>
      </c>
      <c r="M188" s="87">
        <f t="shared" si="39"/>
        <v>0</v>
      </c>
      <c r="N188" s="1">
        <f t="shared" ref="N188:O188" si="40">N190+N192</f>
        <v>0</v>
      </c>
      <c r="O188" s="75">
        <f t="shared" si="40"/>
        <v>0</v>
      </c>
    </row>
    <row r="189" spans="1:15" x14ac:dyDescent="0.25">
      <c r="A189" s="56" t="s">
        <v>64</v>
      </c>
      <c r="B189" s="122">
        <f>B191+B193</f>
        <v>2</v>
      </c>
      <c r="C189" s="122">
        <f t="shared" si="38"/>
        <v>0</v>
      </c>
      <c r="D189" s="122">
        <f t="shared" si="38"/>
        <v>0</v>
      </c>
      <c r="E189" s="122">
        <f t="shared" si="38"/>
        <v>0</v>
      </c>
      <c r="F189" s="81">
        <f t="shared" si="35"/>
        <v>2</v>
      </c>
      <c r="G189" s="81">
        <v>1</v>
      </c>
      <c r="H189" s="122">
        <f t="shared" si="39"/>
        <v>0</v>
      </c>
      <c r="I189" s="122">
        <f t="shared" si="39"/>
        <v>2</v>
      </c>
      <c r="J189" s="122">
        <f>J191+J193</f>
        <v>0</v>
      </c>
      <c r="K189" s="122">
        <f t="shared" si="39"/>
        <v>0</v>
      </c>
      <c r="L189" s="128">
        <f t="shared" si="39"/>
        <v>0</v>
      </c>
      <c r="M189" s="128">
        <f t="shared" si="39"/>
        <v>0</v>
      </c>
      <c r="N189" s="122">
        <f t="shared" ref="N189:O189" si="41">N191+N193</f>
        <v>0</v>
      </c>
      <c r="O189" s="126">
        <f t="shared" si="41"/>
        <v>0</v>
      </c>
    </row>
    <row r="190" spans="1:15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3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</row>
    <row r="191" spans="1:15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</row>
    <row r="192" spans="1:15" x14ac:dyDescent="0.25">
      <c r="A192" s="58" t="s">
        <v>67</v>
      </c>
      <c r="B192" s="48">
        <v>2</v>
      </c>
      <c r="C192" s="48">
        <v>0</v>
      </c>
      <c r="D192" s="48">
        <v>0</v>
      </c>
      <c r="E192" s="48">
        <v>0</v>
      </c>
      <c r="F192" s="81">
        <f t="shared" si="33"/>
        <v>2</v>
      </c>
      <c r="G192" s="81">
        <v>1</v>
      </c>
      <c r="H192" s="24">
        <v>0</v>
      </c>
      <c r="I192" s="24">
        <v>2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</row>
    <row r="193" spans="1:15" ht="26.25" x14ac:dyDescent="0.25">
      <c r="A193" s="59" t="s">
        <v>68</v>
      </c>
      <c r="B193" s="48">
        <v>2</v>
      </c>
      <c r="C193" s="48">
        <v>0</v>
      </c>
      <c r="D193" s="48">
        <v>0</v>
      </c>
      <c r="E193" s="48">
        <v>0</v>
      </c>
      <c r="F193" s="83">
        <f t="shared" si="33"/>
        <v>2</v>
      </c>
      <c r="G193" s="83">
        <v>1</v>
      </c>
      <c r="H193" s="28">
        <v>0</v>
      </c>
      <c r="I193" s="28">
        <v>2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</row>
    <row r="194" spans="1:15" ht="12.75" customHeight="1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164</v>
      </c>
      <c r="I194" s="158" t="s">
        <v>165</v>
      </c>
      <c r="J194" s="218" t="s">
        <v>166</v>
      </c>
      <c r="K194" s="158" t="s">
        <v>167</v>
      </c>
      <c r="L194" s="175" t="s">
        <v>168</v>
      </c>
      <c r="M194" s="175" t="s">
        <v>169</v>
      </c>
      <c r="N194" s="158" t="s">
        <v>170</v>
      </c>
      <c r="O194" s="207" t="s">
        <v>171</v>
      </c>
    </row>
    <row r="195" spans="1:15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208"/>
      <c r="K195" s="158"/>
      <c r="L195" s="175"/>
      <c r="M195" s="175"/>
      <c r="N195" s="158"/>
      <c r="O195" s="207"/>
    </row>
    <row r="196" spans="1:15" x14ac:dyDescent="0.25">
      <c r="A196" s="31" t="s">
        <v>19</v>
      </c>
      <c r="B196" s="48">
        <v>2</v>
      </c>
      <c r="C196" s="48">
        <v>0</v>
      </c>
      <c r="D196" s="48">
        <v>0</v>
      </c>
      <c r="E196" s="48">
        <v>0</v>
      </c>
      <c r="F196" s="81">
        <f t="shared" ref="F196:F198" si="42">SUM(B196:E196)</f>
        <v>2</v>
      </c>
      <c r="G196" s="81">
        <v>1</v>
      </c>
      <c r="H196" s="24">
        <v>0</v>
      </c>
      <c r="I196" s="24">
        <v>2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</row>
    <row r="197" spans="1:15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2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</row>
    <row r="198" spans="1:15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2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</row>
    <row r="199" spans="1:15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43">SUM(B199:E199)</f>
        <v>0</v>
      </c>
      <c r="G199" s="83">
        <v>0</v>
      </c>
      <c r="H199" s="24">
        <v>0</v>
      </c>
      <c r="I199" s="28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</row>
    <row r="200" spans="1:15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3"/>
        <v>0</v>
      </c>
      <c r="G200" s="83">
        <v>0</v>
      </c>
      <c r="H200" s="24">
        <v>0</v>
      </c>
      <c r="I200" s="28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</row>
    <row r="201" spans="1:15" ht="14.25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164</v>
      </c>
      <c r="I201" s="158" t="s">
        <v>165</v>
      </c>
      <c r="J201" s="218" t="s">
        <v>166</v>
      </c>
      <c r="K201" s="158" t="s">
        <v>167</v>
      </c>
      <c r="L201" s="175" t="s">
        <v>168</v>
      </c>
      <c r="M201" s="175" t="s">
        <v>169</v>
      </c>
      <c r="N201" s="158" t="s">
        <v>170</v>
      </c>
      <c r="O201" s="207" t="s">
        <v>171</v>
      </c>
    </row>
    <row r="202" spans="1:15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208"/>
      <c r="K202" s="158"/>
      <c r="L202" s="175"/>
      <c r="M202" s="175"/>
      <c r="N202" s="158"/>
      <c r="O202" s="207"/>
    </row>
    <row r="203" spans="1:15" x14ac:dyDescent="0.25">
      <c r="A203" s="31" t="s">
        <v>25</v>
      </c>
      <c r="B203" s="48">
        <v>2</v>
      </c>
      <c r="C203" s="48">
        <v>0</v>
      </c>
      <c r="D203" s="48">
        <v>0</v>
      </c>
      <c r="E203" s="48">
        <v>0</v>
      </c>
      <c r="F203" s="81">
        <f>SUM(B203:E203)</f>
        <v>2</v>
      </c>
      <c r="G203" s="81">
        <v>1</v>
      </c>
      <c r="H203" s="24">
        <v>0</v>
      </c>
      <c r="I203" s="24">
        <v>2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</row>
    <row r="204" spans="1:15" x14ac:dyDescent="0.25">
      <c r="A204" s="31" t="s">
        <v>26</v>
      </c>
      <c r="B204" s="48">
        <v>0</v>
      </c>
      <c r="C204" s="48">
        <v>0</v>
      </c>
      <c r="D204" s="48">
        <v>0</v>
      </c>
      <c r="E204" s="48"/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</row>
    <row r="205" spans="1:15" ht="12.75" customHeight="1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164</v>
      </c>
      <c r="I205" s="158" t="s">
        <v>165</v>
      </c>
      <c r="J205" s="218" t="s">
        <v>166</v>
      </c>
      <c r="K205" s="158" t="s">
        <v>167</v>
      </c>
      <c r="L205" s="175" t="s">
        <v>168</v>
      </c>
      <c r="M205" s="175" t="s">
        <v>169</v>
      </c>
      <c r="N205" s="158" t="s">
        <v>170</v>
      </c>
      <c r="O205" s="207" t="s">
        <v>171</v>
      </c>
    </row>
    <row r="206" spans="1:15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208"/>
      <c r="K206" s="158"/>
      <c r="L206" s="175"/>
      <c r="M206" s="175"/>
      <c r="N206" s="158"/>
      <c r="O206" s="207"/>
    </row>
    <row r="207" spans="1:15" x14ac:dyDescent="0.25">
      <c r="A207" s="31" t="s">
        <v>28</v>
      </c>
      <c r="B207" s="48">
        <v>0</v>
      </c>
      <c r="C207" s="48">
        <v>0</v>
      </c>
      <c r="D207" s="48">
        <v>0</v>
      </c>
      <c r="E207" s="48">
        <v>0</v>
      </c>
      <c r="F207" s="81">
        <f t="shared" ref="F207:F212" si="44">SUM(B207:E207)</f>
        <v>0</v>
      </c>
      <c r="G207" s="81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</row>
    <row r="208" spans="1:15" x14ac:dyDescent="0.25">
      <c r="A208" s="31" t="s">
        <v>29</v>
      </c>
      <c r="B208" s="48">
        <v>2</v>
      </c>
      <c r="C208" s="48">
        <v>0</v>
      </c>
      <c r="D208" s="48">
        <v>0</v>
      </c>
      <c r="E208" s="48">
        <v>0</v>
      </c>
      <c r="F208" s="81">
        <f t="shared" si="44"/>
        <v>2</v>
      </c>
      <c r="G208" s="81">
        <v>1</v>
      </c>
      <c r="H208" s="24">
        <v>0</v>
      </c>
      <c r="I208" s="24">
        <v>2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</row>
    <row r="209" spans="1:15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4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</row>
    <row r="210" spans="1:15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4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</row>
    <row r="211" spans="1:15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4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</row>
    <row r="212" spans="1:15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4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</row>
    <row r="213" spans="1:15" ht="14.25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164</v>
      </c>
      <c r="I213" s="158" t="s">
        <v>165</v>
      </c>
      <c r="J213" s="218" t="s">
        <v>166</v>
      </c>
      <c r="K213" s="158" t="s">
        <v>167</v>
      </c>
      <c r="L213" s="175" t="s">
        <v>168</v>
      </c>
      <c r="M213" s="175" t="s">
        <v>169</v>
      </c>
      <c r="N213" s="158" t="s">
        <v>170</v>
      </c>
      <c r="O213" s="207" t="s">
        <v>171</v>
      </c>
    </row>
    <row r="214" spans="1:15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208"/>
      <c r="K214" s="158"/>
      <c r="L214" s="175"/>
      <c r="M214" s="175"/>
      <c r="N214" s="158"/>
      <c r="O214" s="207"/>
    </row>
    <row r="215" spans="1:15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5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</row>
    <row r="216" spans="1:15" ht="15.75" thickBot="1" x14ac:dyDescent="0.3">
      <c r="A216" s="31" t="s">
        <v>36</v>
      </c>
      <c r="B216" s="98">
        <v>0</v>
      </c>
      <c r="C216" s="98">
        <v>0</v>
      </c>
      <c r="D216" s="98">
        <v>0</v>
      </c>
      <c r="E216" s="98">
        <v>0</v>
      </c>
      <c r="F216" s="97">
        <f t="shared" si="45"/>
        <v>0</v>
      </c>
      <c r="G216" s="97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</row>
    <row r="217" spans="1:15" ht="16.5" thickBot="1" x14ac:dyDescent="0.3">
      <c r="A217" s="244" t="s">
        <v>73</v>
      </c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6"/>
    </row>
    <row r="218" spans="1:15" x14ac:dyDescent="0.25">
      <c r="A218" s="34"/>
      <c r="B218" s="184" t="s">
        <v>1</v>
      </c>
      <c r="C218" s="184"/>
      <c r="D218" s="184"/>
      <c r="E218" s="185" t="s">
        <v>2</v>
      </c>
      <c r="F218" s="179" t="s">
        <v>181</v>
      </c>
      <c r="G218" s="179" t="s">
        <v>3</v>
      </c>
      <c r="H218" s="208" t="s">
        <v>164</v>
      </c>
      <c r="I218" s="214" t="s">
        <v>165</v>
      </c>
      <c r="J218" s="220" t="s">
        <v>166</v>
      </c>
      <c r="K218" s="214" t="s">
        <v>167</v>
      </c>
      <c r="L218" s="233" t="s">
        <v>168</v>
      </c>
      <c r="M218" s="233" t="s">
        <v>169</v>
      </c>
      <c r="N218" s="208" t="s">
        <v>170</v>
      </c>
      <c r="O218" s="221" t="s">
        <v>171</v>
      </c>
    </row>
    <row r="219" spans="1:15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215"/>
      <c r="J219" s="214"/>
      <c r="K219" s="215"/>
      <c r="L219" s="175"/>
      <c r="M219" s="175"/>
      <c r="N219" s="158"/>
      <c r="O219" s="207"/>
    </row>
    <row r="220" spans="1:15" x14ac:dyDescent="0.25">
      <c r="A220" s="31" t="s">
        <v>74</v>
      </c>
      <c r="B220" s="48">
        <v>84</v>
      </c>
      <c r="C220" s="48">
        <v>7</v>
      </c>
      <c r="D220" s="48">
        <v>0</v>
      </c>
      <c r="E220" s="48">
        <v>29</v>
      </c>
      <c r="F220" s="81">
        <f t="shared" ref="F220:F223" si="46">SUM(B220:E220)</f>
        <v>120</v>
      </c>
      <c r="G220" s="81">
        <v>60</v>
      </c>
      <c r="H220" s="24">
        <v>92</v>
      </c>
      <c r="I220" s="24">
        <v>22</v>
      </c>
      <c r="J220" s="24">
        <v>5</v>
      </c>
      <c r="K220" s="24">
        <v>0</v>
      </c>
      <c r="L220" s="84">
        <v>1</v>
      </c>
      <c r="M220" s="84">
        <v>3</v>
      </c>
      <c r="N220" s="24">
        <v>0</v>
      </c>
      <c r="O220" s="41">
        <v>0</v>
      </c>
    </row>
    <row r="221" spans="1:15" x14ac:dyDescent="0.25">
      <c r="A221" s="31" t="s">
        <v>75</v>
      </c>
      <c r="B221" s="48">
        <v>24</v>
      </c>
      <c r="C221" s="48">
        <v>2</v>
      </c>
      <c r="D221" s="48">
        <v>0</v>
      </c>
      <c r="E221" s="48">
        <v>23</v>
      </c>
      <c r="F221" s="81">
        <f t="shared" si="46"/>
        <v>49</v>
      </c>
      <c r="G221" s="81">
        <v>27</v>
      </c>
      <c r="H221" s="24">
        <v>34</v>
      </c>
      <c r="I221" s="24">
        <v>13</v>
      </c>
      <c r="J221" s="24">
        <v>2</v>
      </c>
      <c r="K221" s="24">
        <v>0</v>
      </c>
      <c r="L221" s="84">
        <v>0</v>
      </c>
      <c r="M221" s="84">
        <v>2</v>
      </c>
      <c r="N221" s="24">
        <v>0</v>
      </c>
      <c r="O221" s="41">
        <v>0</v>
      </c>
    </row>
    <row r="222" spans="1:15" x14ac:dyDescent="0.25">
      <c r="A222" s="31" t="s">
        <v>76</v>
      </c>
      <c r="B222" s="48">
        <v>2</v>
      </c>
      <c r="C222" s="48">
        <v>0</v>
      </c>
      <c r="D222" s="48">
        <v>0</v>
      </c>
      <c r="E222" s="48">
        <v>2</v>
      </c>
      <c r="F222" s="81">
        <f t="shared" si="46"/>
        <v>4</v>
      </c>
      <c r="G222" s="81">
        <v>4</v>
      </c>
      <c r="H222" s="24">
        <v>3</v>
      </c>
      <c r="I222" s="24">
        <v>1</v>
      </c>
      <c r="J222" s="24">
        <v>0</v>
      </c>
      <c r="K222" s="24">
        <v>5</v>
      </c>
      <c r="L222" s="84">
        <v>0</v>
      </c>
      <c r="M222" s="84">
        <v>0</v>
      </c>
      <c r="N222" s="24">
        <v>0</v>
      </c>
      <c r="O222" s="41">
        <v>0</v>
      </c>
    </row>
    <row r="223" spans="1:15" x14ac:dyDescent="0.25">
      <c r="A223" s="31" t="s">
        <v>77</v>
      </c>
      <c r="B223" s="98">
        <v>7</v>
      </c>
      <c r="C223" s="98">
        <v>8</v>
      </c>
      <c r="D223" s="98">
        <v>0</v>
      </c>
      <c r="E223" s="98">
        <v>0</v>
      </c>
      <c r="F223" s="97">
        <f t="shared" si="46"/>
        <v>15</v>
      </c>
      <c r="G223" s="97">
        <v>10</v>
      </c>
      <c r="H223" s="63">
        <v>4</v>
      </c>
      <c r="I223" s="63">
        <v>5</v>
      </c>
      <c r="J223" s="63">
        <v>3</v>
      </c>
      <c r="K223" s="63">
        <v>0</v>
      </c>
      <c r="L223" s="100">
        <v>3</v>
      </c>
      <c r="M223" s="100">
        <v>0</v>
      </c>
      <c r="N223" s="63">
        <v>0</v>
      </c>
      <c r="O223" s="103">
        <v>0</v>
      </c>
    </row>
    <row r="224" spans="1:15" ht="15.75" thickBot="1" x14ac:dyDescent="0.3">
      <c r="A224" s="123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</row>
    <row r="225" spans="1:15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6"/>
    </row>
    <row r="226" spans="1:15" x14ac:dyDescent="0.25">
      <c r="A226" s="174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164</v>
      </c>
      <c r="I226" s="214" t="s">
        <v>165</v>
      </c>
      <c r="J226" s="220" t="s">
        <v>166</v>
      </c>
      <c r="K226" s="214" t="s">
        <v>167</v>
      </c>
      <c r="L226" s="233" t="s">
        <v>168</v>
      </c>
      <c r="M226" s="233" t="s">
        <v>169</v>
      </c>
      <c r="N226" s="208" t="s">
        <v>170</v>
      </c>
      <c r="O226" s="201" t="s">
        <v>171</v>
      </c>
    </row>
    <row r="227" spans="1:15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215"/>
      <c r="J227" s="214"/>
      <c r="K227" s="215"/>
      <c r="L227" s="175"/>
      <c r="M227" s="175"/>
      <c r="N227" s="158"/>
      <c r="O227" s="159"/>
    </row>
    <row r="228" spans="1:15" x14ac:dyDescent="0.25">
      <c r="A228" s="31" t="s">
        <v>79</v>
      </c>
      <c r="B228" s="1">
        <f>SUM(B5,B40,B73)</f>
        <v>136</v>
      </c>
      <c r="C228" s="1">
        <f>SUM(C5,C40,C73)</f>
        <v>19</v>
      </c>
      <c r="D228" s="1">
        <f>SUM(D5,D40,D73)</f>
        <v>0</v>
      </c>
      <c r="E228" s="1">
        <f>SUM(E5,E40,E73)</f>
        <v>76</v>
      </c>
      <c r="F228" s="81">
        <f t="shared" ref="F228:F229" si="47">SUM(B228:E228)</f>
        <v>231</v>
      </c>
      <c r="G228" s="81">
        <v>203</v>
      </c>
      <c r="H228" s="13">
        <f t="shared" ref="H228:M229" si="48">SUM(H5,H40,H73)</f>
        <v>159</v>
      </c>
      <c r="I228" s="13">
        <f t="shared" si="48"/>
        <v>50</v>
      </c>
      <c r="J228" s="13">
        <f t="shared" si="48"/>
        <v>15</v>
      </c>
      <c r="K228" s="13">
        <f t="shared" si="48"/>
        <v>14</v>
      </c>
      <c r="L228" s="88">
        <f t="shared" si="48"/>
        <v>7</v>
      </c>
      <c r="M228" s="88">
        <f t="shared" si="48"/>
        <v>14</v>
      </c>
      <c r="N228" s="13">
        <f t="shared" ref="N228:O228" si="49">SUM(N5,N40,N73)</f>
        <v>0</v>
      </c>
      <c r="O228" s="90">
        <f t="shared" si="49"/>
        <v>0</v>
      </c>
    </row>
    <row r="229" spans="1:15" x14ac:dyDescent="0.25">
      <c r="A229" s="31" t="s">
        <v>80</v>
      </c>
      <c r="B229" s="1">
        <f>SUM(B230:B236)</f>
        <v>151</v>
      </c>
      <c r="C229" s="1">
        <f>SUM(C230:C236)</f>
        <v>39</v>
      </c>
      <c r="D229" s="1">
        <f>SUM(D230:D236)</f>
        <v>0</v>
      </c>
      <c r="E229" s="1">
        <f>SUM(E230:E236)</f>
        <v>76</v>
      </c>
      <c r="F229" s="81">
        <f t="shared" si="47"/>
        <v>266</v>
      </c>
      <c r="G229" s="81">
        <v>228</v>
      </c>
      <c r="H229" s="13">
        <f t="shared" si="48"/>
        <v>165</v>
      </c>
      <c r="I229" s="13">
        <f t="shared" si="48"/>
        <v>58</v>
      </c>
      <c r="J229" s="13">
        <f t="shared" si="48"/>
        <v>32</v>
      </c>
      <c r="K229" s="13">
        <f t="shared" si="48"/>
        <v>17</v>
      </c>
      <c r="L229" s="88">
        <f t="shared" si="48"/>
        <v>11</v>
      </c>
      <c r="M229" s="88">
        <f t="shared" si="48"/>
        <v>15</v>
      </c>
      <c r="N229" s="13">
        <f t="shared" ref="N229:O229" si="50">SUM(N6,N41,N74)</f>
        <v>0</v>
      </c>
      <c r="O229" s="90">
        <f t="shared" si="50"/>
        <v>0</v>
      </c>
    </row>
    <row r="230" spans="1:15" x14ac:dyDescent="0.25">
      <c r="A230" s="31" t="s">
        <v>15</v>
      </c>
      <c r="B230" s="1">
        <f>SUM(B7,B74)</f>
        <v>13</v>
      </c>
      <c r="C230" s="1">
        <f>SUM(C7,C74)</f>
        <v>19</v>
      </c>
      <c r="D230" s="1">
        <f>SUM(D7,D74)</f>
        <v>0</v>
      </c>
      <c r="E230" s="1">
        <f>SUM(E7,E74)</f>
        <v>0</v>
      </c>
      <c r="F230" s="81">
        <f t="shared" ref="F230:F236" si="51">SUM(B230:E230)</f>
        <v>32</v>
      </c>
      <c r="G230" s="81">
        <v>20</v>
      </c>
      <c r="H230" s="13">
        <f>SUM(H7, H74)</f>
        <v>4</v>
      </c>
      <c r="I230" s="13">
        <f>SUM(I7, I74)</f>
        <v>8</v>
      </c>
      <c r="J230" s="13">
        <f>SUM(J7, J74)</f>
        <v>16</v>
      </c>
      <c r="K230" s="13">
        <f>SUM(K7, K74)</f>
        <v>2</v>
      </c>
      <c r="L230" s="88">
        <f>SUM(L7,L74)</f>
        <v>4</v>
      </c>
      <c r="M230" s="88">
        <f>SUM(M7,M74)</f>
        <v>0</v>
      </c>
      <c r="N230" s="13">
        <f t="shared" ref="N230:O230" si="52">SUM(N7,N74)</f>
        <v>0</v>
      </c>
      <c r="O230" s="90">
        <f t="shared" si="52"/>
        <v>0</v>
      </c>
    </row>
    <row r="231" spans="1:15" x14ac:dyDescent="0.25">
      <c r="A231" s="31" t="s">
        <v>185</v>
      </c>
      <c r="B231" s="1">
        <f>SUM(B8,B42)</f>
        <v>12</v>
      </c>
      <c r="C231" s="1">
        <f>SUM(C8,C42)</f>
        <v>1</v>
      </c>
      <c r="D231" s="1">
        <f>SUM(D8,D42)</f>
        <v>0</v>
      </c>
      <c r="E231" s="1">
        <f>SUM(E8,E42)</f>
        <v>1</v>
      </c>
      <c r="F231" s="81">
        <f t="shared" si="51"/>
        <v>14</v>
      </c>
      <c r="G231" s="81">
        <v>14</v>
      </c>
      <c r="H231" s="13">
        <f>SUM(H8+H42)</f>
        <v>9</v>
      </c>
      <c r="I231" s="13">
        <f t="shared" ref="I231:J236" si="53">SUM(I8+I42)</f>
        <v>4</v>
      </c>
      <c r="J231" s="13">
        <f>SUM(J8+J42)</f>
        <v>1</v>
      </c>
      <c r="K231" s="13">
        <f t="shared" ref="K231:O236" si="54">SUM(K8+K42)</f>
        <v>0</v>
      </c>
      <c r="L231" s="88">
        <f>SUM(L8+L42)</f>
        <v>0</v>
      </c>
      <c r="M231" s="88">
        <f>SUM(M8+M42)</f>
        <v>1</v>
      </c>
      <c r="N231" s="13">
        <f t="shared" ref="N231:O231" si="55">SUM(N8+N42)</f>
        <v>0</v>
      </c>
      <c r="O231" s="90">
        <f t="shared" si="55"/>
        <v>0</v>
      </c>
    </row>
    <row r="232" spans="1:15" x14ac:dyDescent="0.25">
      <c r="A232" s="31" t="s">
        <v>192</v>
      </c>
      <c r="B232" s="1">
        <f t="shared" ref="B232:E232" si="56">SUM(B9,B43)</f>
        <v>18</v>
      </c>
      <c r="C232" s="1">
        <f t="shared" si="56"/>
        <v>9</v>
      </c>
      <c r="D232" s="1">
        <f t="shared" si="56"/>
        <v>0</v>
      </c>
      <c r="E232" s="1">
        <f t="shared" si="56"/>
        <v>13</v>
      </c>
      <c r="F232" s="81">
        <f t="shared" si="51"/>
        <v>40</v>
      </c>
      <c r="G232" s="192">
        <v>194</v>
      </c>
      <c r="H232" s="13">
        <f t="shared" ref="H232:H236" si="57">SUM(H9+H43)</f>
        <v>20</v>
      </c>
      <c r="I232" s="13">
        <f t="shared" si="53"/>
        <v>13</v>
      </c>
      <c r="J232" s="13">
        <f t="shared" si="53"/>
        <v>6</v>
      </c>
      <c r="K232" s="13">
        <f t="shared" si="54"/>
        <v>1</v>
      </c>
      <c r="L232" s="88">
        <f t="shared" si="54"/>
        <v>1</v>
      </c>
      <c r="M232" s="88">
        <f t="shared" si="54"/>
        <v>4</v>
      </c>
      <c r="N232" s="13">
        <f t="shared" si="54"/>
        <v>0</v>
      </c>
      <c r="O232" s="90">
        <f t="shared" si="54"/>
        <v>0</v>
      </c>
    </row>
    <row r="233" spans="1:15" x14ac:dyDescent="0.25">
      <c r="A233" s="31" t="s">
        <v>193</v>
      </c>
      <c r="B233" s="1">
        <f t="shared" ref="B233:E233" si="58">SUM(B10,B44)</f>
        <v>29</v>
      </c>
      <c r="C233" s="1">
        <f t="shared" si="58"/>
        <v>7</v>
      </c>
      <c r="D233" s="1">
        <f t="shared" si="58"/>
        <v>0</v>
      </c>
      <c r="E233" s="1">
        <f t="shared" si="58"/>
        <v>24</v>
      </c>
      <c r="F233" s="81">
        <f t="shared" si="51"/>
        <v>60</v>
      </c>
      <c r="G233" s="193"/>
      <c r="H233" s="13">
        <f t="shared" si="57"/>
        <v>37</v>
      </c>
      <c r="I233" s="13">
        <f t="shared" si="53"/>
        <v>16</v>
      </c>
      <c r="J233" s="13">
        <f t="shared" si="53"/>
        <v>5</v>
      </c>
      <c r="K233" s="13">
        <f t="shared" si="54"/>
        <v>10</v>
      </c>
      <c r="L233" s="88">
        <f t="shared" si="54"/>
        <v>2</v>
      </c>
      <c r="M233" s="88">
        <f t="shared" si="54"/>
        <v>3</v>
      </c>
      <c r="N233" s="13">
        <f t="shared" si="54"/>
        <v>0</v>
      </c>
      <c r="O233" s="90">
        <f t="shared" si="54"/>
        <v>0</v>
      </c>
    </row>
    <row r="234" spans="1:15" x14ac:dyDescent="0.25">
      <c r="A234" s="31" t="s">
        <v>194</v>
      </c>
      <c r="B234" s="1">
        <f t="shared" ref="B234:E234" si="59">SUM(B11,B45)</f>
        <v>42</v>
      </c>
      <c r="C234" s="1">
        <f t="shared" si="59"/>
        <v>2</v>
      </c>
      <c r="D234" s="1">
        <f t="shared" si="59"/>
        <v>0</v>
      </c>
      <c r="E234" s="1">
        <f t="shared" si="59"/>
        <v>18</v>
      </c>
      <c r="F234" s="81">
        <f t="shared" si="51"/>
        <v>62</v>
      </c>
      <c r="G234" s="193"/>
      <c r="H234" s="13">
        <f t="shared" si="57"/>
        <v>50</v>
      </c>
      <c r="I234" s="13">
        <f t="shared" si="53"/>
        <v>7</v>
      </c>
      <c r="J234" s="13">
        <f t="shared" si="53"/>
        <v>2</v>
      </c>
      <c r="K234" s="13">
        <f t="shared" si="54"/>
        <v>3</v>
      </c>
      <c r="L234" s="88">
        <f t="shared" si="54"/>
        <v>3</v>
      </c>
      <c r="M234" s="88">
        <f t="shared" si="54"/>
        <v>3</v>
      </c>
      <c r="N234" s="13">
        <f t="shared" si="54"/>
        <v>0</v>
      </c>
      <c r="O234" s="90">
        <f t="shared" si="54"/>
        <v>0</v>
      </c>
    </row>
    <row r="235" spans="1:15" x14ac:dyDescent="0.25">
      <c r="A235" s="31" t="s">
        <v>195</v>
      </c>
      <c r="B235" s="1">
        <f t="shared" ref="B235:E235" si="60">SUM(B12,B46)</f>
        <v>30</v>
      </c>
      <c r="C235" s="1">
        <f t="shared" si="60"/>
        <v>1</v>
      </c>
      <c r="D235" s="1">
        <f t="shared" si="60"/>
        <v>0</v>
      </c>
      <c r="E235" s="1">
        <f t="shared" si="60"/>
        <v>18</v>
      </c>
      <c r="F235" s="81">
        <f t="shared" si="51"/>
        <v>49</v>
      </c>
      <c r="G235" s="193"/>
      <c r="H235" s="13">
        <f t="shared" si="57"/>
        <v>37</v>
      </c>
      <c r="I235" s="13">
        <f t="shared" si="53"/>
        <v>9</v>
      </c>
      <c r="J235" s="13">
        <f t="shared" si="53"/>
        <v>2</v>
      </c>
      <c r="K235" s="13">
        <f t="shared" si="54"/>
        <v>1</v>
      </c>
      <c r="L235" s="88">
        <f t="shared" si="54"/>
        <v>1</v>
      </c>
      <c r="M235" s="88">
        <f t="shared" si="54"/>
        <v>4</v>
      </c>
      <c r="N235" s="13">
        <f t="shared" si="54"/>
        <v>0</v>
      </c>
      <c r="O235" s="90">
        <f t="shared" si="54"/>
        <v>0</v>
      </c>
    </row>
    <row r="236" spans="1:15" ht="15.75" thickBot="1" x14ac:dyDescent="0.3">
      <c r="A236" s="127" t="s">
        <v>190</v>
      </c>
      <c r="B236" s="37">
        <f t="shared" ref="B236:E236" si="61">SUM(B13,B47)</f>
        <v>7</v>
      </c>
      <c r="C236" s="37">
        <f t="shared" si="61"/>
        <v>0</v>
      </c>
      <c r="D236" s="37">
        <f t="shared" si="61"/>
        <v>0</v>
      </c>
      <c r="E236" s="37">
        <f t="shared" si="61"/>
        <v>2</v>
      </c>
      <c r="F236" s="82">
        <f t="shared" si="51"/>
        <v>9</v>
      </c>
      <c r="G236" s="200"/>
      <c r="H236" s="38">
        <f t="shared" si="57"/>
        <v>8</v>
      </c>
      <c r="I236" s="38">
        <f t="shared" si="53"/>
        <v>1</v>
      </c>
      <c r="J236" s="38">
        <f t="shared" si="53"/>
        <v>0</v>
      </c>
      <c r="K236" s="38">
        <f t="shared" si="54"/>
        <v>0</v>
      </c>
      <c r="L236" s="89">
        <f t="shared" si="54"/>
        <v>0</v>
      </c>
      <c r="M236" s="89">
        <f t="shared" si="54"/>
        <v>0</v>
      </c>
      <c r="N236" s="38">
        <f t="shared" si="54"/>
        <v>0</v>
      </c>
      <c r="O236" s="91">
        <f t="shared" si="54"/>
        <v>0</v>
      </c>
    </row>
    <row r="242" spans="7:7" x14ac:dyDescent="0.25">
      <c r="G242" s="11" t="s">
        <v>233</v>
      </c>
    </row>
  </sheetData>
  <sheetProtection algorithmName="SHA-512" hashValue="OCMiwxGIYrC6YYx0eYgTtgBubqLnnLuhBsm5wuUBkzye6vAoW4gdjkBb+1lXF8jgdrH5FbPy6OJEOU2HvelY5Q==" saltValue="wQU1mq0GM7LU/aCMaeaBHQ==" spinCount="100000" sheet="1" objects="1" scenarios="1"/>
  <mergeCells count="465">
    <mergeCell ref="G9:G13"/>
    <mergeCell ref="G43:G47"/>
    <mergeCell ref="G232:G236"/>
    <mergeCell ref="N218:N219"/>
    <mergeCell ref="O218:O219"/>
    <mergeCell ref="N226:N227"/>
    <mergeCell ref="O226:O227"/>
    <mergeCell ref="A1:O1"/>
    <mergeCell ref="A2:O2"/>
    <mergeCell ref="A225:O225"/>
    <mergeCell ref="A37:O37"/>
    <mergeCell ref="A70:O70"/>
    <mergeCell ref="A97:O97"/>
    <mergeCell ref="A217:O217"/>
    <mergeCell ref="A183:O183"/>
    <mergeCell ref="A154:O154"/>
    <mergeCell ref="A126:O126"/>
    <mergeCell ref="N184:N185"/>
    <mergeCell ref="O184:O185"/>
    <mergeCell ref="N194:N195"/>
    <mergeCell ref="O194:O195"/>
    <mergeCell ref="N201:N202"/>
    <mergeCell ref="O201:O202"/>
    <mergeCell ref="N205:N206"/>
    <mergeCell ref="O205:O206"/>
    <mergeCell ref="N213:N214"/>
    <mergeCell ref="O213:O214"/>
    <mergeCell ref="N155:N156"/>
    <mergeCell ref="O155:O156"/>
    <mergeCell ref="N161:N162"/>
    <mergeCell ref="O161:O162"/>
    <mergeCell ref="N168:N169"/>
    <mergeCell ref="O168:O169"/>
    <mergeCell ref="N172:N173"/>
    <mergeCell ref="O172:O173"/>
    <mergeCell ref="N180:N181"/>
    <mergeCell ref="O180:O181"/>
    <mergeCell ref="N127:N128"/>
    <mergeCell ref="O127:O128"/>
    <mergeCell ref="N132:N133"/>
    <mergeCell ref="O132:O133"/>
    <mergeCell ref="N139:N140"/>
    <mergeCell ref="O139:O140"/>
    <mergeCell ref="N143:N144"/>
    <mergeCell ref="O143:O144"/>
    <mergeCell ref="N151:N152"/>
    <mergeCell ref="O151:O152"/>
    <mergeCell ref="N98:N99"/>
    <mergeCell ref="O98:O99"/>
    <mergeCell ref="N103:N104"/>
    <mergeCell ref="O103:O104"/>
    <mergeCell ref="N110:N111"/>
    <mergeCell ref="O110:O111"/>
    <mergeCell ref="N114:N115"/>
    <mergeCell ref="O114:O115"/>
    <mergeCell ref="N122:N123"/>
    <mergeCell ref="O122:O123"/>
    <mergeCell ref="N71:N72"/>
    <mergeCell ref="O71:O72"/>
    <mergeCell ref="N75:N76"/>
    <mergeCell ref="O75:O76"/>
    <mergeCell ref="N82:N83"/>
    <mergeCell ref="O82:O83"/>
    <mergeCell ref="N86:N87"/>
    <mergeCell ref="O86:O87"/>
    <mergeCell ref="N94:N95"/>
    <mergeCell ref="O94:O95"/>
    <mergeCell ref="N38:N39"/>
    <mergeCell ref="O38:O39"/>
    <mergeCell ref="N48:N49"/>
    <mergeCell ref="O48:O49"/>
    <mergeCell ref="N55:N56"/>
    <mergeCell ref="O55:O56"/>
    <mergeCell ref="N59:N60"/>
    <mergeCell ref="O59:O60"/>
    <mergeCell ref="N67:N68"/>
    <mergeCell ref="O67:O68"/>
    <mergeCell ref="N3:N4"/>
    <mergeCell ref="O3:O4"/>
    <mergeCell ref="N14:N15"/>
    <mergeCell ref="O14:O15"/>
    <mergeCell ref="N21:N22"/>
    <mergeCell ref="O21:O22"/>
    <mergeCell ref="N25:N26"/>
    <mergeCell ref="O25:O26"/>
    <mergeCell ref="N33:N34"/>
    <mergeCell ref="O33:O34"/>
    <mergeCell ref="J132:J133"/>
    <mergeCell ref="J139:J140"/>
    <mergeCell ref="G132:G133"/>
    <mergeCell ref="G218:G219"/>
    <mergeCell ref="G226:G227"/>
    <mergeCell ref="G143:G144"/>
    <mergeCell ref="G151:G152"/>
    <mergeCell ref="G155:G156"/>
    <mergeCell ref="G161:G162"/>
    <mergeCell ref="G168:G169"/>
    <mergeCell ref="G172:G173"/>
    <mergeCell ref="G180:G181"/>
    <mergeCell ref="G184:G185"/>
    <mergeCell ref="G194:G195"/>
    <mergeCell ref="G139:G140"/>
    <mergeCell ref="G213:G214"/>
    <mergeCell ref="H218:H219"/>
    <mergeCell ref="I218:I219"/>
    <mergeCell ref="L168:L169"/>
    <mergeCell ref="J151:J152"/>
    <mergeCell ref="J143:J144"/>
    <mergeCell ref="F139:F140"/>
    <mergeCell ref="F143:F144"/>
    <mergeCell ref="B161:D161"/>
    <mergeCell ref="E161:E162"/>
    <mergeCell ref="B168:D168"/>
    <mergeCell ref="E168:E169"/>
    <mergeCell ref="B151:D151"/>
    <mergeCell ref="E151:E152"/>
    <mergeCell ref="F151:F152"/>
    <mergeCell ref="B155:D155"/>
    <mergeCell ref="E155:E156"/>
    <mergeCell ref="F155:F156"/>
    <mergeCell ref="H161:H162"/>
    <mergeCell ref="I161:I162"/>
    <mergeCell ref="K161:K162"/>
    <mergeCell ref="L161:L162"/>
    <mergeCell ref="H143:H144"/>
    <mergeCell ref="I143:I144"/>
    <mergeCell ref="B143:D143"/>
    <mergeCell ref="M201:M202"/>
    <mergeCell ref="F205:F206"/>
    <mergeCell ref="A226:A227"/>
    <mergeCell ref="B226:D226"/>
    <mergeCell ref="E226:E227"/>
    <mergeCell ref="F226:F227"/>
    <mergeCell ref="I226:I227"/>
    <mergeCell ref="A155:A156"/>
    <mergeCell ref="A184:A185"/>
    <mergeCell ref="J194:J195"/>
    <mergeCell ref="J201:J202"/>
    <mergeCell ref="J205:J206"/>
    <mergeCell ref="J213:J214"/>
    <mergeCell ref="J218:J219"/>
    <mergeCell ref="J226:J227"/>
    <mergeCell ref="I155:I156"/>
    <mergeCell ref="H226:H227"/>
    <mergeCell ref="B184:D184"/>
    <mergeCell ref="E184:E185"/>
    <mergeCell ref="B172:D172"/>
    <mergeCell ref="J155:J156"/>
    <mergeCell ref="B218:D218"/>
    <mergeCell ref="E218:E219"/>
    <mergeCell ref="F218:F219"/>
    <mergeCell ref="K218:K219"/>
    <mergeCell ref="L218:L219"/>
    <mergeCell ref="M218:M219"/>
    <mergeCell ref="H139:H140"/>
    <mergeCell ref="I139:I140"/>
    <mergeCell ref="K139:K140"/>
    <mergeCell ref="M172:M173"/>
    <mergeCell ref="F194:F195"/>
    <mergeCell ref="H194:H195"/>
    <mergeCell ref="I194:I195"/>
    <mergeCell ref="K194:K195"/>
    <mergeCell ref="L194:L195"/>
    <mergeCell ref="K151:K152"/>
    <mergeCell ref="J161:J162"/>
    <mergeCell ref="J168:J169"/>
    <mergeCell ref="J172:J173"/>
    <mergeCell ref="F184:F185"/>
    <mergeCell ref="H184:H185"/>
    <mergeCell ref="M155:M156"/>
    <mergeCell ref="K168:K169"/>
    <mergeCell ref="M168:M169"/>
    <mergeCell ref="M205:M206"/>
    <mergeCell ref="H205:H206"/>
    <mergeCell ref="I205:I206"/>
    <mergeCell ref="E172:E173"/>
    <mergeCell ref="F48:F49"/>
    <mergeCell ref="H48:H49"/>
    <mergeCell ref="J33:J34"/>
    <mergeCell ref="J38:J39"/>
    <mergeCell ref="J48:J49"/>
    <mergeCell ref="G33:G34"/>
    <mergeCell ref="G38:G39"/>
    <mergeCell ref="G48:G49"/>
    <mergeCell ref="I48:I49"/>
    <mergeCell ref="E55:E56"/>
    <mergeCell ref="G55:G56"/>
    <mergeCell ref="G59:G60"/>
    <mergeCell ref="I67:I68"/>
    <mergeCell ref="F55:F56"/>
    <mergeCell ref="F59:F60"/>
    <mergeCell ref="F168:F169"/>
    <mergeCell ref="H168:H169"/>
    <mergeCell ref="I168:I169"/>
    <mergeCell ref="F172:F173"/>
    <mergeCell ref="E143:E144"/>
    <mergeCell ref="H151:H152"/>
    <mergeCell ref="I151:I152"/>
    <mergeCell ref="H155:H156"/>
    <mergeCell ref="K48:K49"/>
    <mergeCell ref="L48:L49"/>
    <mergeCell ref="M48:M49"/>
    <mergeCell ref="H33:H34"/>
    <mergeCell ref="I33:I34"/>
    <mergeCell ref="L33:L34"/>
    <mergeCell ref="M33:M34"/>
    <mergeCell ref="L86:L87"/>
    <mergeCell ref="M86:M87"/>
    <mergeCell ref="J55:J56"/>
    <mergeCell ref="H55:H56"/>
    <mergeCell ref="I55:I56"/>
    <mergeCell ref="K55:K56"/>
    <mergeCell ref="H59:H60"/>
    <mergeCell ref="J59:J60"/>
    <mergeCell ref="M67:M68"/>
    <mergeCell ref="L55:L56"/>
    <mergeCell ref="M55:M56"/>
    <mergeCell ref="K59:K60"/>
    <mergeCell ref="L59:L60"/>
    <mergeCell ref="M59:M60"/>
    <mergeCell ref="I71:I72"/>
    <mergeCell ref="L71:L72"/>
    <mergeCell ref="H67:H68"/>
    <mergeCell ref="M21:M22"/>
    <mergeCell ref="H25:H26"/>
    <mergeCell ref="I25:I26"/>
    <mergeCell ref="K25:K26"/>
    <mergeCell ref="L25:L26"/>
    <mergeCell ref="M25:M26"/>
    <mergeCell ref="K14:K15"/>
    <mergeCell ref="L14:L15"/>
    <mergeCell ref="G14:G15"/>
    <mergeCell ref="G21:G22"/>
    <mergeCell ref="G25:G26"/>
    <mergeCell ref="J14:J15"/>
    <mergeCell ref="J21:J22"/>
    <mergeCell ref="J25:J26"/>
    <mergeCell ref="H14:H15"/>
    <mergeCell ref="H21:H22"/>
    <mergeCell ref="I21:I22"/>
    <mergeCell ref="I14:I15"/>
    <mergeCell ref="K21:K22"/>
    <mergeCell ref="L21:L22"/>
    <mergeCell ref="M14:M15"/>
    <mergeCell ref="B14:D14"/>
    <mergeCell ref="E14:E15"/>
    <mergeCell ref="B21:D21"/>
    <mergeCell ref="E21:E22"/>
    <mergeCell ref="B25:D25"/>
    <mergeCell ref="E25:E26"/>
    <mergeCell ref="F14:F15"/>
    <mergeCell ref="F21:F22"/>
    <mergeCell ref="F25:F26"/>
    <mergeCell ref="A3:A4"/>
    <mergeCell ref="B3:D3"/>
    <mergeCell ref="E3:E4"/>
    <mergeCell ref="F3:F4"/>
    <mergeCell ref="H3:H4"/>
    <mergeCell ref="L3:L4"/>
    <mergeCell ref="M3:M4"/>
    <mergeCell ref="I3:I4"/>
    <mergeCell ref="K3:K4"/>
    <mergeCell ref="J3:J4"/>
    <mergeCell ref="G3:G4"/>
    <mergeCell ref="B59:D59"/>
    <mergeCell ref="E59:E60"/>
    <mergeCell ref="I59:I60"/>
    <mergeCell ref="K75:K76"/>
    <mergeCell ref="L75:L76"/>
    <mergeCell ref="M75:M76"/>
    <mergeCell ref="L82:L83"/>
    <mergeCell ref="M82:M83"/>
    <mergeCell ref="H82:H83"/>
    <mergeCell ref="I82:I83"/>
    <mergeCell ref="J71:J72"/>
    <mergeCell ref="J75:J76"/>
    <mergeCell ref="J82:J83"/>
    <mergeCell ref="G71:G72"/>
    <mergeCell ref="G75:G76"/>
    <mergeCell ref="G82:G83"/>
    <mergeCell ref="B67:D67"/>
    <mergeCell ref="E67:E68"/>
    <mergeCell ref="H71:H72"/>
    <mergeCell ref="J67:J68"/>
    <mergeCell ref="L67:L68"/>
    <mergeCell ref="G67:G68"/>
    <mergeCell ref="K71:K72"/>
    <mergeCell ref="M71:M72"/>
    <mergeCell ref="G94:G95"/>
    <mergeCell ref="G98:G99"/>
    <mergeCell ref="G103:G104"/>
    <mergeCell ref="F82:F83"/>
    <mergeCell ref="K67:K68"/>
    <mergeCell ref="F122:F123"/>
    <mergeCell ref="H122:H123"/>
    <mergeCell ref="I122:I123"/>
    <mergeCell ref="I127:I128"/>
    <mergeCell ref="G122:G123"/>
    <mergeCell ref="G127:G128"/>
    <mergeCell ref="J86:J87"/>
    <mergeCell ref="G86:G87"/>
    <mergeCell ref="F67:F68"/>
    <mergeCell ref="K82:K83"/>
    <mergeCell ref="J94:J95"/>
    <mergeCell ref="J98:J99"/>
    <mergeCell ref="J103:J104"/>
    <mergeCell ref="J110:J111"/>
    <mergeCell ref="J114:J115"/>
    <mergeCell ref="J122:J123"/>
    <mergeCell ref="J127:J128"/>
    <mergeCell ref="H103:H104"/>
    <mergeCell ref="I103:I104"/>
    <mergeCell ref="A98:A99"/>
    <mergeCell ref="B98:D98"/>
    <mergeCell ref="E98:E99"/>
    <mergeCell ref="F98:F99"/>
    <mergeCell ref="F103:F104"/>
    <mergeCell ref="B103:D103"/>
    <mergeCell ref="E103:E104"/>
    <mergeCell ref="A71:A72"/>
    <mergeCell ref="B71:D71"/>
    <mergeCell ref="E71:E72"/>
    <mergeCell ref="F71:F72"/>
    <mergeCell ref="B82:D82"/>
    <mergeCell ref="E82:E83"/>
    <mergeCell ref="A127:A128"/>
    <mergeCell ref="B127:D127"/>
    <mergeCell ref="M161:M162"/>
    <mergeCell ref="F161:F162"/>
    <mergeCell ref="E127:E128"/>
    <mergeCell ref="F127:F128"/>
    <mergeCell ref="H127:H128"/>
    <mergeCell ref="K127:K128"/>
    <mergeCell ref="K132:K133"/>
    <mergeCell ref="L132:L133"/>
    <mergeCell ref="M132:M133"/>
    <mergeCell ref="B132:D132"/>
    <mergeCell ref="E132:E133"/>
    <mergeCell ref="B139:D139"/>
    <mergeCell ref="E139:E140"/>
    <mergeCell ref="K143:K144"/>
    <mergeCell ref="L143:L144"/>
    <mergeCell ref="M143:M144"/>
    <mergeCell ref="L151:L152"/>
    <mergeCell ref="L155:L156"/>
    <mergeCell ref="F132:F133"/>
    <mergeCell ref="H132:H133"/>
    <mergeCell ref="I132:I133"/>
    <mergeCell ref="K155:K156"/>
    <mergeCell ref="K205:K206"/>
    <mergeCell ref="L205:L206"/>
    <mergeCell ref="G201:G202"/>
    <mergeCell ref="G205:G206"/>
    <mergeCell ref="H172:H173"/>
    <mergeCell ref="I172:I173"/>
    <mergeCell ref="H201:H202"/>
    <mergeCell ref="I201:I202"/>
    <mergeCell ref="K201:K202"/>
    <mergeCell ref="L201:L202"/>
    <mergeCell ref="K172:K173"/>
    <mergeCell ref="M194:M195"/>
    <mergeCell ref="L184:L185"/>
    <mergeCell ref="M184:M185"/>
    <mergeCell ref="L172:L173"/>
    <mergeCell ref="J180:J181"/>
    <mergeCell ref="J184:J185"/>
    <mergeCell ref="I184:I185"/>
    <mergeCell ref="K184:K185"/>
    <mergeCell ref="K180:K181"/>
    <mergeCell ref="L180:L181"/>
    <mergeCell ref="M180:M181"/>
    <mergeCell ref="B180:D180"/>
    <mergeCell ref="E180:E181"/>
    <mergeCell ref="F180:F181"/>
    <mergeCell ref="H180:H181"/>
    <mergeCell ref="I180:I181"/>
    <mergeCell ref="M151:M152"/>
    <mergeCell ref="K226:K227"/>
    <mergeCell ref="B194:D194"/>
    <mergeCell ref="E194:E195"/>
    <mergeCell ref="B201:D201"/>
    <mergeCell ref="E201:E202"/>
    <mergeCell ref="B205:D205"/>
    <mergeCell ref="F201:F202"/>
    <mergeCell ref="B213:D213"/>
    <mergeCell ref="E213:E214"/>
    <mergeCell ref="F213:F214"/>
    <mergeCell ref="H213:H214"/>
    <mergeCell ref="I213:I214"/>
    <mergeCell ref="E205:E206"/>
    <mergeCell ref="L226:L227"/>
    <mergeCell ref="M226:M227"/>
    <mergeCell ref="K213:K214"/>
    <mergeCell ref="L213:L214"/>
    <mergeCell ref="M213:M214"/>
    <mergeCell ref="A38:A39"/>
    <mergeCell ref="B38:D38"/>
    <mergeCell ref="E38:E39"/>
    <mergeCell ref="F38:F39"/>
    <mergeCell ref="H38:H39"/>
    <mergeCell ref="L38:L39"/>
    <mergeCell ref="M38:M39"/>
    <mergeCell ref="I38:I39"/>
    <mergeCell ref="K38:K39"/>
    <mergeCell ref="B48:D48"/>
    <mergeCell ref="E48:E49"/>
    <mergeCell ref="B55:D55"/>
    <mergeCell ref="B33:D33"/>
    <mergeCell ref="E33:E34"/>
    <mergeCell ref="F33:F34"/>
    <mergeCell ref="B94:D94"/>
    <mergeCell ref="E94:E95"/>
    <mergeCell ref="K94:K95"/>
    <mergeCell ref="I94:I95"/>
    <mergeCell ref="F94:F95"/>
    <mergeCell ref="H94:H95"/>
    <mergeCell ref="K33:K34"/>
    <mergeCell ref="F75:F76"/>
    <mergeCell ref="H75:H76"/>
    <mergeCell ref="I75:I76"/>
    <mergeCell ref="B86:D86"/>
    <mergeCell ref="E86:E87"/>
    <mergeCell ref="F86:F87"/>
    <mergeCell ref="H86:H87"/>
    <mergeCell ref="I86:I87"/>
    <mergeCell ref="K86:K87"/>
    <mergeCell ref="B75:D75"/>
    <mergeCell ref="E75:E76"/>
    <mergeCell ref="L103:L104"/>
    <mergeCell ref="K98:K99"/>
    <mergeCell ref="L98:L99"/>
    <mergeCell ref="M103:M104"/>
    <mergeCell ref="L139:L140"/>
    <mergeCell ref="M139:M140"/>
    <mergeCell ref="L127:L128"/>
    <mergeCell ref="M127:M128"/>
    <mergeCell ref="L94:L95"/>
    <mergeCell ref="M94:M95"/>
    <mergeCell ref="K122:K123"/>
    <mergeCell ref="L122:L123"/>
    <mergeCell ref="M122:M123"/>
    <mergeCell ref="M98:M99"/>
    <mergeCell ref="K110:K111"/>
    <mergeCell ref="L110:L111"/>
    <mergeCell ref="M110:M111"/>
    <mergeCell ref="M114:M115"/>
    <mergeCell ref="L114:L115"/>
    <mergeCell ref="K114:K115"/>
    <mergeCell ref="K103:K104"/>
    <mergeCell ref="B122:D122"/>
    <mergeCell ref="E122:E123"/>
    <mergeCell ref="F114:F115"/>
    <mergeCell ref="F110:F111"/>
    <mergeCell ref="H110:H111"/>
    <mergeCell ref="I110:I111"/>
    <mergeCell ref="I114:I115"/>
    <mergeCell ref="I98:I99"/>
    <mergeCell ref="H98:H99"/>
    <mergeCell ref="G110:G111"/>
    <mergeCell ref="G114:G115"/>
    <mergeCell ref="H114:H115"/>
    <mergeCell ref="B110:D110"/>
    <mergeCell ref="E110:E111"/>
    <mergeCell ref="B114:D114"/>
    <mergeCell ref="E114:E115"/>
  </mergeCells>
  <pageMargins left="0.4" right="0.4" top="0.6" bottom="0.6" header="0.4" footer="0.4"/>
  <pageSetup scale="94" fitToHeight="9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1" man="1"/>
    <brk id="69" max="11" man="1"/>
    <brk id="96" max="11" man="1"/>
    <brk id="125" max="11" man="1"/>
    <brk id="153" max="11" man="1"/>
    <brk id="182" max="11" man="1"/>
    <brk id="21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O236"/>
  <sheetViews>
    <sheetView topLeftCell="A213" zoomScaleNormal="100" workbookViewId="0">
      <selection activeCell="E241" sqref="E241"/>
    </sheetView>
  </sheetViews>
  <sheetFormatPr defaultRowHeight="15" x14ac:dyDescent="0.25"/>
  <cols>
    <col min="1" max="1" width="44.85546875" style="4" bestFit="1" customWidth="1"/>
    <col min="2" max="2" width="6" style="10" customWidth="1"/>
    <col min="3" max="4" width="6.28515625" style="10" customWidth="1"/>
    <col min="5" max="5" width="14.7109375" style="10" customWidth="1"/>
    <col min="6" max="7" width="14.7109375" style="11" customWidth="1"/>
    <col min="8" max="8" width="13" style="11" customWidth="1"/>
    <col min="9" max="11" width="11.5703125" style="11" customWidth="1"/>
    <col min="12" max="27" width="9.28515625" style="4" customWidth="1"/>
    <col min="28" max="248" width="8.7109375" style="4"/>
    <col min="249" max="249" width="45.7109375" style="4" customWidth="1"/>
    <col min="250" max="250" width="10.7109375" style="4" bestFit="1" customWidth="1"/>
    <col min="251" max="251" width="11.5703125" style="4" bestFit="1" customWidth="1"/>
    <col min="252" max="252" width="12.28515625" style="4" bestFit="1" customWidth="1"/>
    <col min="253" max="256" width="9.7109375" style="4" bestFit="1" customWidth="1"/>
    <col min="257" max="257" width="9" style="4" customWidth="1"/>
    <col min="258" max="504" width="8.7109375" style="4"/>
    <col min="505" max="505" width="45.7109375" style="4" customWidth="1"/>
    <col min="506" max="506" width="10.7109375" style="4" bestFit="1" customWidth="1"/>
    <col min="507" max="507" width="11.5703125" style="4" bestFit="1" customWidth="1"/>
    <col min="508" max="508" width="12.28515625" style="4" bestFit="1" customWidth="1"/>
    <col min="509" max="512" width="9.7109375" style="4" bestFit="1" customWidth="1"/>
    <col min="513" max="513" width="9" style="4" customWidth="1"/>
    <col min="514" max="760" width="8.7109375" style="4"/>
    <col min="761" max="761" width="45.7109375" style="4" customWidth="1"/>
    <col min="762" max="762" width="10.7109375" style="4" bestFit="1" customWidth="1"/>
    <col min="763" max="763" width="11.5703125" style="4" bestFit="1" customWidth="1"/>
    <col min="764" max="764" width="12.28515625" style="4" bestFit="1" customWidth="1"/>
    <col min="765" max="768" width="9.7109375" style="4" bestFit="1" customWidth="1"/>
    <col min="769" max="769" width="9" style="4" customWidth="1"/>
    <col min="770" max="1016" width="8.7109375" style="4"/>
    <col min="1017" max="1017" width="45.7109375" style="4" customWidth="1"/>
    <col min="1018" max="1018" width="10.7109375" style="4" bestFit="1" customWidth="1"/>
    <col min="1019" max="1019" width="11.5703125" style="4" bestFit="1" customWidth="1"/>
    <col min="1020" max="1020" width="12.28515625" style="4" bestFit="1" customWidth="1"/>
    <col min="1021" max="1024" width="9.7109375" style="4" bestFit="1" customWidth="1"/>
    <col min="1025" max="1025" width="9" style="4" customWidth="1"/>
    <col min="1026" max="1272" width="8.7109375" style="4"/>
    <col min="1273" max="1273" width="45.7109375" style="4" customWidth="1"/>
    <col min="1274" max="1274" width="10.7109375" style="4" bestFit="1" customWidth="1"/>
    <col min="1275" max="1275" width="11.5703125" style="4" bestFit="1" customWidth="1"/>
    <col min="1276" max="1276" width="12.28515625" style="4" bestFit="1" customWidth="1"/>
    <col min="1277" max="1280" width="9.7109375" style="4" bestFit="1" customWidth="1"/>
    <col min="1281" max="1281" width="9" style="4" customWidth="1"/>
    <col min="1282" max="1528" width="8.7109375" style="4"/>
    <col min="1529" max="1529" width="45.7109375" style="4" customWidth="1"/>
    <col min="1530" max="1530" width="10.7109375" style="4" bestFit="1" customWidth="1"/>
    <col min="1531" max="1531" width="11.5703125" style="4" bestFit="1" customWidth="1"/>
    <col min="1532" max="1532" width="12.28515625" style="4" bestFit="1" customWidth="1"/>
    <col min="1533" max="1536" width="9.7109375" style="4" bestFit="1" customWidth="1"/>
    <col min="1537" max="1537" width="9" style="4" customWidth="1"/>
    <col min="1538" max="1784" width="8.7109375" style="4"/>
    <col min="1785" max="1785" width="45.7109375" style="4" customWidth="1"/>
    <col min="1786" max="1786" width="10.7109375" style="4" bestFit="1" customWidth="1"/>
    <col min="1787" max="1787" width="11.5703125" style="4" bestFit="1" customWidth="1"/>
    <col min="1788" max="1788" width="12.28515625" style="4" bestFit="1" customWidth="1"/>
    <col min="1789" max="1792" width="9.7109375" style="4" bestFit="1" customWidth="1"/>
    <col min="1793" max="1793" width="9" style="4" customWidth="1"/>
    <col min="1794" max="2040" width="8.7109375" style="4"/>
    <col min="2041" max="2041" width="45.7109375" style="4" customWidth="1"/>
    <col min="2042" max="2042" width="10.7109375" style="4" bestFit="1" customWidth="1"/>
    <col min="2043" max="2043" width="11.5703125" style="4" bestFit="1" customWidth="1"/>
    <col min="2044" max="2044" width="12.28515625" style="4" bestFit="1" customWidth="1"/>
    <col min="2045" max="2048" width="9.7109375" style="4" bestFit="1" customWidth="1"/>
    <col min="2049" max="2049" width="9" style="4" customWidth="1"/>
    <col min="2050" max="2296" width="8.7109375" style="4"/>
    <col min="2297" max="2297" width="45.7109375" style="4" customWidth="1"/>
    <col min="2298" max="2298" width="10.7109375" style="4" bestFit="1" customWidth="1"/>
    <col min="2299" max="2299" width="11.5703125" style="4" bestFit="1" customWidth="1"/>
    <col min="2300" max="2300" width="12.28515625" style="4" bestFit="1" customWidth="1"/>
    <col min="2301" max="2304" width="9.7109375" style="4" bestFit="1" customWidth="1"/>
    <col min="2305" max="2305" width="9" style="4" customWidth="1"/>
    <col min="2306" max="2552" width="8.7109375" style="4"/>
    <col min="2553" max="2553" width="45.7109375" style="4" customWidth="1"/>
    <col min="2554" max="2554" width="10.7109375" style="4" bestFit="1" customWidth="1"/>
    <col min="2555" max="2555" width="11.5703125" style="4" bestFit="1" customWidth="1"/>
    <col min="2556" max="2556" width="12.28515625" style="4" bestFit="1" customWidth="1"/>
    <col min="2557" max="2560" width="9.7109375" style="4" bestFit="1" customWidth="1"/>
    <col min="2561" max="2561" width="9" style="4" customWidth="1"/>
    <col min="2562" max="2808" width="8.7109375" style="4"/>
    <col min="2809" max="2809" width="45.7109375" style="4" customWidth="1"/>
    <col min="2810" max="2810" width="10.7109375" style="4" bestFit="1" customWidth="1"/>
    <col min="2811" max="2811" width="11.5703125" style="4" bestFit="1" customWidth="1"/>
    <col min="2812" max="2812" width="12.28515625" style="4" bestFit="1" customWidth="1"/>
    <col min="2813" max="2816" width="9.7109375" style="4" bestFit="1" customWidth="1"/>
    <col min="2817" max="2817" width="9" style="4" customWidth="1"/>
    <col min="2818" max="3064" width="8.7109375" style="4"/>
    <col min="3065" max="3065" width="45.7109375" style="4" customWidth="1"/>
    <col min="3066" max="3066" width="10.7109375" style="4" bestFit="1" customWidth="1"/>
    <col min="3067" max="3067" width="11.5703125" style="4" bestFit="1" customWidth="1"/>
    <col min="3068" max="3068" width="12.28515625" style="4" bestFit="1" customWidth="1"/>
    <col min="3069" max="3072" width="9.7109375" style="4" bestFit="1" customWidth="1"/>
    <col min="3073" max="3073" width="9" style="4" customWidth="1"/>
    <col min="3074" max="3320" width="8.7109375" style="4"/>
    <col min="3321" max="3321" width="45.7109375" style="4" customWidth="1"/>
    <col min="3322" max="3322" width="10.7109375" style="4" bestFit="1" customWidth="1"/>
    <col min="3323" max="3323" width="11.5703125" style="4" bestFit="1" customWidth="1"/>
    <col min="3324" max="3324" width="12.28515625" style="4" bestFit="1" customWidth="1"/>
    <col min="3325" max="3328" width="9.7109375" style="4" bestFit="1" customWidth="1"/>
    <col min="3329" max="3329" width="9" style="4" customWidth="1"/>
    <col min="3330" max="3576" width="8.7109375" style="4"/>
    <col min="3577" max="3577" width="45.7109375" style="4" customWidth="1"/>
    <col min="3578" max="3578" width="10.7109375" style="4" bestFit="1" customWidth="1"/>
    <col min="3579" max="3579" width="11.5703125" style="4" bestFit="1" customWidth="1"/>
    <col min="3580" max="3580" width="12.28515625" style="4" bestFit="1" customWidth="1"/>
    <col min="3581" max="3584" width="9.7109375" style="4" bestFit="1" customWidth="1"/>
    <col min="3585" max="3585" width="9" style="4" customWidth="1"/>
    <col min="3586" max="3832" width="8.7109375" style="4"/>
    <col min="3833" max="3833" width="45.7109375" style="4" customWidth="1"/>
    <col min="3834" max="3834" width="10.7109375" style="4" bestFit="1" customWidth="1"/>
    <col min="3835" max="3835" width="11.5703125" style="4" bestFit="1" customWidth="1"/>
    <col min="3836" max="3836" width="12.28515625" style="4" bestFit="1" customWidth="1"/>
    <col min="3837" max="3840" width="9.7109375" style="4" bestFit="1" customWidth="1"/>
    <col min="3841" max="3841" width="9" style="4" customWidth="1"/>
    <col min="3842" max="4088" width="8.7109375" style="4"/>
    <col min="4089" max="4089" width="45.7109375" style="4" customWidth="1"/>
    <col min="4090" max="4090" width="10.7109375" style="4" bestFit="1" customWidth="1"/>
    <col min="4091" max="4091" width="11.5703125" style="4" bestFit="1" customWidth="1"/>
    <col min="4092" max="4092" width="12.28515625" style="4" bestFit="1" customWidth="1"/>
    <col min="4093" max="4096" width="9.7109375" style="4" bestFit="1" customWidth="1"/>
    <col min="4097" max="4097" width="9" style="4" customWidth="1"/>
    <col min="4098" max="4344" width="8.7109375" style="4"/>
    <col min="4345" max="4345" width="45.7109375" style="4" customWidth="1"/>
    <col min="4346" max="4346" width="10.7109375" style="4" bestFit="1" customWidth="1"/>
    <col min="4347" max="4347" width="11.5703125" style="4" bestFit="1" customWidth="1"/>
    <col min="4348" max="4348" width="12.28515625" style="4" bestFit="1" customWidth="1"/>
    <col min="4349" max="4352" width="9.7109375" style="4" bestFit="1" customWidth="1"/>
    <col min="4353" max="4353" width="9" style="4" customWidth="1"/>
    <col min="4354" max="4600" width="8.7109375" style="4"/>
    <col min="4601" max="4601" width="45.7109375" style="4" customWidth="1"/>
    <col min="4602" max="4602" width="10.7109375" style="4" bestFit="1" customWidth="1"/>
    <col min="4603" max="4603" width="11.5703125" style="4" bestFit="1" customWidth="1"/>
    <col min="4604" max="4604" width="12.28515625" style="4" bestFit="1" customWidth="1"/>
    <col min="4605" max="4608" width="9.7109375" style="4" bestFit="1" customWidth="1"/>
    <col min="4609" max="4609" width="9" style="4" customWidth="1"/>
    <col min="4610" max="4856" width="8.7109375" style="4"/>
    <col min="4857" max="4857" width="45.7109375" style="4" customWidth="1"/>
    <col min="4858" max="4858" width="10.7109375" style="4" bestFit="1" customWidth="1"/>
    <col min="4859" max="4859" width="11.5703125" style="4" bestFit="1" customWidth="1"/>
    <col min="4860" max="4860" width="12.28515625" style="4" bestFit="1" customWidth="1"/>
    <col min="4861" max="4864" width="9.7109375" style="4" bestFit="1" customWidth="1"/>
    <col min="4865" max="4865" width="9" style="4" customWidth="1"/>
    <col min="4866" max="5112" width="8.7109375" style="4"/>
    <col min="5113" max="5113" width="45.7109375" style="4" customWidth="1"/>
    <col min="5114" max="5114" width="10.7109375" style="4" bestFit="1" customWidth="1"/>
    <col min="5115" max="5115" width="11.5703125" style="4" bestFit="1" customWidth="1"/>
    <col min="5116" max="5116" width="12.28515625" style="4" bestFit="1" customWidth="1"/>
    <col min="5117" max="5120" width="9.7109375" style="4" bestFit="1" customWidth="1"/>
    <col min="5121" max="5121" width="9" style="4" customWidth="1"/>
    <col min="5122" max="5368" width="8.7109375" style="4"/>
    <col min="5369" max="5369" width="45.7109375" style="4" customWidth="1"/>
    <col min="5370" max="5370" width="10.7109375" style="4" bestFit="1" customWidth="1"/>
    <col min="5371" max="5371" width="11.5703125" style="4" bestFit="1" customWidth="1"/>
    <col min="5372" max="5372" width="12.28515625" style="4" bestFit="1" customWidth="1"/>
    <col min="5373" max="5376" width="9.7109375" style="4" bestFit="1" customWidth="1"/>
    <col min="5377" max="5377" width="9" style="4" customWidth="1"/>
    <col min="5378" max="5624" width="8.7109375" style="4"/>
    <col min="5625" max="5625" width="45.7109375" style="4" customWidth="1"/>
    <col min="5626" max="5626" width="10.7109375" style="4" bestFit="1" customWidth="1"/>
    <col min="5627" max="5627" width="11.5703125" style="4" bestFit="1" customWidth="1"/>
    <col min="5628" max="5628" width="12.28515625" style="4" bestFit="1" customWidth="1"/>
    <col min="5629" max="5632" width="9.7109375" style="4" bestFit="1" customWidth="1"/>
    <col min="5633" max="5633" width="9" style="4" customWidth="1"/>
    <col min="5634" max="5880" width="8.7109375" style="4"/>
    <col min="5881" max="5881" width="45.7109375" style="4" customWidth="1"/>
    <col min="5882" max="5882" width="10.7109375" style="4" bestFit="1" customWidth="1"/>
    <col min="5883" max="5883" width="11.5703125" style="4" bestFit="1" customWidth="1"/>
    <col min="5884" max="5884" width="12.28515625" style="4" bestFit="1" customWidth="1"/>
    <col min="5885" max="5888" width="9.7109375" style="4" bestFit="1" customWidth="1"/>
    <col min="5889" max="5889" width="9" style="4" customWidth="1"/>
    <col min="5890" max="6136" width="8.7109375" style="4"/>
    <col min="6137" max="6137" width="45.7109375" style="4" customWidth="1"/>
    <col min="6138" max="6138" width="10.7109375" style="4" bestFit="1" customWidth="1"/>
    <col min="6139" max="6139" width="11.5703125" style="4" bestFit="1" customWidth="1"/>
    <col min="6140" max="6140" width="12.28515625" style="4" bestFit="1" customWidth="1"/>
    <col min="6141" max="6144" width="9.7109375" style="4" bestFit="1" customWidth="1"/>
    <col min="6145" max="6145" width="9" style="4" customWidth="1"/>
    <col min="6146" max="6392" width="8.7109375" style="4"/>
    <col min="6393" max="6393" width="45.7109375" style="4" customWidth="1"/>
    <col min="6394" max="6394" width="10.7109375" style="4" bestFit="1" customWidth="1"/>
    <col min="6395" max="6395" width="11.5703125" style="4" bestFit="1" customWidth="1"/>
    <col min="6396" max="6396" width="12.28515625" style="4" bestFit="1" customWidth="1"/>
    <col min="6397" max="6400" width="9.7109375" style="4" bestFit="1" customWidth="1"/>
    <col min="6401" max="6401" width="9" style="4" customWidth="1"/>
    <col min="6402" max="6648" width="8.7109375" style="4"/>
    <col min="6649" max="6649" width="45.7109375" style="4" customWidth="1"/>
    <col min="6650" max="6650" width="10.7109375" style="4" bestFit="1" customWidth="1"/>
    <col min="6651" max="6651" width="11.5703125" style="4" bestFit="1" customWidth="1"/>
    <col min="6652" max="6652" width="12.28515625" style="4" bestFit="1" customWidth="1"/>
    <col min="6653" max="6656" width="9.7109375" style="4" bestFit="1" customWidth="1"/>
    <col min="6657" max="6657" width="9" style="4" customWidth="1"/>
    <col min="6658" max="6904" width="8.7109375" style="4"/>
    <col min="6905" max="6905" width="45.7109375" style="4" customWidth="1"/>
    <col min="6906" max="6906" width="10.7109375" style="4" bestFit="1" customWidth="1"/>
    <col min="6907" max="6907" width="11.5703125" style="4" bestFit="1" customWidth="1"/>
    <col min="6908" max="6908" width="12.28515625" style="4" bestFit="1" customWidth="1"/>
    <col min="6909" max="6912" width="9.7109375" style="4" bestFit="1" customWidth="1"/>
    <col min="6913" max="6913" width="9" style="4" customWidth="1"/>
    <col min="6914" max="7160" width="8.7109375" style="4"/>
    <col min="7161" max="7161" width="45.7109375" style="4" customWidth="1"/>
    <col min="7162" max="7162" width="10.7109375" style="4" bestFit="1" customWidth="1"/>
    <col min="7163" max="7163" width="11.5703125" style="4" bestFit="1" customWidth="1"/>
    <col min="7164" max="7164" width="12.28515625" style="4" bestFit="1" customWidth="1"/>
    <col min="7165" max="7168" width="9.7109375" style="4" bestFit="1" customWidth="1"/>
    <col min="7169" max="7169" width="9" style="4" customWidth="1"/>
    <col min="7170" max="7416" width="8.7109375" style="4"/>
    <col min="7417" max="7417" width="45.7109375" style="4" customWidth="1"/>
    <col min="7418" max="7418" width="10.7109375" style="4" bestFit="1" customWidth="1"/>
    <col min="7419" max="7419" width="11.5703125" style="4" bestFit="1" customWidth="1"/>
    <col min="7420" max="7420" width="12.28515625" style="4" bestFit="1" customWidth="1"/>
    <col min="7421" max="7424" width="9.7109375" style="4" bestFit="1" customWidth="1"/>
    <col min="7425" max="7425" width="9" style="4" customWidth="1"/>
    <col min="7426" max="7672" width="8.7109375" style="4"/>
    <col min="7673" max="7673" width="45.7109375" style="4" customWidth="1"/>
    <col min="7674" max="7674" width="10.7109375" style="4" bestFit="1" customWidth="1"/>
    <col min="7675" max="7675" width="11.5703125" style="4" bestFit="1" customWidth="1"/>
    <col min="7676" max="7676" width="12.28515625" style="4" bestFit="1" customWidth="1"/>
    <col min="7677" max="7680" width="9.7109375" style="4" bestFit="1" customWidth="1"/>
    <col min="7681" max="7681" width="9" style="4" customWidth="1"/>
    <col min="7682" max="7928" width="8.7109375" style="4"/>
    <col min="7929" max="7929" width="45.7109375" style="4" customWidth="1"/>
    <col min="7930" max="7930" width="10.7109375" style="4" bestFit="1" customWidth="1"/>
    <col min="7931" max="7931" width="11.5703125" style="4" bestFit="1" customWidth="1"/>
    <col min="7932" max="7932" width="12.28515625" style="4" bestFit="1" customWidth="1"/>
    <col min="7933" max="7936" width="9.7109375" style="4" bestFit="1" customWidth="1"/>
    <col min="7937" max="7937" width="9" style="4" customWidth="1"/>
    <col min="7938" max="8184" width="8.7109375" style="4"/>
    <col min="8185" max="8185" width="45.7109375" style="4" customWidth="1"/>
    <col min="8186" max="8186" width="10.7109375" style="4" bestFit="1" customWidth="1"/>
    <col min="8187" max="8187" width="11.5703125" style="4" bestFit="1" customWidth="1"/>
    <col min="8188" max="8188" width="12.28515625" style="4" bestFit="1" customWidth="1"/>
    <col min="8189" max="8192" width="9.7109375" style="4" bestFit="1" customWidth="1"/>
    <col min="8193" max="8193" width="9" style="4" customWidth="1"/>
    <col min="8194" max="8440" width="8.7109375" style="4"/>
    <col min="8441" max="8441" width="45.7109375" style="4" customWidth="1"/>
    <col min="8442" max="8442" width="10.7109375" style="4" bestFit="1" customWidth="1"/>
    <col min="8443" max="8443" width="11.5703125" style="4" bestFit="1" customWidth="1"/>
    <col min="8444" max="8444" width="12.28515625" style="4" bestFit="1" customWidth="1"/>
    <col min="8445" max="8448" width="9.7109375" style="4" bestFit="1" customWidth="1"/>
    <col min="8449" max="8449" width="9" style="4" customWidth="1"/>
    <col min="8450" max="8696" width="8.7109375" style="4"/>
    <col min="8697" max="8697" width="45.7109375" style="4" customWidth="1"/>
    <col min="8698" max="8698" width="10.7109375" style="4" bestFit="1" customWidth="1"/>
    <col min="8699" max="8699" width="11.5703125" style="4" bestFit="1" customWidth="1"/>
    <col min="8700" max="8700" width="12.28515625" style="4" bestFit="1" customWidth="1"/>
    <col min="8701" max="8704" width="9.7109375" style="4" bestFit="1" customWidth="1"/>
    <col min="8705" max="8705" width="9" style="4" customWidth="1"/>
    <col min="8706" max="8952" width="8.7109375" style="4"/>
    <col min="8953" max="8953" width="45.7109375" style="4" customWidth="1"/>
    <col min="8954" max="8954" width="10.7109375" style="4" bestFit="1" customWidth="1"/>
    <col min="8955" max="8955" width="11.5703125" style="4" bestFit="1" customWidth="1"/>
    <col min="8956" max="8956" width="12.28515625" style="4" bestFit="1" customWidth="1"/>
    <col min="8957" max="8960" width="9.7109375" style="4" bestFit="1" customWidth="1"/>
    <col min="8961" max="8961" width="9" style="4" customWidth="1"/>
    <col min="8962" max="9208" width="8.7109375" style="4"/>
    <col min="9209" max="9209" width="45.7109375" style="4" customWidth="1"/>
    <col min="9210" max="9210" width="10.7109375" style="4" bestFit="1" customWidth="1"/>
    <col min="9211" max="9211" width="11.5703125" style="4" bestFit="1" customWidth="1"/>
    <col min="9212" max="9212" width="12.28515625" style="4" bestFit="1" customWidth="1"/>
    <col min="9213" max="9216" width="9.7109375" style="4" bestFit="1" customWidth="1"/>
    <col min="9217" max="9217" width="9" style="4" customWidth="1"/>
    <col min="9218" max="9464" width="8.7109375" style="4"/>
    <col min="9465" max="9465" width="45.7109375" style="4" customWidth="1"/>
    <col min="9466" max="9466" width="10.7109375" style="4" bestFit="1" customWidth="1"/>
    <col min="9467" max="9467" width="11.5703125" style="4" bestFit="1" customWidth="1"/>
    <col min="9468" max="9468" width="12.28515625" style="4" bestFit="1" customWidth="1"/>
    <col min="9469" max="9472" width="9.7109375" style="4" bestFit="1" customWidth="1"/>
    <col min="9473" max="9473" width="9" style="4" customWidth="1"/>
    <col min="9474" max="9720" width="8.7109375" style="4"/>
    <col min="9721" max="9721" width="45.7109375" style="4" customWidth="1"/>
    <col min="9722" max="9722" width="10.7109375" style="4" bestFit="1" customWidth="1"/>
    <col min="9723" max="9723" width="11.5703125" style="4" bestFit="1" customWidth="1"/>
    <col min="9724" max="9724" width="12.28515625" style="4" bestFit="1" customWidth="1"/>
    <col min="9725" max="9728" width="9.7109375" style="4" bestFit="1" customWidth="1"/>
    <col min="9729" max="9729" width="9" style="4" customWidth="1"/>
    <col min="9730" max="9976" width="8.7109375" style="4"/>
    <col min="9977" max="9977" width="45.7109375" style="4" customWidth="1"/>
    <col min="9978" max="9978" width="10.7109375" style="4" bestFit="1" customWidth="1"/>
    <col min="9979" max="9979" width="11.5703125" style="4" bestFit="1" customWidth="1"/>
    <col min="9980" max="9980" width="12.28515625" style="4" bestFit="1" customWidth="1"/>
    <col min="9981" max="9984" width="9.7109375" style="4" bestFit="1" customWidth="1"/>
    <col min="9985" max="9985" width="9" style="4" customWidth="1"/>
    <col min="9986" max="10232" width="8.7109375" style="4"/>
    <col min="10233" max="10233" width="45.7109375" style="4" customWidth="1"/>
    <col min="10234" max="10234" width="10.7109375" style="4" bestFit="1" customWidth="1"/>
    <col min="10235" max="10235" width="11.5703125" style="4" bestFit="1" customWidth="1"/>
    <col min="10236" max="10236" width="12.28515625" style="4" bestFit="1" customWidth="1"/>
    <col min="10237" max="10240" width="9.7109375" style="4" bestFit="1" customWidth="1"/>
    <col min="10241" max="10241" width="9" style="4" customWidth="1"/>
    <col min="10242" max="10488" width="8.7109375" style="4"/>
    <col min="10489" max="10489" width="45.7109375" style="4" customWidth="1"/>
    <col min="10490" max="10490" width="10.7109375" style="4" bestFit="1" customWidth="1"/>
    <col min="10491" max="10491" width="11.5703125" style="4" bestFit="1" customWidth="1"/>
    <col min="10492" max="10492" width="12.28515625" style="4" bestFit="1" customWidth="1"/>
    <col min="10493" max="10496" width="9.7109375" style="4" bestFit="1" customWidth="1"/>
    <col min="10497" max="10497" width="9" style="4" customWidth="1"/>
    <col min="10498" max="10744" width="8.7109375" style="4"/>
    <col min="10745" max="10745" width="45.7109375" style="4" customWidth="1"/>
    <col min="10746" max="10746" width="10.7109375" style="4" bestFit="1" customWidth="1"/>
    <col min="10747" max="10747" width="11.5703125" style="4" bestFit="1" customWidth="1"/>
    <col min="10748" max="10748" width="12.28515625" style="4" bestFit="1" customWidth="1"/>
    <col min="10749" max="10752" width="9.7109375" style="4" bestFit="1" customWidth="1"/>
    <col min="10753" max="10753" width="9" style="4" customWidth="1"/>
    <col min="10754" max="11000" width="8.7109375" style="4"/>
    <col min="11001" max="11001" width="45.7109375" style="4" customWidth="1"/>
    <col min="11002" max="11002" width="10.7109375" style="4" bestFit="1" customWidth="1"/>
    <col min="11003" max="11003" width="11.5703125" style="4" bestFit="1" customWidth="1"/>
    <col min="11004" max="11004" width="12.28515625" style="4" bestFit="1" customWidth="1"/>
    <col min="11005" max="11008" width="9.7109375" style="4" bestFit="1" customWidth="1"/>
    <col min="11009" max="11009" width="9" style="4" customWidth="1"/>
    <col min="11010" max="11256" width="8.7109375" style="4"/>
    <col min="11257" max="11257" width="45.7109375" style="4" customWidth="1"/>
    <col min="11258" max="11258" width="10.7109375" style="4" bestFit="1" customWidth="1"/>
    <col min="11259" max="11259" width="11.5703125" style="4" bestFit="1" customWidth="1"/>
    <col min="11260" max="11260" width="12.28515625" style="4" bestFit="1" customWidth="1"/>
    <col min="11261" max="11264" width="9.7109375" style="4" bestFit="1" customWidth="1"/>
    <col min="11265" max="11265" width="9" style="4" customWidth="1"/>
    <col min="11266" max="11512" width="8.7109375" style="4"/>
    <col min="11513" max="11513" width="45.7109375" style="4" customWidth="1"/>
    <col min="11514" max="11514" width="10.7109375" style="4" bestFit="1" customWidth="1"/>
    <col min="11515" max="11515" width="11.5703125" style="4" bestFit="1" customWidth="1"/>
    <col min="11516" max="11516" width="12.28515625" style="4" bestFit="1" customWidth="1"/>
    <col min="11517" max="11520" width="9.7109375" style="4" bestFit="1" customWidth="1"/>
    <col min="11521" max="11521" width="9" style="4" customWidth="1"/>
    <col min="11522" max="11768" width="8.7109375" style="4"/>
    <col min="11769" max="11769" width="45.7109375" style="4" customWidth="1"/>
    <col min="11770" max="11770" width="10.7109375" style="4" bestFit="1" customWidth="1"/>
    <col min="11771" max="11771" width="11.5703125" style="4" bestFit="1" customWidth="1"/>
    <col min="11772" max="11772" width="12.28515625" style="4" bestFit="1" customWidth="1"/>
    <col min="11773" max="11776" width="9.7109375" style="4" bestFit="1" customWidth="1"/>
    <col min="11777" max="11777" width="9" style="4" customWidth="1"/>
    <col min="11778" max="12024" width="8.7109375" style="4"/>
    <col min="12025" max="12025" width="45.7109375" style="4" customWidth="1"/>
    <col min="12026" max="12026" width="10.7109375" style="4" bestFit="1" customWidth="1"/>
    <col min="12027" max="12027" width="11.5703125" style="4" bestFit="1" customWidth="1"/>
    <col min="12028" max="12028" width="12.28515625" style="4" bestFit="1" customWidth="1"/>
    <col min="12029" max="12032" width="9.7109375" style="4" bestFit="1" customWidth="1"/>
    <col min="12033" max="12033" width="9" style="4" customWidth="1"/>
    <col min="12034" max="12280" width="8.7109375" style="4"/>
    <col min="12281" max="12281" width="45.7109375" style="4" customWidth="1"/>
    <col min="12282" max="12282" width="10.7109375" style="4" bestFit="1" customWidth="1"/>
    <col min="12283" max="12283" width="11.5703125" style="4" bestFit="1" customWidth="1"/>
    <col min="12284" max="12284" width="12.28515625" style="4" bestFit="1" customWidth="1"/>
    <col min="12285" max="12288" width="9.7109375" style="4" bestFit="1" customWidth="1"/>
    <col min="12289" max="12289" width="9" style="4" customWidth="1"/>
    <col min="12290" max="12536" width="8.7109375" style="4"/>
    <col min="12537" max="12537" width="45.7109375" style="4" customWidth="1"/>
    <col min="12538" max="12538" width="10.7109375" style="4" bestFit="1" customWidth="1"/>
    <col min="12539" max="12539" width="11.5703125" style="4" bestFit="1" customWidth="1"/>
    <col min="12540" max="12540" width="12.28515625" style="4" bestFit="1" customWidth="1"/>
    <col min="12541" max="12544" width="9.7109375" style="4" bestFit="1" customWidth="1"/>
    <col min="12545" max="12545" width="9" style="4" customWidth="1"/>
    <col min="12546" max="12792" width="8.7109375" style="4"/>
    <col min="12793" max="12793" width="45.7109375" style="4" customWidth="1"/>
    <col min="12794" max="12794" width="10.7109375" style="4" bestFit="1" customWidth="1"/>
    <col min="12795" max="12795" width="11.5703125" style="4" bestFit="1" customWidth="1"/>
    <col min="12796" max="12796" width="12.28515625" style="4" bestFit="1" customWidth="1"/>
    <col min="12797" max="12800" width="9.7109375" style="4" bestFit="1" customWidth="1"/>
    <col min="12801" max="12801" width="9" style="4" customWidth="1"/>
    <col min="12802" max="13048" width="8.7109375" style="4"/>
    <col min="13049" max="13049" width="45.7109375" style="4" customWidth="1"/>
    <col min="13050" max="13050" width="10.7109375" style="4" bestFit="1" customWidth="1"/>
    <col min="13051" max="13051" width="11.5703125" style="4" bestFit="1" customWidth="1"/>
    <col min="13052" max="13052" width="12.28515625" style="4" bestFit="1" customWidth="1"/>
    <col min="13053" max="13056" width="9.7109375" style="4" bestFit="1" customWidth="1"/>
    <col min="13057" max="13057" width="9" style="4" customWidth="1"/>
    <col min="13058" max="13304" width="8.7109375" style="4"/>
    <col min="13305" max="13305" width="45.7109375" style="4" customWidth="1"/>
    <col min="13306" max="13306" width="10.7109375" style="4" bestFit="1" customWidth="1"/>
    <col min="13307" max="13307" width="11.5703125" style="4" bestFit="1" customWidth="1"/>
    <col min="13308" max="13308" width="12.28515625" style="4" bestFit="1" customWidth="1"/>
    <col min="13309" max="13312" width="9.7109375" style="4" bestFit="1" customWidth="1"/>
    <col min="13313" max="13313" width="9" style="4" customWidth="1"/>
    <col min="13314" max="13560" width="8.7109375" style="4"/>
    <col min="13561" max="13561" width="45.7109375" style="4" customWidth="1"/>
    <col min="13562" max="13562" width="10.7109375" style="4" bestFit="1" customWidth="1"/>
    <col min="13563" max="13563" width="11.5703125" style="4" bestFit="1" customWidth="1"/>
    <col min="13564" max="13564" width="12.28515625" style="4" bestFit="1" customWidth="1"/>
    <col min="13565" max="13568" width="9.7109375" style="4" bestFit="1" customWidth="1"/>
    <col min="13569" max="13569" width="9" style="4" customWidth="1"/>
    <col min="13570" max="13816" width="8.7109375" style="4"/>
    <col min="13817" max="13817" width="45.7109375" style="4" customWidth="1"/>
    <col min="13818" max="13818" width="10.7109375" style="4" bestFit="1" customWidth="1"/>
    <col min="13819" max="13819" width="11.5703125" style="4" bestFit="1" customWidth="1"/>
    <col min="13820" max="13820" width="12.28515625" style="4" bestFit="1" customWidth="1"/>
    <col min="13821" max="13824" width="9.7109375" style="4" bestFit="1" customWidth="1"/>
    <col min="13825" max="13825" width="9" style="4" customWidth="1"/>
    <col min="13826" max="14072" width="8.7109375" style="4"/>
    <col min="14073" max="14073" width="45.7109375" style="4" customWidth="1"/>
    <col min="14074" max="14074" width="10.7109375" style="4" bestFit="1" customWidth="1"/>
    <col min="14075" max="14075" width="11.5703125" style="4" bestFit="1" customWidth="1"/>
    <col min="14076" max="14076" width="12.28515625" style="4" bestFit="1" customWidth="1"/>
    <col min="14077" max="14080" width="9.7109375" style="4" bestFit="1" customWidth="1"/>
    <col min="14081" max="14081" width="9" style="4" customWidth="1"/>
    <col min="14082" max="14328" width="8.7109375" style="4"/>
    <col min="14329" max="14329" width="45.7109375" style="4" customWidth="1"/>
    <col min="14330" max="14330" width="10.7109375" style="4" bestFit="1" customWidth="1"/>
    <col min="14331" max="14331" width="11.5703125" style="4" bestFit="1" customWidth="1"/>
    <col min="14332" max="14332" width="12.28515625" style="4" bestFit="1" customWidth="1"/>
    <col min="14333" max="14336" width="9.7109375" style="4" bestFit="1" customWidth="1"/>
    <col min="14337" max="14337" width="9" style="4" customWidth="1"/>
    <col min="14338" max="14584" width="8.7109375" style="4"/>
    <col min="14585" max="14585" width="45.7109375" style="4" customWidth="1"/>
    <col min="14586" max="14586" width="10.7109375" style="4" bestFit="1" customWidth="1"/>
    <col min="14587" max="14587" width="11.5703125" style="4" bestFit="1" customWidth="1"/>
    <col min="14588" max="14588" width="12.28515625" style="4" bestFit="1" customWidth="1"/>
    <col min="14589" max="14592" width="9.7109375" style="4" bestFit="1" customWidth="1"/>
    <col min="14593" max="14593" width="9" style="4" customWidth="1"/>
    <col min="14594" max="14840" width="8.7109375" style="4"/>
    <col min="14841" max="14841" width="45.7109375" style="4" customWidth="1"/>
    <col min="14842" max="14842" width="10.7109375" style="4" bestFit="1" customWidth="1"/>
    <col min="14843" max="14843" width="11.5703125" style="4" bestFit="1" customWidth="1"/>
    <col min="14844" max="14844" width="12.28515625" style="4" bestFit="1" customWidth="1"/>
    <col min="14845" max="14848" width="9.7109375" style="4" bestFit="1" customWidth="1"/>
    <col min="14849" max="14849" width="9" style="4" customWidth="1"/>
    <col min="14850" max="15096" width="8.7109375" style="4"/>
    <col min="15097" max="15097" width="45.7109375" style="4" customWidth="1"/>
    <col min="15098" max="15098" width="10.7109375" style="4" bestFit="1" customWidth="1"/>
    <col min="15099" max="15099" width="11.5703125" style="4" bestFit="1" customWidth="1"/>
    <col min="15100" max="15100" width="12.28515625" style="4" bestFit="1" customWidth="1"/>
    <col min="15101" max="15104" width="9.7109375" style="4" bestFit="1" customWidth="1"/>
    <col min="15105" max="15105" width="9" style="4" customWidth="1"/>
    <col min="15106" max="15352" width="8.7109375" style="4"/>
    <col min="15353" max="15353" width="45.7109375" style="4" customWidth="1"/>
    <col min="15354" max="15354" width="10.7109375" style="4" bestFit="1" customWidth="1"/>
    <col min="15355" max="15355" width="11.5703125" style="4" bestFit="1" customWidth="1"/>
    <col min="15356" max="15356" width="12.28515625" style="4" bestFit="1" customWidth="1"/>
    <col min="15357" max="15360" width="9.7109375" style="4" bestFit="1" customWidth="1"/>
    <col min="15361" max="15361" width="9" style="4" customWidth="1"/>
    <col min="15362" max="15608" width="8.7109375" style="4"/>
    <col min="15609" max="15609" width="45.7109375" style="4" customWidth="1"/>
    <col min="15610" max="15610" width="10.7109375" style="4" bestFit="1" customWidth="1"/>
    <col min="15611" max="15611" width="11.5703125" style="4" bestFit="1" customWidth="1"/>
    <col min="15612" max="15612" width="12.28515625" style="4" bestFit="1" customWidth="1"/>
    <col min="15613" max="15616" width="9.7109375" style="4" bestFit="1" customWidth="1"/>
    <col min="15617" max="15617" width="9" style="4" customWidth="1"/>
    <col min="15618" max="15864" width="8.7109375" style="4"/>
    <col min="15865" max="15865" width="45.7109375" style="4" customWidth="1"/>
    <col min="15866" max="15866" width="10.7109375" style="4" bestFit="1" customWidth="1"/>
    <col min="15867" max="15867" width="11.5703125" style="4" bestFit="1" customWidth="1"/>
    <col min="15868" max="15868" width="12.28515625" style="4" bestFit="1" customWidth="1"/>
    <col min="15869" max="15872" width="9.7109375" style="4" bestFit="1" customWidth="1"/>
    <col min="15873" max="15873" width="9" style="4" customWidth="1"/>
    <col min="15874" max="16120" width="8.7109375" style="4"/>
    <col min="16121" max="16121" width="45.7109375" style="4" customWidth="1"/>
    <col min="16122" max="16122" width="10.7109375" style="4" bestFit="1" customWidth="1"/>
    <col min="16123" max="16123" width="11.5703125" style="4" bestFit="1" customWidth="1"/>
    <col min="16124" max="16124" width="12.28515625" style="4" bestFit="1" customWidth="1"/>
    <col min="16125" max="16128" width="9.7109375" style="4" bestFit="1" customWidth="1"/>
    <col min="16129" max="16129" width="9" style="4" customWidth="1"/>
    <col min="16130" max="16383" width="8.7109375" style="4"/>
    <col min="16384" max="16384" width="8.7109375" style="4" customWidth="1"/>
  </cols>
  <sheetData>
    <row r="1" spans="1:14" s="2" customFormat="1" ht="19.5" thickBot="1" x14ac:dyDescent="0.35">
      <c r="A1" s="241" t="s">
        <v>229</v>
      </c>
      <c r="B1" s="242"/>
      <c r="C1" s="242"/>
      <c r="D1" s="242"/>
      <c r="E1" s="242"/>
      <c r="F1" s="242"/>
      <c r="G1" s="242"/>
      <c r="H1" s="242"/>
      <c r="I1" s="242"/>
      <c r="J1" s="242"/>
      <c r="K1" s="243"/>
    </row>
    <row r="2" spans="1:14" ht="16.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14" x14ac:dyDescent="0.25">
      <c r="A3" s="174"/>
      <c r="B3" s="184" t="s">
        <v>1</v>
      </c>
      <c r="C3" s="184"/>
      <c r="D3" s="184"/>
      <c r="E3" s="196" t="s">
        <v>2</v>
      </c>
      <c r="F3" s="179" t="s">
        <v>181</v>
      </c>
      <c r="G3" s="179" t="s">
        <v>3</v>
      </c>
      <c r="H3" s="233" t="s">
        <v>172</v>
      </c>
      <c r="I3" s="233" t="s">
        <v>173</v>
      </c>
      <c r="J3" s="208" t="s">
        <v>174</v>
      </c>
      <c r="K3" s="201" t="s">
        <v>175</v>
      </c>
    </row>
    <row r="4" spans="1:14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175"/>
      <c r="I4" s="175"/>
      <c r="J4" s="158"/>
      <c r="K4" s="159"/>
      <c r="N4" s="80"/>
    </row>
    <row r="5" spans="1:14" x14ac:dyDescent="0.25">
      <c r="A5" s="29" t="s">
        <v>13</v>
      </c>
      <c r="B5" s="48">
        <v>8</v>
      </c>
      <c r="C5" s="48">
        <v>0</v>
      </c>
      <c r="D5" s="16"/>
      <c r="E5" s="48">
        <v>0</v>
      </c>
      <c r="F5" s="81">
        <f t="shared" ref="F5:F13" si="0">SUM(B5:E5)</f>
        <v>8</v>
      </c>
      <c r="G5" s="81">
        <v>9</v>
      </c>
      <c r="H5" s="84">
        <v>6</v>
      </c>
      <c r="I5" s="84">
        <v>2</v>
      </c>
      <c r="J5" s="24">
        <v>0</v>
      </c>
      <c r="K5" s="30">
        <v>0</v>
      </c>
      <c r="N5" s="80"/>
    </row>
    <row r="6" spans="1:14" x14ac:dyDescent="0.25">
      <c r="A6" s="31" t="s">
        <v>14</v>
      </c>
      <c r="B6" s="1">
        <f>SUM(B7:B13)</f>
        <v>21</v>
      </c>
      <c r="C6" s="1">
        <f t="shared" ref="C6" si="1">SUM(C7:C13)</f>
        <v>0</v>
      </c>
      <c r="D6" s="23"/>
      <c r="E6" s="1">
        <f>SUM(E7:E13)</f>
        <v>0</v>
      </c>
      <c r="F6" s="81">
        <f>SUM(B6:E6)</f>
        <v>21</v>
      </c>
      <c r="G6" s="81">
        <v>27</v>
      </c>
      <c r="H6" s="87">
        <f t="shared" ref="H6:I6" si="2">SUM(H7:H13)</f>
        <v>18</v>
      </c>
      <c r="I6" s="87">
        <f t="shared" si="2"/>
        <v>3</v>
      </c>
      <c r="J6" s="1">
        <f>SUM(J7:J13)</f>
        <v>0</v>
      </c>
      <c r="K6" s="130">
        <f t="shared" ref="K6" si="3">SUM(K7:K13)</f>
        <v>0</v>
      </c>
    </row>
    <row r="7" spans="1:14" x14ac:dyDescent="0.25">
      <c r="A7" s="31" t="s">
        <v>15</v>
      </c>
      <c r="B7" s="48">
        <v>12</v>
      </c>
      <c r="C7" s="48">
        <v>0</v>
      </c>
      <c r="D7" s="16"/>
      <c r="E7" s="48">
        <v>0</v>
      </c>
      <c r="F7" s="81">
        <f t="shared" si="0"/>
        <v>12</v>
      </c>
      <c r="G7" s="81">
        <v>18</v>
      </c>
      <c r="H7" s="84">
        <v>11</v>
      </c>
      <c r="I7" s="84">
        <v>1</v>
      </c>
      <c r="J7" s="24">
        <v>0</v>
      </c>
      <c r="K7" s="24">
        <v>0</v>
      </c>
    </row>
    <row r="8" spans="1:14" x14ac:dyDescent="0.25">
      <c r="A8" s="31" t="s">
        <v>185</v>
      </c>
      <c r="B8" s="48">
        <v>1</v>
      </c>
      <c r="C8" s="48">
        <v>0</v>
      </c>
      <c r="D8" s="16"/>
      <c r="E8" s="48">
        <v>0</v>
      </c>
      <c r="F8" s="81">
        <f t="shared" si="0"/>
        <v>1</v>
      </c>
      <c r="G8" s="81">
        <v>1</v>
      </c>
      <c r="H8" s="84">
        <v>0</v>
      </c>
      <c r="I8" s="84">
        <v>1</v>
      </c>
      <c r="J8" s="24">
        <v>0</v>
      </c>
      <c r="K8" s="24">
        <v>0</v>
      </c>
    </row>
    <row r="9" spans="1:14" x14ac:dyDescent="0.25">
      <c r="A9" s="31" t="s">
        <v>192</v>
      </c>
      <c r="B9" s="48">
        <v>3</v>
      </c>
      <c r="C9" s="48">
        <v>0</v>
      </c>
      <c r="D9" s="16"/>
      <c r="E9" s="48">
        <v>0</v>
      </c>
      <c r="F9" s="81">
        <f t="shared" si="0"/>
        <v>3</v>
      </c>
      <c r="G9" s="192">
        <v>8</v>
      </c>
      <c r="H9" s="84">
        <v>3</v>
      </c>
      <c r="I9" s="84">
        <v>0</v>
      </c>
      <c r="J9" s="24">
        <v>0</v>
      </c>
      <c r="K9" s="24">
        <v>0</v>
      </c>
    </row>
    <row r="10" spans="1:14" x14ac:dyDescent="0.25">
      <c r="A10" s="31" t="s">
        <v>193</v>
      </c>
      <c r="B10" s="48">
        <v>4</v>
      </c>
      <c r="C10" s="48">
        <v>0</v>
      </c>
      <c r="D10" s="16"/>
      <c r="E10" s="48">
        <v>0</v>
      </c>
      <c r="F10" s="81">
        <f t="shared" si="0"/>
        <v>4</v>
      </c>
      <c r="G10" s="193"/>
      <c r="H10" s="84">
        <v>4</v>
      </c>
      <c r="I10" s="84">
        <v>0</v>
      </c>
      <c r="J10" s="24">
        <v>0</v>
      </c>
      <c r="K10" s="24">
        <v>0</v>
      </c>
    </row>
    <row r="11" spans="1:14" x14ac:dyDescent="0.25">
      <c r="A11" s="31" t="s">
        <v>194</v>
      </c>
      <c r="B11" s="48">
        <v>0</v>
      </c>
      <c r="C11" s="48">
        <v>0</v>
      </c>
      <c r="D11" s="16"/>
      <c r="E11" s="48">
        <v>0</v>
      </c>
      <c r="F11" s="81">
        <f t="shared" si="0"/>
        <v>0</v>
      </c>
      <c r="G11" s="193"/>
      <c r="H11" s="84">
        <v>0</v>
      </c>
      <c r="I11" s="84">
        <v>0</v>
      </c>
      <c r="J11" s="24">
        <v>0</v>
      </c>
      <c r="K11" s="24">
        <v>0</v>
      </c>
    </row>
    <row r="12" spans="1:14" x14ac:dyDescent="0.25">
      <c r="A12" s="31" t="s">
        <v>195</v>
      </c>
      <c r="B12" s="48">
        <v>1</v>
      </c>
      <c r="C12" s="48">
        <v>0</v>
      </c>
      <c r="D12" s="16"/>
      <c r="E12" s="48">
        <v>0</v>
      </c>
      <c r="F12" s="81">
        <f t="shared" si="0"/>
        <v>1</v>
      </c>
      <c r="G12" s="193"/>
      <c r="H12" s="84">
        <v>0</v>
      </c>
      <c r="I12" s="84">
        <v>1</v>
      </c>
      <c r="J12" s="24">
        <v>0</v>
      </c>
      <c r="K12" s="24">
        <v>0</v>
      </c>
    </row>
    <row r="13" spans="1:14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94"/>
      <c r="H13" s="84">
        <v>0</v>
      </c>
      <c r="I13" s="84">
        <v>0</v>
      </c>
      <c r="J13" s="24">
        <v>0</v>
      </c>
      <c r="K13" s="24">
        <v>0</v>
      </c>
      <c r="N13" s="80"/>
    </row>
    <row r="14" spans="1:14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75" t="s">
        <v>172</v>
      </c>
      <c r="I14" s="175" t="s">
        <v>173</v>
      </c>
      <c r="J14" s="158" t="s">
        <v>174</v>
      </c>
      <c r="K14" s="227" t="s">
        <v>175</v>
      </c>
    </row>
    <row r="15" spans="1:14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75"/>
      <c r="I15" s="175"/>
      <c r="J15" s="158"/>
      <c r="K15" s="227"/>
    </row>
    <row r="16" spans="1:14" ht="15.6" customHeight="1" x14ac:dyDescent="0.25">
      <c r="A16" s="31" t="s">
        <v>19</v>
      </c>
      <c r="B16" s="48">
        <v>12</v>
      </c>
      <c r="C16" s="48">
        <v>0</v>
      </c>
      <c r="D16" s="16"/>
      <c r="E16" s="48">
        <v>0</v>
      </c>
      <c r="F16" s="81">
        <f t="shared" ref="F16:F20" si="4">SUM(B16:E16)</f>
        <v>12</v>
      </c>
      <c r="G16" s="81">
        <v>16</v>
      </c>
      <c r="H16" s="84">
        <v>10</v>
      </c>
      <c r="I16" s="84">
        <v>2</v>
      </c>
      <c r="J16" s="24">
        <v>0</v>
      </c>
      <c r="K16" s="24">
        <v>0</v>
      </c>
    </row>
    <row r="17" spans="1:15" ht="15.6" customHeight="1" x14ac:dyDescent="0.25">
      <c r="A17" s="31" t="s">
        <v>20</v>
      </c>
      <c r="B17" s="48">
        <v>9</v>
      </c>
      <c r="C17" s="48">
        <v>0</v>
      </c>
      <c r="D17" s="16"/>
      <c r="E17" s="48">
        <v>0</v>
      </c>
      <c r="F17" s="81">
        <f t="shared" si="4"/>
        <v>9</v>
      </c>
      <c r="G17" s="81">
        <v>11</v>
      </c>
      <c r="H17" s="84">
        <v>8</v>
      </c>
      <c r="I17" s="84">
        <v>1</v>
      </c>
      <c r="J17" s="24">
        <v>0</v>
      </c>
      <c r="K17" s="24">
        <v>0</v>
      </c>
    </row>
    <row r="18" spans="1:15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84">
        <v>0</v>
      </c>
      <c r="I18" s="84">
        <v>0</v>
      </c>
      <c r="J18" s="24">
        <v>0</v>
      </c>
      <c r="K18" s="24">
        <v>0</v>
      </c>
    </row>
    <row r="19" spans="1:15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4"/>
        <v>0</v>
      </c>
      <c r="G19" s="83">
        <v>0</v>
      </c>
      <c r="H19" s="86">
        <v>0</v>
      </c>
      <c r="I19" s="86">
        <v>0</v>
      </c>
      <c r="J19" s="24">
        <v>0</v>
      </c>
      <c r="K19" s="24">
        <v>0</v>
      </c>
    </row>
    <row r="20" spans="1:15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4"/>
        <v>0</v>
      </c>
      <c r="G20" s="83">
        <v>0</v>
      </c>
      <c r="H20" s="86">
        <v>0</v>
      </c>
      <c r="I20" s="86">
        <v>0</v>
      </c>
      <c r="J20" s="24">
        <v>0</v>
      </c>
      <c r="K20" s="24">
        <v>0</v>
      </c>
    </row>
    <row r="21" spans="1:15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75" t="s">
        <v>172</v>
      </c>
      <c r="I21" s="175" t="s">
        <v>173</v>
      </c>
      <c r="J21" s="158" t="s">
        <v>174</v>
      </c>
      <c r="K21" s="159" t="s">
        <v>175</v>
      </c>
    </row>
    <row r="22" spans="1:15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75"/>
      <c r="I22" s="175"/>
      <c r="J22" s="158"/>
      <c r="K22" s="159"/>
    </row>
    <row r="23" spans="1:15" ht="15" customHeight="1" x14ac:dyDescent="0.25">
      <c r="A23" s="31" t="s">
        <v>25</v>
      </c>
      <c r="B23" s="48">
        <v>21</v>
      </c>
      <c r="C23" s="48">
        <v>0</v>
      </c>
      <c r="D23" s="16"/>
      <c r="E23" s="48">
        <v>0</v>
      </c>
      <c r="F23" s="81">
        <f>SUM(B23:E23)</f>
        <v>21</v>
      </c>
      <c r="G23" s="81">
        <v>25</v>
      </c>
      <c r="H23" s="84">
        <v>18</v>
      </c>
      <c r="I23" s="84">
        <v>3</v>
      </c>
      <c r="J23" s="24">
        <v>0</v>
      </c>
      <c r="K23" s="64">
        <v>0</v>
      </c>
    </row>
    <row r="24" spans="1:15" ht="15" customHeight="1" x14ac:dyDescent="0.25">
      <c r="A24" s="31" t="s">
        <v>26</v>
      </c>
      <c r="B24" s="48">
        <v>0</v>
      </c>
      <c r="C24" s="48">
        <v>0</v>
      </c>
      <c r="D24" s="16"/>
      <c r="E24" s="48">
        <v>0</v>
      </c>
      <c r="F24" s="81">
        <f>SUM(B24:E24)</f>
        <v>0</v>
      </c>
      <c r="G24" s="81">
        <v>0</v>
      </c>
      <c r="H24" s="84">
        <v>0</v>
      </c>
      <c r="I24" s="84">
        <v>0</v>
      </c>
      <c r="J24" s="24">
        <v>0</v>
      </c>
      <c r="K24" s="64">
        <v>0</v>
      </c>
    </row>
    <row r="25" spans="1:15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75" t="s">
        <v>172</v>
      </c>
      <c r="I25" s="175" t="s">
        <v>173</v>
      </c>
      <c r="J25" s="158" t="s">
        <v>174</v>
      </c>
      <c r="K25" s="159" t="s">
        <v>175</v>
      </c>
      <c r="L25" s="250"/>
      <c r="M25" s="250"/>
      <c r="N25" s="250"/>
      <c r="O25" s="250"/>
    </row>
    <row r="26" spans="1:15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75"/>
      <c r="I26" s="175"/>
      <c r="J26" s="158"/>
      <c r="K26" s="159"/>
      <c r="L26" s="8"/>
    </row>
    <row r="27" spans="1:15" ht="15" customHeight="1" x14ac:dyDescent="0.25">
      <c r="A27" s="31" t="s">
        <v>28</v>
      </c>
      <c r="B27" s="48">
        <v>18</v>
      </c>
      <c r="C27" s="48">
        <v>0</v>
      </c>
      <c r="D27" s="16"/>
      <c r="E27" s="48">
        <v>0</v>
      </c>
      <c r="F27" s="81">
        <f t="shared" ref="F27:F32" si="5">SUM(B27:E27)</f>
        <v>18</v>
      </c>
      <c r="G27" s="81">
        <v>25</v>
      </c>
      <c r="H27" s="84">
        <v>15</v>
      </c>
      <c r="I27" s="84">
        <v>3</v>
      </c>
      <c r="J27" s="24">
        <v>0</v>
      </c>
      <c r="K27" s="24">
        <v>0</v>
      </c>
      <c r="L27" s="8"/>
    </row>
    <row r="28" spans="1:15" x14ac:dyDescent="0.25">
      <c r="A28" s="31" t="s">
        <v>29</v>
      </c>
      <c r="B28" s="48">
        <v>3</v>
      </c>
      <c r="C28" s="48">
        <v>0</v>
      </c>
      <c r="D28" s="16"/>
      <c r="E28" s="48">
        <v>0</v>
      </c>
      <c r="F28" s="81">
        <f t="shared" si="5"/>
        <v>3</v>
      </c>
      <c r="G28" s="81">
        <v>2</v>
      </c>
      <c r="H28" s="84">
        <v>3</v>
      </c>
      <c r="I28" s="84">
        <v>0</v>
      </c>
      <c r="J28" s="24">
        <v>0</v>
      </c>
      <c r="K28" s="24">
        <v>0</v>
      </c>
      <c r="L28" s="8"/>
    </row>
    <row r="29" spans="1:15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0</v>
      </c>
      <c r="H29" s="84">
        <v>0</v>
      </c>
      <c r="I29" s="84">
        <v>0</v>
      </c>
      <c r="J29" s="24">
        <v>0</v>
      </c>
      <c r="K29" s="24">
        <v>0</v>
      </c>
      <c r="L29" s="8"/>
    </row>
    <row r="30" spans="1:15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0</v>
      </c>
      <c r="H30" s="84">
        <v>0</v>
      </c>
      <c r="I30" s="84">
        <v>0</v>
      </c>
      <c r="J30" s="24">
        <v>0</v>
      </c>
      <c r="K30" s="24">
        <v>0</v>
      </c>
      <c r="L30" s="8"/>
    </row>
    <row r="31" spans="1:15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0</v>
      </c>
      <c r="H31" s="84">
        <v>0</v>
      </c>
      <c r="I31" s="84">
        <v>0</v>
      </c>
      <c r="J31" s="24">
        <v>0</v>
      </c>
      <c r="K31" s="24">
        <v>0</v>
      </c>
      <c r="L31" s="8"/>
    </row>
    <row r="32" spans="1:15" ht="15" customHeight="1" x14ac:dyDescent="0.25">
      <c r="A32" s="31" t="s">
        <v>33</v>
      </c>
      <c r="B32" s="48">
        <v>0</v>
      </c>
      <c r="C32" s="48">
        <v>0</v>
      </c>
      <c r="D32" s="16"/>
      <c r="E32" s="48">
        <v>0</v>
      </c>
      <c r="F32" s="81">
        <f t="shared" si="5"/>
        <v>0</v>
      </c>
      <c r="G32" s="81">
        <v>0</v>
      </c>
      <c r="H32" s="84">
        <v>0</v>
      </c>
      <c r="I32" s="84">
        <v>0</v>
      </c>
      <c r="J32" s="24">
        <v>0</v>
      </c>
      <c r="K32" s="24">
        <v>0</v>
      </c>
      <c r="L32" s="8"/>
    </row>
    <row r="33" spans="1:12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75" t="s">
        <v>172</v>
      </c>
      <c r="I33" s="175" t="s">
        <v>173</v>
      </c>
      <c r="J33" s="158" t="s">
        <v>174</v>
      </c>
      <c r="K33" s="159" t="s">
        <v>175</v>
      </c>
      <c r="L33" s="8"/>
    </row>
    <row r="34" spans="1:12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75"/>
      <c r="I34" s="175"/>
      <c r="J34" s="158"/>
      <c r="K34" s="159"/>
      <c r="L34" s="8"/>
    </row>
    <row r="35" spans="1:12" ht="15" customHeight="1" x14ac:dyDescent="0.25">
      <c r="A35" s="31" t="s">
        <v>35</v>
      </c>
      <c r="B35" s="48">
        <v>0</v>
      </c>
      <c r="C35" s="48">
        <v>0</v>
      </c>
      <c r="D35" s="18"/>
      <c r="E35" s="48">
        <v>0</v>
      </c>
      <c r="F35" s="81">
        <f t="shared" ref="F35:F36" si="6">SUM(B35:E35)</f>
        <v>0</v>
      </c>
      <c r="G35" s="40">
        <v>0</v>
      </c>
      <c r="H35" s="84">
        <v>0</v>
      </c>
      <c r="I35" s="84">
        <v>0</v>
      </c>
      <c r="J35" s="84">
        <v>0</v>
      </c>
      <c r="K35" s="30">
        <v>0</v>
      </c>
      <c r="L35" s="8"/>
    </row>
    <row r="36" spans="1:12" ht="15" customHeight="1" thickBot="1" x14ac:dyDescent="0.3">
      <c r="A36" s="31" t="s">
        <v>36</v>
      </c>
      <c r="B36" s="98">
        <v>0</v>
      </c>
      <c r="C36" s="98">
        <v>0</v>
      </c>
      <c r="D36" s="99"/>
      <c r="E36" s="98">
        <v>0</v>
      </c>
      <c r="F36" s="97">
        <f t="shared" si="6"/>
        <v>0</v>
      </c>
      <c r="G36" s="104">
        <v>0</v>
      </c>
      <c r="H36" s="100">
        <v>0</v>
      </c>
      <c r="I36" s="100">
        <v>0</v>
      </c>
      <c r="J36" s="100">
        <v>0</v>
      </c>
      <c r="K36" s="108">
        <v>0</v>
      </c>
      <c r="L36" s="8"/>
    </row>
    <row r="37" spans="1:12" ht="16.5" thickBot="1" x14ac:dyDescent="0.3">
      <c r="A37" s="244" t="s">
        <v>81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6"/>
      <c r="L37" s="8"/>
    </row>
    <row r="38" spans="1:12" ht="13.5" customHeight="1" x14ac:dyDescent="0.25">
      <c r="A38" s="174"/>
      <c r="B38" s="184" t="s">
        <v>1</v>
      </c>
      <c r="C38" s="184"/>
      <c r="D38" s="184"/>
      <c r="E38" s="185" t="s">
        <v>2</v>
      </c>
      <c r="F38" s="179" t="s">
        <v>181</v>
      </c>
      <c r="G38" s="179" t="s">
        <v>3</v>
      </c>
      <c r="H38" s="233" t="s">
        <v>172</v>
      </c>
      <c r="I38" s="233" t="s">
        <v>173</v>
      </c>
      <c r="J38" s="208" t="s">
        <v>174</v>
      </c>
      <c r="K38" s="201" t="s">
        <v>175</v>
      </c>
      <c r="L38" s="8"/>
    </row>
    <row r="39" spans="1:12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75"/>
      <c r="I39" s="175"/>
      <c r="J39" s="158"/>
      <c r="K39" s="159"/>
      <c r="L39" s="8"/>
    </row>
    <row r="40" spans="1:12" x14ac:dyDescent="0.25">
      <c r="A40" s="31" t="s">
        <v>13</v>
      </c>
      <c r="B40" s="48">
        <v>36</v>
      </c>
      <c r="C40" s="48">
        <v>0</v>
      </c>
      <c r="D40" s="48">
        <v>0</v>
      </c>
      <c r="E40" s="48">
        <v>9</v>
      </c>
      <c r="F40" s="81">
        <f t="shared" ref="F40:F47" si="7">SUM(B40:E40)</f>
        <v>45</v>
      </c>
      <c r="G40" s="81">
        <v>70</v>
      </c>
      <c r="H40" s="84">
        <v>43</v>
      </c>
      <c r="I40" s="84">
        <v>2</v>
      </c>
      <c r="J40" s="24">
        <v>0</v>
      </c>
      <c r="K40" s="64">
        <v>0</v>
      </c>
    </row>
    <row r="41" spans="1:12" ht="15" customHeight="1" x14ac:dyDescent="0.25">
      <c r="A41" s="31" t="s">
        <v>14</v>
      </c>
      <c r="B41" s="1">
        <f>SUM(B42:B47)</f>
        <v>37</v>
      </c>
      <c r="C41" s="1">
        <f>SUM(C42:C47)</f>
        <v>0</v>
      </c>
      <c r="D41" s="1">
        <f>SUM(D42:D47)</f>
        <v>0</v>
      </c>
      <c r="E41" s="1">
        <f>SUM(E42:E47)</f>
        <v>9</v>
      </c>
      <c r="F41" s="81">
        <f t="shared" si="7"/>
        <v>46</v>
      </c>
      <c r="G41" s="81">
        <v>72</v>
      </c>
      <c r="H41" s="87">
        <f t="shared" ref="H41:I41" si="8">SUM(H42:H48)</f>
        <v>44</v>
      </c>
      <c r="I41" s="87">
        <f t="shared" si="8"/>
        <v>2</v>
      </c>
      <c r="J41" s="1">
        <f t="shared" ref="J41:K41" si="9">SUM(J42:J48)</f>
        <v>0</v>
      </c>
      <c r="K41" s="129">
        <f t="shared" si="9"/>
        <v>0</v>
      </c>
    </row>
    <row r="42" spans="1:12" ht="12.75" customHeight="1" x14ac:dyDescent="0.25">
      <c r="A42" s="31" t="s">
        <v>197</v>
      </c>
      <c r="B42" s="48">
        <v>2</v>
      </c>
      <c r="C42" s="48">
        <v>0</v>
      </c>
      <c r="D42" s="48">
        <v>0</v>
      </c>
      <c r="E42" s="48">
        <v>0</v>
      </c>
      <c r="F42" s="81">
        <f t="shared" si="7"/>
        <v>2</v>
      </c>
      <c r="G42" s="81">
        <v>8</v>
      </c>
      <c r="H42" s="84">
        <v>2</v>
      </c>
      <c r="I42" s="84">
        <v>0</v>
      </c>
      <c r="J42" s="24">
        <v>0</v>
      </c>
      <c r="K42" s="24">
        <v>0</v>
      </c>
    </row>
    <row r="43" spans="1:12" ht="12.75" customHeight="1" x14ac:dyDescent="0.25">
      <c r="A43" s="33" t="s">
        <v>205</v>
      </c>
      <c r="B43" s="48">
        <v>7</v>
      </c>
      <c r="C43" s="48">
        <v>0</v>
      </c>
      <c r="D43" s="48">
        <v>0</v>
      </c>
      <c r="E43" s="48">
        <v>1</v>
      </c>
      <c r="F43" s="81">
        <f t="shared" si="7"/>
        <v>8</v>
      </c>
      <c r="G43" s="192">
        <v>64</v>
      </c>
      <c r="H43" s="84">
        <v>7</v>
      </c>
      <c r="I43" s="84">
        <v>1</v>
      </c>
      <c r="J43" s="24">
        <v>0</v>
      </c>
      <c r="K43" s="24">
        <v>0</v>
      </c>
    </row>
    <row r="44" spans="1:12" ht="12.75" customHeight="1" x14ac:dyDescent="0.25">
      <c r="A44" s="33" t="s">
        <v>206</v>
      </c>
      <c r="B44" s="48">
        <v>10</v>
      </c>
      <c r="C44" s="48">
        <v>0</v>
      </c>
      <c r="D44" s="48">
        <v>0</v>
      </c>
      <c r="E44" s="48">
        <v>1</v>
      </c>
      <c r="F44" s="81">
        <f t="shared" si="7"/>
        <v>11</v>
      </c>
      <c r="G44" s="193"/>
      <c r="H44" s="84">
        <v>11</v>
      </c>
      <c r="I44" s="84">
        <v>0</v>
      </c>
      <c r="J44" s="24">
        <v>0</v>
      </c>
      <c r="K44" s="24">
        <v>0</v>
      </c>
    </row>
    <row r="45" spans="1:12" ht="12.75" customHeight="1" x14ac:dyDescent="0.25">
      <c r="A45" s="33" t="s">
        <v>207</v>
      </c>
      <c r="B45" s="48">
        <v>10</v>
      </c>
      <c r="C45" s="48">
        <v>0</v>
      </c>
      <c r="D45" s="48">
        <v>0</v>
      </c>
      <c r="E45" s="48">
        <v>0</v>
      </c>
      <c r="F45" s="81">
        <f t="shared" si="7"/>
        <v>10</v>
      </c>
      <c r="G45" s="193"/>
      <c r="H45" s="84">
        <v>9</v>
      </c>
      <c r="I45" s="84">
        <v>1</v>
      </c>
      <c r="J45" s="24">
        <v>0</v>
      </c>
      <c r="K45" s="24">
        <v>0</v>
      </c>
    </row>
    <row r="46" spans="1:12" ht="12.75" customHeight="1" x14ac:dyDescent="0.25">
      <c r="A46" s="33" t="s">
        <v>208</v>
      </c>
      <c r="B46" s="48">
        <v>6</v>
      </c>
      <c r="C46" s="48">
        <v>0</v>
      </c>
      <c r="D46" s="48">
        <v>0</v>
      </c>
      <c r="E46" s="48">
        <v>6</v>
      </c>
      <c r="F46" s="81">
        <f t="shared" si="7"/>
        <v>12</v>
      </c>
      <c r="G46" s="193"/>
      <c r="H46" s="84">
        <v>12</v>
      </c>
      <c r="I46" s="84">
        <v>0</v>
      </c>
      <c r="J46" s="24">
        <v>0</v>
      </c>
      <c r="K46" s="24">
        <v>0</v>
      </c>
    </row>
    <row r="47" spans="1:12" x14ac:dyDescent="0.25">
      <c r="A47" s="33" t="s">
        <v>202</v>
      </c>
      <c r="B47" s="48">
        <v>2</v>
      </c>
      <c r="C47" s="48">
        <v>0</v>
      </c>
      <c r="D47" s="48">
        <v>0</v>
      </c>
      <c r="E47" s="48">
        <v>1</v>
      </c>
      <c r="F47" s="81">
        <f t="shared" si="7"/>
        <v>3</v>
      </c>
      <c r="G47" s="194"/>
      <c r="H47" s="84">
        <v>3</v>
      </c>
      <c r="I47" s="84">
        <v>0</v>
      </c>
      <c r="J47" s="24">
        <v>0</v>
      </c>
      <c r="K47" s="24">
        <v>0</v>
      </c>
    </row>
    <row r="48" spans="1:12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75" t="s">
        <v>172</v>
      </c>
      <c r="I48" s="175" t="s">
        <v>173</v>
      </c>
      <c r="J48" s="158" t="s">
        <v>174</v>
      </c>
      <c r="K48" s="159" t="s">
        <v>175</v>
      </c>
    </row>
    <row r="49" spans="1:11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75"/>
      <c r="I49" s="175"/>
      <c r="J49" s="158"/>
      <c r="K49" s="159"/>
    </row>
    <row r="50" spans="1:11" ht="15" customHeight="1" x14ac:dyDescent="0.25">
      <c r="A50" s="31" t="s">
        <v>19</v>
      </c>
      <c r="B50" s="48">
        <v>14</v>
      </c>
      <c r="C50" s="48">
        <v>0</v>
      </c>
      <c r="D50" s="48">
        <v>0</v>
      </c>
      <c r="E50" s="48">
        <v>3</v>
      </c>
      <c r="F50" s="81">
        <f t="shared" ref="F50:F54" si="10">SUM(B50:E50)</f>
        <v>17</v>
      </c>
      <c r="G50" s="81">
        <v>24</v>
      </c>
      <c r="H50" s="84">
        <v>15</v>
      </c>
      <c r="I50" s="84">
        <v>2</v>
      </c>
      <c r="J50" s="24">
        <v>0</v>
      </c>
      <c r="K50" s="24">
        <v>0</v>
      </c>
    </row>
    <row r="51" spans="1:11" x14ac:dyDescent="0.25">
      <c r="A51" s="31" t="s">
        <v>20</v>
      </c>
      <c r="B51" s="48">
        <v>23</v>
      </c>
      <c r="C51" s="48">
        <v>0</v>
      </c>
      <c r="D51" s="48">
        <v>0</v>
      </c>
      <c r="E51" s="48">
        <v>6</v>
      </c>
      <c r="F51" s="81">
        <f t="shared" si="10"/>
        <v>29</v>
      </c>
      <c r="G51" s="81">
        <v>48</v>
      </c>
      <c r="H51" s="84">
        <v>29</v>
      </c>
      <c r="I51" s="84">
        <v>0</v>
      </c>
      <c r="J51" s="84">
        <v>0</v>
      </c>
      <c r="K51" s="24">
        <v>0</v>
      </c>
    </row>
    <row r="52" spans="1:11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10"/>
        <v>0</v>
      </c>
      <c r="G52" s="81">
        <v>0</v>
      </c>
      <c r="H52" s="84">
        <v>0</v>
      </c>
      <c r="I52" s="84">
        <v>0</v>
      </c>
      <c r="J52" s="84">
        <v>0</v>
      </c>
      <c r="K52" s="24">
        <v>0</v>
      </c>
    </row>
    <row r="53" spans="1:11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10"/>
        <v>0</v>
      </c>
      <c r="G53" s="83">
        <v>0</v>
      </c>
      <c r="H53" s="86">
        <v>0</v>
      </c>
      <c r="I53" s="86">
        <v>0</v>
      </c>
      <c r="J53" s="86">
        <v>0</v>
      </c>
      <c r="K53" s="28">
        <v>0</v>
      </c>
    </row>
    <row r="54" spans="1:11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0"/>
        <v>0</v>
      </c>
      <c r="G54" s="83">
        <v>0</v>
      </c>
      <c r="H54" s="86">
        <v>0</v>
      </c>
      <c r="I54" s="86">
        <v>0</v>
      </c>
      <c r="J54" s="86">
        <v>0</v>
      </c>
      <c r="K54" s="28">
        <v>0</v>
      </c>
    </row>
    <row r="55" spans="1:11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75" t="s">
        <v>172</v>
      </c>
      <c r="I55" s="175" t="s">
        <v>173</v>
      </c>
      <c r="J55" s="158" t="s">
        <v>174</v>
      </c>
      <c r="K55" s="159" t="s">
        <v>175</v>
      </c>
    </row>
    <row r="56" spans="1:11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75"/>
      <c r="I56" s="175"/>
      <c r="J56" s="158"/>
      <c r="K56" s="159"/>
    </row>
    <row r="57" spans="1:11" ht="13.5" customHeight="1" x14ac:dyDescent="0.25">
      <c r="A57" s="31" t="s">
        <v>25</v>
      </c>
      <c r="B57" s="48">
        <v>35</v>
      </c>
      <c r="C57" s="48">
        <v>0</v>
      </c>
      <c r="D57" s="48">
        <v>0</v>
      </c>
      <c r="E57" s="48">
        <v>9</v>
      </c>
      <c r="F57" s="81">
        <f>SUM(B57:E57)</f>
        <v>44</v>
      </c>
      <c r="G57" s="81">
        <v>69</v>
      </c>
      <c r="H57" s="84">
        <v>42</v>
      </c>
      <c r="I57" s="84">
        <v>2</v>
      </c>
      <c r="J57" s="24">
        <v>0</v>
      </c>
      <c r="K57" s="64">
        <v>0</v>
      </c>
    </row>
    <row r="58" spans="1:11" ht="15.75" customHeight="1" x14ac:dyDescent="0.25">
      <c r="A58" s="31" t="s">
        <v>26</v>
      </c>
      <c r="B58" s="48">
        <v>2</v>
      </c>
      <c r="C58" s="48">
        <v>0</v>
      </c>
      <c r="D58" s="48">
        <v>0</v>
      </c>
      <c r="E58" s="48">
        <v>0</v>
      </c>
      <c r="F58" s="81">
        <f>SUM(B58:E58)</f>
        <v>2</v>
      </c>
      <c r="G58" s="81">
        <v>3</v>
      </c>
      <c r="H58" s="84">
        <v>2</v>
      </c>
      <c r="I58" s="84">
        <v>0</v>
      </c>
      <c r="J58" s="24">
        <v>0</v>
      </c>
      <c r="K58" s="64">
        <v>0</v>
      </c>
    </row>
    <row r="59" spans="1:11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75" t="s">
        <v>172</v>
      </c>
      <c r="I59" s="175" t="s">
        <v>173</v>
      </c>
      <c r="J59" s="158" t="s">
        <v>174</v>
      </c>
      <c r="K59" s="159" t="s">
        <v>175</v>
      </c>
    </row>
    <row r="60" spans="1:11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75"/>
      <c r="I60" s="175"/>
      <c r="J60" s="158"/>
      <c r="K60" s="159"/>
    </row>
    <row r="61" spans="1:11" ht="15" customHeight="1" x14ac:dyDescent="0.25">
      <c r="A61" s="31" t="s">
        <v>28</v>
      </c>
      <c r="B61" s="48">
        <v>35</v>
      </c>
      <c r="C61" s="48">
        <v>0</v>
      </c>
      <c r="D61" s="48">
        <v>0</v>
      </c>
      <c r="E61" s="48">
        <v>8</v>
      </c>
      <c r="F61" s="81">
        <f>SUM(B61:E61)</f>
        <v>43</v>
      </c>
      <c r="G61" s="81">
        <v>66</v>
      </c>
      <c r="H61" s="84">
        <v>41</v>
      </c>
      <c r="I61" s="84">
        <v>2</v>
      </c>
      <c r="J61" s="24">
        <v>0</v>
      </c>
      <c r="K61" s="64">
        <v>0</v>
      </c>
    </row>
    <row r="62" spans="1:11" ht="12.75" customHeight="1" x14ac:dyDescent="0.25">
      <c r="A62" s="31" t="s">
        <v>29</v>
      </c>
      <c r="B62" s="48">
        <v>2</v>
      </c>
      <c r="C62" s="48">
        <v>0</v>
      </c>
      <c r="D62" s="48">
        <v>0</v>
      </c>
      <c r="E62" s="48">
        <v>1</v>
      </c>
      <c r="F62" s="81">
        <f t="shared" ref="F62:F66" si="11">SUM(B62:E62)</f>
        <v>3</v>
      </c>
      <c r="G62" s="81">
        <v>5</v>
      </c>
      <c r="H62" s="84">
        <v>3</v>
      </c>
      <c r="I62" s="84">
        <v>0</v>
      </c>
      <c r="J62" s="24">
        <v>0</v>
      </c>
      <c r="K62" s="64">
        <v>0</v>
      </c>
    </row>
    <row r="63" spans="1:11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1"/>
        <v>0</v>
      </c>
      <c r="G63" s="81">
        <v>1</v>
      </c>
      <c r="H63" s="84">
        <v>0</v>
      </c>
      <c r="I63" s="84">
        <v>0</v>
      </c>
      <c r="J63" s="24">
        <v>0</v>
      </c>
      <c r="K63" s="64">
        <v>0</v>
      </c>
    </row>
    <row r="64" spans="1:11" x14ac:dyDescent="0.25">
      <c r="A64" s="31" t="s">
        <v>31</v>
      </c>
      <c r="B64" s="48">
        <v>0</v>
      </c>
      <c r="C64" s="48">
        <v>0</v>
      </c>
      <c r="D64" s="48">
        <v>0</v>
      </c>
      <c r="E64" s="48">
        <v>0</v>
      </c>
      <c r="F64" s="81">
        <f t="shared" si="11"/>
        <v>0</v>
      </c>
      <c r="G64" s="81">
        <v>0</v>
      </c>
      <c r="H64" s="84">
        <v>0</v>
      </c>
      <c r="I64" s="84">
        <v>0</v>
      </c>
      <c r="J64" s="24">
        <v>0</v>
      </c>
      <c r="K64" s="64">
        <v>0</v>
      </c>
    </row>
    <row r="65" spans="1:12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11"/>
        <v>0</v>
      </c>
      <c r="G65" s="81">
        <v>0</v>
      </c>
      <c r="H65" s="84">
        <v>0</v>
      </c>
      <c r="I65" s="84">
        <v>0</v>
      </c>
      <c r="J65" s="24">
        <v>0</v>
      </c>
      <c r="K65" s="64">
        <v>0</v>
      </c>
    </row>
    <row r="66" spans="1:12" x14ac:dyDescent="0.25">
      <c r="A66" s="31" t="s">
        <v>33</v>
      </c>
      <c r="B66" s="48">
        <v>0</v>
      </c>
      <c r="C66" s="48">
        <v>0</v>
      </c>
      <c r="D66" s="48">
        <v>0</v>
      </c>
      <c r="E66" s="48">
        <v>0</v>
      </c>
      <c r="F66" s="81">
        <f t="shared" si="11"/>
        <v>0</v>
      </c>
      <c r="G66" s="81">
        <v>0</v>
      </c>
      <c r="H66" s="84">
        <v>0</v>
      </c>
      <c r="I66" s="84">
        <v>0</v>
      </c>
      <c r="J66" s="24">
        <v>0</v>
      </c>
      <c r="K66" s="64">
        <v>0</v>
      </c>
    </row>
    <row r="67" spans="1:12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75" t="s">
        <v>172</v>
      </c>
      <c r="I67" s="175" t="s">
        <v>173</v>
      </c>
      <c r="J67" s="158" t="s">
        <v>174</v>
      </c>
      <c r="K67" s="159" t="s">
        <v>175</v>
      </c>
    </row>
    <row r="68" spans="1:12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75"/>
      <c r="I68" s="175"/>
      <c r="J68" s="158"/>
      <c r="K68" s="159"/>
    </row>
    <row r="69" spans="1:12" ht="15.75" thickBot="1" x14ac:dyDescent="0.3">
      <c r="A69" s="31" t="s">
        <v>42</v>
      </c>
      <c r="B69" s="98">
        <v>0</v>
      </c>
      <c r="C69" s="98">
        <v>0</v>
      </c>
      <c r="D69" s="98">
        <v>0</v>
      </c>
      <c r="E69" s="98">
        <v>0</v>
      </c>
      <c r="F69" s="97">
        <f t="shared" ref="F69" si="12">SUM(B69:E69)</f>
        <v>0</v>
      </c>
      <c r="G69" s="97">
        <v>6</v>
      </c>
      <c r="H69" s="100">
        <v>0</v>
      </c>
      <c r="I69" s="100">
        <v>0</v>
      </c>
      <c r="J69" s="100">
        <v>0</v>
      </c>
      <c r="K69" s="100">
        <v>0</v>
      </c>
    </row>
    <row r="70" spans="1:12" ht="16.5" thickBot="1" x14ac:dyDescent="0.3">
      <c r="A70" s="244" t="s">
        <v>43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6"/>
      <c r="L70" s="8"/>
    </row>
    <row r="71" spans="1:12" ht="15" customHeight="1" x14ac:dyDescent="0.25">
      <c r="A71" s="174"/>
      <c r="B71" s="184" t="s">
        <v>1</v>
      </c>
      <c r="C71" s="184"/>
      <c r="D71" s="184"/>
      <c r="E71" s="196" t="s">
        <v>2</v>
      </c>
      <c r="F71" s="179" t="s">
        <v>181</v>
      </c>
      <c r="G71" s="179" t="s">
        <v>3</v>
      </c>
      <c r="H71" s="233" t="s">
        <v>172</v>
      </c>
      <c r="I71" s="233" t="s">
        <v>173</v>
      </c>
      <c r="J71" s="208" t="s">
        <v>174</v>
      </c>
      <c r="K71" s="201" t="s">
        <v>175</v>
      </c>
      <c r="L71" s="8"/>
    </row>
    <row r="72" spans="1:12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75"/>
      <c r="I72" s="175"/>
      <c r="J72" s="158"/>
      <c r="K72" s="159"/>
      <c r="L72" s="8"/>
    </row>
    <row r="73" spans="1:12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3">SUM(B73:E73)</f>
        <v>0</v>
      </c>
      <c r="G73" s="81">
        <v>0</v>
      </c>
      <c r="H73" s="84">
        <v>0</v>
      </c>
      <c r="I73" s="84">
        <v>0</v>
      </c>
      <c r="J73" s="84">
        <v>0</v>
      </c>
      <c r="K73" s="30">
        <v>0</v>
      </c>
      <c r="L73" s="8"/>
    </row>
    <row r="74" spans="1:12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 t="shared" si="13"/>
        <v>0</v>
      </c>
      <c r="G74" s="81">
        <v>0</v>
      </c>
      <c r="H74" s="84">
        <v>0</v>
      </c>
      <c r="I74" s="84">
        <v>0</v>
      </c>
      <c r="J74" s="84">
        <v>0</v>
      </c>
      <c r="K74" s="30">
        <v>0</v>
      </c>
      <c r="L74" s="8"/>
    </row>
    <row r="75" spans="1:12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75" t="s">
        <v>172</v>
      </c>
      <c r="I75" s="175" t="s">
        <v>173</v>
      </c>
      <c r="J75" s="158" t="s">
        <v>174</v>
      </c>
      <c r="K75" s="227" t="s">
        <v>175</v>
      </c>
      <c r="L75" s="8"/>
    </row>
    <row r="76" spans="1:12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75"/>
      <c r="I76" s="175"/>
      <c r="J76" s="158"/>
      <c r="K76" s="227"/>
      <c r="L76" s="8"/>
    </row>
    <row r="77" spans="1:12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4">SUM(B77:E77)</f>
        <v>0</v>
      </c>
      <c r="G77" s="81">
        <v>0</v>
      </c>
      <c r="H77" s="84">
        <v>0</v>
      </c>
      <c r="I77" s="84">
        <v>0</v>
      </c>
      <c r="J77" s="84">
        <v>0</v>
      </c>
      <c r="K77" s="30">
        <v>0</v>
      </c>
      <c r="L77" s="8"/>
    </row>
    <row r="78" spans="1:12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 t="shared" si="14"/>
        <v>0</v>
      </c>
      <c r="G78" s="81">
        <v>0</v>
      </c>
      <c r="H78" s="84">
        <v>0</v>
      </c>
      <c r="I78" s="84">
        <v>0</v>
      </c>
      <c r="J78" s="84">
        <v>0</v>
      </c>
      <c r="K78" s="30">
        <v>0</v>
      </c>
      <c r="L78" s="8"/>
    </row>
    <row r="79" spans="1:12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4"/>
        <v>0</v>
      </c>
      <c r="G79" s="81">
        <v>0</v>
      </c>
      <c r="H79" s="84">
        <v>0</v>
      </c>
      <c r="I79" s="84">
        <v>0</v>
      </c>
      <c r="J79" s="84">
        <v>0</v>
      </c>
      <c r="K79" s="30">
        <v>0</v>
      </c>
      <c r="L79" s="8"/>
    </row>
    <row r="80" spans="1:12" ht="27" customHeight="1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4"/>
        <v>0</v>
      </c>
      <c r="G80" s="83">
        <v>0</v>
      </c>
      <c r="H80" s="84">
        <v>0</v>
      </c>
      <c r="I80" s="84">
        <v>0</v>
      </c>
      <c r="J80" s="84">
        <v>0</v>
      </c>
      <c r="K80" s="30">
        <v>0</v>
      </c>
      <c r="L80" s="8"/>
    </row>
    <row r="81" spans="1:12" ht="27" customHeight="1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4"/>
        <v>0</v>
      </c>
      <c r="G81" s="83">
        <v>0</v>
      </c>
      <c r="H81" s="84">
        <v>0</v>
      </c>
      <c r="I81" s="84">
        <v>0</v>
      </c>
      <c r="J81" s="84">
        <v>0</v>
      </c>
      <c r="K81" s="30">
        <v>0</v>
      </c>
      <c r="L81" s="8"/>
    </row>
    <row r="82" spans="1:12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75" t="s">
        <v>172</v>
      </c>
      <c r="I82" s="175" t="s">
        <v>173</v>
      </c>
      <c r="J82" s="158" t="s">
        <v>174</v>
      </c>
      <c r="K82" s="227" t="s">
        <v>175</v>
      </c>
    </row>
    <row r="83" spans="1:12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75"/>
      <c r="I83" s="175"/>
      <c r="J83" s="158"/>
      <c r="K83" s="227"/>
    </row>
    <row r="84" spans="1:12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84">
        <v>0</v>
      </c>
      <c r="I84" s="84">
        <v>0</v>
      </c>
      <c r="J84" s="84">
        <v>0</v>
      </c>
      <c r="K84" s="30">
        <v>0</v>
      </c>
    </row>
    <row r="85" spans="1:12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84">
        <v>0</v>
      </c>
      <c r="I85" s="84">
        <v>0</v>
      </c>
      <c r="J85" s="84">
        <v>0</v>
      </c>
      <c r="K85" s="30">
        <v>0</v>
      </c>
    </row>
    <row r="86" spans="1:12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75" t="s">
        <v>172</v>
      </c>
      <c r="I86" s="175" t="s">
        <v>173</v>
      </c>
      <c r="J86" s="158" t="s">
        <v>174</v>
      </c>
      <c r="K86" s="227" t="s">
        <v>175</v>
      </c>
    </row>
    <row r="87" spans="1:12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75"/>
      <c r="I87" s="175"/>
      <c r="J87" s="158"/>
      <c r="K87" s="227"/>
    </row>
    <row r="88" spans="1:12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84">
        <v>0</v>
      </c>
      <c r="I88" s="84">
        <v>0</v>
      </c>
      <c r="J88" s="84">
        <v>0</v>
      </c>
      <c r="K88" s="30">
        <v>0</v>
      </c>
    </row>
    <row r="89" spans="1:12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5">SUM(B89:E89)</f>
        <v>0</v>
      </c>
      <c r="G89" s="81">
        <v>0</v>
      </c>
      <c r="H89" s="84">
        <v>0</v>
      </c>
      <c r="I89" s="84">
        <v>0</v>
      </c>
      <c r="J89" s="84">
        <v>0</v>
      </c>
      <c r="K89" s="30">
        <v>0</v>
      </c>
    </row>
    <row r="90" spans="1:12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5"/>
        <v>0</v>
      </c>
      <c r="G90" s="81">
        <v>0</v>
      </c>
      <c r="H90" s="84">
        <v>0</v>
      </c>
      <c r="I90" s="84">
        <v>0</v>
      </c>
      <c r="J90" s="84">
        <v>0</v>
      </c>
      <c r="K90" s="30">
        <v>0</v>
      </c>
    </row>
    <row r="91" spans="1:12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5"/>
        <v>0</v>
      </c>
      <c r="G91" s="81">
        <v>0</v>
      </c>
      <c r="H91" s="84">
        <v>0</v>
      </c>
      <c r="I91" s="84">
        <v>0</v>
      </c>
      <c r="J91" s="84">
        <v>0</v>
      </c>
      <c r="K91" s="30">
        <v>0</v>
      </c>
    </row>
    <row r="92" spans="1:12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5"/>
        <v>0</v>
      </c>
      <c r="G92" s="81">
        <v>0</v>
      </c>
      <c r="H92" s="84">
        <v>0</v>
      </c>
      <c r="I92" s="84">
        <v>0</v>
      </c>
      <c r="J92" s="84">
        <v>0</v>
      </c>
      <c r="K92" s="30">
        <v>0</v>
      </c>
    </row>
    <row r="93" spans="1:12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5"/>
        <v>0</v>
      </c>
      <c r="G93" s="81">
        <v>0</v>
      </c>
      <c r="H93" s="84">
        <v>0</v>
      </c>
      <c r="I93" s="84">
        <v>0</v>
      </c>
      <c r="J93" s="84">
        <v>0</v>
      </c>
      <c r="K93" s="30">
        <v>0</v>
      </c>
    </row>
    <row r="94" spans="1:12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75" t="s">
        <v>172</v>
      </c>
      <c r="I94" s="175" t="s">
        <v>173</v>
      </c>
      <c r="J94" s="158" t="s">
        <v>174</v>
      </c>
      <c r="K94" s="159" t="s">
        <v>175</v>
      </c>
    </row>
    <row r="95" spans="1:12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75"/>
      <c r="I95" s="175"/>
      <c r="J95" s="158"/>
      <c r="K95" s="159"/>
    </row>
    <row r="96" spans="1:12" ht="15.75" thickBot="1" x14ac:dyDescent="0.3">
      <c r="A96" s="36" t="s">
        <v>42</v>
      </c>
      <c r="B96" s="134">
        <v>0</v>
      </c>
      <c r="C96" s="134">
        <v>0</v>
      </c>
      <c r="D96" s="156"/>
      <c r="E96" s="134">
        <v>0</v>
      </c>
      <c r="F96" s="82">
        <f t="shared" ref="F96" si="16">SUM(B96:E96)</f>
        <v>0</v>
      </c>
      <c r="G96" s="82">
        <v>0</v>
      </c>
      <c r="H96" s="109">
        <v>0</v>
      </c>
      <c r="I96" s="109">
        <v>0</v>
      </c>
      <c r="J96" s="109">
        <v>0</v>
      </c>
      <c r="K96" s="108">
        <v>0</v>
      </c>
    </row>
    <row r="97" spans="1:11" ht="16.5" thickBot="1" x14ac:dyDescent="0.3">
      <c r="A97" s="244" t="s">
        <v>46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6"/>
    </row>
    <row r="98" spans="1:11" ht="13.15" customHeight="1" x14ac:dyDescent="0.25">
      <c r="A98" s="174"/>
      <c r="B98" s="184" t="s">
        <v>1</v>
      </c>
      <c r="C98" s="184"/>
      <c r="D98" s="184"/>
      <c r="E98" s="196" t="s">
        <v>2</v>
      </c>
      <c r="F98" s="179" t="s">
        <v>181</v>
      </c>
      <c r="G98" s="179" t="s">
        <v>3</v>
      </c>
      <c r="H98" s="233" t="s">
        <v>172</v>
      </c>
      <c r="I98" s="233" t="s">
        <v>173</v>
      </c>
      <c r="J98" s="208" t="s">
        <v>174</v>
      </c>
      <c r="K98" s="201" t="s">
        <v>175</v>
      </c>
    </row>
    <row r="99" spans="1:11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75"/>
      <c r="I99" s="175"/>
      <c r="J99" s="158"/>
      <c r="K99" s="159"/>
    </row>
    <row r="100" spans="1:11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7">SUM(B100:E100)</f>
        <v>0</v>
      </c>
      <c r="G100" s="81">
        <v>0</v>
      </c>
      <c r="H100" s="84">
        <v>0</v>
      </c>
      <c r="I100" s="84">
        <v>0</v>
      </c>
      <c r="J100" s="84">
        <v>0</v>
      </c>
      <c r="K100" s="30">
        <v>0</v>
      </c>
    </row>
    <row r="101" spans="1:11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7"/>
        <v>0</v>
      </c>
      <c r="G101" s="81">
        <v>0</v>
      </c>
      <c r="H101" s="84">
        <v>0</v>
      </c>
      <c r="I101" s="84">
        <v>0</v>
      </c>
      <c r="J101" s="84">
        <v>0</v>
      </c>
      <c r="K101" s="30">
        <v>0</v>
      </c>
    </row>
    <row r="102" spans="1:11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7"/>
        <v>0</v>
      </c>
      <c r="G102" s="81">
        <v>0</v>
      </c>
      <c r="H102" s="84">
        <v>0</v>
      </c>
      <c r="I102" s="84">
        <v>0</v>
      </c>
      <c r="J102" s="84">
        <v>0</v>
      </c>
      <c r="K102" s="30">
        <v>0</v>
      </c>
    </row>
    <row r="103" spans="1:11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75" t="s">
        <v>172</v>
      </c>
      <c r="I103" s="175" t="s">
        <v>173</v>
      </c>
      <c r="J103" s="158" t="s">
        <v>174</v>
      </c>
      <c r="K103" s="159" t="s">
        <v>175</v>
      </c>
    </row>
    <row r="104" spans="1:11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75"/>
      <c r="I104" s="175"/>
      <c r="J104" s="158"/>
      <c r="K104" s="159"/>
    </row>
    <row r="105" spans="1:11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8">SUM(B105:E105)</f>
        <v>0</v>
      </c>
      <c r="G105" s="81">
        <v>0</v>
      </c>
      <c r="H105" s="84">
        <v>0</v>
      </c>
      <c r="I105" s="84">
        <v>0</v>
      </c>
      <c r="J105" s="84">
        <v>0</v>
      </c>
      <c r="K105" s="30">
        <v>0</v>
      </c>
    </row>
    <row r="106" spans="1:11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8"/>
        <v>0</v>
      </c>
      <c r="G106" s="81">
        <v>0</v>
      </c>
      <c r="H106" s="84">
        <v>0</v>
      </c>
      <c r="I106" s="84">
        <v>0</v>
      </c>
      <c r="J106" s="84">
        <v>0</v>
      </c>
      <c r="K106" s="30">
        <v>0</v>
      </c>
    </row>
    <row r="107" spans="1:11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8"/>
        <v>0</v>
      </c>
      <c r="G107" s="81">
        <v>0</v>
      </c>
      <c r="H107" s="84">
        <v>0</v>
      </c>
      <c r="I107" s="84">
        <v>0</v>
      </c>
      <c r="J107" s="84">
        <v>0</v>
      </c>
      <c r="K107" s="30">
        <v>0</v>
      </c>
    </row>
    <row r="108" spans="1:11" ht="27" customHeight="1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8"/>
        <v>0</v>
      </c>
      <c r="G108" s="83">
        <v>0</v>
      </c>
      <c r="H108" s="84">
        <v>0</v>
      </c>
      <c r="I108" s="84">
        <v>0</v>
      </c>
      <c r="J108" s="84">
        <v>0</v>
      </c>
      <c r="K108" s="30">
        <v>0</v>
      </c>
    </row>
    <row r="109" spans="1:11" ht="27" customHeight="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8"/>
        <v>0</v>
      </c>
      <c r="G109" s="83">
        <v>0</v>
      </c>
      <c r="H109" s="84">
        <v>0</v>
      </c>
      <c r="I109" s="84">
        <v>0</v>
      </c>
      <c r="J109" s="84">
        <v>0</v>
      </c>
      <c r="K109" s="30">
        <v>0</v>
      </c>
    </row>
    <row r="110" spans="1:11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75" t="s">
        <v>172</v>
      </c>
      <c r="I110" s="175" t="s">
        <v>173</v>
      </c>
      <c r="J110" s="158" t="s">
        <v>174</v>
      </c>
      <c r="K110" s="159" t="s">
        <v>175</v>
      </c>
    </row>
    <row r="111" spans="1:11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75"/>
      <c r="I111" s="175"/>
      <c r="J111" s="158"/>
      <c r="K111" s="159"/>
    </row>
    <row r="112" spans="1:11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84">
        <v>0</v>
      </c>
      <c r="I112" s="84">
        <v>0</v>
      </c>
      <c r="J112" s="84">
        <v>0</v>
      </c>
      <c r="K112" s="30">
        <v>0</v>
      </c>
    </row>
    <row r="113" spans="1:11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84">
        <v>0</v>
      </c>
      <c r="I113" s="84">
        <v>0</v>
      </c>
      <c r="J113" s="84">
        <v>0</v>
      </c>
      <c r="K113" s="30">
        <v>0</v>
      </c>
    </row>
    <row r="114" spans="1:11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75" t="s">
        <v>172</v>
      </c>
      <c r="I114" s="175" t="s">
        <v>173</v>
      </c>
      <c r="J114" s="158" t="s">
        <v>174</v>
      </c>
      <c r="K114" s="159" t="s">
        <v>175</v>
      </c>
    </row>
    <row r="115" spans="1:11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75"/>
      <c r="I115" s="175"/>
      <c r="J115" s="158"/>
      <c r="K115" s="159"/>
    </row>
    <row r="116" spans="1:11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84">
        <v>0</v>
      </c>
      <c r="I116" s="84">
        <v>0</v>
      </c>
      <c r="J116" s="84">
        <v>0</v>
      </c>
      <c r="K116" s="30">
        <v>0</v>
      </c>
    </row>
    <row r="117" spans="1:11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9">SUM(B117:E117)</f>
        <v>0</v>
      </c>
      <c r="G117" s="81">
        <v>0</v>
      </c>
      <c r="H117" s="84">
        <v>0</v>
      </c>
      <c r="I117" s="84">
        <v>0</v>
      </c>
      <c r="J117" s="84">
        <v>0</v>
      </c>
      <c r="K117" s="30">
        <v>0</v>
      </c>
    </row>
    <row r="118" spans="1:11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9"/>
        <v>0</v>
      </c>
      <c r="G118" s="81">
        <v>0</v>
      </c>
      <c r="H118" s="84">
        <v>0</v>
      </c>
      <c r="I118" s="84">
        <v>0</v>
      </c>
      <c r="J118" s="84">
        <v>0</v>
      </c>
      <c r="K118" s="30">
        <v>0</v>
      </c>
    </row>
    <row r="119" spans="1:11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9"/>
        <v>0</v>
      </c>
      <c r="G119" s="81">
        <v>0</v>
      </c>
      <c r="H119" s="84">
        <v>0</v>
      </c>
      <c r="I119" s="84">
        <v>0</v>
      </c>
      <c r="J119" s="84">
        <v>0</v>
      </c>
      <c r="K119" s="30">
        <v>0</v>
      </c>
    </row>
    <row r="120" spans="1:11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9"/>
        <v>0</v>
      </c>
      <c r="G120" s="81">
        <v>0</v>
      </c>
      <c r="H120" s="84">
        <v>0</v>
      </c>
      <c r="I120" s="84">
        <v>0</v>
      </c>
      <c r="J120" s="84">
        <v>0</v>
      </c>
      <c r="K120" s="30">
        <v>0</v>
      </c>
    </row>
    <row r="121" spans="1:11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9"/>
        <v>0</v>
      </c>
      <c r="G121" s="81">
        <v>0</v>
      </c>
      <c r="H121" s="84">
        <v>0</v>
      </c>
      <c r="I121" s="84">
        <v>0</v>
      </c>
      <c r="J121" s="84">
        <v>0</v>
      </c>
      <c r="K121" s="30">
        <v>0</v>
      </c>
    </row>
    <row r="122" spans="1:11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75" t="s">
        <v>172</v>
      </c>
      <c r="I122" s="175" t="s">
        <v>173</v>
      </c>
      <c r="J122" s="158" t="s">
        <v>174</v>
      </c>
      <c r="K122" s="159" t="s">
        <v>175</v>
      </c>
    </row>
    <row r="123" spans="1:11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75"/>
      <c r="I123" s="175"/>
      <c r="J123" s="158"/>
      <c r="K123" s="159"/>
    </row>
    <row r="124" spans="1:11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0">SUM(B124:E124)</f>
        <v>0</v>
      </c>
      <c r="G124" s="81">
        <v>0</v>
      </c>
      <c r="H124" s="84">
        <v>0</v>
      </c>
      <c r="I124" s="84">
        <v>0</v>
      </c>
      <c r="J124" s="84">
        <v>0</v>
      </c>
      <c r="K124" s="30">
        <v>0</v>
      </c>
    </row>
    <row r="125" spans="1:11" ht="15.75" thickBot="1" x14ac:dyDescent="0.3">
      <c r="A125" s="31" t="s">
        <v>36</v>
      </c>
      <c r="B125" s="98">
        <v>0</v>
      </c>
      <c r="C125" s="98">
        <v>0</v>
      </c>
      <c r="D125" s="99"/>
      <c r="E125" s="98">
        <v>0</v>
      </c>
      <c r="F125" s="97">
        <f t="shared" si="20"/>
        <v>0</v>
      </c>
      <c r="G125" s="97">
        <v>0</v>
      </c>
      <c r="H125" s="109">
        <v>0</v>
      </c>
      <c r="I125" s="109">
        <v>0</v>
      </c>
      <c r="J125" s="109">
        <v>0</v>
      </c>
      <c r="K125" s="108">
        <v>0</v>
      </c>
    </row>
    <row r="126" spans="1:11" ht="16.5" thickBot="1" x14ac:dyDescent="0.3">
      <c r="A126" s="244" t="s">
        <v>51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6"/>
    </row>
    <row r="127" spans="1:11" x14ac:dyDescent="0.25">
      <c r="A127" s="174"/>
      <c r="B127" s="184" t="s">
        <v>1</v>
      </c>
      <c r="C127" s="184"/>
      <c r="D127" s="184"/>
      <c r="E127" s="185" t="s">
        <v>2</v>
      </c>
      <c r="F127" s="179" t="s">
        <v>181</v>
      </c>
      <c r="G127" s="179" t="s">
        <v>3</v>
      </c>
      <c r="H127" s="233" t="s">
        <v>172</v>
      </c>
      <c r="I127" s="233" t="s">
        <v>173</v>
      </c>
      <c r="J127" s="208" t="s">
        <v>174</v>
      </c>
      <c r="K127" s="201" t="s">
        <v>175</v>
      </c>
    </row>
    <row r="128" spans="1:11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75"/>
      <c r="I128" s="175"/>
      <c r="J128" s="158"/>
      <c r="K128" s="159"/>
    </row>
    <row r="129" spans="1:11" x14ac:dyDescent="0.25">
      <c r="A129" s="31" t="s">
        <v>13</v>
      </c>
      <c r="B129" s="48">
        <v>2</v>
      </c>
      <c r="C129" s="48">
        <v>0</v>
      </c>
      <c r="D129" s="48">
        <v>0</v>
      </c>
      <c r="E129" s="48">
        <v>2</v>
      </c>
      <c r="F129" s="81">
        <f t="shared" ref="F129:F131" si="21">SUM(B129:E129)</f>
        <v>4</v>
      </c>
      <c r="G129" s="81">
        <v>4</v>
      </c>
      <c r="H129" s="84">
        <v>4</v>
      </c>
      <c r="I129" s="84">
        <v>0</v>
      </c>
      <c r="J129" s="84">
        <v>0</v>
      </c>
      <c r="K129" s="30">
        <v>0</v>
      </c>
    </row>
    <row r="130" spans="1:11" x14ac:dyDescent="0.25">
      <c r="A130" s="31" t="s">
        <v>14</v>
      </c>
      <c r="B130" s="48">
        <v>2</v>
      </c>
      <c r="C130" s="48">
        <v>0</v>
      </c>
      <c r="D130" s="48">
        <v>0</v>
      </c>
      <c r="E130" s="48">
        <v>2</v>
      </c>
      <c r="F130" s="81">
        <f t="shared" si="21"/>
        <v>4</v>
      </c>
      <c r="G130" s="81">
        <v>4</v>
      </c>
      <c r="H130" s="84">
        <v>4</v>
      </c>
      <c r="I130" s="84">
        <v>0</v>
      </c>
      <c r="J130" s="84">
        <v>0</v>
      </c>
      <c r="K130" s="30">
        <v>0</v>
      </c>
    </row>
    <row r="131" spans="1:11" x14ac:dyDescent="0.25">
      <c r="A131" s="31" t="s">
        <v>47</v>
      </c>
      <c r="B131" s="48">
        <v>2</v>
      </c>
      <c r="C131" s="48">
        <v>0</v>
      </c>
      <c r="D131" s="48">
        <v>0</v>
      </c>
      <c r="E131" s="48">
        <v>2</v>
      </c>
      <c r="F131" s="81">
        <f t="shared" si="21"/>
        <v>4</v>
      </c>
      <c r="G131" s="81">
        <v>4</v>
      </c>
      <c r="H131" s="84">
        <v>4</v>
      </c>
      <c r="I131" s="84">
        <v>0</v>
      </c>
      <c r="J131" s="84">
        <v>0</v>
      </c>
      <c r="K131" s="30">
        <v>0</v>
      </c>
    </row>
    <row r="132" spans="1:11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75" t="s">
        <v>172</v>
      </c>
      <c r="I132" s="175" t="s">
        <v>173</v>
      </c>
      <c r="J132" s="158" t="s">
        <v>174</v>
      </c>
      <c r="K132" s="159" t="s">
        <v>175</v>
      </c>
    </row>
    <row r="133" spans="1:11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75"/>
      <c r="I133" s="175"/>
      <c r="J133" s="158"/>
      <c r="K133" s="159"/>
    </row>
    <row r="134" spans="1:11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81">
        <f t="shared" ref="F134:F136" si="22">SUM(B134:E134)</f>
        <v>0</v>
      </c>
      <c r="G134" s="81">
        <v>0</v>
      </c>
      <c r="H134" s="84">
        <v>0</v>
      </c>
      <c r="I134" s="84">
        <v>0</v>
      </c>
      <c r="J134" s="84">
        <v>0</v>
      </c>
      <c r="K134" s="30">
        <v>0</v>
      </c>
    </row>
    <row r="135" spans="1:11" x14ac:dyDescent="0.25">
      <c r="A135" s="31" t="s">
        <v>20</v>
      </c>
      <c r="B135" s="48">
        <v>2</v>
      </c>
      <c r="C135" s="48">
        <v>0</v>
      </c>
      <c r="D135" s="48">
        <v>0</v>
      </c>
      <c r="E135" s="48">
        <v>2</v>
      </c>
      <c r="F135" s="81">
        <f t="shared" si="22"/>
        <v>4</v>
      </c>
      <c r="G135" s="81">
        <v>4</v>
      </c>
      <c r="H135" s="84">
        <v>4</v>
      </c>
      <c r="I135" s="84">
        <v>0</v>
      </c>
      <c r="J135" s="84">
        <v>0</v>
      </c>
      <c r="K135" s="30">
        <v>0</v>
      </c>
    </row>
    <row r="136" spans="1:11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2"/>
        <v>0</v>
      </c>
      <c r="G136" s="81">
        <v>0</v>
      </c>
      <c r="H136" s="84">
        <v>0</v>
      </c>
      <c r="I136" s="84">
        <v>0</v>
      </c>
      <c r="J136" s="84">
        <v>0</v>
      </c>
      <c r="K136" s="30">
        <v>0</v>
      </c>
    </row>
    <row r="137" spans="1:11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3">SUM(B137:E137)</f>
        <v>0</v>
      </c>
      <c r="G137" s="83">
        <v>0</v>
      </c>
      <c r="H137" s="86">
        <v>0</v>
      </c>
      <c r="I137" s="84">
        <v>0</v>
      </c>
      <c r="J137" s="84">
        <v>0</v>
      </c>
      <c r="K137" s="30">
        <v>0</v>
      </c>
    </row>
    <row r="138" spans="1:11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3"/>
        <v>0</v>
      </c>
      <c r="G138" s="83">
        <v>0</v>
      </c>
      <c r="H138" s="86">
        <v>0</v>
      </c>
      <c r="I138" s="84">
        <v>0</v>
      </c>
      <c r="J138" s="84">
        <v>0</v>
      </c>
      <c r="K138" s="30">
        <v>0</v>
      </c>
    </row>
    <row r="139" spans="1:11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75" t="s">
        <v>172</v>
      </c>
      <c r="I139" s="175" t="s">
        <v>173</v>
      </c>
      <c r="J139" s="158" t="s">
        <v>174</v>
      </c>
      <c r="K139" s="159" t="s">
        <v>175</v>
      </c>
    </row>
    <row r="140" spans="1:11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75"/>
      <c r="I140" s="175"/>
      <c r="J140" s="158"/>
      <c r="K140" s="159"/>
    </row>
    <row r="141" spans="1:11" x14ac:dyDescent="0.25">
      <c r="A141" s="31" t="s">
        <v>25</v>
      </c>
      <c r="B141" s="48">
        <v>2</v>
      </c>
      <c r="C141" s="48">
        <v>0</v>
      </c>
      <c r="D141" s="48">
        <v>0</v>
      </c>
      <c r="E141" s="48">
        <v>2</v>
      </c>
      <c r="F141" s="81">
        <f>SUM(B141:E141)</f>
        <v>4</v>
      </c>
      <c r="G141" s="81">
        <v>4</v>
      </c>
      <c r="H141" s="84">
        <v>4</v>
      </c>
      <c r="I141" s="84">
        <v>0</v>
      </c>
      <c r="J141" s="84">
        <v>0</v>
      </c>
      <c r="K141" s="30">
        <v>0</v>
      </c>
    </row>
    <row r="142" spans="1:11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84">
        <v>0</v>
      </c>
      <c r="I142" s="84">
        <v>0</v>
      </c>
      <c r="J142" s="84">
        <v>0</v>
      </c>
      <c r="K142" s="30">
        <v>0</v>
      </c>
    </row>
    <row r="143" spans="1:11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75" t="s">
        <v>172</v>
      </c>
      <c r="I143" s="175" t="s">
        <v>173</v>
      </c>
      <c r="J143" s="158" t="s">
        <v>174</v>
      </c>
      <c r="K143" s="159" t="s">
        <v>175</v>
      </c>
    </row>
    <row r="144" spans="1:11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75"/>
      <c r="I144" s="175"/>
      <c r="J144" s="158"/>
      <c r="K144" s="159"/>
    </row>
    <row r="145" spans="1:11" x14ac:dyDescent="0.25">
      <c r="A145" s="31" t="s">
        <v>28</v>
      </c>
      <c r="B145" s="48">
        <v>2</v>
      </c>
      <c r="C145" s="48">
        <v>0</v>
      </c>
      <c r="D145" s="48">
        <v>0</v>
      </c>
      <c r="E145" s="48">
        <v>2</v>
      </c>
      <c r="F145" s="81">
        <f t="shared" ref="F145:F150" si="24">SUM(B145:E145)</f>
        <v>4</v>
      </c>
      <c r="G145" s="81">
        <v>3</v>
      </c>
      <c r="H145" s="84">
        <v>4</v>
      </c>
      <c r="I145" s="84">
        <v>0</v>
      </c>
      <c r="J145" s="84">
        <v>0</v>
      </c>
      <c r="K145" s="30">
        <v>0</v>
      </c>
    </row>
    <row r="146" spans="1:11" x14ac:dyDescent="0.25">
      <c r="A146" s="31" t="s">
        <v>29</v>
      </c>
      <c r="B146" s="48">
        <v>0</v>
      </c>
      <c r="C146" s="48">
        <v>0</v>
      </c>
      <c r="D146" s="48">
        <v>0</v>
      </c>
      <c r="E146" s="48">
        <v>0</v>
      </c>
      <c r="F146" s="81">
        <f t="shared" si="24"/>
        <v>0</v>
      </c>
      <c r="G146" s="81">
        <v>0</v>
      </c>
      <c r="H146" s="84">
        <v>0</v>
      </c>
      <c r="I146" s="84">
        <v>0</v>
      </c>
      <c r="J146" s="84">
        <v>0</v>
      </c>
      <c r="K146" s="30">
        <v>0</v>
      </c>
    </row>
    <row r="147" spans="1:11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4"/>
        <v>0</v>
      </c>
      <c r="G147" s="81">
        <v>1</v>
      </c>
      <c r="H147" s="84">
        <v>0</v>
      </c>
      <c r="I147" s="84">
        <v>0</v>
      </c>
      <c r="J147" s="84">
        <v>0</v>
      </c>
      <c r="K147" s="30">
        <v>0</v>
      </c>
    </row>
    <row r="148" spans="1:11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4"/>
        <v>0</v>
      </c>
      <c r="G148" s="81">
        <v>0</v>
      </c>
      <c r="H148" s="84">
        <v>0</v>
      </c>
      <c r="I148" s="84">
        <v>0</v>
      </c>
      <c r="J148" s="84">
        <v>0</v>
      </c>
      <c r="K148" s="30">
        <v>0</v>
      </c>
    </row>
    <row r="149" spans="1:11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4"/>
        <v>0</v>
      </c>
      <c r="G149" s="81">
        <v>0</v>
      </c>
      <c r="H149" s="84">
        <v>0</v>
      </c>
      <c r="I149" s="84">
        <v>0</v>
      </c>
      <c r="J149" s="84">
        <v>0</v>
      </c>
      <c r="K149" s="30">
        <v>0</v>
      </c>
    </row>
    <row r="150" spans="1:11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4"/>
        <v>0</v>
      </c>
      <c r="G150" s="81">
        <v>0</v>
      </c>
      <c r="H150" s="84">
        <v>0</v>
      </c>
      <c r="I150" s="84">
        <v>0</v>
      </c>
      <c r="J150" s="84">
        <v>0</v>
      </c>
      <c r="K150" s="30">
        <v>0</v>
      </c>
    </row>
    <row r="151" spans="1:11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75" t="s">
        <v>172</v>
      </c>
      <c r="I151" s="175" t="s">
        <v>173</v>
      </c>
      <c r="J151" s="158" t="s">
        <v>174</v>
      </c>
      <c r="K151" s="159" t="s">
        <v>175</v>
      </c>
    </row>
    <row r="152" spans="1:11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75"/>
      <c r="I152" s="175"/>
      <c r="J152" s="158"/>
      <c r="K152" s="159"/>
    </row>
    <row r="153" spans="1:11" ht="15.75" thickBot="1" x14ac:dyDescent="0.3">
      <c r="A153" s="31" t="s">
        <v>42</v>
      </c>
      <c r="B153" s="98">
        <v>0</v>
      </c>
      <c r="C153" s="98">
        <v>0</v>
      </c>
      <c r="D153" s="98">
        <v>0</v>
      </c>
      <c r="E153" s="98">
        <v>0</v>
      </c>
      <c r="F153" s="97">
        <f t="shared" ref="F153" si="25">SUM(B153:E153)</f>
        <v>0</v>
      </c>
      <c r="G153" s="97">
        <v>1</v>
      </c>
      <c r="H153" s="100">
        <v>0</v>
      </c>
      <c r="I153" s="100">
        <v>0</v>
      </c>
      <c r="J153" s="63">
        <v>0</v>
      </c>
      <c r="K153" s="67">
        <v>0</v>
      </c>
    </row>
    <row r="154" spans="1:11" ht="14.65" customHeight="1" thickBot="1" x14ac:dyDescent="0.3">
      <c r="A154" s="244" t="s">
        <v>52</v>
      </c>
      <c r="B154" s="245"/>
      <c r="C154" s="245"/>
      <c r="D154" s="245"/>
      <c r="E154" s="245"/>
      <c r="F154" s="245"/>
      <c r="G154" s="245"/>
      <c r="H154" s="245"/>
      <c r="I154" s="245"/>
      <c r="J154" s="245"/>
      <c r="K154" s="246"/>
    </row>
    <row r="155" spans="1:11" ht="14.25" customHeight="1" x14ac:dyDescent="0.25">
      <c r="A155" s="174"/>
      <c r="B155" s="184" t="s">
        <v>1</v>
      </c>
      <c r="C155" s="184"/>
      <c r="D155" s="184"/>
      <c r="E155" s="185" t="s">
        <v>2</v>
      </c>
      <c r="F155" s="179" t="s">
        <v>181</v>
      </c>
      <c r="G155" s="179" t="s">
        <v>3</v>
      </c>
      <c r="H155" s="233" t="s">
        <v>172</v>
      </c>
      <c r="I155" s="233" t="s">
        <v>173</v>
      </c>
      <c r="J155" s="208" t="s">
        <v>174</v>
      </c>
      <c r="K155" s="201" t="s">
        <v>175</v>
      </c>
    </row>
    <row r="156" spans="1:11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75"/>
      <c r="I156" s="175"/>
      <c r="J156" s="158"/>
      <c r="K156" s="159"/>
    </row>
    <row r="157" spans="1:11" x14ac:dyDescent="0.25">
      <c r="A157" s="60" t="s">
        <v>53</v>
      </c>
      <c r="B157" s="48">
        <v>2</v>
      </c>
      <c r="C157" s="48">
        <v>0</v>
      </c>
      <c r="D157" s="48">
        <v>0</v>
      </c>
      <c r="E157" s="48">
        <v>0</v>
      </c>
      <c r="F157" s="81">
        <f t="shared" ref="F157:F160" si="26">SUM(B157:E157)</f>
        <v>2</v>
      </c>
      <c r="G157" s="81">
        <v>8</v>
      </c>
      <c r="H157" s="84">
        <v>2</v>
      </c>
      <c r="I157" s="84">
        <v>0</v>
      </c>
      <c r="J157" s="24">
        <v>0</v>
      </c>
      <c r="K157" s="64">
        <v>0</v>
      </c>
    </row>
    <row r="158" spans="1:11" x14ac:dyDescent="0.25">
      <c r="A158" s="33" t="s">
        <v>54</v>
      </c>
      <c r="B158" s="1">
        <f>SUM(B159:B160)</f>
        <v>2</v>
      </c>
      <c r="C158" s="1">
        <f t="shared" ref="C158:D158" si="27">SUM(C159:C160)</f>
        <v>0</v>
      </c>
      <c r="D158" s="1">
        <f t="shared" si="27"/>
        <v>0</v>
      </c>
      <c r="E158" s="1">
        <f>SUM(E159:E160)</f>
        <v>0</v>
      </c>
      <c r="F158" s="81">
        <f t="shared" si="26"/>
        <v>2</v>
      </c>
      <c r="G158" s="81">
        <v>8</v>
      </c>
      <c r="H158" s="87">
        <f t="shared" ref="H158:I158" si="28">SUM(H159:H161)</f>
        <v>2</v>
      </c>
      <c r="I158" s="87">
        <f t="shared" si="28"/>
        <v>0</v>
      </c>
      <c r="J158" s="1">
        <f t="shared" ref="J158:K158" si="29">SUM(J159:J161)</f>
        <v>0</v>
      </c>
      <c r="K158" s="129">
        <f t="shared" si="29"/>
        <v>0</v>
      </c>
    </row>
    <row r="159" spans="1:11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6"/>
        <v>0</v>
      </c>
      <c r="G159" s="81">
        <v>0</v>
      </c>
      <c r="H159" s="84">
        <v>0</v>
      </c>
      <c r="I159" s="84">
        <v>0</v>
      </c>
      <c r="J159" s="24">
        <v>0</v>
      </c>
      <c r="K159" s="64">
        <v>0</v>
      </c>
    </row>
    <row r="160" spans="1:11" x14ac:dyDescent="0.25">
      <c r="A160" s="61" t="s">
        <v>56</v>
      </c>
      <c r="B160" s="48">
        <v>2</v>
      </c>
      <c r="C160" s="48">
        <v>0</v>
      </c>
      <c r="D160" s="48">
        <v>0</v>
      </c>
      <c r="E160" s="48">
        <v>0</v>
      </c>
      <c r="F160" s="83">
        <f t="shared" si="26"/>
        <v>2</v>
      </c>
      <c r="G160" s="83">
        <v>8</v>
      </c>
      <c r="H160" s="86">
        <v>2</v>
      </c>
      <c r="I160" s="86">
        <v>0</v>
      </c>
      <c r="J160" s="28">
        <v>0</v>
      </c>
      <c r="K160" s="66">
        <v>0</v>
      </c>
    </row>
    <row r="161" spans="1:11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75" t="s">
        <v>172</v>
      </c>
      <c r="I161" s="175" t="s">
        <v>173</v>
      </c>
      <c r="J161" s="158" t="s">
        <v>174</v>
      </c>
      <c r="K161" s="159" t="s">
        <v>175</v>
      </c>
    </row>
    <row r="162" spans="1:11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75"/>
      <c r="I162" s="175"/>
      <c r="J162" s="158"/>
      <c r="K162" s="159"/>
    </row>
    <row r="163" spans="1:11" x14ac:dyDescent="0.25">
      <c r="A163" s="31" t="s">
        <v>19</v>
      </c>
      <c r="B163" s="48">
        <v>1</v>
      </c>
      <c r="C163" s="48">
        <v>0</v>
      </c>
      <c r="D163" s="48">
        <v>0</v>
      </c>
      <c r="E163" s="48">
        <v>0</v>
      </c>
      <c r="F163" s="81">
        <f t="shared" ref="F163:F165" si="30">SUM(B163:E163)</f>
        <v>1</v>
      </c>
      <c r="G163" s="81">
        <v>1</v>
      </c>
      <c r="H163" s="84">
        <v>1</v>
      </c>
      <c r="I163" s="84">
        <v>0</v>
      </c>
      <c r="J163" s="84">
        <v>0</v>
      </c>
      <c r="K163" s="30">
        <v>0</v>
      </c>
    </row>
    <row r="164" spans="1:11" x14ac:dyDescent="0.25">
      <c r="A164" s="31" t="s">
        <v>20</v>
      </c>
      <c r="B164" s="48">
        <v>1</v>
      </c>
      <c r="C164" s="48">
        <v>0</v>
      </c>
      <c r="D164" s="48">
        <v>0</v>
      </c>
      <c r="E164" s="48">
        <v>0</v>
      </c>
      <c r="F164" s="81">
        <f t="shared" si="30"/>
        <v>1</v>
      </c>
      <c r="G164" s="81">
        <v>7</v>
      </c>
      <c r="H164" s="84">
        <v>1</v>
      </c>
      <c r="I164" s="84">
        <v>0</v>
      </c>
      <c r="J164" s="84">
        <v>0</v>
      </c>
      <c r="K164" s="30">
        <v>0</v>
      </c>
    </row>
    <row r="165" spans="1:11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30"/>
        <v>0</v>
      </c>
      <c r="G165" s="81">
        <v>0</v>
      </c>
      <c r="H165" s="84">
        <v>0</v>
      </c>
      <c r="I165" s="84">
        <v>0</v>
      </c>
      <c r="J165" s="84">
        <v>0</v>
      </c>
      <c r="K165" s="30">
        <v>0</v>
      </c>
    </row>
    <row r="166" spans="1:11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1">SUM(B166:E166)</f>
        <v>0</v>
      </c>
      <c r="G166" s="83">
        <v>0</v>
      </c>
      <c r="H166" s="86">
        <v>0</v>
      </c>
      <c r="I166" s="84">
        <v>0</v>
      </c>
      <c r="J166" s="84">
        <v>0</v>
      </c>
      <c r="K166" s="30">
        <v>0</v>
      </c>
    </row>
    <row r="167" spans="1:1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1"/>
        <v>0</v>
      </c>
      <c r="G167" s="83">
        <v>0</v>
      </c>
      <c r="H167" s="86">
        <v>0</v>
      </c>
      <c r="I167" s="84">
        <v>0</v>
      </c>
      <c r="J167" s="84">
        <v>0</v>
      </c>
      <c r="K167" s="30">
        <v>0</v>
      </c>
    </row>
    <row r="168" spans="1:11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75" t="s">
        <v>172</v>
      </c>
      <c r="I168" s="175" t="s">
        <v>173</v>
      </c>
      <c r="J168" s="158" t="s">
        <v>174</v>
      </c>
      <c r="K168" s="159" t="s">
        <v>175</v>
      </c>
    </row>
    <row r="169" spans="1:11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75"/>
      <c r="I169" s="175"/>
      <c r="J169" s="158"/>
      <c r="K169" s="159"/>
    </row>
    <row r="170" spans="1:11" x14ac:dyDescent="0.25">
      <c r="A170" s="31" t="s">
        <v>25</v>
      </c>
      <c r="B170" s="48">
        <v>2</v>
      </c>
      <c r="C170" s="48">
        <v>0</v>
      </c>
      <c r="D170" s="48">
        <v>0</v>
      </c>
      <c r="E170" s="48">
        <v>0</v>
      </c>
      <c r="F170" s="81">
        <f>SUM(B170:E170)</f>
        <v>2</v>
      </c>
      <c r="G170" s="81">
        <v>7</v>
      </c>
      <c r="H170" s="84">
        <v>2</v>
      </c>
      <c r="I170" s="84">
        <v>0</v>
      </c>
      <c r="J170" s="24">
        <v>0</v>
      </c>
      <c r="K170" s="64">
        <v>0</v>
      </c>
    </row>
    <row r="171" spans="1:11" ht="16.5" customHeight="1" x14ac:dyDescent="0.25">
      <c r="A171" s="31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1</v>
      </c>
      <c r="H171" s="84">
        <v>0</v>
      </c>
      <c r="I171" s="84">
        <v>0</v>
      </c>
      <c r="J171" s="24">
        <v>0</v>
      </c>
      <c r="K171" s="64">
        <v>0</v>
      </c>
    </row>
    <row r="172" spans="1:11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75" t="s">
        <v>172</v>
      </c>
      <c r="I172" s="175" t="s">
        <v>173</v>
      </c>
      <c r="J172" s="158" t="s">
        <v>174</v>
      </c>
      <c r="K172" s="159" t="s">
        <v>175</v>
      </c>
    </row>
    <row r="173" spans="1:11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75"/>
      <c r="I173" s="175"/>
      <c r="J173" s="158"/>
      <c r="K173" s="159"/>
    </row>
    <row r="174" spans="1:11" x14ac:dyDescent="0.25">
      <c r="A174" s="31" t="s">
        <v>28</v>
      </c>
      <c r="B174" s="48">
        <v>2</v>
      </c>
      <c r="C174" s="48">
        <v>0</v>
      </c>
      <c r="D174" s="48">
        <v>0</v>
      </c>
      <c r="E174" s="48">
        <v>0</v>
      </c>
      <c r="F174" s="81">
        <f>SUM(B174:E174)</f>
        <v>2</v>
      </c>
      <c r="G174" s="81">
        <v>8</v>
      </c>
      <c r="H174" s="84">
        <v>2</v>
      </c>
      <c r="I174" s="84">
        <v>0</v>
      </c>
      <c r="J174" s="24">
        <v>0</v>
      </c>
      <c r="K174" s="30">
        <v>0</v>
      </c>
    </row>
    <row r="175" spans="1:11" x14ac:dyDescent="0.25">
      <c r="A175" s="31" t="s">
        <v>29</v>
      </c>
      <c r="B175" s="48">
        <v>0</v>
      </c>
      <c r="C175" s="48">
        <v>0</v>
      </c>
      <c r="D175" s="48">
        <v>0</v>
      </c>
      <c r="E175" s="48">
        <v>0</v>
      </c>
      <c r="F175" s="81">
        <f t="shared" ref="F175:F179" si="32">SUM(B175:E175)</f>
        <v>0</v>
      </c>
      <c r="G175" s="81">
        <v>0</v>
      </c>
      <c r="H175" s="84">
        <v>0</v>
      </c>
      <c r="I175" s="84">
        <v>0</v>
      </c>
      <c r="J175" s="24">
        <v>0</v>
      </c>
      <c r="K175" s="30">
        <v>0</v>
      </c>
    </row>
    <row r="176" spans="1:11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2"/>
        <v>0</v>
      </c>
      <c r="G176" s="81">
        <v>0</v>
      </c>
      <c r="H176" s="84">
        <v>0</v>
      </c>
      <c r="I176" s="84">
        <v>0</v>
      </c>
      <c r="J176" s="24">
        <v>0</v>
      </c>
      <c r="K176" s="30">
        <v>0</v>
      </c>
    </row>
    <row r="177" spans="1:11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2"/>
        <v>0</v>
      </c>
      <c r="G177" s="81">
        <v>0</v>
      </c>
      <c r="H177" s="84">
        <v>0</v>
      </c>
      <c r="I177" s="84">
        <v>0</v>
      </c>
      <c r="J177" s="24">
        <v>0</v>
      </c>
      <c r="K177" s="30">
        <v>0</v>
      </c>
    </row>
    <row r="178" spans="1:11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2"/>
        <v>0</v>
      </c>
      <c r="G178" s="81">
        <v>0</v>
      </c>
      <c r="H178" s="84">
        <v>0</v>
      </c>
      <c r="I178" s="84">
        <v>0</v>
      </c>
      <c r="J178" s="24">
        <v>0</v>
      </c>
      <c r="K178" s="30">
        <v>0</v>
      </c>
    </row>
    <row r="179" spans="1:11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2"/>
        <v>0</v>
      </c>
      <c r="G179" s="81">
        <v>0</v>
      </c>
      <c r="H179" s="84">
        <v>0</v>
      </c>
      <c r="I179" s="84">
        <v>0</v>
      </c>
      <c r="J179" s="24">
        <v>0</v>
      </c>
      <c r="K179" s="30">
        <v>0</v>
      </c>
    </row>
    <row r="180" spans="1:11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75" t="s">
        <v>172</v>
      </c>
      <c r="I180" s="175" t="s">
        <v>173</v>
      </c>
      <c r="J180" s="158" t="s">
        <v>174</v>
      </c>
      <c r="K180" s="159" t="s">
        <v>175</v>
      </c>
    </row>
    <row r="181" spans="1:11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75"/>
      <c r="I181" s="175"/>
      <c r="J181" s="158"/>
      <c r="K181" s="159"/>
    </row>
    <row r="182" spans="1:11" ht="15.75" thickBot="1" x14ac:dyDescent="0.3">
      <c r="A182" s="31" t="s">
        <v>42</v>
      </c>
      <c r="B182" s="98">
        <v>0</v>
      </c>
      <c r="C182" s="98">
        <v>0</v>
      </c>
      <c r="D182" s="98">
        <v>0</v>
      </c>
      <c r="E182" s="98">
        <v>0</v>
      </c>
      <c r="F182" s="97">
        <f t="shared" ref="F182" si="33">SUM(B182:E182)</f>
        <v>0</v>
      </c>
      <c r="G182" s="97">
        <v>0</v>
      </c>
      <c r="H182" s="100">
        <v>0</v>
      </c>
      <c r="I182" s="100">
        <v>0</v>
      </c>
      <c r="J182" s="100">
        <v>0</v>
      </c>
      <c r="K182" s="100">
        <v>0</v>
      </c>
    </row>
    <row r="183" spans="1:11" ht="16.149999999999999" customHeight="1" thickBot="1" x14ac:dyDescent="0.3">
      <c r="A183" s="244" t="s">
        <v>60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6"/>
    </row>
    <row r="184" spans="1:11" ht="13.5" customHeight="1" x14ac:dyDescent="0.25">
      <c r="A184" s="174"/>
      <c r="B184" s="184" t="s">
        <v>1</v>
      </c>
      <c r="C184" s="184"/>
      <c r="D184" s="184"/>
      <c r="E184" s="185" t="s">
        <v>2</v>
      </c>
      <c r="F184" s="179" t="s">
        <v>181</v>
      </c>
      <c r="G184" s="179" t="s">
        <v>3</v>
      </c>
      <c r="H184" s="233" t="s">
        <v>172</v>
      </c>
      <c r="I184" s="233" t="s">
        <v>173</v>
      </c>
      <c r="J184" s="208" t="s">
        <v>174</v>
      </c>
      <c r="K184" s="201" t="s">
        <v>175</v>
      </c>
    </row>
    <row r="185" spans="1:11" ht="13.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75"/>
      <c r="I185" s="175"/>
      <c r="J185" s="158"/>
      <c r="K185" s="159"/>
    </row>
    <row r="186" spans="1:11" x14ac:dyDescent="0.25">
      <c r="A186" s="56" t="s">
        <v>61</v>
      </c>
      <c r="B186" s="48">
        <v>1</v>
      </c>
      <c r="C186" s="48">
        <v>0</v>
      </c>
      <c r="D186" s="48">
        <v>0</v>
      </c>
      <c r="E186" s="48">
        <v>0</v>
      </c>
      <c r="F186" s="81">
        <f t="shared" ref="F186:F193" si="34">SUM(B186:E186)</f>
        <v>1</v>
      </c>
      <c r="G186" s="81">
        <v>1</v>
      </c>
      <c r="H186" s="84">
        <v>0</v>
      </c>
      <c r="I186" s="84">
        <v>1</v>
      </c>
      <c r="J186" s="24">
        <v>0</v>
      </c>
      <c r="K186" s="64">
        <v>0</v>
      </c>
    </row>
    <row r="187" spans="1:11" ht="14.25" customHeight="1" x14ac:dyDescent="0.25">
      <c r="A187" s="57" t="s">
        <v>62</v>
      </c>
      <c r="B187" s="1">
        <f>B188+B189</f>
        <v>2</v>
      </c>
      <c r="C187" s="1">
        <f t="shared" ref="C187:E187" si="35">C188+C189</f>
        <v>0</v>
      </c>
      <c r="D187" s="1">
        <f t="shared" si="35"/>
        <v>0</v>
      </c>
      <c r="E187" s="1">
        <f t="shared" si="35"/>
        <v>0</v>
      </c>
      <c r="F187" s="81">
        <f t="shared" ref="F187:F189" si="36">SUM(B187:E187)</f>
        <v>2</v>
      </c>
      <c r="G187" s="81">
        <v>2</v>
      </c>
      <c r="H187" s="87">
        <f t="shared" ref="H187:I187" si="37">H188+H189</f>
        <v>0</v>
      </c>
      <c r="I187" s="87">
        <f t="shared" si="37"/>
        <v>2</v>
      </c>
      <c r="J187" s="1">
        <f t="shared" ref="J187:K187" si="38">J188+J189</f>
        <v>0</v>
      </c>
      <c r="K187" s="75">
        <f t="shared" si="38"/>
        <v>0</v>
      </c>
    </row>
    <row r="188" spans="1:11" x14ac:dyDescent="0.25">
      <c r="A188" s="56" t="s">
        <v>63</v>
      </c>
      <c r="B188" s="1">
        <f>B190+B192</f>
        <v>1</v>
      </c>
      <c r="C188" s="1">
        <f t="shared" ref="C188:E189" si="39">C190+C192</f>
        <v>0</v>
      </c>
      <c r="D188" s="1">
        <f t="shared" si="39"/>
        <v>0</v>
      </c>
      <c r="E188" s="1">
        <f t="shared" si="39"/>
        <v>0</v>
      </c>
      <c r="F188" s="81">
        <f t="shared" si="36"/>
        <v>1</v>
      </c>
      <c r="G188" s="81">
        <v>1</v>
      </c>
      <c r="H188" s="87">
        <f t="shared" ref="H188:I189" si="40">H190+H192</f>
        <v>0</v>
      </c>
      <c r="I188" s="87">
        <f t="shared" si="40"/>
        <v>1</v>
      </c>
      <c r="J188" s="1">
        <f t="shared" ref="J188:K188" si="41">J190+J192</f>
        <v>0</v>
      </c>
      <c r="K188" s="75">
        <f t="shared" si="41"/>
        <v>0</v>
      </c>
    </row>
    <row r="189" spans="1:11" x14ac:dyDescent="0.25">
      <c r="A189" s="56" t="s">
        <v>64</v>
      </c>
      <c r="B189" s="122">
        <f>B191+B193</f>
        <v>1</v>
      </c>
      <c r="C189" s="122">
        <f t="shared" si="39"/>
        <v>0</v>
      </c>
      <c r="D189" s="122">
        <f t="shared" si="39"/>
        <v>0</v>
      </c>
      <c r="E189" s="122">
        <f t="shared" si="39"/>
        <v>0</v>
      </c>
      <c r="F189" s="81">
        <f t="shared" si="36"/>
        <v>1</v>
      </c>
      <c r="G189" s="81">
        <v>1</v>
      </c>
      <c r="H189" s="128">
        <f t="shared" si="40"/>
        <v>0</v>
      </c>
      <c r="I189" s="128">
        <f t="shared" si="40"/>
        <v>1</v>
      </c>
      <c r="J189" s="122">
        <f t="shared" ref="J189:K189" si="42">J191+J193</f>
        <v>0</v>
      </c>
      <c r="K189" s="126">
        <f t="shared" si="42"/>
        <v>0</v>
      </c>
    </row>
    <row r="190" spans="1:11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4"/>
        <v>0</v>
      </c>
      <c r="G190" s="81">
        <v>0</v>
      </c>
      <c r="H190" s="84">
        <v>0</v>
      </c>
      <c r="I190" s="84">
        <v>0</v>
      </c>
      <c r="J190" s="84">
        <v>0</v>
      </c>
      <c r="K190" s="30">
        <v>0</v>
      </c>
    </row>
    <row r="191" spans="1:11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v>0</v>
      </c>
      <c r="G191" s="81">
        <v>0</v>
      </c>
      <c r="H191" s="84">
        <v>0</v>
      </c>
      <c r="I191" s="84">
        <v>0</v>
      </c>
      <c r="J191" s="84">
        <v>0</v>
      </c>
      <c r="K191" s="30">
        <v>0</v>
      </c>
    </row>
    <row r="192" spans="1:11" x14ac:dyDescent="0.25">
      <c r="A192" s="58" t="s">
        <v>67</v>
      </c>
      <c r="B192" s="48">
        <v>1</v>
      </c>
      <c r="C192" s="48">
        <v>0</v>
      </c>
      <c r="D192" s="48">
        <v>0</v>
      </c>
      <c r="E192" s="48">
        <v>0</v>
      </c>
      <c r="F192" s="81">
        <f t="shared" si="34"/>
        <v>1</v>
      </c>
      <c r="G192" s="81">
        <v>1</v>
      </c>
      <c r="H192" s="84">
        <v>0</v>
      </c>
      <c r="I192" s="84">
        <v>1</v>
      </c>
      <c r="J192" s="84">
        <v>0</v>
      </c>
      <c r="K192" s="30">
        <v>0</v>
      </c>
    </row>
    <row r="193" spans="1:11" ht="26.25" x14ac:dyDescent="0.25">
      <c r="A193" s="59" t="s">
        <v>68</v>
      </c>
      <c r="B193" s="48">
        <v>1</v>
      </c>
      <c r="C193" s="48">
        <v>0</v>
      </c>
      <c r="D193" s="48">
        <v>0</v>
      </c>
      <c r="E193" s="48">
        <v>0</v>
      </c>
      <c r="F193" s="83">
        <f t="shared" si="34"/>
        <v>1</v>
      </c>
      <c r="G193" s="83">
        <v>1</v>
      </c>
      <c r="H193" s="84">
        <v>0</v>
      </c>
      <c r="I193" s="86">
        <v>1</v>
      </c>
      <c r="J193" s="84">
        <v>0</v>
      </c>
      <c r="K193" s="30">
        <v>0</v>
      </c>
    </row>
    <row r="194" spans="1:11" ht="12.75" customHeight="1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75" t="s">
        <v>172</v>
      </c>
      <c r="I194" s="175" t="s">
        <v>173</v>
      </c>
      <c r="J194" s="158" t="s">
        <v>174</v>
      </c>
      <c r="K194" s="159" t="s">
        <v>175</v>
      </c>
    </row>
    <row r="195" spans="1:11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75"/>
      <c r="I195" s="175"/>
      <c r="J195" s="158"/>
      <c r="K195" s="159"/>
    </row>
    <row r="196" spans="1:11" x14ac:dyDescent="0.25">
      <c r="A196" s="31" t="s">
        <v>19</v>
      </c>
      <c r="B196" s="48">
        <v>1</v>
      </c>
      <c r="C196" s="48">
        <v>0</v>
      </c>
      <c r="D196" s="48">
        <v>0</v>
      </c>
      <c r="E196" s="48">
        <v>0</v>
      </c>
      <c r="F196" s="81">
        <f t="shared" ref="F196:F198" si="43">SUM(B196:E196)</f>
        <v>1</v>
      </c>
      <c r="G196" s="81">
        <v>1</v>
      </c>
      <c r="H196" s="84">
        <v>0</v>
      </c>
      <c r="I196" s="84">
        <v>1</v>
      </c>
      <c r="J196" s="24">
        <v>0</v>
      </c>
      <c r="K196" s="24">
        <v>0</v>
      </c>
    </row>
    <row r="197" spans="1:11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3"/>
        <v>0</v>
      </c>
      <c r="G197" s="81">
        <v>0</v>
      </c>
      <c r="H197" s="84">
        <v>0</v>
      </c>
      <c r="I197" s="84">
        <v>0</v>
      </c>
      <c r="J197" s="24">
        <v>0</v>
      </c>
      <c r="K197" s="24">
        <v>0</v>
      </c>
    </row>
    <row r="198" spans="1:11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3"/>
        <v>0</v>
      </c>
      <c r="G198" s="81">
        <v>0</v>
      </c>
      <c r="H198" s="84">
        <v>0</v>
      </c>
      <c r="I198" s="84">
        <v>0</v>
      </c>
      <c r="J198" s="24">
        <v>0</v>
      </c>
      <c r="K198" s="24">
        <v>0</v>
      </c>
    </row>
    <row r="199" spans="1:11" ht="27" customHeight="1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44">SUM(B199:E199)</f>
        <v>0</v>
      </c>
      <c r="G199" s="83">
        <v>0</v>
      </c>
      <c r="H199" s="84">
        <v>0</v>
      </c>
      <c r="I199" s="86">
        <v>0</v>
      </c>
      <c r="J199" s="24">
        <v>0</v>
      </c>
      <c r="K199" s="24">
        <v>0</v>
      </c>
    </row>
    <row r="200" spans="1:11" ht="27" customHeight="1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4"/>
        <v>0</v>
      </c>
      <c r="G200" s="83">
        <v>0</v>
      </c>
      <c r="H200" s="84">
        <v>0</v>
      </c>
      <c r="I200" s="86">
        <v>0</v>
      </c>
      <c r="J200" s="24">
        <v>0</v>
      </c>
      <c r="K200" s="24">
        <v>0</v>
      </c>
    </row>
    <row r="201" spans="1:11" ht="12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75" t="s">
        <v>172</v>
      </c>
      <c r="I201" s="175" t="s">
        <v>173</v>
      </c>
      <c r="J201" s="158" t="s">
        <v>174</v>
      </c>
      <c r="K201" s="159" t="s">
        <v>175</v>
      </c>
    </row>
    <row r="202" spans="1:11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75"/>
      <c r="I202" s="175"/>
      <c r="J202" s="158"/>
      <c r="K202" s="159"/>
    </row>
    <row r="203" spans="1:11" x14ac:dyDescent="0.25">
      <c r="A203" s="31" t="s">
        <v>25</v>
      </c>
      <c r="B203" s="48">
        <v>1</v>
      </c>
      <c r="C203" s="48">
        <v>0</v>
      </c>
      <c r="D203" s="48">
        <v>0</v>
      </c>
      <c r="E203" s="48">
        <v>0</v>
      </c>
      <c r="F203" s="81">
        <f>SUM(B203:E203)</f>
        <v>1</v>
      </c>
      <c r="G203" s="81">
        <v>1</v>
      </c>
      <c r="H203" s="84">
        <v>0</v>
      </c>
      <c r="I203" s="84">
        <v>1</v>
      </c>
      <c r="J203" s="24">
        <v>0</v>
      </c>
      <c r="K203" s="64">
        <v>0</v>
      </c>
    </row>
    <row r="204" spans="1:11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84">
        <v>0</v>
      </c>
      <c r="I204" s="84">
        <v>0</v>
      </c>
      <c r="J204" s="24">
        <v>0</v>
      </c>
      <c r="K204" s="64">
        <v>0</v>
      </c>
    </row>
    <row r="205" spans="1:11" ht="12.75" customHeight="1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75" t="s">
        <v>172</v>
      </c>
      <c r="I205" s="175" t="s">
        <v>173</v>
      </c>
      <c r="J205" s="158" t="s">
        <v>174</v>
      </c>
      <c r="K205" s="159" t="s">
        <v>175</v>
      </c>
    </row>
    <row r="206" spans="1:11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75"/>
      <c r="I206" s="175"/>
      <c r="J206" s="158"/>
      <c r="K206" s="159"/>
    </row>
    <row r="207" spans="1:11" x14ac:dyDescent="0.25">
      <c r="A207" s="31" t="s">
        <v>28</v>
      </c>
      <c r="B207" s="48">
        <v>1</v>
      </c>
      <c r="C207" s="48">
        <v>0</v>
      </c>
      <c r="D207" s="48">
        <v>0</v>
      </c>
      <c r="E207" s="48">
        <v>0</v>
      </c>
      <c r="F207" s="81">
        <f t="shared" ref="F207:F212" si="45">SUM(B207:E207)</f>
        <v>1</v>
      </c>
      <c r="G207" s="81">
        <v>0</v>
      </c>
      <c r="H207" s="84">
        <v>0</v>
      </c>
      <c r="I207" s="84">
        <v>1</v>
      </c>
      <c r="J207" s="84">
        <v>0</v>
      </c>
      <c r="K207" s="30">
        <v>0</v>
      </c>
    </row>
    <row r="208" spans="1:11" x14ac:dyDescent="0.25">
      <c r="A208" s="31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45"/>
        <v>0</v>
      </c>
      <c r="G208" s="81">
        <v>1</v>
      </c>
      <c r="H208" s="84">
        <v>0</v>
      </c>
      <c r="I208" s="84">
        <v>0</v>
      </c>
      <c r="J208" s="84">
        <v>0</v>
      </c>
      <c r="K208" s="30">
        <v>0</v>
      </c>
    </row>
    <row r="209" spans="1:11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5"/>
        <v>0</v>
      </c>
      <c r="G209" s="81">
        <v>0</v>
      </c>
      <c r="H209" s="84">
        <v>0</v>
      </c>
      <c r="I209" s="84">
        <v>0</v>
      </c>
      <c r="J209" s="84">
        <v>0</v>
      </c>
      <c r="K209" s="30">
        <v>0</v>
      </c>
    </row>
    <row r="210" spans="1:11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5"/>
        <v>0</v>
      </c>
      <c r="G210" s="81">
        <v>0</v>
      </c>
      <c r="H210" s="84">
        <v>0</v>
      </c>
      <c r="I210" s="84">
        <v>0</v>
      </c>
      <c r="J210" s="84">
        <v>0</v>
      </c>
      <c r="K210" s="30">
        <v>0</v>
      </c>
    </row>
    <row r="211" spans="1:11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5"/>
        <v>0</v>
      </c>
      <c r="G211" s="81">
        <v>0</v>
      </c>
      <c r="H211" s="84">
        <v>0</v>
      </c>
      <c r="I211" s="84">
        <v>0</v>
      </c>
      <c r="J211" s="84">
        <v>0</v>
      </c>
      <c r="K211" s="30">
        <v>0</v>
      </c>
    </row>
    <row r="212" spans="1:11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5"/>
        <v>0</v>
      </c>
      <c r="G212" s="81">
        <v>0</v>
      </c>
      <c r="H212" s="84">
        <v>0</v>
      </c>
      <c r="I212" s="84">
        <v>0</v>
      </c>
      <c r="J212" s="84">
        <v>0</v>
      </c>
      <c r="K212" s="30">
        <v>0</v>
      </c>
    </row>
    <row r="213" spans="1:11" ht="13.5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75" t="s">
        <v>172</v>
      </c>
      <c r="I213" s="175" t="s">
        <v>173</v>
      </c>
      <c r="J213" s="158" t="s">
        <v>174</v>
      </c>
      <c r="K213" s="159" t="s">
        <v>175</v>
      </c>
    </row>
    <row r="214" spans="1:11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75"/>
      <c r="I214" s="175"/>
      <c r="J214" s="158"/>
      <c r="K214" s="159"/>
    </row>
    <row r="215" spans="1:11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6">SUM(B215:E215)</f>
        <v>0</v>
      </c>
      <c r="G215" s="81">
        <v>0</v>
      </c>
      <c r="H215" s="84">
        <v>0</v>
      </c>
      <c r="I215" s="84">
        <v>0</v>
      </c>
      <c r="J215" s="84">
        <v>0</v>
      </c>
      <c r="K215" s="84">
        <v>0</v>
      </c>
    </row>
    <row r="216" spans="1:11" ht="15.75" thickBot="1" x14ac:dyDescent="0.3">
      <c r="A216" s="31" t="s">
        <v>36</v>
      </c>
      <c r="B216" s="98">
        <v>0</v>
      </c>
      <c r="C216" s="98">
        <v>0</v>
      </c>
      <c r="D216" s="98">
        <v>0</v>
      </c>
      <c r="E216" s="98">
        <v>0</v>
      </c>
      <c r="F216" s="97">
        <f t="shared" si="46"/>
        <v>0</v>
      </c>
      <c r="G216" s="97">
        <v>0</v>
      </c>
      <c r="H216" s="100">
        <v>0</v>
      </c>
      <c r="I216" s="109">
        <v>0</v>
      </c>
      <c r="J216" s="109">
        <v>0</v>
      </c>
      <c r="K216" s="109">
        <v>0</v>
      </c>
    </row>
    <row r="217" spans="1:11" ht="16.5" thickBot="1" x14ac:dyDescent="0.3">
      <c r="A217" s="244" t="s">
        <v>73</v>
      </c>
      <c r="B217" s="245"/>
      <c r="C217" s="245"/>
      <c r="D217" s="245"/>
      <c r="E217" s="245"/>
      <c r="F217" s="245"/>
      <c r="G217" s="245"/>
      <c r="H217" s="245"/>
      <c r="I217" s="245"/>
      <c r="J217" s="245"/>
      <c r="K217" s="246"/>
    </row>
    <row r="218" spans="1:11" x14ac:dyDescent="0.25">
      <c r="A218" s="133"/>
      <c r="B218" s="190" t="s">
        <v>1</v>
      </c>
      <c r="C218" s="190"/>
      <c r="D218" s="190"/>
      <c r="E218" s="252" t="s">
        <v>2</v>
      </c>
      <c r="F218" s="197" t="s">
        <v>181</v>
      </c>
      <c r="G218" s="197" t="s">
        <v>3</v>
      </c>
      <c r="H218" s="251" t="s">
        <v>172</v>
      </c>
      <c r="I218" s="251" t="s">
        <v>173</v>
      </c>
      <c r="J218" s="253" t="s">
        <v>174</v>
      </c>
      <c r="K218" s="254" t="s">
        <v>175</v>
      </c>
    </row>
    <row r="219" spans="1:11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75"/>
      <c r="I219" s="175"/>
      <c r="J219" s="158"/>
      <c r="K219" s="159"/>
    </row>
    <row r="220" spans="1:11" x14ac:dyDescent="0.25">
      <c r="A220" s="31" t="s">
        <v>74</v>
      </c>
      <c r="B220" s="48">
        <v>4</v>
      </c>
      <c r="C220" s="48">
        <v>0</v>
      </c>
      <c r="D220" s="48">
        <v>0</v>
      </c>
      <c r="E220" s="48">
        <v>1</v>
      </c>
      <c r="F220" s="81">
        <f t="shared" ref="F220:F223" si="47">SUM(B220:E220)</f>
        <v>5</v>
      </c>
      <c r="G220" s="81">
        <v>13</v>
      </c>
      <c r="H220" s="84">
        <v>4</v>
      </c>
      <c r="I220" s="84">
        <v>1</v>
      </c>
      <c r="J220" s="24">
        <v>0</v>
      </c>
      <c r="K220" s="30">
        <v>0</v>
      </c>
    </row>
    <row r="221" spans="1:11" x14ac:dyDescent="0.25">
      <c r="A221" s="31" t="s">
        <v>75</v>
      </c>
      <c r="B221" s="48">
        <v>3</v>
      </c>
      <c r="C221" s="48">
        <v>0</v>
      </c>
      <c r="D221" s="48">
        <v>0</v>
      </c>
      <c r="E221" s="48">
        <v>1</v>
      </c>
      <c r="F221" s="81">
        <f t="shared" si="47"/>
        <v>4</v>
      </c>
      <c r="G221" s="81">
        <v>7</v>
      </c>
      <c r="H221" s="84">
        <v>3</v>
      </c>
      <c r="I221" s="84">
        <v>1</v>
      </c>
      <c r="J221" s="24">
        <v>0</v>
      </c>
      <c r="K221" s="30">
        <v>0</v>
      </c>
    </row>
    <row r="222" spans="1:11" x14ac:dyDescent="0.25">
      <c r="A222" s="31" t="s">
        <v>76</v>
      </c>
      <c r="B222" s="48">
        <v>0</v>
      </c>
      <c r="C222" s="48">
        <v>0</v>
      </c>
      <c r="D222" s="48">
        <v>0</v>
      </c>
      <c r="E222" s="48">
        <v>0</v>
      </c>
      <c r="F222" s="81">
        <f t="shared" si="47"/>
        <v>0</v>
      </c>
      <c r="G222" s="81">
        <v>0</v>
      </c>
      <c r="H222" s="84">
        <v>0</v>
      </c>
      <c r="I222" s="84">
        <v>0</v>
      </c>
      <c r="J222" s="24">
        <v>0</v>
      </c>
      <c r="K222" s="30">
        <v>0</v>
      </c>
    </row>
    <row r="223" spans="1:11" ht="15.75" thickBot="1" x14ac:dyDescent="0.3">
      <c r="A223" s="36" t="s">
        <v>77</v>
      </c>
      <c r="B223" s="134">
        <v>4</v>
      </c>
      <c r="C223" s="134">
        <v>0</v>
      </c>
      <c r="D223" s="134">
        <v>0</v>
      </c>
      <c r="E223" s="134">
        <v>0</v>
      </c>
      <c r="F223" s="82">
        <f t="shared" si="47"/>
        <v>4</v>
      </c>
      <c r="G223" s="82">
        <v>6</v>
      </c>
      <c r="H223" s="109">
        <v>1</v>
      </c>
      <c r="I223" s="109">
        <v>3</v>
      </c>
      <c r="J223" s="135">
        <v>0</v>
      </c>
      <c r="K223" s="108">
        <v>0</v>
      </c>
    </row>
    <row r="224" spans="1:11" ht="15.75" thickBot="1" x14ac:dyDescent="0.3">
      <c r="B224" s="118"/>
      <c r="C224" s="118"/>
      <c r="D224" s="118"/>
      <c r="I224" s="132"/>
      <c r="J224" s="132"/>
      <c r="K224" s="132"/>
    </row>
    <row r="225" spans="1:11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6"/>
    </row>
    <row r="226" spans="1:11" x14ac:dyDescent="0.25">
      <c r="A226" s="189"/>
      <c r="B226" s="190" t="s">
        <v>1</v>
      </c>
      <c r="C226" s="190"/>
      <c r="D226" s="190"/>
      <c r="E226" s="191" t="s">
        <v>2</v>
      </c>
      <c r="F226" s="197" t="s">
        <v>181</v>
      </c>
      <c r="G226" s="197" t="s">
        <v>3</v>
      </c>
      <c r="H226" s="251" t="s">
        <v>172</v>
      </c>
      <c r="I226" s="251" t="s">
        <v>173</v>
      </c>
      <c r="J226" s="253" t="s">
        <v>174</v>
      </c>
      <c r="K226" s="254" t="s">
        <v>175</v>
      </c>
    </row>
    <row r="227" spans="1:11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75"/>
      <c r="I227" s="175"/>
      <c r="J227" s="158"/>
      <c r="K227" s="159"/>
    </row>
    <row r="228" spans="1:11" x14ac:dyDescent="0.25">
      <c r="A228" s="31" t="s">
        <v>79</v>
      </c>
      <c r="B228" s="1">
        <f>SUM(B5,B40,B73)</f>
        <v>44</v>
      </c>
      <c r="C228" s="1">
        <f>SUM(C5,C40,C73)</f>
        <v>0</v>
      </c>
      <c r="D228" s="1">
        <f>SUM(D5,D40,D73)</f>
        <v>0</v>
      </c>
      <c r="E228" s="1">
        <f>SUM(E5,E40,E73)</f>
        <v>9</v>
      </c>
      <c r="F228" s="81">
        <f t="shared" ref="F228:F229" si="48">SUM(B228:E228)</f>
        <v>53</v>
      </c>
      <c r="G228" s="81">
        <v>79</v>
      </c>
      <c r="H228" s="88">
        <f>SUM(H5,H40,H73)</f>
        <v>49</v>
      </c>
      <c r="I228" s="88">
        <f>SUM(I5,I40,I73)</f>
        <v>4</v>
      </c>
      <c r="J228" s="13">
        <f t="shared" ref="J228:K228" si="49">SUM(J5,J40,J73)</f>
        <v>0</v>
      </c>
      <c r="K228" s="90">
        <f t="shared" si="49"/>
        <v>0</v>
      </c>
    </row>
    <row r="229" spans="1:11" x14ac:dyDescent="0.25">
      <c r="A229" s="31" t="s">
        <v>80</v>
      </c>
      <c r="B229" s="1">
        <f>SUM(B230:B236)</f>
        <v>58</v>
      </c>
      <c r="C229" s="1">
        <f t="shared" ref="C229:D229" si="50">SUM(C230:C236)</f>
        <v>0</v>
      </c>
      <c r="D229" s="1">
        <f t="shared" si="50"/>
        <v>0</v>
      </c>
      <c r="E229" s="1">
        <f>SUM(E230:E236)</f>
        <v>9</v>
      </c>
      <c r="F229" s="81">
        <f t="shared" si="48"/>
        <v>67</v>
      </c>
      <c r="G229" s="81">
        <v>99</v>
      </c>
      <c r="H229" s="88">
        <f>SUM(H6,H41,H74)</f>
        <v>62</v>
      </c>
      <c r="I229" s="88">
        <f>SUM(I6,I41,I74)</f>
        <v>5</v>
      </c>
      <c r="J229" s="13">
        <f t="shared" ref="J229:K229" si="51">SUM(J6,J41,J74)</f>
        <v>0</v>
      </c>
      <c r="K229" s="90">
        <f t="shared" si="51"/>
        <v>0</v>
      </c>
    </row>
    <row r="230" spans="1:11" x14ac:dyDescent="0.25">
      <c r="A230" s="31" t="s">
        <v>15</v>
      </c>
      <c r="B230" s="1">
        <f>SUM(B7,B74)</f>
        <v>12</v>
      </c>
      <c r="C230" s="1">
        <f>SUM(C7,C74)</f>
        <v>0</v>
      </c>
      <c r="D230" s="1">
        <f>SUM(D7,D74)</f>
        <v>0</v>
      </c>
      <c r="E230" s="1">
        <f>SUM(E7,E74)</f>
        <v>0</v>
      </c>
      <c r="F230" s="81">
        <f t="shared" ref="F230:F236" si="52">SUM(B230:E230)</f>
        <v>12</v>
      </c>
      <c r="G230" s="81">
        <v>18</v>
      </c>
      <c r="H230" s="88">
        <f>SUM(H7, H74)</f>
        <v>11</v>
      </c>
      <c r="I230" s="88">
        <f>SUM(I7,I74)</f>
        <v>1</v>
      </c>
      <c r="J230" s="13">
        <f t="shared" ref="J230:K230" si="53">SUM(J7,J74)</f>
        <v>0</v>
      </c>
      <c r="K230" s="90">
        <f t="shared" si="53"/>
        <v>0</v>
      </c>
    </row>
    <row r="231" spans="1:11" x14ac:dyDescent="0.25">
      <c r="A231" s="31" t="s">
        <v>185</v>
      </c>
      <c r="B231" s="1">
        <f t="shared" ref="B231:E231" si="54">SUM(B8,B42)</f>
        <v>3</v>
      </c>
      <c r="C231" s="1">
        <f t="shared" si="54"/>
        <v>0</v>
      </c>
      <c r="D231" s="1">
        <f t="shared" si="54"/>
        <v>0</v>
      </c>
      <c r="E231" s="1">
        <f t="shared" si="54"/>
        <v>0</v>
      </c>
      <c r="F231" s="81">
        <f t="shared" si="52"/>
        <v>3</v>
      </c>
      <c r="G231" s="81">
        <v>9</v>
      </c>
      <c r="H231" s="88">
        <f>SUM(H8+H42)</f>
        <v>2</v>
      </c>
      <c r="I231" s="88">
        <f>SUM(I8+I42)</f>
        <v>1</v>
      </c>
      <c r="J231" s="13">
        <f t="shared" ref="J231:K231" si="55">SUM(J8+J42)</f>
        <v>0</v>
      </c>
      <c r="K231" s="90">
        <f t="shared" si="55"/>
        <v>0</v>
      </c>
    </row>
    <row r="232" spans="1:11" x14ac:dyDescent="0.25">
      <c r="A232" s="31" t="s">
        <v>192</v>
      </c>
      <c r="B232" s="1">
        <f t="shared" ref="B232:E232" si="56">SUM(B9,B43)</f>
        <v>10</v>
      </c>
      <c r="C232" s="1">
        <f t="shared" si="56"/>
        <v>0</v>
      </c>
      <c r="D232" s="1">
        <f t="shared" si="56"/>
        <v>0</v>
      </c>
      <c r="E232" s="1">
        <f t="shared" si="56"/>
        <v>1</v>
      </c>
      <c r="F232" s="81">
        <f t="shared" si="52"/>
        <v>11</v>
      </c>
      <c r="G232" s="192">
        <v>72</v>
      </c>
      <c r="H232" s="88">
        <f t="shared" ref="H232:I236" si="57">SUM(H9+H43)</f>
        <v>10</v>
      </c>
      <c r="I232" s="88">
        <f t="shared" si="57"/>
        <v>1</v>
      </c>
      <c r="J232" s="13">
        <f t="shared" ref="J232:K232" si="58">SUM(J9+J43)</f>
        <v>0</v>
      </c>
      <c r="K232" s="90">
        <f t="shared" si="58"/>
        <v>0</v>
      </c>
    </row>
    <row r="233" spans="1:11" x14ac:dyDescent="0.25">
      <c r="A233" s="31" t="s">
        <v>193</v>
      </c>
      <c r="B233" s="1">
        <f t="shared" ref="B233:E233" si="59">SUM(B10,B44)</f>
        <v>14</v>
      </c>
      <c r="C233" s="1">
        <f t="shared" si="59"/>
        <v>0</v>
      </c>
      <c r="D233" s="1">
        <f t="shared" si="59"/>
        <v>0</v>
      </c>
      <c r="E233" s="1">
        <f t="shared" si="59"/>
        <v>1</v>
      </c>
      <c r="F233" s="81">
        <f t="shared" si="52"/>
        <v>15</v>
      </c>
      <c r="G233" s="193"/>
      <c r="H233" s="88">
        <f t="shared" si="57"/>
        <v>15</v>
      </c>
      <c r="I233" s="88">
        <f t="shared" si="57"/>
        <v>0</v>
      </c>
      <c r="J233" s="13">
        <f t="shared" ref="J233:K233" si="60">SUM(J10+J44)</f>
        <v>0</v>
      </c>
      <c r="K233" s="90">
        <f t="shared" si="60"/>
        <v>0</v>
      </c>
    </row>
    <row r="234" spans="1:11" x14ac:dyDescent="0.25">
      <c r="A234" s="31" t="s">
        <v>194</v>
      </c>
      <c r="B234" s="1">
        <f t="shared" ref="B234:E234" si="61">SUM(B11,B45)</f>
        <v>10</v>
      </c>
      <c r="C234" s="1">
        <f t="shared" si="61"/>
        <v>0</v>
      </c>
      <c r="D234" s="1">
        <f t="shared" si="61"/>
        <v>0</v>
      </c>
      <c r="E234" s="1">
        <f t="shared" si="61"/>
        <v>0</v>
      </c>
      <c r="F234" s="81">
        <f t="shared" si="52"/>
        <v>10</v>
      </c>
      <c r="G234" s="193"/>
      <c r="H234" s="88">
        <f t="shared" si="57"/>
        <v>9</v>
      </c>
      <c r="I234" s="88">
        <f t="shared" si="57"/>
        <v>1</v>
      </c>
      <c r="J234" s="13">
        <f t="shared" ref="J234:K234" si="62">SUM(J11+J45)</f>
        <v>0</v>
      </c>
      <c r="K234" s="90">
        <f t="shared" si="62"/>
        <v>0</v>
      </c>
    </row>
    <row r="235" spans="1:11" x14ac:dyDescent="0.25">
      <c r="A235" s="31" t="s">
        <v>195</v>
      </c>
      <c r="B235" s="1">
        <f t="shared" ref="B235:E235" si="63">SUM(B12,B46)</f>
        <v>7</v>
      </c>
      <c r="C235" s="1">
        <f t="shared" si="63"/>
        <v>0</v>
      </c>
      <c r="D235" s="1">
        <f t="shared" si="63"/>
        <v>0</v>
      </c>
      <c r="E235" s="1">
        <f t="shared" si="63"/>
        <v>6</v>
      </c>
      <c r="F235" s="81">
        <f t="shared" si="52"/>
        <v>13</v>
      </c>
      <c r="G235" s="193"/>
      <c r="H235" s="88">
        <f t="shared" si="57"/>
        <v>12</v>
      </c>
      <c r="I235" s="88">
        <f t="shared" si="57"/>
        <v>1</v>
      </c>
      <c r="J235" s="13">
        <f t="shared" ref="J235:K235" si="64">SUM(J12+J46)</f>
        <v>0</v>
      </c>
      <c r="K235" s="90">
        <f t="shared" si="64"/>
        <v>0</v>
      </c>
    </row>
    <row r="236" spans="1:11" ht="15.75" thickBot="1" x14ac:dyDescent="0.3">
      <c r="A236" s="127" t="s">
        <v>190</v>
      </c>
      <c r="B236" s="37">
        <f t="shared" ref="B236:E236" si="65">SUM(B13,B47)</f>
        <v>2</v>
      </c>
      <c r="C236" s="37">
        <f t="shared" si="65"/>
        <v>0</v>
      </c>
      <c r="D236" s="37">
        <f t="shared" si="65"/>
        <v>0</v>
      </c>
      <c r="E236" s="37">
        <f t="shared" si="65"/>
        <v>1</v>
      </c>
      <c r="F236" s="82">
        <f t="shared" si="52"/>
        <v>3</v>
      </c>
      <c r="G236" s="200"/>
      <c r="H236" s="89">
        <f t="shared" si="57"/>
        <v>3</v>
      </c>
      <c r="I236" s="89">
        <f t="shared" si="57"/>
        <v>0</v>
      </c>
      <c r="J236" s="38">
        <f t="shared" ref="J236:K236" si="66">SUM(J13+J47)</f>
        <v>0</v>
      </c>
      <c r="K236" s="91">
        <f t="shared" si="66"/>
        <v>0</v>
      </c>
    </row>
  </sheetData>
  <sheetProtection algorithmName="SHA-512" hashValue="T+MgA6l0m+oCsgQ6pu0vEsEMN7MbUcg96fhV3ANdhpO/RqX430Li5cn5ADgUhYjjV42p7Pbtem0VZ7xOU+RjIQ==" saltValue="xuaIVlMKyFPB5Hh8AO7zDw==" spinCount="100000" sheet="1" objects="1" scenarios="1"/>
  <mergeCells count="318">
    <mergeCell ref="G232:G236"/>
    <mergeCell ref="G43:G47"/>
    <mergeCell ref="G9:G13"/>
    <mergeCell ref="J218:J219"/>
    <mergeCell ref="K218:K219"/>
    <mergeCell ref="J226:J227"/>
    <mergeCell ref="K226:K227"/>
    <mergeCell ref="A1:K1"/>
    <mergeCell ref="A2:K2"/>
    <mergeCell ref="A37:K37"/>
    <mergeCell ref="A97:K97"/>
    <mergeCell ref="A70:K70"/>
    <mergeCell ref="A126:K126"/>
    <mergeCell ref="A154:K154"/>
    <mergeCell ref="A183:K183"/>
    <mergeCell ref="A217:K217"/>
    <mergeCell ref="A225:K225"/>
    <mergeCell ref="J184:J185"/>
    <mergeCell ref="K184:K185"/>
    <mergeCell ref="J194:J195"/>
    <mergeCell ref="K194:K195"/>
    <mergeCell ref="J201:J202"/>
    <mergeCell ref="K201:K202"/>
    <mergeCell ref="J205:J206"/>
    <mergeCell ref="K205:K206"/>
    <mergeCell ref="J213:J214"/>
    <mergeCell ref="K213:K214"/>
    <mergeCell ref="J155:J156"/>
    <mergeCell ref="K155:K156"/>
    <mergeCell ref="J161:J162"/>
    <mergeCell ref="K161:K162"/>
    <mergeCell ref="J168:J169"/>
    <mergeCell ref="K168:K169"/>
    <mergeCell ref="J172:J173"/>
    <mergeCell ref="K172:K173"/>
    <mergeCell ref="J180:J181"/>
    <mergeCell ref="K180:K181"/>
    <mergeCell ref="J127:J128"/>
    <mergeCell ref="K127:K128"/>
    <mergeCell ref="J132:J133"/>
    <mergeCell ref="K132:K133"/>
    <mergeCell ref="J139:J140"/>
    <mergeCell ref="K139:K140"/>
    <mergeCell ref="J143:J144"/>
    <mergeCell ref="K143:K144"/>
    <mergeCell ref="J151:J152"/>
    <mergeCell ref="K151:K152"/>
    <mergeCell ref="J98:J99"/>
    <mergeCell ref="K98:K99"/>
    <mergeCell ref="J103:J104"/>
    <mergeCell ref="K103:K104"/>
    <mergeCell ref="J110:J111"/>
    <mergeCell ref="K110:K111"/>
    <mergeCell ref="J114:J115"/>
    <mergeCell ref="K114:K115"/>
    <mergeCell ref="J122:J123"/>
    <mergeCell ref="K122:K123"/>
    <mergeCell ref="J71:J72"/>
    <mergeCell ref="K71:K72"/>
    <mergeCell ref="J75:J76"/>
    <mergeCell ref="K75:K76"/>
    <mergeCell ref="J82:J83"/>
    <mergeCell ref="K82:K83"/>
    <mergeCell ref="J86:J87"/>
    <mergeCell ref="K86:K87"/>
    <mergeCell ref="J94:J95"/>
    <mergeCell ref="K94:K95"/>
    <mergeCell ref="J38:J39"/>
    <mergeCell ref="K38:K39"/>
    <mergeCell ref="J48:J49"/>
    <mergeCell ref="K48:K49"/>
    <mergeCell ref="J55:J56"/>
    <mergeCell ref="K55:K56"/>
    <mergeCell ref="J59:J60"/>
    <mergeCell ref="K59:K60"/>
    <mergeCell ref="J67:J68"/>
    <mergeCell ref="K67:K68"/>
    <mergeCell ref="J3:J4"/>
    <mergeCell ref="K3:K4"/>
    <mergeCell ref="J14:J15"/>
    <mergeCell ref="K14:K15"/>
    <mergeCell ref="J21:J22"/>
    <mergeCell ref="K21:K22"/>
    <mergeCell ref="J25:J26"/>
    <mergeCell ref="K25:K26"/>
    <mergeCell ref="J33:J34"/>
    <mergeCell ref="K33:K34"/>
    <mergeCell ref="G25:G26"/>
    <mergeCell ref="G33:G34"/>
    <mergeCell ref="G38:G39"/>
    <mergeCell ref="G48:G49"/>
    <mergeCell ref="G55:G56"/>
    <mergeCell ref="G59:G60"/>
    <mergeCell ref="G67:G68"/>
    <mergeCell ref="E132:E133"/>
    <mergeCell ref="A127:A128"/>
    <mergeCell ref="B127:D127"/>
    <mergeCell ref="E127:E128"/>
    <mergeCell ref="F127:F128"/>
    <mergeCell ref="B110:D110"/>
    <mergeCell ref="E110:E111"/>
    <mergeCell ref="B122:D122"/>
    <mergeCell ref="E122:E123"/>
    <mergeCell ref="F122:F123"/>
    <mergeCell ref="B132:D132"/>
    <mergeCell ref="F132:F133"/>
    <mergeCell ref="G86:G87"/>
    <mergeCell ref="G94:G95"/>
    <mergeCell ref="G98:G99"/>
    <mergeCell ref="G103:G104"/>
    <mergeCell ref="G110:G111"/>
    <mergeCell ref="B33:D33"/>
    <mergeCell ref="E33:E34"/>
    <mergeCell ref="F33:F34"/>
    <mergeCell ref="F48:F49"/>
    <mergeCell ref="B48:D48"/>
    <mergeCell ref="E48:E49"/>
    <mergeCell ref="B55:D55"/>
    <mergeCell ref="E55:E56"/>
    <mergeCell ref="F38:F39"/>
    <mergeCell ref="I59:I60"/>
    <mergeCell ref="H127:H128"/>
    <mergeCell ref="I127:I128"/>
    <mergeCell ref="F139:F140"/>
    <mergeCell ref="H155:H156"/>
    <mergeCell ref="B86:D86"/>
    <mergeCell ref="E86:E87"/>
    <mergeCell ref="B67:D67"/>
    <mergeCell ref="E67:E68"/>
    <mergeCell ref="F67:F68"/>
    <mergeCell ref="B59:D59"/>
    <mergeCell ref="E59:E60"/>
    <mergeCell ref="G122:G123"/>
    <mergeCell ref="G127:G128"/>
    <mergeCell ref="G132:G133"/>
    <mergeCell ref="I155:I156"/>
    <mergeCell ref="B25:D25"/>
    <mergeCell ref="E25:E26"/>
    <mergeCell ref="A38:A39"/>
    <mergeCell ref="B38:D38"/>
    <mergeCell ref="E38:E39"/>
    <mergeCell ref="H48:H49"/>
    <mergeCell ref="I48:I49"/>
    <mergeCell ref="H205:H206"/>
    <mergeCell ref="I205:I206"/>
    <mergeCell ref="H71:H72"/>
    <mergeCell ref="I71:I72"/>
    <mergeCell ref="F86:F87"/>
    <mergeCell ref="H86:H87"/>
    <mergeCell ref="I86:I87"/>
    <mergeCell ref="F75:F76"/>
    <mergeCell ref="H75:H76"/>
    <mergeCell ref="I75:I76"/>
    <mergeCell ref="F55:F56"/>
    <mergeCell ref="H55:H56"/>
    <mergeCell ref="I55:I56"/>
    <mergeCell ref="F59:F60"/>
    <mergeCell ref="H122:H123"/>
    <mergeCell ref="I122:I123"/>
    <mergeCell ref="H59:H60"/>
    <mergeCell ref="H38:H39"/>
    <mergeCell ref="I38:I39"/>
    <mergeCell ref="A3:A4"/>
    <mergeCell ref="B3:D3"/>
    <mergeCell ref="E3:E4"/>
    <mergeCell ref="F3:F4"/>
    <mergeCell ref="H3:H4"/>
    <mergeCell ref="I3:I4"/>
    <mergeCell ref="G3:G4"/>
    <mergeCell ref="I14:I15"/>
    <mergeCell ref="F21:F22"/>
    <mergeCell ref="H21:H22"/>
    <mergeCell ref="I21:I22"/>
    <mergeCell ref="F25:F26"/>
    <mergeCell ref="F14:F15"/>
    <mergeCell ref="H14:H15"/>
    <mergeCell ref="H25:H26"/>
    <mergeCell ref="I25:I26"/>
    <mergeCell ref="G14:G15"/>
    <mergeCell ref="G21:G22"/>
    <mergeCell ref="B14:D14"/>
    <mergeCell ref="E14:E15"/>
    <mergeCell ref="B21:D21"/>
    <mergeCell ref="E21:E22"/>
    <mergeCell ref="A71:A72"/>
    <mergeCell ref="B71:D71"/>
    <mergeCell ref="E71:E72"/>
    <mergeCell ref="F71:F72"/>
    <mergeCell ref="H82:H83"/>
    <mergeCell ref="I82:I83"/>
    <mergeCell ref="B75:D75"/>
    <mergeCell ref="G71:G72"/>
    <mergeCell ref="G75:G76"/>
    <mergeCell ref="G82:G83"/>
    <mergeCell ref="E75:E76"/>
    <mergeCell ref="B82:D82"/>
    <mergeCell ref="E82:E83"/>
    <mergeCell ref="F82:F83"/>
    <mergeCell ref="A98:A99"/>
    <mergeCell ref="B98:D98"/>
    <mergeCell ref="E98:E99"/>
    <mergeCell ref="F98:F99"/>
    <mergeCell ref="H98:H99"/>
    <mergeCell ref="I98:I99"/>
    <mergeCell ref="F114:F115"/>
    <mergeCell ref="B94:D94"/>
    <mergeCell ref="E94:E95"/>
    <mergeCell ref="F103:F104"/>
    <mergeCell ref="H103:H104"/>
    <mergeCell ref="I103:I104"/>
    <mergeCell ref="F110:F111"/>
    <mergeCell ref="F94:F95"/>
    <mergeCell ref="H94:H95"/>
    <mergeCell ref="I94:I95"/>
    <mergeCell ref="H114:H115"/>
    <mergeCell ref="B114:D114"/>
    <mergeCell ref="E114:E115"/>
    <mergeCell ref="B103:D103"/>
    <mergeCell ref="E103:E104"/>
    <mergeCell ref="G114:G115"/>
    <mergeCell ref="A155:A156"/>
    <mergeCell ref="B155:D155"/>
    <mergeCell ref="H132:H133"/>
    <mergeCell ref="I132:I133"/>
    <mergeCell ref="G139:G140"/>
    <mergeCell ref="G143:G144"/>
    <mergeCell ref="G151:G152"/>
    <mergeCell ref="G155:G156"/>
    <mergeCell ref="B143:D143"/>
    <mergeCell ref="E143:E144"/>
    <mergeCell ref="F143:F144"/>
    <mergeCell ref="H143:H144"/>
    <mergeCell ref="I143:I144"/>
    <mergeCell ref="H139:H140"/>
    <mergeCell ref="I139:I140"/>
    <mergeCell ref="B139:D139"/>
    <mergeCell ref="E139:E140"/>
    <mergeCell ref="A184:A185"/>
    <mergeCell ref="I110:I111"/>
    <mergeCell ref="I114:I115"/>
    <mergeCell ref="F194:F195"/>
    <mergeCell ref="H194:H195"/>
    <mergeCell ref="I194:I195"/>
    <mergeCell ref="F172:F173"/>
    <mergeCell ref="H172:H173"/>
    <mergeCell ref="I172:I173"/>
    <mergeCell ref="F161:F162"/>
    <mergeCell ref="I180:I181"/>
    <mergeCell ref="H161:H162"/>
    <mergeCell ref="I161:I162"/>
    <mergeCell ref="F168:F169"/>
    <mergeCell ref="H168:H169"/>
    <mergeCell ref="I168:I169"/>
    <mergeCell ref="G161:G162"/>
    <mergeCell ref="G168:G169"/>
    <mergeCell ref="G172:G173"/>
    <mergeCell ref="G180:G181"/>
    <mergeCell ref="G184:G185"/>
    <mergeCell ref="G194:G195"/>
    <mergeCell ref="E155:E156"/>
    <mergeCell ref="F155:F156"/>
    <mergeCell ref="H226:H227"/>
    <mergeCell ref="I226:I227"/>
    <mergeCell ref="B218:D218"/>
    <mergeCell ref="E218:E219"/>
    <mergeCell ref="F218:F219"/>
    <mergeCell ref="A226:A227"/>
    <mergeCell ref="B226:D226"/>
    <mergeCell ref="E226:E227"/>
    <mergeCell ref="F226:F227"/>
    <mergeCell ref="H218:H219"/>
    <mergeCell ref="I218:I219"/>
    <mergeCell ref="G218:G219"/>
    <mergeCell ref="G226:G227"/>
    <mergeCell ref="H201:H202"/>
    <mergeCell ref="I201:I202"/>
    <mergeCell ref="F205:F206"/>
    <mergeCell ref="B161:D161"/>
    <mergeCell ref="E161:E162"/>
    <mergeCell ref="B213:D213"/>
    <mergeCell ref="E213:E214"/>
    <mergeCell ref="F213:F214"/>
    <mergeCell ref="B168:D168"/>
    <mergeCell ref="E168:E169"/>
    <mergeCell ref="B172:D172"/>
    <mergeCell ref="E172:E173"/>
    <mergeCell ref="B184:D184"/>
    <mergeCell ref="E184:E185"/>
    <mergeCell ref="F184:F185"/>
    <mergeCell ref="H184:H185"/>
    <mergeCell ref="I184:I185"/>
    <mergeCell ref="G201:G202"/>
    <mergeCell ref="G205:G206"/>
    <mergeCell ref="G213:G214"/>
    <mergeCell ref="L25:O25"/>
    <mergeCell ref="H213:H214"/>
    <mergeCell ref="I213:I214"/>
    <mergeCell ref="H33:H34"/>
    <mergeCell ref="I33:I34"/>
    <mergeCell ref="H67:H68"/>
    <mergeCell ref="I67:I68"/>
    <mergeCell ref="B151:D151"/>
    <mergeCell ref="E151:E152"/>
    <mergeCell ref="F151:F152"/>
    <mergeCell ref="H151:H152"/>
    <mergeCell ref="I151:I152"/>
    <mergeCell ref="B180:D180"/>
    <mergeCell ref="E180:E181"/>
    <mergeCell ref="F180:F181"/>
    <mergeCell ref="H180:H181"/>
    <mergeCell ref="B194:D194"/>
    <mergeCell ref="E194:E195"/>
    <mergeCell ref="B201:D201"/>
    <mergeCell ref="E201:E202"/>
    <mergeCell ref="B205:D205"/>
    <mergeCell ref="E205:E206"/>
    <mergeCell ref="F201:F202"/>
    <mergeCell ref="H110:H111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8" man="1"/>
    <brk id="69" max="8" man="1"/>
    <brk id="96" max="8" man="1"/>
    <brk id="125" max="8" man="1"/>
    <brk id="153" max="8" man="1"/>
    <brk id="182" max="8" man="1"/>
    <brk id="21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66"/>
  </sheetPr>
  <dimension ref="A1:K236"/>
  <sheetViews>
    <sheetView tabSelected="1" topLeftCell="A217" zoomScaleNormal="100" workbookViewId="0">
      <selection activeCell="F240" sqref="F240"/>
    </sheetView>
  </sheetViews>
  <sheetFormatPr defaultRowHeight="15" x14ac:dyDescent="0.25"/>
  <cols>
    <col min="1" max="1" width="42.28515625" style="4" bestFit="1" customWidth="1"/>
    <col min="2" max="2" width="6.7109375" style="10" customWidth="1"/>
    <col min="3" max="4" width="6.28515625" style="10" customWidth="1"/>
    <col min="5" max="5" width="12.7109375" style="10" customWidth="1"/>
    <col min="6" max="7" width="14.28515625" style="11" customWidth="1"/>
    <col min="8" max="24" width="9.28515625" style="4" customWidth="1"/>
    <col min="25" max="245" width="9.28515625" style="4"/>
    <col min="246" max="246" width="45.7109375" style="4" customWidth="1"/>
    <col min="247" max="247" width="10.7109375" style="4" bestFit="1" customWidth="1"/>
    <col min="248" max="248" width="11.5703125" style="4" bestFit="1" customWidth="1"/>
    <col min="249" max="249" width="12.28515625" style="4" bestFit="1" customWidth="1"/>
    <col min="250" max="253" width="9.7109375" style="4" bestFit="1" customWidth="1"/>
    <col min="254" max="254" width="9" style="4" customWidth="1"/>
    <col min="255" max="501" width="9.28515625" style="4"/>
    <col min="502" max="502" width="45.7109375" style="4" customWidth="1"/>
    <col min="503" max="503" width="10.7109375" style="4" bestFit="1" customWidth="1"/>
    <col min="504" max="504" width="11.5703125" style="4" bestFit="1" customWidth="1"/>
    <col min="505" max="505" width="12.28515625" style="4" bestFit="1" customWidth="1"/>
    <col min="506" max="509" width="9.7109375" style="4" bestFit="1" customWidth="1"/>
    <col min="510" max="510" width="9" style="4" customWidth="1"/>
    <col min="511" max="757" width="9.28515625" style="4"/>
    <col min="758" max="758" width="45.7109375" style="4" customWidth="1"/>
    <col min="759" max="759" width="10.7109375" style="4" bestFit="1" customWidth="1"/>
    <col min="760" max="760" width="11.5703125" style="4" bestFit="1" customWidth="1"/>
    <col min="761" max="761" width="12.28515625" style="4" bestFit="1" customWidth="1"/>
    <col min="762" max="765" width="9.7109375" style="4" bestFit="1" customWidth="1"/>
    <col min="766" max="766" width="9" style="4" customWidth="1"/>
    <col min="767" max="1013" width="9.28515625" style="4"/>
    <col min="1014" max="1014" width="45.7109375" style="4" customWidth="1"/>
    <col min="1015" max="1015" width="10.7109375" style="4" bestFit="1" customWidth="1"/>
    <col min="1016" max="1016" width="11.5703125" style="4" bestFit="1" customWidth="1"/>
    <col min="1017" max="1017" width="12.28515625" style="4" bestFit="1" customWidth="1"/>
    <col min="1018" max="1021" width="9.7109375" style="4" bestFit="1" customWidth="1"/>
    <col min="1022" max="1022" width="9" style="4" customWidth="1"/>
    <col min="1023" max="1269" width="9.28515625" style="4"/>
    <col min="1270" max="1270" width="45.7109375" style="4" customWidth="1"/>
    <col min="1271" max="1271" width="10.7109375" style="4" bestFit="1" customWidth="1"/>
    <col min="1272" max="1272" width="11.5703125" style="4" bestFit="1" customWidth="1"/>
    <col min="1273" max="1273" width="12.28515625" style="4" bestFit="1" customWidth="1"/>
    <col min="1274" max="1277" width="9.7109375" style="4" bestFit="1" customWidth="1"/>
    <col min="1278" max="1278" width="9" style="4" customWidth="1"/>
    <col min="1279" max="1525" width="9.28515625" style="4"/>
    <col min="1526" max="1526" width="45.7109375" style="4" customWidth="1"/>
    <col min="1527" max="1527" width="10.7109375" style="4" bestFit="1" customWidth="1"/>
    <col min="1528" max="1528" width="11.5703125" style="4" bestFit="1" customWidth="1"/>
    <col min="1529" max="1529" width="12.28515625" style="4" bestFit="1" customWidth="1"/>
    <col min="1530" max="1533" width="9.7109375" style="4" bestFit="1" customWidth="1"/>
    <col min="1534" max="1534" width="9" style="4" customWidth="1"/>
    <col min="1535" max="1781" width="9.28515625" style="4"/>
    <col min="1782" max="1782" width="45.7109375" style="4" customWidth="1"/>
    <col min="1783" max="1783" width="10.7109375" style="4" bestFit="1" customWidth="1"/>
    <col min="1784" max="1784" width="11.5703125" style="4" bestFit="1" customWidth="1"/>
    <col min="1785" max="1785" width="12.28515625" style="4" bestFit="1" customWidth="1"/>
    <col min="1786" max="1789" width="9.7109375" style="4" bestFit="1" customWidth="1"/>
    <col min="1790" max="1790" width="9" style="4" customWidth="1"/>
    <col min="1791" max="2037" width="9.28515625" style="4"/>
    <col min="2038" max="2038" width="45.7109375" style="4" customWidth="1"/>
    <col min="2039" max="2039" width="10.7109375" style="4" bestFit="1" customWidth="1"/>
    <col min="2040" max="2040" width="11.5703125" style="4" bestFit="1" customWidth="1"/>
    <col min="2041" max="2041" width="12.28515625" style="4" bestFit="1" customWidth="1"/>
    <col min="2042" max="2045" width="9.7109375" style="4" bestFit="1" customWidth="1"/>
    <col min="2046" max="2046" width="9" style="4" customWidth="1"/>
    <col min="2047" max="2293" width="9.28515625" style="4"/>
    <col min="2294" max="2294" width="45.7109375" style="4" customWidth="1"/>
    <col min="2295" max="2295" width="10.7109375" style="4" bestFit="1" customWidth="1"/>
    <col min="2296" max="2296" width="11.5703125" style="4" bestFit="1" customWidth="1"/>
    <col min="2297" max="2297" width="12.28515625" style="4" bestFit="1" customWidth="1"/>
    <col min="2298" max="2301" width="9.7109375" style="4" bestFit="1" customWidth="1"/>
    <col min="2302" max="2302" width="9" style="4" customWidth="1"/>
    <col min="2303" max="2549" width="9.28515625" style="4"/>
    <col min="2550" max="2550" width="45.7109375" style="4" customWidth="1"/>
    <col min="2551" max="2551" width="10.7109375" style="4" bestFit="1" customWidth="1"/>
    <col min="2552" max="2552" width="11.5703125" style="4" bestFit="1" customWidth="1"/>
    <col min="2553" max="2553" width="12.28515625" style="4" bestFit="1" customWidth="1"/>
    <col min="2554" max="2557" width="9.7109375" style="4" bestFit="1" customWidth="1"/>
    <col min="2558" max="2558" width="9" style="4" customWidth="1"/>
    <col min="2559" max="2805" width="9.28515625" style="4"/>
    <col min="2806" max="2806" width="45.7109375" style="4" customWidth="1"/>
    <col min="2807" max="2807" width="10.7109375" style="4" bestFit="1" customWidth="1"/>
    <col min="2808" max="2808" width="11.5703125" style="4" bestFit="1" customWidth="1"/>
    <col min="2809" max="2809" width="12.28515625" style="4" bestFit="1" customWidth="1"/>
    <col min="2810" max="2813" width="9.7109375" style="4" bestFit="1" customWidth="1"/>
    <col min="2814" max="2814" width="9" style="4" customWidth="1"/>
    <col min="2815" max="3061" width="9.28515625" style="4"/>
    <col min="3062" max="3062" width="45.7109375" style="4" customWidth="1"/>
    <col min="3063" max="3063" width="10.7109375" style="4" bestFit="1" customWidth="1"/>
    <col min="3064" max="3064" width="11.5703125" style="4" bestFit="1" customWidth="1"/>
    <col min="3065" max="3065" width="12.28515625" style="4" bestFit="1" customWidth="1"/>
    <col min="3066" max="3069" width="9.7109375" style="4" bestFit="1" customWidth="1"/>
    <col min="3070" max="3070" width="9" style="4" customWidth="1"/>
    <col min="3071" max="3317" width="9.28515625" style="4"/>
    <col min="3318" max="3318" width="45.7109375" style="4" customWidth="1"/>
    <col min="3319" max="3319" width="10.7109375" style="4" bestFit="1" customWidth="1"/>
    <col min="3320" max="3320" width="11.5703125" style="4" bestFit="1" customWidth="1"/>
    <col min="3321" max="3321" width="12.28515625" style="4" bestFit="1" customWidth="1"/>
    <col min="3322" max="3325" width="9.7109375" style="4" bestFit="1" customWidth="1"/>
    <col min="3326" max="3326" width="9" style="4" customWidth="1"/>
    <col min="3327" max="3573" width="9.28515625" style="4"/>
    <col min="3574" max="3574" width="45.7109375" style="4" customWidth="1"/>
    <col min="3575" max="3575" width="10.7109375" style="4" bestFit="1" customWidth="1"/>
    <col min="3576" max="3576" width="11.5703125" style="4" bestFit="1" customWidth="1"/>
    <col min="3577" max="3577" width="12.28515625" style="4" bestFit="1" customWidth="1"/>
    <col min="3578" max="3581" width="9.7109375" style="4" bestFit="1" customWidth="1"/>
    <col min="3582" max="3582" width="9" style="4" customWidth="1"/>
    <col min="3583" max="3829" width="9.28515625" style="4"/>
    <col min="3830" max="3830" width="45.7109375" style="4" customWidth="1"/>
    <col min="3831" max="3831" width="10.7109375" style="4" bestFit="1" customWidth="1"/>
    <col min="3832" max="3832" width="11.5703125" style="4" bestFit="1" customWidth="1"/>
    <col min="3833" max="3833" width="12.28515625" style="4" bestFit="1" customWidth="1"/>
    <col min="3834" max="3837" width="9.7109375" style="4" bestFit="1" customWidth="1"/>
    <col min="3838" max="3838" width="9" style="4" customWidth="1"/>
    <col min="3839" max="4085" width="9.28515625" style="4"/>
    <col min="4086" max="4086" width="45.7109375" style="4" customWidth="1"/>
    <col min="4087" max="4087" width="10.7109375" style="4" bestFit="1" customWidth="1"/>
    <col min="4088" max="4088" width="11.5703125" style="4" bestFit="1" customWidth="1"/>
    <col min="4089" max="4089" width="12.28515625" style="4" bestFit="1" customWidth="1"/>
    <col min="4090" max="4093" width="9.7109375" style="4" bestFit="1" customWidth="1"/>
    <col min="4094" max="4094" width="9" style="4" customWidth="1"/>
    <col min="4095" max="4341" width="9.28515625" style="4"/>
    <col min="4342" max="4342" width="45.7109375" style="4" customWidth="1"/>
    <col min="4343" max="4343" width="10.7109375" style="4" bestFit="1" customWidth="1"/>
    <col min="4344" max="4344" width="11.5703125" style="4" bestFit="1" customWidth="1"/>
    <col min="4345" max="4345" width="12.28515625" style="4" bestFit="1" customWidth="1"/>
    <col min="4346" max="4349" width="9.7109375" style="4" bestFit="1" customWidth="1"/>
    <col min="4350" max="4350" width="9" style="4" customWidth="1"/>
    <col min="4351" max="4597" width="9.28515625" style="4"/>
    <col min="4598" max="4598" width="45.7109375" style="4" customWidth="1"/>
    <col min="4599" max="4599" width="10.7109375" style="4" bestFit="1" customWidth="1"/>
    <col min="4600" max="4600" width="11.5703125" style="4" bestFit="1" customWidth="1"/>
    <col min="4601" max="4601" width="12.28515625" style="4" bestFit="1" customWidth="1"/>
    <col min="4602" max="4605" width="9.7109375" style="4" bestFit="1" customWidth="1"/>
    <col min="4606" max="4606" width="9" style="4" customWidth="1"/>
    <col min="4607" max="4853" width="9.28515625" style="4"/>
    <col min="4854" max="4854" width="45.7109375" style="4" customWidth="1"/>
    <col min="4855" max="4855" width="10.7109375" style="4" bestFit="1" customWidth="1"/>
    <col min="4856" max="4856" width="11.5703125" style="4" bestFit="1" customWidth="1"/>
    <col min="4857" max="4857" width="12.28515625" style="4" bestFit="1" customWidth="1"/>
    <col min="4858" max="4861" width="9.7109375" style="4" bestFit="1" customWidth="1"/>
    <col min="4862" max="4862" width="9" style="4" customWidth="1"/>
    <col min="4863" max="5109" width="9.28515625" style="4"/>
    <col min="5110" max="5110" width="45.7109375" style="4" customWidth="1"/>
    <col min="5111" max="5111" width="10.7109375" style="4" bestFit="1" customWidth="1"/>
    <col min="5112" max="5112" width="11.5703125" style="4" bestFit="1" customWidth="1"/>
    <col min="5113" max="5113" width="12.28515625" style="4" bestFit="1" customWidth="1"/>
    <col min="5114" max="5117" width="9.7109375" style="4" bestFit="1" customWidth="1"/>
    <col min="5118" max="5118" width="9" style="4" customWidth="1"/>
    <col min="5119" max="5365" width="9.28515625" style="4"/>
    <col min="5366" max="5366" width="45.7109375" style="4" customWidth="1"/>
    <col min="5367" max="5367" width="10.7109375" style="4" bestFit="1" customWidth="1"/>
    <col min="5368" max="5368" width="11.5703125" style="4" bestFit="1" customWidth="1"/>
    <col min="5369" max="5369" width="12.28515625" style="4" bestFit="1" customWidth="1"/>
    <col min="5370" max="5373" width="9.7109375" style="4" bestFit="1" customWidth="1"/>
    <col min="5374" max="5374" width="9" style="4" customWidth="1"/>
    <col min="5375" max="5621" width="9.28515625" style="4"/>
    <col min="5622" max="5622" width="45.7109375" style="4" customWidth="1"/>
    <col min="5623" max="5623" width="10.7109375" style="4" bestFit="1" customWidth="1"/>
    <col min="5624" max="5624" width="11.5703125" style="4" bestFit="1" customWidth="1"/>
    <col min="5625" max="5625" width="12.28515625" style="4" bestFit="1" customWidth="1"/>
    <col min="5626" max="5629" width="9.7109375" style="4" bestFit="1" customWidth="1"/>
    <col min="5630" max="5630" width="9" style="4" customWidth="1"/>
    <col min="5631" max="5877" width="9.28515625" style="4"/>
    <col min="5878" max="5878" width="45.7109375" style="4" customWidth="1"/>
    <col min="5879" max="5879" width="10.7109375" style="4" bestFit="1" customWidth="1"/>
    <col min="5880" max="5880" width="11.5703125" style="4" bestFit="1" customWidth="1"/>
    <col min="5881" max="5881" width="12.28515625" style="4" bestFit="1" customWidth="1"/>
    <col min="5882" max="5885" width="9.7109375" style="4" bestFit="1" customWidth="1"/>
    <col min="5886" max="5886" width="9" style="4" customWidth="1"/>
    <col min="5887" max="6133" width="9.28515625" style="4"/>
    <col min="6134" max="6134" width="45.7109375" style="4" customWidth="1"/>
    <col min="6135" max="6135" width="10.7109375" style="4" bestFit="1" customWidth="1"/>
    <col min="6136" max="6136" width="11.5703125" style="4" bestFit="1" customWidth="1"/>
    <col min="6137" max="6137" width="12.28515625" style="4" bestFit="1" customWidth="1"/>
    <col min="6138" max="6141" width="9.7109375" style="4" bestFit="1" customWidth="1"/>
    <col min="6142" max="6142" width="9" style="4" customWidth="1"/>
    <col min="6143" max="6389" width="9.28515625" style="4"/>
    <col min="6390" max="6390" width="45.7109375" style="4" customWidth="1"/>
    <col min="6391" max="6391" width="10.7109375" style="4" bestFit="1" customWidth="1"/>
    <col min="6392" max="6392" width="11.5703125" style="4" bestFit="1" customWidth="1"/>
    <col min="6393" max="6393" width="12.28515625" style="4" bestFit="1" customWidth="1"/>
    <col min="6394" max="6397" width="9.7109375" style="4" bestFit="1" customWidth="1"/>
    <col min="6398" max="6398" width="9" style="4" customWidth="1"/>
    <col min="6399" max="6645" width="9.28515625" style="4"/>
    <col min="6646" max="6646" width="45.7109375" style="4" customWidth="1"/>
    <col min="6647" max="6647" width="10.7109375" style="4" bestFit="1" customWidth="1"/>
    <col min="6648" max="6648" width="11.5703125" style="4" bestFit="1" customWidth="1"/>
    <col min="6649" max="6649" width="12.28515625" style="4" bestFit="1" customWidth="1"/>
    <col min="6650" max="6653" width="9.7109375" style="4" bestFit="1" customWidth="1"/>
    <col min="6654" max="6654" width="9" style="4" customWidth="1"/>
    <col min="6655" max="6901" width="9.28515625" style="4"/>
    <col min="6902" max="6902" width="45.7109375" style="4" customWidth="1"/>
    <col min="6903" max="6903" width="10.7109375" style="4" bestFit="1" customWidth="1"/>
    <col min="6904" max="6904" width="11.5703125" style="4" bestFit="1" customWidth="1"/>
    <col min="6905" max="6905" width="12.28515625" style="4" bestFit="1" customWidth="1"/>
    <col min="6906" max="6909" width="9.7109375" style="4" bestFit="1" customWidth="1"/>
    <col min="6910" max="6910" width="9" style="4" customWidth="1"/>
    <col min="6911" max="7157" width="9.28515625" style="4"/>
    <col min="7158" max="7158" width="45.7109375" style="4" customWidth="1"/>
    <col min="7159" max="7159" width="10.7109375" style="4" bestFit="1" customWidth="1"/>
    <col min="7160" max="7160" width="11.5703125" style="4" bestFit="1" customWidth="1"/>
    <col min="7161" max="7161" width="12.28515625" style="4" bestFit="1" customWidth="1"/>
    <col min="7162" max="7165" width="9.7109375" style="4" bestFit="1" customWidth="1"/>
    <col min="7166" max="7166" width="9" style="4" customWidth="1"/>
    <col min="7167" max="7413" width="9.28515625" style="4"/>
    <col min="7414" max="7414" width="45.7109375" style="4" customWidth="1"/>
    <col min="7415" max="7415" width="10.7109375" style="4" bestFit="1" customWidth="1"/>
    <col min="7416" max="7416" width="11.5703125" style="4" bestFit="1" customWidth="1"/>
    <col min="7417" max="7417" width="12.28515625" style="4" bestFit="1" customWidth="1"/>
    <col min="7418" max="7421" width="9.7109375" style="4" bestFit="1" customWidth="1"/>
    <col min="7422" max="7422" width="9" style="4" customWidth="1"/>
    <col min="7423" max="7669" width="9.28515625" style="4"/>
    <col min="7670" max="7670" width="45.7109375" style="4" customWidth="1"/>
    <col min="7671" max="7671" width="10.7109375" style="4" bestFit="1" customWidth="1"/>
    <col min="7672" max="7672" width="11.5703125" style="4" bestFit="1" customWidth="1"/>
    <col min="7673" max="7673" width="12.28515625" style="4" bestFit="1" customWidth="1"/>
    <col min="7674" max="7677" width="9.7109375" style="4" bestFit="1" customWidth="1"/>
    <col min="7678" max="7678" width="9" style="4" customWidth="1"/>
    <col min="7679" max="7925" width="9.28515625" style="4"/>
    <col min="7926" max="7926" width="45.7109375" style="4" customWidth="1"/>
    <col min="7927" max="7927" width="10.7109375" style="4" bestFit="1" customWidth="1"/>
    <col min="7928" max="7928" width="11.5703125" style="4" bestFit="1" customWidth="1"/>
    <col min="7929" max="7929" width="12.28515625" style="4" bestFit="1" customWidth="1"/>
    <col min="7930" max="7933" width="9.7109375" style="4" bestFit="1" customWidth="1"/>
    <col min="7934" max="7934" width="9" style="4" customWidth="1"/>
    <col min="7935" max="8181" width="9.28515625" style="4"/>
    <col min="8182" max="8182" width="45.7109375" style="4" customWidth="1"/>
    <col min="8183" max="8183" width="10.7109375" style="4" bestFit="1" customWidth="1"/>
    <col min="8184" max="8184" width="11.5703125" style="4" bestFit="1" customWidth="1"/>
    <col min="8185" max="8185" width="12.28515625" style="4" bestFit="1" customWidth="1"/>
    <col min="8186" max="8189" width="9.7109375" style="4" bestFit="1" customWidth="1"/>
    <col min="8190" max="8190" width="9" style="4" customWidth="1"/>
    <col min="8191" max="8437" width="9.28515625" style="4"/>
    <col min="8438" max="8438" width="45.7109375" style="4" customWidth="1"/>
    <col min="8439" max="8439" width="10.7109375" style="4" bestFit="1" customWidth="1"/>
    <col min="8440" max="8440" width="11.5703125" style="4" bestFit="1" customWidth="1"/>
    <col min="8441" max="8441" width="12.28515625" style="4" bestFit="1" customWidth="1"/>
    <col min="8442" max="8445" width="9.7109375" style="4" bestFit="1" customWidth="1"/>
    <col min="8446" max="8446" width="9" style="4" customWidth="1"/>
    <col min="8447" max="8693" width="9.28515625" style="4"/>
    <col min="8694" max="8694" width="45.7109375" style="4" customWidth="1"/>
    <col min="8695" max="8695" width="10.7109375" style="4" bestFit="1" customWidth="1"/>
    <col min="8696" max="8696" width="11.5703125" style="4" bestFit="1" customWidth="1"/>
    <col min="8697" max="8697" width="12.28515625" style="4" bestFit="1" customWidth="1"/>
    <col min="8698" max="8701" width="9.7109375" style="4" bestFit="1" customWidth="1"/>
    <col min="8702" max="8702" width="9" style="4" customWidth="1"/>
    <col min="8703" max="8949" width="9.28515625" style="4"/>
    <col min="8950" max="8950" width="45.7109375" style="4" customWidth="1"/>
    <col min="8951" max="8951" width="10.7109375" style="4" bestFit="1" customWidth="1"/>
    <col min="8952" max="8952" width="11.5703125" style="4" bestFit="1" customWidth="1"/>
    <col min="8953" max="8953" width="12.28515625" style="4" bestFit="1" customWidth="1"/>
    <col min="8954" max="8957" width="9.7109375" style="4" bestFit="1" customWidth="1"/>
    <col min="8958" max="8958" width="9" style="4" customWidth="1"/>
    <col min="8959" max="9205" width="9.28515625" style="4"/>
    <col min="9206" max="9206" width="45.7109375" style="4" customWidth="1"/>
    <col min="9207" max="9207" width="10.7109375" style="4" bestFit="1" customWidth="1"/>
    <col min="9208" max="9208" width="11.5703125" style="4" bestFit="1" customWidth="1"/>
    <col min="9209" max="9209" width="12.28515625" style="4" bestFit="1" customWidth="1"/>
    <col min="9210" max="9213" width="9.7109375" style="4" bestFit="1" customWidth="1"/>
    <col min="9214" max="9214" width="9" style="4" customWidth="1"/>
    <col min="9215" max="9461" width="9.28515625" style="4"/>
    <col min="9462" max="9462" width="45.7109375" style="4" customWidth="1"/>
    <col min="9463" max="9463" width="10.7109375" style="4" bestFit="1" customWidth="1"/>
    <col min="9464" max="9464" width="11.5703125" style="4" bestFit="1" customWidth="1"/>
    <col min="9465" max="9465" width="12.28515625" style="4" bestFit="1" customWidth="1"/>
    <col min="9466" max="9469" width="9.7109375" style="4" bestFit="1" customWidth="1"/>
    <col min="9470" max="9470" width="9" style="4" customWidth="1"/>
    <col min="9471" max="9717" width="9.28515625" style="4"/>
    <col min="9718" max="9718" width="45.7109375" style="4" customWidth="1"/>
    <col min="9719" max="9719" width="10.7109375" style="4" bestFit="1" customWidth="1"/>
    <col min="9720" max="9720" width="11.5703125" style="4" bestFit="1" customWidth="1"/>
    <col min="9721" max="9721" width="12.28515625" style="4" bestFit="1" customWidth="1"/>
    <col min="9722" max="9725" width="9.7109375" style="4" bestFit="1" customWidth="1"/>
    <col min="9726" max="9726" width="9" style="4" customWidth="1"/>
    <col min="9727" max="9973" width="9.28515625" style="4"/>
    <col min="9974" max="9974" width="45.7109375" style="4" customWidth="1"/>
    <col min="9975" max="9975" width="10.7109375" style="4" bestFit="1" customWidth="1"/>
    <col min="9976" max="9976" width="11.5703125" style="4" bestFit="1" customWidth="1"/>
    <col min="9977" max="9977" width="12.28515625" style="4" bestFit="1" customWidth="1"/>
    <col min="9978" max="9981" width="9.7109375" style="4" bestFit="1" customWidth="1"/>
    <col min="9982" max="9982" width="9" style="4" customWidth="1"/>
    <col min="9983" max="10229" width="9.28515625" style="4"/>
    <col min="10230" max="10230" width="45.7109375" style="4" customWidth="1"/>
    <col min="10231" max="10231" width="10.7109375" style="4" bestFit="1" customWidth="1"/>
    <col min="10232" max="10232" width="11.5703125" style="4" bestFit="1" customWidth="1"/>
    <col min="10233" max="10233" width="12.28515625" style="4" bestFit="1" customWidth="1"/>
    <col min="10234" max="10237" width="9.7109375" style="4" bestFit="1" customWidth="1"/>
    <col min="10238" max="10238" width="9" style="4" customWidth="1"/>
    <col min="10239" max="10485" width="9.28515625" style="4"/>
    <col min="10486" max="10486" width="45.7109375" style="4" customWidth="1"/>
    <col min="10487" max="10487" width="10.7109375" style="4" bestFit="1" customWidth="1"/>
    <col min="10488" max="10488" width="11.5703125" style="4" bestFit="1" customWidth="1"/>
    <col min="10489" max="10489" width="12.28515625" style="4" bestFit="1" customWidth="1"/>
    <col min="10490" max="10493" width="9.7109375" style="4" bestFit="1" customWidth="1"/>
    <col min="10494" max="10494" width="9" style="4" customWidth="1"/>
    <col min="10495" max="10741" width="9.28515625" style="4"/>
    <col min="10742" max="10742" width="45.7109375" style="4" customWidth="1"/>
    <col min="10743" max="10743" width="10.7109375" style="4" bestFit="1" customWidth="1"/>
    <col min="10744" max="10744" width="11.5703125" style="4" bestFit="1" customWidth="1"/>
    <col min="10745" max="10745" width="12.28515625" style="4" bestFit="1" customWidth="1"/>
    <col min="10746" max="10749" width="9.7109375" style="4" bestFit="1" customWidth="1"/>
    <col min="10750" max="10750" width="9" style="4" customWidth="1"/>
    <col min="10751" max="10997" width="9.28515625" style="4"/>
    <col min="10998" max="10998" width="45.7109375" style="4" customWidth="1"/>
    <col min="10999" max="10999" width="10.7109375" style="4" bestFit="1" customWidth="1"/>
    <col min="11000" max="11000" width="11.5703125" style="4" bestFit="1" customWidth="1"/>
    <col min="11001" max="11001" width="12.28515625" style="4" bestFit="1" customWidth="1"/>
    <col min="11002" max="11005" width="9.7109375" style="4" bestFit="1" customWidth="1"/>
    <col min="11006" max="11006" width="9" style="4" customWidth="1"/>
    <col min="11007" max="11253" width="9.28515625" style="4"/>
    <col min="11254" max="11254" width="45.7109375" style="4" customWidth="1"/>
    <col min="11255" max="11255" width="10.7109375" style="4" bestFit="1" customWidth="1"/>
    <col min="11256" max="11256" width="11.5703125" style="4" bestFit="1" customWidth="1"/>
    <col min="11257" max="11257" width="12.28515625" style="4" bestFit="1" customWidth="1"/>
    <col min="11258" max="11261" width="9.7109375" style="4" bestFit="1" customWidth="1"/>
    <col min="11262" max="11262" width="9" style="4" customWidth="1"/>
    <col min="11263" max="11509" width="9.28515625" style="4"/>
    <col min="11510" max="11510" width="45.7109375" style="4" customWidth="1"/>
    <col min="11511" max="11511" width="10.7109375" style="4" bestFit="1" customWidth="1"/>
    <col min="11512" max="11512" width="11.5703125" style="4" bestFit="1" customWidth="1"/>
    <col min="11513" max="11513" width="12.28515625" style="4" bestFit="1" customWidth="1"/>
    <col min="11514" max="11517" width="9.7109375" style="4" bestFit="1" customWidth="1"/>
    <col min="11518" max="11518" width="9" style="4" customWidth="1"/>
    <col min="11519" max="11765" width="9.28515625" style="4"/>
    <col min="11766" max="11766" width="45.7109375" style="4" customWidth="1"/>
    <col min="11767" max="11767" width="10.7109375" style="4" bestFit="1" customWidth="1"/>
    <col min="11768" max="11768" width="11.5703125" style="4" bestFit="1" customWidth="1"/>
    <col min="11769" max="11769" width="12.28515625" style="4" bestFit="1" customWidth="1"/>
    <col min="11770" max="11773" width="9.7109375" style="4" bestFit="1" customWidth="1"/>
    <col min="11774" max="11774" width="9" style="4" customWidth="1"/>
    <col min="11775" max="12021" width="9.28515625" style="4"/>
    <col min="12022" max="12022" width="45.7109375" style="4" customWidth="1"/>
    <col min="12023" max="12023" width="10.7109375" style="4" bestFit="1" customWidth="1"/>
    <col min="12024" max="12024" width="11.5703125" style="4" bestFit="1" customWidth="1"/>
    <col min="12025" max="12025" width="12.28515625" style="4" bestFit="1" customWidth="1"/>
    <col min="12026" max="12029" width="9.7109375" style="4" bestFit="1" customWidth="1"/>
    <col min="12030" max="12030" width="9" style="4" customWidth="1"/>
    <col min="12031" max="12277" width="9.28515625" style="4"/>
    <col min="12278" max="12278" width="45.7109375" style="4" customWidth="1"/>
    <col min="12279" max="12279" width="10.7109375" style="4" bestFit="1" customWidth="1"/>
    <col min="12280" max="12280" width="11.5703125" style="4" bestFit="1" customWidth="1"/>
    <col min="12281" max="12281" width="12.28515625" style="4" bestFit="1" customWidth="1"/>
    <col min="12282" max="12285" width="9.7109375" style="4" bestFit="1" customWidth="1"/>
    <col min="12286" max="12286" width="9" style="4" customWidth="1"/>
    <col min="12287" max="12533" width="9.28515625" style="4"/>
    <col min="12534" max="12534" width="45.7109375" style="4" customWidth="1"/>
    <col min="12535" max="12535" width="10.7109375" style="4" bestFit="1" customWidth="1"/>
    <col min="12536" max="12536" width="11.5703125" style="4" bestFit="1" customWidth="1"/>
    <col min="12537" max="12537" width="12.28515625" style="4" bestFit="1" customWidth="1"/>
    <col min="12538" max="12541" width="9.7109375" style="4" bestFit="1" customWidth="1"/>
    <col min="12542" max="12542" width="9" style="4" customWidth="1"/>
    <col min="12543" max="12789" width="9.28515625" style="4"/>
    <col min="12790" max="12790" width="45.7109375" style="4" customWidth="1"/>
    <col min="12791" max="12791" width="10.7109375" style="4" bestFit="1" customWidth="1"/>
    <col min="12792" max="12792" width="11.5703125" style="4" bestFit="1" customWidth="1"/>
    <col min="12793" max="12793" width="12.28515625" style="4" bestFit="1" customWidth="1"/>
    <col min="12794" max="12797" width="9.7109375" style="4" bestFit="1" customWidth="1"/>
    <col min="12798" max="12798" width="9" style="4" customWidth="1"/>
    <col min="12799" max="13045" width="9.28515625" style="4"/>
    <col min="13046" max="13046" width="45.7109375" style="4" customWidth="1"/>
    <col min="13047" max="13047" width="10.7109375" style="4" bestFit="1" customWidth="1"/>
    <col min="13048" max="13048" width="11.5703125" style="4" bestFit="1" customWidth="1"/>
    <col min="13049" max="13049" width="12.28515625" style="4" bestFit="1" customWidth="1"/>
    <col min="13050" max="13053" width="9.7109375" style="4" bestFit="1" customWidth="1"/>
    <col min="13054" max="13054" width="9" style="4" customWidth="1"/>
    <col min="13055" max="13301" width="9.28515625" style="4"/>
    <col min="13302" max="13302" width="45.7109375" style="4" customWidth="1"/>
    <col min="13303" max="13303" width="10.7109375" style="4" bestFit="1" customWidth="1"/>
    <col min="13304" max="13304" width="11.5703125" style="4" bestFit="1" customWidth="1"/>
    <col min="13305" max="13305" width="12.28515625" style="4" bestFit="1" customWidth="1"/>
    <col min="13306" max="13309" width="9.7109375" style="4" bestFit="1" customWidth="1"/>
    <col min="13310" max="13310" width="9" style="4" customWidth="1"/>
    <col min="13311" max="13557" width="9.28515625" style="4"/>
    <col min="13558" max="13558" width="45.7109375" style="4" customWidth="1"/>
    <col min="13559" max="13559" width="10.7109375" style="4" bestFit="1" customWidth="1"/>
    <col min="13560" max="13560" width="11.5703125" style="4" bestFit="1" customWidth="1"/>
    <col min="13561" max="13561" width="12.28515625" style="4" bestFit="1" customWidth="1"/>
    <col min="13562" max="13565" width="9.7109375" style="4" bestFit="1" customWidth="1"/>
    <col min="13566" max="13566" width="9" style="4" customWidth="1"/>
    <col min="13567" max="13813" width="9.28515625" style="4"/>
    <col min="13814" max="13814" width="45.7109375" style="4" customWidth="1"/>
    <col min="13815" max="13815" width="10.7109375" style="4" bestFit="1" customWidth="1"/>
    <col min="13816" max="13816" width="11.5703125" style="4" bestFit="1" customWidth="1"/>
    <col min="13817" max="13817" width="12.28515625" style="4" bestFit="1" customWidth="1"/>
    <col min="13818" max="13821" width="9.7109375" style="4" bestFit="1" customWidth="1"/>
    <col min="13822" max="13822" width="9" style="4" customWidth="1"/>
    <col min="13823" max="14069" width="9.28515625" style="4"/>
    <col min="14070" max="14070" width="45.7109375" style="4" customWidth="1"/>
    <col min="14071" max="14071" width="10.7109375" style="4" bestFit="1" customWidth="1"/>
    <col min="14072" max="14072" width="11.5703125" style="4" bestFit="1" customWidth="1"/>
    <col min="14073" max="14073" width="12.28515625" style="4" bestFit="1" customWidth="1"/>
    <col min="14074" max="14077" width="9.7109375" style="4" bestFit="1" customWidth="1"/>
    <col min="14078" max="14078" width="9" style="4" customWidth="1"/>
    <col min="14079" max="14325" width="9.28515625" style="4"/>
    <col min="14326" max="14326" width="45.7109375" style="4" customWidth="1"/>
    <col min="14327" max="14327" width="10.7109375" style="4" bestFit="1" customWidth="1"/>
    <col min="14328" max="14328" width="11.5703125" style="4" bestFit="1" customWidth="1"/>
    <col min="14329" max="14329" width="12.28515625" style="4" bestFit="1" customWidth="1"/>
    <col min="14330" max="14333" width="9.7109375" style="4" bestFit="1" customWidth="1"/>
    <col min="14334" max="14334" width="9" style="4" customWidth="1"/>
    <col min="14335" max="14581" width="9.28515625" style="4"/>
    <col min="14582" max="14582" width="45.7109375" style="4" customWidth="1"/>
    <col min="14583" max="14583" width="10.7109375" style="4" bestFit="1" customWidth="1"/>
    <col min="14584" max="14584" width="11.5703125" style="4" bestFit="1" customWidth="1"/>
    <col min="14585" max="14585" width="12.28515625" style="4" bestFit="1" customWidth="1"/>
    <col min="14586" max="14589" width="9.7109375" style="4" bestFit="1" customWidth="1"/>
    <col min="14590" max="14590" width="9" style="4" customWidth="1"/>
    <col min="14591" max="14837" width="9.28515625" style="4"/>
    <col min="14838" max="14838" width="45.7109375" style="4" customWidth="1"/>
    <col min="14839" max="14839" width="10.7109375" style="4" bestFit="1" customWidth="1"/>
    <col min="14840" max="14840" width="11.5703125" style="4" bestFit="1" customWidth="1"/>
    <col min="14841" max="14841" width="12.28515625" style="4" bestFit="1" customWidth="1"/>
    <col min="14842" max="14845" width="9.7109375" style="4" bestFit="1" customWidth="1"/>
    <col min="14846" max="14846" width="9" style="4" customWidth="1"/>
    <col min="14847" max="15093" width="9.28515625" style="4"/>
    <col min="15094" max="15094" width="45.7109375" style="4" customWidth="1"/>
    <col min="15095" max="15095" width="10.7109375" style="4" bestFit="1" customWidth="1"/>
    <col min="15096" max="15096" width="11.5703125" style="4" bestFit="1" customWidth="1"/>
    <col min="15097" max="15097" width="12.28515625" style="4" bestFit="1" customWidth="1"/>
    <col min="15098" max="15101" width="9.7109375" style="4" bestFit="1" customWidth="1"/>
    <col min="15102" max="15102" width="9" style="4" customWidth="1"/>
    <col min="15103" max="15349" width="9.28515625" style="4"/>
    <col min="15350" max="15350" width="45.7109375" style="4" customWidth="1"/>
    <col min="15351" max="15351" width="10.7109375" style="4" bestFit="1" customWidth="1"/>
    <col min="15352" max="15352" width="11.5703125" style="4" bestFit="1" customWidth="1"/>
    <col min="15353" max="15353" width="12.28515625" style="4" bestFit="1" customWidth="1"/>
    <col min="15354" max="15357" width="9.7109375" style="4" bestFit="1" customWidth="1"/>
    <col min="15358" max="15358" width="9" style="4" customWidth="1"/>
    <col min="15359" max="15605" width="9.28515625" style="4"/>
    <col min="15606" max="15606" width="45.7109375" style="4" customWidth="1"/>
    <col min="15607" max="15607" width="10.7109375" style="4" bestFit="1" customWidth="1"/>
    <col min="15608" max="15608" width="11.5703125" style="4" bestFit="1" customWidth="1"/>
    <col min="15609" max="15609" width="12.28515625" style="4" bestFit="1" customWidth="1"/>
    <col min="15610" max="15613" width="9.7109375" style="4" bestFit="1" customWidth="1"/>
    <col min="15614" max="15614" width="9" style="4" customWidth="1"/>
    <col min="15615" max="15861" width="9.28515625" style="4"/>
    <col min="15862" max="15862" width="45.7109375" style="4" customWidth="1"/>
    <col min="15863" max="15863" width="10.7109375" style="4" bestFit="1" customWidth="1"/>
    <col min="15864" max="15864" width="11.5703125" style="4" bestFit="1" customWidth="1"/>
    <col min="15865" max="15865" width="12.28515625" style="4" bestFit="1" customWidth="1"/>
    <col min="15866" max="15869" width="9.7109375" style="4" bestFit="1" customWidth="1"/>
    <col min="15870" max="15870" width="9" style="4" customWidth="1"/>
    <col min="15871" max="16117" width="9.28515625" style="4"/>
    <col min="16118" max="16118" width="45.7109375" style="4" customWidth="1"/>
    <col min="16119" max="16119" width="10.7109375" style="4" bestFit="1" customWidth="1"/>
    <col min="16120" max="16120" width="11.5703125" style="4" bestFit="1" customWidth="1"/>
    <col min="16121" max="16121" width="12.28515625" style="4" bestFit="1" customWidth="1"/>
    <col min="16122" max="16125" width="9.7109375" style="4" bestFit="1" customWidth="1"/>
    <col min="16126" max="16126" width="9" style="4" customWidth="1"/>
    <col min="16127" max="16384" width="9.28515625" style="4"/>
  </cols>
  <sheetData>
    <row r="1" spans="1:9" s="2" customFormat="1" ht="18.75" x14ac:dyDescent="0.3">
      <c r="A1" s="160" t="s">
        <v>182</v>
      </c>
      <c r="B1" s="160"/>
      <c r="C1" s="160"/>
      <c r="D1" s="160"/>
      <c r="E1" s="160"/>
      <c r="F1" s="160"/>
      <c r="G1" s="160"/>
      <c r="H1" s="4"/>
      <c r="I1" s="4"/>
    </row>
    <row r="2" spans="1:9" ht="15.75" x14ac:dyDescent="0.25">
      <c r="A2" s="161" t="s">
        <v>0</v>
      </c>
      <c r="B2" s="161"/>
      <c r="C2" s="161"/>
      <c r="D2" s="161"/>
      <c r="E2" s="161"/>
      <c r="F2" s="161"/>
      <c r="G2" s="161"/>
    </row>
    <row r="3" spans="1:9" x14ac:dyDescent="0.25">
      <c r="A3" s="174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</row>
    <row r="4" spans="1:9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</row>
    <row r="5" spans="1:9" x14ac:dyDescent="0.25">
      <c r="A5" s="29" t="s">
        <v>13</v>
      </c>
      <c r="B5" s="21">
        <f>SUM('R1'!B5,'R1a'!B5,'R2'!B5,'R2a'!B5,'R3'!B5,'R4'!B5,'R5'!B5,'R6'!B5,'R7'!B5,'R8'!B5,'R9'!B5,'R10'!B5,'R11'!B5,'R12'!B5,'R13'!B5,'R14'!B5)</f>
        <v>297</v>
      </c>
      <c r="C5" s="21">
        <f>SUM('R1'!C5,'R1a'!C5,'R2'!C5,'R2a'!C5,'R3'!C5,'R4'!C5,'R5'!C5,'R6'!C5,'R7'!C5,'R8'!C5,'R9'!C5,'R10'!C5,'R11'!C5,'R12'!C5,'R13'!C5,'R14'!C5)</f>
        <v>120</v>
      </c>
      <c r="D5" s="21">
        <f>SUM('R1'!D5,'R1a'!D5,'R2'!D5,'R2a'!D5,'R3'!D5,'R4'!D5,'R5'!D5,'R6'!D5,'R7'!D5,'R8'!D5,'R9'!D5,'R10'!D5,'R11'!D5,'R12'!D5,'R13'!D5,'R14'!D5)</f>
        <v>0</v>
      </c>
      <c r="E5" s="21">
        <f>SUM('R1'!E5,'R1a'!E5,'R2'!E5,'R2a'!E5,'R3'!E5,'R4'!E5,'R5'!E5,'R6'!E5,'R7'!E5,'R8'!E5,'R9'!E5,'R10'!E5,'R11'!E5,'R12'!E5,'R13'!E5,'R14'!E5)</f>
        <v>10</v>
      </c>
      <c r="F5" s="81">
        <f t="shared" ref="F5:F13" si="0">SUM(B5:E5)</f>
        <v>427</v>
      </c>
      <c r="G5" s="81">
        <v>318</v>
      </c>
    </row>
    <row r="6" spans="1:9" x14ac:dyDescent="0.25">
      <c r="A6" s="31" t="s">
        <v>14</v>
      </c>
      <c r="B6" s="1">
        <f>SUM(B7:B13)</f>
        <v>964</v>
      </c>
      <c r="C6" s="1">
        <f t="shared" ref="C6:D6" si="1">SUM(C7:C13)</f>
        <v>412</v>
      </c>
      <c r="D6" s="1">
        <f t="shared" si="1"/>
        <v>0</v>
      </c>
      <c r="E6" s="1">
        <f>SUM(E7:E13)</f>
        <v>34</v>
      </c>
      <c r="F6" s="81">
        <f>SUM(B6:E6)</f>
        <v>1410</v>
      </c>
      <c r="G6" s="81">
        <v>1041</v>
      </c>
    </row>
    <row r="7" spans="1:9" x14ac:dyDescent="0.25">
      <c r="A7" s="31" t="s">
        <v>15</v>
      </c>
      <c r="B7" s="21">
        <f>SUM('R1'!B7,'R1a'!B7,'R2'!B7,'R2a'!B7,'R3'!B7,'R4'!B7,'R5'!B7,'R6'!B7,'R7'!B7,'R8'!B7,'R9'!B7,'R10'!B7,'R11'!B7,'R12'!B7,'R13'!B7,'R14'!B7)</f>
        <v>612</v>
      </c>
      <c r="C7" s="21">
        <f>SUM('R1'!C7,'R1a'!C7,'R2'!C7,'R2a'!C7,'R3'!C7,'R4'!C7,'R5'!C7,'R6'!C7,'R7'!C7,'R8'!C7,'R9'!C7,'R10'!C7,'R11'!C7,'R12'!C7,'R13'!C7,'R14'!C7)</f>
        <v>278</v>
      </c>
      <c r="D7" s="21">
        <f>SUM('R1'!D7,'R1a'!D7,'R2'!D7,'R2a'!D7,'R3'!D7,'R4'!D7,'R5'!D7,'R6'!D7,'R7'!D7,'R8'!D7,'R9'!D7,'R10'!D7,'R11'!D7,'R12'!D7,'R13'!D7,'R14'!D7)</f>
        <v>0</v>
      </c>
      <c r="E7" s="21">
        <f>SUM('R1'!E7,'R1a'!E7,'R2'!E7,'R2a'!E7,'R3'!E7,'R4'!E7,'R5'!E7,'R6'!E7,'R7'!E7,'R8'!E7,'R9'!E7,'R10'!E7,'R11'!E7,'R12'!E7,'R13'!E7,'R14'!E7)</f>
        <v>19</v>
      </c>
      <c r="F7" s="81">
        <f t="shared" si="0"/>
        <v>909</v>
      </c>
      <c r="G7" s="81">
        <v>681</v>
      </c>
    </row>
    <row r="8" spans="1:9" x14ac:dyDescent="0.25">
      <c r="A8" s="31" t="s">
        <v>230</v>
      </c>
      <c r="B8" s="21">
        <f>SUM('R1'!B8,'R1a'!B8,'R2'!B8,'R2a'!B8,'R3'!B8,'R4'!B8,'R5'!B8,'R6'!B8,'R7'!B8,'R8'!B8,'R9'!B8,'R10'!B8,'R11'!B8,'R12'!B8,'R13'!B8,'R14'!B8)</f>
        <v>44</v>
      </c>
      <c r="C8" s="21">
        <f>SUM('R1'!C8,'R1a'!C8,'R2'!C8,'R2a'!C8,'R3'!C8,'R4'!C8,'R5'!C8,'R6'!C8,'R7'!C8,'R8'!C8,'R9'!C8,'R10'!C8,'R11'!C8,'R12'!C8,'R13'!C8,'R14'!C8)</f>
        <v>18</v>
      </c>
      <c r="D8" s="21">
        <f>SUM('R1'!D8,'R1a'!D8,'R2'!D8,'R2a'!D9,'R3'!D8,'R4'!D8,'R5'!D8,'R6'!D8,'R7'!D8,'R8'!D8,'R9'!D8,'R10'!D8,'R11'!D8,'R12'!D8,'R13'!D8,'R14'!D8)</f>
        <v>0</v>
      </c>
      <c r="E8" s="21">
        <f>SUM('R1'!E8,'R1a'!E8,'R2'!E8,'R2a'!E8,'R3'!E8,'R4'!E8,'R5'!E8,'R6'!E8,'R7'!E8,'R8'!E8,'R9'!E8,'R10'!E8,'R11'!E8,'R12'!E8,'R13'!E8,'R14'!E8)</f>
        <v>0</v>
      </c>
      <c r="F8" s="81">
        <f t="shared" si="0"/>
        <v>62</v>
      </c>
      <c r="G8" s="81">
        <v>45</v>
      </c>
    </row>
    <row r="9" spans="1:9" x14ac:dyDescent="0.25">
      <c r="A9" s="31" t="s">
        <v>192</v>
      </c>
      <c r="B9" s="21">
        <f>SUM('R1'!B9,'R1a'!B9,'R2'!B9,'R2a'!B9,'R3'!B9,'R4'!B9,'R5'!B9,'R6'!B9,'R7'!B9,'R8'!B9,'R9'!B9,'R10'!B9,'R11'!B9,'R12'!B9,'R13'!B9,'R14'!B9)</f>
        <v>146</v>
      </c>
      <c r="C9" s="21">
        <f>SUM('R1'!C9,'R1a'!C9,'R2'!C9,'R2a'!C9,'R3'!C9,'R4'!C9,'R5'!C9,'R6'!C9,'R7'!C9,'R8'!C9,'R9'!C9,'R10'!C9,'R11'!C9,'R12'!C9,'R13'!C9,'R14'!C9)</f>
        <v>69</v>
      </c>
      <c r="D9" s="21">
        <f>SUM('R1'!D9,'R1a'!D9,'R2'!D9,'R2a'!D10,'R3'!D9,'R4'!D9,'R5'!D9,'R6'!D9,'R7'!D9,'R8'!D9,'R9'!D9,'R10'!D9,'R11'!D9,'R12'!D9,'R13'!D9,'R14'!D9)</f>
        <v>0</v>
      </c>
      <c r="E9" s="21">
        <f>SUM('R1'!E9,'R1a'!E9,'R2'!E9,'R2a'!E9,'R3'!E9,'R4'!E9,'R5'!E9,'R6'!E9,'R7'!E9,'R8'!E9,'R9'!E9,'R10'!E9,'R11'!E9,'R12'!E9,'R13'!E9,'R14'!E9)</f>
        <v>12</v>
      </c>
      <c r="F9" s="81">
        <f t="shared" si="0"/>
        <v>227</v>
      </c>
      <c r="G9" s="192">
        <v>315</v>
      </c>
    </row>
    <row r="10" spans="1:9" x14ac:dyDescent="0.25">
      <c r="A10" s="31" t="s">
        <v>193</v>
      </c>
      <c r="B10" s="21">
        <f>SUM('R1'!B10,'R1a'!B10,'R2'!B10,'R2a'!B10,'R3'!B10,'R4'!B10,'R5'!B10,'R6'!B10,'R7'!B10,'R8'!B10,'R9'!B10,'R10'!B10,'R11'!B10,'R12'!B10,'R13'!B10,'R14'!B10)</f>
        <v>118</v>
      </c>
      <c r="C10" s="21">
        <f>SUM('R1'!C10,'R1a'!C10,'R2'!C10,'R2a'!C10,'R3'!C10,'R4'!C10,'R5'!C10,'R6'!C10,'R7'!C10,'R8'!C10,'R9'!C10,'R10'!C10,'R11'!C10,'R12'!C10,'R13'!C10,'R14'!C10)</f>
        <v>40</v>
      </c>
      <c r="D10" s="21">
        <f>SUM('R1'!D10,'R1a'!D10,'R2'!D10,'R2a'!D11,'R3'!D10,'R4'!D10,'R5'!D10,'R6'!D10,'R7'!D10,'R8'!D10,'R9'!D10,'R10'!D10,'R11'!D10,'R12'!D10,'R13'!D10,'R14'!D10)</f>
        <v>0</v>
      </c>
      <c r="E10" s="21">
        <f>SUM('R1'!E10,'R1a'!E10,'R2'!E10,'R2a'!E10,'R3'!E10,'R4'!E10,'R5'!E10,'R6'!E10,'R7'!E10,'R8'!E10,'R9'!E10,'R10'!E10,'R11'!E10,'R12'!E10,'R13'!E10,'R14'!E10)</f>
        <v>1</v>
      </c>
      <c r="F10" s="81">
        <f t="shared" si="0"/>
        <v>159</v>
      </c>
      <c r="G10" s="193"/>
    </row>
    <row r="11" spans="1:9" x14ac:dyDescent="0.25">
      <c r="A11" s="31" t="s">
        <v>194</v>
      </c>
      <c r="B11" s="21">
        <f>SUM('R1'!B11,'R1a'!B11,'R2'!B11,'R2a'!B11,'R3'!B11,'R4'!B11,'R5'!B11,'R6'!B11,'R7'!B11,'R8'!B11,'R9'!B11,'R10'!B11,'R11'!B11,'R12'!B11,'R13'!B11,'R14'!B11)</f>
        <v>30</v>
      </c>
      <c r="C11" s="21">
        <f>SUM('R1'!C11,'R1a'!C11,'R2'!C11,'R2a'!C11,'R3'!C11,'R4'!C11,'R5'!C11,'R6'!C11,'R7'!C11,'R8'!C11,'R9'!C11,'R10'!C11,'R11'!C11,'R12'!C11,'R13'!C11,'R14'!C11)</f>
        <v>5</v>
      </c>
      <c r="D11" s="21">
        <f>SUM('R1'!D11,'R1a'!D11,'R2'!D11,'R2a'!D12,'R3'!D11,'R4'!D11,'R5'!D11,'R6'!D11,'R7'!D11,'R8'!D11,'R9'!D11,'R10'!D11,'R11'!D11,'R12'!D11,'R13'!D11,'R14'!D11)</f>
        <v>0</v>
      </c>
      <c r="E11" s="21">
        <f>SUM('R1'!E11,'R1a'!E11,'R2'!E11,'R2a'!E11,'R3'!E11,'R4'!E11,'R5'!E11,'R6'!E11,'R7'!E11,'R8'!E11,'R9'!E11,'R10'!E11,'R11'!E11,'R12'!E11,'R13'!E11,'R14'!E11)</f>
        <v>2</v>
      </c>
      <c r="F11" s="81">
        <f t="shared" si="0"/>
        <v>37</v>
      </c>
      <c r="G11" s="193"/>
    </row>
    <row r="12" spans="1:9" x14ac:dyDescent="0.25">
      <c r="A12" s="31" t="s">
        <v>195</v>
      </c>
      <c r="B12" s="21">
        <f>SUM('R1'!B12,'R1a'!B12,'R2'!B12,'R2a'!B12,'R3'!B12,'R4'!B12,'R5'!B12,'R6'!B12,'R7'!B12,'R8'!B12,'R9'!B12,'R10'!B12,'R11'!B12,'R12'!B12,'R13'!B12,'R14'!B12)</f>
        <v>13</v>
      </c>
      <c r="C12" s="21">
        <f>SUM('R1'!C12,'R1a'!C12,'R2'!C12,'R2a'!C12,'R3'!C12,'R4'!C12,'R5'!C12,'R6'!C12,'R7'!C12,'R8'!C12,'R9'!C12,'R10'!C12,'R11'!C12,'R12'!C12,'R13'!C12,'R14'!C12)</f>
        <v>1</v>
      </c>
      <c r="D12" s="21">
        <f>SUM('R1'!D12,'R1a'!D12,'R2'!D12,'R2a'!D13,'R3'!D12,'R4'!D12,'R5'!D12,'R6'!D12,'R7'!D12,'R8'!D12,'R9'!D12,'R10'!D12,'R11'!D12,'R12'!D12,'R13'!D12,'R14'!D12)</f>
        <v>0</v>
      </c>
      <c r="E12" s="21">
        <f>SUM('R1'!E12,'R1a'!E12,'R2'!E12,'R2a'!E12,'R3'!E12,'R4'!E12,'R5'!E12,'R6'!E12,'R7'!E12,'R8'!E12,'R9'!E12,'R10'!E12,'R11'!E12,'R12'!E12,'R13'!E12,'R14'!E12)</f>
        <v>0</v>
      </c>
      <c r="F12" s="81">
        <f t="shared" si="0"/>
        <v>14</v>
      </c>
      <c r="G12" s="193"/>
    </row>
    <row r="13" spans="1:9" x14ac:dyDescent="0.25">
      <c r="A13" s="31" t="s">
        <v>190</v>
      </c>
      <c r="B13" s="21">
        <f>SUM('R1'!B13,'R1a'!B13,'R2'!B13,'R2a'!B13,'R3'!B13,'R4'!B13,'R5'!B13,'R6'!B13,'R7'!B13,'R8'!B13,'R9'!B13,'R10'!B13,'R11'!B13,'R12'!B13,'R13'!B13,'R14'!B13)</f>
        <v>1</v>
      </c>
      <c r="C13" s="21">
        <f>SUM('R1'!C13,'R1a'!C13,'R2'!C13,'R2a'!C13,'R3'!C13,'R4'!C13,'R5'!C13,'R6'!C13,'R7'!C13,'R8'!C13,'R9'!C13,'R10'!C13,'R11'!C13,'R12'!C13,'R13'!C13,'R14'!C13)</f>
        <v>1</v>
      </c>
      <c r="D13" s="21">
        <f>SUM('R1'!D13,'R1a'!D13,'R2'!D13,'R2a'!D14,'R3'!D13,'R4'!D13,'R5'!D13,'R6'!D13,'R7'!D13,'R8'!D13,'R9'!D13,'R10'!D13,'R11'!D13,'R12'!D13,'R13'!D13,'R14'!D13)</f>
        <v>0</v>
      </c>
      <c r="E13" s="21">
        <f>SUM('R1'!E13,'R1a'!E13,'R2'!E13,'R2a'!E13,'R3'!E13,'R4'!E13,'R5'!E13,'R6'!E13,'R7'!E13,'R8'!E13,'R9'!E13,'R10'!E13,'R11'!E13,'R12'!E13,'R13'!E13,'R14'!E13)</f>
        <v>0</v>
      </c>
      <c r="F13" s="81">
        <f t="shared" si="0"/>
        <v>2</v>
      </c>
      <c r="G13" s="194"/>
    </row>
    <row r="14" spans="1:9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</row>
    <row r="15" spans="1:9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</row>
    <row r="16" spans="1:9" ht="15.6" customHeight="1" x14ac:dyDescent="0.25">
      <c r="A16" s="31" t="s">
        <v>19</v>
      </c>
      <c r="B16" s="21">
        <f>SUM('R1'!B16,'R1a'!B16,'R2'!B16,'R2a'!B16,'R3'!B16,'R4'!B16,'R5'!B16,'R6'!B16,'R7'!B16,'R8'!B16,'R9'!B16,'R10'!B16,'R11'!B16,'R12'!B16,'R13'!B16,'R14'!B16)</f>
        <v>593</v>
      </c>
      <c r="C16" s="21">
        <f>SUM('R1'!C16,'R1a'!C16,'R2'!C16,'R2a'!C16,'R3'!C16,'R4'!C16,'R5'!C16,'R6'!C16,'R7'!C16,'R8'!C16,'R9'!C16,'R10'!C16,'R11'!C16,'R12'!C16,'R13'!C16,'R14'!C16)</f>
        <v>260</v>
      </c>
      <c r="D16" s="22"/>
      <c r="E16" s="21">
        <f>SUM('R1'!E16,'R1a'!E16,'R2'!E16,'R2a'!E16,'R3'!E16,'R4'!E16,'R5'!E16,'R6'!E16,'R7'!E16,'R8'!E16,'R9'!E16,'R10'!E16,'R11'!E16,'R12'!E16,'R13'!E16,'R14'!E16)</f>
        <v>18</v>
      </c>
      <c r="F16" s="81">
        <f t="shared" ref="F16:F18" si="2">SUM(B16:E16)</f>
        <v>871</v>
      </c>
      <c r="G16" s="81">
        <v>616</v>
      </c>
    </row>
    <row r="17" spans="1:9" ht="15.6" customHeight="1" x14ac:dyDescent="0.25">
      <c r="A17" s="31" t="s">
        <v>20</v>
      </c>
      <c r="B17" s="21">
        <f>SUM('R1'!B17,'R1a'!B17,'R2'!B17,'R2a'!B17,'R3'!B17,'R4'!B17,'R5'!B17,'R6'!B17,'R7'!B17,'R8'!B17,'R9'!B17,'R10'!B17,'R11'!B17,'R12'!B17,'R13'!B17,'R14'!B17)</f>
        <v>366</v>
      </c>
      <c r="C17" s="21">
        <f>SUM('R1'!C17,'R1a'!C17,'R2'!C17,'R2a'!C17,'R3'!C17,'R4'!C17,'R5'!C17,'R6'!C17,'R7'!C17,'R8'!C17,'R9'!C17,'R10'!C17,'R11'!C17,'R12'!C17,'R13'!C17,'R14'!C17)</f>
        <v>149</v>
      </c>
      <c r="D17" s="22"/>
      <c r="E17" s="21">
        <f>SUM('R1'!E17,'R1a'!E17,'R2'!E17,'R2a'!E17,'R3'!E17,'R4'!E17,'R5'!E17,'R6'!E17,'R7'!E17,'R8'!E17,'R9'!E17,'R10'!E17,'R11'!E17,'R12'!E17,'R13'!E17,'R14'!E17)</f>
        <v>11</v>
      </c>
      <c r="F17" s="81">
        <f t="shared" si="2"/>
        <v>526</v>
      </c>
      <c r="G17" s="81">
        <v>410</v>
      </c>
    </row>
    <row r="18" spans="1:9" ht="15.6" customHeight="1" x14ac:dyDescent="0.25">
      <c r="A18" s="31" t="s">
        <v>21</v>
      </c>
      <c r="B18" s="21">
        <f>SUM('R1'!B18,'R1a'!B18,'R2'!B18,'R2a'!B18,'R3'!B18,'R4'!B18,'R5'!B18,'R6'!B18,'R7'!B18,'R8'!B18,'R9'!B18,'R10'!B18,'R11'!B18,'R12'!B18,'R13'!B18,'R14'!B18)</f>
        <v>2</v>
      </c>
      <c r="C18" s="21">
        <f>SUM('R1'!C18,'R1a'!C18,'R2'!C18,'R2a'!C18,'R3'!C18,'R4'!C18,'R5'!C18,'R6'!C18,'R7'!C18,'R8'!C18,'R9'!C18,'R10'!C18,'R11'!C18,'R12'!C18,'R13'!C18,'R14'!C18)</f>
        <v>1</v>
      </c>
      <c r="D18" s="22"/>
      <c r="E18" s="21">
        <f>SUM('R1'!E18,'R1a'!E18,'R2'!E18,'R2a'!E18,'R3'!E18,'R4'!E18,'R5'!E18,'R6'!E18,'R7'!E18,'R8'!E18,'R9'!E18,'R10'!E18,'R11'!E18,'R12'!E18,'R13'!E18,'R14'!E18)</f>
        <v>0</v>
      </c>
      <c r="F18" s="81">
        <f t="shared" si="2"/>
        <v>3</v>
      </c>
      <c r="G18" s="81">
        <v>1</v>
      </c>
    </row>
    <row r="19" spans="1:9" ht="30" x14ac:dyDescent="0.25">
      <c r="A19" s="51" t="s">
        <v>22</v>
      </c>
      <c r="B19" s="21">
        <f>SUM('R1'!B19,'R1a'!B19,'R2'!B19,'R2a'!B19,'R3'!B19,'R4'!B19,'R5'!B19,'R6'!B19,'R7'!B19,'R8'!B19,'R9'!B19,'R10'!B19,'R11'!B19,'R12'!B19,'R13'!B19,'R14'!B19)</f>
        <v>2</v>
      </c>
      <c r="C19" s="21">
        <f>SUM('R1'!C19,'R1a'!C19,'R2'!C19,'R2a'!C19,'R3'!C19,'R4'!C19,'R5'!C19,'R6'!C19,'R7'!C19,'R8'!C19,'R9'!C19,'R10'!C19,'R11'!C19,'R12'!C19,'R13'!C19,'R14'!C19)</f>
        <v>1</v>
      </c>
      <c r="D19" s="55"/>
      <c r="E19" s="21">
        <f>SUM('R1'!E19,'R1a'!E19,'R2'!E19,'R2a'!E19,'R3'!E19,'R4'!E19,'R5'!E19,'R6'!E19,'R7'!E19,'R8'!E19,'R9'!E19,'R10'!E19,'R11'!E19,'R12'!E19,'R13'!E19,'R14'!E19)</f>
        <v>0</v>
      </c>
      <c r="F19" s="83">
        <f t="shared" ref="F19:F20" si="3">SUM(B19:E19)</f>
        <v>3</v>
      </c>
      <c r="G19" s="83">
        <v>2</v>
      </c>
      <c r="H19" s="53"/>
      <c r="I19" s="53"/>
    </row>
    <row r="20" spans="1:9" x14ac:dyDescent="0.25">
      <c r="A20" s="51" t="s">
        <v>23</v>
      </c>
      <c r="B20" s="21">
        <f>SUM('R1'!B20,'R1a'!B20,'R2'!B20,'R2a'!B20,'R3'!B20,'R4'!B20,'R5'!B20,'R6'!B20,'R7'!B20,'R8'!B20,'R9'!B20,'R10'!B20,'R11'!B20,'R12'!B20,'R13'!B20,'R14'!B20)</f>
        <v>0</v>
      </c>
      <c r="C20" s="21">
        <f>SUM('R1'!C20,'R1a'!C20,'R2'!C20,'R2a'!C20,'R3'!C20,'R4'!C20,'R5'!C20,'R6'!C20,'R7'!C20,'R8'!C20,'R9'!C20,'R10'!C20,'R11'!C20,'R12'!C20,'R13'!C20,'R14'!C20)</f>
        <v>1</v>
      </c>
      <c r="D20" s="55"/>
      <c r="E20" s="21">
        <f>SUM('R1'!E20,'R1a'!E20,'R2'!E20,'R2a'!E20,'R3'!E20,'R4'!E20,'R5'!E20,'R6'!E20,'R7'!E20,'R8'!E20,'R9'!E20,'R10'!E20,'R11'!E20,'R12'!E20,'R13'!E20,'R14'!E20)</f>
        <v>0</v>
      </c>
      <c r="F20" s="83">
        <f t="shared" si="3"/>
        <v>1</v>
      </c>
      <c r="G20" s="83">
        <v>0</v>
      </c>
      <c r="H20" s="53"/>
      <c r="I20" s="53"/>
    </row>
    <row r="21" spans="1:9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</row>
    <row r="22" spans="1:9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</row>
    <row r="23" spans="1:9" ht="15" customHeight="1" x14ac:dyDescent="0.25">
      <c r="A23" s="31" t="s">
        <v>25</v>
      </c>
      <c r="B23" s="21">
        <f>SUM('R1'!B23,'R1a'!B23,'R2'!B23,'R2a'!B23,'R3'!B23,'R4'!B23,'R5'!B23,'R6'!B23,'R7'!B23,'R8'!B23,'R9'!B23,'R10'!B23,'R11'!B23,'R12'!B23,'R13'!B23,'R14'!B23)</f>
        <v>899</v>
      </c>
      <c r="C23" s="21">
        <f>SUM('R1'!C23,'R1a'!C23,'R2'!C23,'R2a'!C23,'R3'!C23,'R4'!C23,'R5'!C23,'R6'!C23,'R7'!C23,'R8'!C23,'R9'!C23,'R10'!C23,'R11'!C23,'R12'!C23,'R13'!C23,'R14'!C23)</f>
        <v>356</v>
      </c>
      <c r="D23" s="22"/>
      <c r="E23" s="21">
        <f>SUM('R1'!E23,'R1a'!E23,'R2'!E23,'R2a'!E23,'R3'!E23,'R4'!E23,'R5'!E23,'R6'!E23,'R7'!E23,'R8'!E23,'R9'!E23,'R10'!E23,'R11'!E23,'R12'!E23,'R13'!E23,'R14'!E23)</f>
        <v>27</v>
      </c>
      <c r="F23" s="81">
        <f>SUM(B23:E23)</f>
        <v>1282</v>
      </c>
      <c r="G23" s="81">
        <v>930</v>
      </c>
    </row>
    <row r="24" spans="1:9" ht="15" customHeight="1" x14ac:dyDescent="0.25">
      <c r="A24" s="31" t="s">
        <v>26</v>
      </c>
      <c r="B24" s="21">
        <f>SUM('R1'!B24,'R1a'!B24,'R2'!B24,'R2a'!B24,'R3'!B24,'R4'!B24,'R5'!B24,'R6'!B24,'R7'!B24,'R8'!B24,'R9'!B24,'R10'!B24,'R11'!B24,'R12'!B24,'R13'!B24,'R14'!B24)</f>
        <v>57</v>
      </c>
      <c r="C24" s="21">
        <f>SUM('R1'!C24,'R1a'!C24,'R2'!C24,'R2a'!C24,'R3'!C24,'R4'!C24,'R5'!C24,'R6'!C24,'R7'!C24,'R8'!C24,'R9'!C24,'R10'!C24,'R11'!C24,'R12'!C24,'R13'!C24,'R14'!C24)</f>
        <v>46</v>
      </c>
      <c r="D24" s="22"/>
      <c r="E24" s="21">
        <f>SUM('R1'!E24,'R1a'!E24,'R2'!E24,'R2a'!E24,'R3'!E24,'R4'!E24,'R5'!E24,'R6'!E24,'R7'!E24,'R8'!E24,'R9'!E24,'R10'!E24,'R11'!E24,'R12'!E24,'R13'!E24,'R14'!E24)</f>
        <v>2</v>
      </c>
      <c r="F24" s="81">
        <f>SUM(B24:E24)</f>
        <v>105</v>
      </c>
      <c r="G24" s="81">
        <v>92</v>
      </c>
    </row>
    <row r="25" spans="1:9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4"/>
      <c r="I25" s="4"/>
    </row>
    <row r="26" spans="1:9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</row>
    <row r="27" spans="1:9" ht="15" customHeight="1" x14ac:dyDescent="0.25">
      <c r="A27" s="31" t="s">
        <v>28</v>
      </c>
      <c r="B27" s="21">
        <f>SUM('R1'!B27,'R1a'!B27,'R2'!B27,'R2a'!B27,'R3'!B27,'R4'!B27,'R5'!B27,'R6'!B27,'R7'!B27,'R8'!B27,'R9'!B27,'R10'!B27,'R11'!B27,'R12'!B27,'R13'!B27,'R14'!B27)</f>
        <v>503</v>
      </c>
      <c r="C27" s="21">
        <f>SUM('R1'!C27,'R1a'!C27,'R2'!C27,'R2a'!C27,'R3'!C27,'R4'!C27,'R5'!C27,'R6'!C27,'R7'!C27,'R8'!C27,'R9'!C27,'R10'!C27,'R11'!C27,'R12'!C27,'R13'!C27,'R14'!C27)</f>
        <v>236</v>
      </c>
      <c r="D27" s="23"/>
      <c r="E27" s="21">
        <f>SUM('R1'!E27,'R1a'!E27,'R2'!E27,'R2a'!E27,'R3'!E27,'R4'!E27,'R5'!E27,'R6'!E27,'R7'!E27,'R8'!E27,'R9'!E27,'R10'!E27,'R11'!E27,'R12'!E27,'R13'!E27,'R14'!E27)</f>
        <v>22</v>
      </c>
      <c r="F27" s="81">
        <f t="shared" ref="F27:F32" si="4">SUM(B27:E27)</f>
        <v>761</v>
      </c>
      <c r="G27" s="81">
        <v>613</v>
      </c>
    </row>
    <row r="28" spans="1:9" x14ac:dyDescent="0.25">
      <c r="A28" s="31" t="s">
        <v>29</v>
      </c>
      <c r="B28" s="21">
        <f>SUM('R1'!B28,'R1a'!B28,'R2'!B28,'R2a'!B28,'R3'!B28,'R4'!B28,'R5'!B28,'R6'!B28,'R7'!B28,'R8'!B28,'R9'!B28,'R10'!B28,'R11'!B28,'R12'!B28,'R13'!B28,'R14'!B28)</f>
        <v>357</v>
      </c>
      <c r="C28" s="21">
        <f>SUM('R1'!C28,'R1a'!C28,'R2'!C28,'R2a'!C28,'R3'!C28,'R4'!C28,'R5'!C28,'R6'!C28,'R7'!C28,'R8'!C28,'R9'!C28,'R10'!C28,'R11'!C28,'R12'!C28,'R13'!C28,'R14'!C28)</f>
        <v>136</v>
      </c>
      <c r="D28" s="23"/>
      <c r="E28" s="21">
        <f>SUM('R1'!E28,'R1a'!E28,'R2'!E28,'R2a'!E28,'R3'!E28,'R4'!E28,'R5'!E28,'R6'!E28,'R7'!E28,'R8'!E28,'R9'!E28,'R10'!E28,'R11'!E28,'R12'!E28,'R13'!E28,'R14'!E28)</f>
        <v>7</v>
      </c>
      <c r="F28" s="81">
        <f t="shared" si="4"/>
        <v>500</v>
      </c>
      <c r="G28" s="81">
        <v>323</v>
      </c>
    </row>
    <row r="29" spans="1:9" ht="15" customHeight="1" x14ac:dyDescent="0.25">
      <c r="A29" s="31" t="s">
        <v>30</v>
      </c>
      <c r="B29" s="21">
        <f>SUM('R1'!B29,'R1a'!B29,'R2'!B29,'R2a'!B29,'R3'!B29,'R4'!B29,'R5'!B29,'R6'!B29,'R7'!B29,'R8'!B29,'R9'!B29,'R10'!B29,'R11'!B29,'R12'!B29,'R13'!B29,'R14'!B29)</f>
        <v>3</v>
      </c>
      <c r="C29" s="21">
        <f>SUM('R1'!C29,'R1a'!C29,'R2'!C29,'R2a'!C29,'R3'!C29,'R4'!C29,'R5'!C29,'R6'!C29,'R7'!C29,'R8'!C29,'R9'!C29,'R10'!C29,'R11'!C29,'R12'!C29,'R13'!C29,'R14'!C29)</f>
        <v>0</v>
      </c>
      <c r="D29" s="22"/>
      <c r="E29" s="21">
        <f>SUM('R1'!E29,'R1a'!E29,'R2'!E29,'R2a'!E29,'R3'!E29,'R4'!E29,'R5'!E29,'R6'!E29,'R7'!E29,'R8'!E29,'R9'!E29,'R10'!E29,'R11'!E29,'R12'!E29,'R13'!E29,'R14'!E29)</f>
        <v>0</v>
      </c>
      <c r="F29" s="81">
        <f t="shared" si="4"/>
        <v>3</v>
      </c>
      <c r="G29" s="81">
        <v>8</v>
      </c>
    </row>
    <row r="30" spans="1:9" ht="15" customHeight="1" x14ac:dyDescent="0.25">
      <c r="A30" s="31" t="s">
        <v>31</v>
      </c>
      <c r="B30" s="21">
        <f>SUM('R1'!B30,'R1a'!B30,'R2'!B30,'R2a'!B30,'R3'!B30,'R4'!B30,'R5'!B30,'R6'!B30,'R7'!B30,'R8'!B30,'R9'!B30,'R10'!B30,'R11'!B30,'R12'!B30,'R13'!B30,'R14'!B30)</f>
        <v>3</v>
      </c>
      <c r="C30" s="21">
        <f>SUM('R1'!C30,'R1a'!C30,'R2'!C30,'R2a'!C30,'R3'!C30,'R4'!C30,'R5'!C30,'R6'!C30,'R7'!C30,'R8'!C30,'R9'!C30,'R10'!C30,'R11'!C30,'R12'!C30,'R13'!C30,'R14'!C30)</f>
        <v>0</v>
      </c>
      <c r="D30" s="22"/>
      <c r="E30" s="21">
        <f>SUM('R1'!E30,'R1a'!E30,'R2'!E30,'R2a'!E30,'R3'!E30,'R4'!E30,'R5'!E30,'R6'!E30,'R7'!E30,'R8'!E30,'R9'!E30,'R10'!E30,'R11'!E30,'R12'!E30,'R13'!E30,'R14'!E30)</f>
        <v>0</v>
      </c>
      <c r="F30" s="81">
        <f t="shared" si="4"/>
        <v>3</v>
      </c>
      <c r="G30" s="81">
        <v>12</v>
      </c>
    </row>
    <row r="31" spans="1:9" ht="15" customHeight="1" x14ac:dyDescent="0.25">
      <c r="A31" s="31" t="s">
        <v>32</v>
      </c>
      <c r="B31" s="21">
        <f>SUM('R1'!B31,'R1a'!B31,'R2'!B31,'R2a'!B31,'R3'!B31,'R4'!B31,'R5'!B31,'R6'!B31,'R7'!B31,'R8'!B31,'R9'!B31,'R10'!B31,'R11'!B31,'R12'!B31,'R13'!B31,'R14'!B31)</f>
        <v>2</v>
      </c>
      <c r="C31" s="21">
        <f>SUM('R1'!C31,'R1a'!C31,'R2'!C31,'R2a'!C31,'R3'!C31,'R4'!C31,'R5'!C31,'R6'!C31,'R7'!C31,'R8'!C31,'R9'!C31,'R10'!C31,'R11'!C31,'R12'!C31,'R13'!C31,'R14'!C31)</f>
        <v>0</v>
      </c>
      <c r="D31" s="22"/>
      <c r="E31" s="21">
        <f>SUM('R1'!E31,'R1a'!E31,'R2'!E31,'R2a'!E31,'R3'!E31,'R4'!E31,'R5'!E31,'R6'!E31,'R7'!E31,'R8'!E31,'R9'!E31,'R10'!E31,'R11'!E31,'R12'!E31,'R13'!E31,'R14'!E31)</f>
        <v>0</v>
      </c>
      <c r="F31" s="81">
        <f t="shared" si="4"/>
        <v>2</v>
      </c>
      <c r="G31" s="81">
        <v>3</v>
      </c>
    </row>
    <row r="32" spans="1:9" ht="15" customHeight="1" x14ac:dyDescent="0.25">
      <c r="A32" s="31" t="s">
        <v>33</v>
      </c>
      <c r="B32" s="21">
        <f>SUM('R1'!B32,'R1a'!B32,'R2'!B32,'R2a'!B32,'R3'!B32,'R4'!B32,'R5'!B32,'R6'!B32,'R7'!B32,'R8'!B32,'R9'!B32,'R10'!B32,'R11'!B32,'R12'!B32,'R13'!B32,'R14'!B32)</f>
        <v>72</v>
      </c>
      <c r="C32" s="21">
        <f>SUM('R1'!C32,'R1a'!C32,'R2'!C32,'R2a'!C32,'R3'!C32,'R4'!C32,'R5'!C32,'R6'!C32,'R7'!C32,'R8'!C32,'R9'!C32,'R10'!C32,'R11'!C32,'R12'!C32,'R13'!C32,'R14'!C32)</f>
        <v>33</v>
      </c>
      <c r="D32" s="22"/>
      <c r="E32" s="21">
        <f>SUM('R1'!E32,'R1a'!E32,'R2'!E32,'R2a'!E32,'R3'!E32,'R4'!E32,'R5'!E32,'R6'!E32,'R7'!E32,'R8'!E32,'R9'!E32,'R10'!E32,'R11'!E32,'R12'!E32,'R13'!E32,'R14'!E32)</f>
        <v>0</v>
      </c>
      <c r="F32" s="81">
        <f t="shared" si="4"/>
        <v>105</v>
      </c>
      <c r="G32" s="81">
        <v>62</v>
      </c>
    </row>
    <row r="33" spans="1:7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</row>
    <row r="34" spans="1:7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</row>
    <row r="35" spans="1:7" ht="15" customHeight="1" x14ac:dyDescent="0.25">
      <c r="A35" s="31" t="s">
        <v>35</v>
      </c>
      <c r="B35" s="21">
        <f>SUM('R1'!B35,'R1a'!B35,'R2'!B35,'R2a'!B35,'R3'!B35,'R4'!B35,'R5'!B35,'R6'!B35,'R7'!B35,'R8'!B35,'R9'!B35,'R10'!B35,'R11'!B35,'R12'!B35,'R13'!B35,'R14'!B35)</f>
        <v>12</v>
      </c>
      <c r="C35" s="21">
        <f>SUM('R1'!C35,'R1a'!C35,'R2'!C35,'R2a'!C35,'R3'!C35,'R4'!C35,'R5'!C35,'R6'!C35,'R7'!C35,'R8'!C35,'R9'!C35,'R10'!C35,'R11'!C35,'R12'!C35,'R13'!C35,'R14'!C35)</f>
        <v>0</v>
      </c>
      <c r="D35" s="22"/>
      <c r="E35" s="21">
        <f>SUM('R1'!E35,'R1a'!E35,'R2'!E35,'R2a'!E35,'R3'!E35,'R4'!E35,'R5'!E35,'R6'!E35,'R7'!E35,'R8'!E35,'R9'!E35,'R10'!E35,'R11'!E35,'R12'!E35,'R13'!E35,'R14'!E35)</f>
        <v>0</v>
      </c>
      <c r="F35" s="81">
        <f t="shared" ref="F35:F36" si="5">SUM(B35:E35)</f>
        <v>12</v>
      </c>
      <c r="G35" s="81">
        <v>12</v>
      </c>
    </row>
    <row r="36" spans="1:7" ht="15" customHeight="1" x14ac:dyDescent="0.25">
      <c r="A36" s="31" t="s">
        <v>36</v>
      </c>
      <c r="B36" s="21">
        <f>SUM('R1'!B36,'R1a'!B36,'R2'!B36,'R2a'!B36,'R3'!B36,'R4'!B36,'R5'!B36,'R6'!B36,'R7'!B36,'R8'!B36,'R9'!B36,'R10'!B36,'R11'!B36,'R12'!B36,'R13'!B36,'R14'!B36)</f>
        <v>37</v>
      </c>
      <c r="C36" s="21">
        <f>SUM('R1'!C36,'R1a'!C36,'R2'!C36,'R2a'!C36,'R3'!C36,'R4'!C36,'R5'!C36,'R6'!C36,'R7'!C36,'R8'!C36,'R9'!C36,'R10'!C36,'R11'!C36,'R12'!C36,'R13'!C36,'R14'!C36)</f>
        <v>0</v>
      </c>
      <c r="D36" s="22"/>
      <c r="E36" s="21">
        <f>SUM('R1'!E36,'R1a'!E36,'R2'!E36,'R2a'!E36,'R3'!E36,'R4'!E36,'R5'!E36,'R6'!E36,'R7'!E36,'R8'!E36,'R9'!E36,'R10'!E36,'R11'!E36,'R12'!E36,'R13'!E36,'R14'!E36)</f>
        <v>0</v>
      </c>
      <c r="F36" s="81">
        <f t="shared" si="5"/>
        <v>37</v>
      </c>
      <c r="G36" s="81">
        <v>38</v>
      </c>
    </row>
    <row r="37" spans="1:7" ht="15.75" x14ac:dyDescent="0.25">
      <c r="A37" s="161" t="s">
        <v>81</v>
      </c>
      <c r="B37" s="161"/>
      <c r="C37" s="161"/>
      <c r="D37" s="161"/>
      <c r="E37" s="161"/>
      <c r="F37" s="161"/>
      <c r="G37" s="161"/>
    </row>
    <row r="38" spans="1:7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</row>
    <row r="39" spans="1:7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</row>
    <row r="40" spans="1:7" x14ac:dyDescent="0.25">
      <c r="A40" s="31" t="s">
        <v>13</v>
      </c>
      <c r="B40" s="21">
        <f>SUM('R1'!B40,'R1a'!B40,'R2'!B40,'R2a'!B40,'R3'!B40,'R4'!B40,'R5'!B40,'R6'!B40,'R7'!B40,'R8'!B40,'R9'!B40,'R10'!B40,'R11'!B40,'R12'!B40,'R13'!B40,'R14'!B40)</f>
        <v>1823</v>
      </c>
      <c r="C40" s="21">
        <f>SUM('R1'!C40,'R1a'!C40,'R2'!C40,'R2a'!C40,'R3'!C40,'R4'!C40,'R5'!C40,'R6'!C40,'R7'!C40,'R8'!C40,'R9'!C40,'R10'!C40,'R11'!C40,'R12'!C40,'R13'!C40,'R14'!C40)</f>
        <v>336</v>
      </c>
      <c r="D40" s="21">
        <f>SUM('R1'!D40,'R1a'!D40,'R2'!D40,'R2a'!D40,'R3'!D40,'R4'!D40,'R5'!D40,'R6'!D40,'R7'!D40,'R8'!D40,'R9'!D40,'R10'!D40,'R11'!D40,'R12'!D40,'R13'!D40,'R14'!D40)</f>
        <v>25</v>
      </c>
      <c r="E40" s="21">
        <f>SUM('R1'!E40,'R1a'!E40,'R2'!E40,'R2a'!E40,'R3'!E40,'R4'!E40,'R5'!E40,'R6'!E40,'R7'!E40,'R8'!E40,'R9'!E40,'R10'!E40,'R11'!E40,'R12'!E40,'R13'!E40,'R14'!E40)</f>
        <v>738</v>
      </c>
      <c r="F40" s="81">
        <f t="shared" ref="F40:F47" si="6">SUM(B40:E40)</f>
        <v>2922</v>
      </c>
      <c r="G40" s="81">
        <v>2591</v>
      </c>
    </row>
    <row r="41" spans="1:7" ht="15" customHeight="1" x14ac:dyDescent="0.25">
      <c r="A41" s="31" t="s">
        <v>14</v>
      </c>
      <c r="B41" s="1">
        <f>SUM(B42:B47)</f>
        <v>1843</v>
      </c>
      <c r="C41" s="1">
        <f>SUM(C42:C47)</f>
        <v>341</v>
      </c>
      <c r="D41" s="1">
        <f>SUM(D42:D47)</f>
        <v>25</v>
      </c>
      <c r="E41" s="1">
        <f>SUM(E42:E47)</f>
        <v>765</v>
      </c>
      <c r="F41" s="81">
        <f>SUM(B41:E41)</f>
        <v>2974</v>
      </c>
      <c r="G41" s="81">
        <v>2638</v>
      </c>
    </row>
    <row r="42" spans="1:7" ht="12.75" customHeight="1" x14ac:dyDescent="0.25">
      <c r="A42" s="31" t="s">
        <v>197</v>
      </c>
      <c r="B42" s="21">
        <f>SUM('R1'!B42,'R1a'!B42,'R2'!B42,'R2a'!B42,'R3'!B42,'R4'!B42,'R5'!B42,'R6'!B42,'R7'!B42,'R8'!B42,'R9'!B42,'R10'!B42,'R11'!B42,'R12'!B42,'R13'!B42,'R14'!B42)</f>
        <v>118</v>
      </c>
      <c r="C42" s="21">
        <f>SUM('R1'!C42,'R1a'!C42,'R2'!C42,'R2a'!C42,'R3'!C42,'R4'!C42,'R5'!C42,'R6'!C42,'R7'!C42,'R8'!C42,'R9'!C42,'R10'!C42,'R11'!C42,'R12'!C42,'R13'!C42,'R14'!C42)</f>
        <v>28</v>
      </c>
      <c r="D42" s="21">
        <f>SUM('R1'!D42,'R1a'!D42,'R2'!D42,'R2a'!D42,'R3'!D42,'R4'!D42,'R5'!D42,'R6'!D42,'R7'!D42,'R8'!D42,'R9'!D42,'R10'!D42,'R11'!D42,'R12'!D42,'R13'!D42,'R14'!D42)</f>
        <v>0</v>
      </c>
      <c r="E42" s="21">
        <f>SUM('R1'!E42,'R1a'!E42,'R2'!E42,'R2a'!E42,'R3'!E42,'R4'!E42,'R5'!E42,'R6'!E42,'R7'!E42,'R8'!E42,'R9'!E42,'R10'!E42,'R11'!E42,'R12'!E42,'R13'!E42,'R14'!E42)</f>
        <v>30</v>
      </c>
      <c r="F42" s="81">
        <f t="shared" si="6"/>
        <v>176</v>
      </c>
      <c r="G42" s="81">
        <v>176</v>
      </c>
    </row>
    <row r="43" spans="1:7" ht="12.75" customHeight="1" x14ac:dyDescent="0.25">
      <c r="A43" s="33" t="s">
        <v>205</v>
      </c>
      <c r="B43" s="21">
        <f>SUM('R1'!B43,'R1a'!B43,'R2'!B43,'R2a'!B43,'R3'!B43,'R4'!B43,'R5'!B43,'R6'!B43,'R7'!B43,'R8'!B43,'R9'!B43,'R10'!B43,'R11'!B43,'R12'!B43,'R13'!B43,'R14'!B43)</f>
        <v>280</v>
      </c>
      <c r="C43" s="21">
        <f>SUM('R1'!C43,'R1a'!C43,'R2'!C43,'R2a'!C43,'R3'!C43,'R4'!C43,'R5'!C43,'R6'!C43,'R7'!C43,'R8'!C43,'R9'!C43,'R10'!C43,'R11'!C43,'R12'!C43,'R13'!C43,'R14'!C43)</f>
        <v>65</v>
      </c>
      <c r="D43" s="21">
        <f>SUM('R1'!D43,'R1a'!D43,'R2'!D43,'R2a'!D43,'R3'!D43,'R4'!D43,'R5'!D43,'R6'!D43,'R7'!D43,'R8'!D43,'R9'!D43,'R10'!D43,'R11'!D43,'R12'!D43,'R13'!D43,'R14'!D43)</f>
        <v>1</v>
      </c>
      <c r="E43" s="21">
        <f>SUM('R1'!E43,'R1a'!E43,'R2'!E43,'R2a'!E43,'R3'!E43,'R4'!E43,'R5'!E43,'R6'!E43,'R7'!E43,'R8'!E43,'R9'!E43,'R10'!E43,'R11'!E43,'R12'!E43,'R13'!E43,'R14'!E43)</f>
        <v>136</v>
      </c>
      <c r="F43" s="81">
        <f t="shared" si="6"/>
        <v>482</v>
      </c>
      <c r="G43" s="192">
        <v>2462</v>
      </c>
    </row>
    <row r="44" spans="1:7" ht="12.75" customHeight="1" x14ac:dyDescent="0.25">
      <c r="A44" s="33" t="s">
        <v>206</v>
      </c>
      <c r="B44" s="21">
        <f>SUM('R1'!B44,'R1a'!B44,'R2'!B44,'R2a'!B44,'R3'!B44,'R4'!B44,'R5'!B44,'R6'!B44,'R7'!B44,'R8'!B44,'R9'!B44,'R10'!B44,'R11'!B44,'R12'!B44,'R13'!B44,'R14'!B44)</f>
        <v>404</v>
      </c>
      <c r="C44" s="21">
        <f>SUM('R1'!C44,'R1a'!C44,'R2'!C44,'R2a'!C44,'R3'!C44,'R4'!C44,'R5'!C44,'R6'!C44,'R7'!C44,'R8'!C44,'R9'!C44,'R10'!C44,'R11'!C44,'R12'!C44,'R13'!C44,'R14'!C44)</f>
        <v>71</v>
      </c>
      <c r="D44" s="21">
        <f>SUM('R1'!D44,'R1a'!D44,'R2'!D44,'R2a'!D44,'R3'!D44,'R4'!D44,'R5'!D44,'R6'!D44,'R7'!D44,'R8'!D44,'R9'!D44,'R10'!D44,'R11'!D44,'R12'!D44,'R13'!D44,'R14'!D44)</f>
        <v>2</v>
      </c>
      <c r="E44" s="21">
        <f>SUM('R1'!E44,'R1a'!E44,'R2'!E44,'R2a'!E44,'R3'!E44,'R4'!E44,'R5'!E44,'R6'!E44,'R7'!E44,'R8'!E44,'R9'!E44,'R10'!E44,'R11'!E44,'R12'!E44,'R13'!E44,'R14'!E44)</f>
        <v>212</v>
      </c>
      <c r="F44" s="81">
        <f t="shared" si="6"/>
        <v>689</v>
      </c>
      <c r="G44" s="193"/>
    </row>
    <row r="45" spans="1:7" ht="12.75" customHeight="1" x14ac:dyDescent="0.25">
      <c r="A45" s="33" t="s">
        <v>207</v>
      </c>
      <c r="B45" s="21">
        <f>SUM('R1'!B45,'R1a'!B45,'R2'!B45,'R2a'!B45,'R3'!B45,'R4'!B45,'R5'!B45,'R6'!B45,'R7'!B45,'R8'!B45,'R9'!B45,'R10'!B45,'R11'!B45,'R12'!B45,'R13'!B45,'R14'!B45)</f>
        <v>475</v>
      </c>
      <c r="C45" s="21">
        <f>SUM('R1'!C45,'R1a'!C45,'R2'!C45,'R2a'!C45,'R3'!C45,'R4'!C45,'R5'!C45,'R6'!C45,'R7'!C45,'R8'!C45,'R9'!C45,'R10'!C45,'R11'!C45,'R12'!C45,'R13'!C45,'R14'!C45)</f>
        <v>75</v>
      </c>
      <c r="D45" s="21">
        <f>SUM('R1'!D45,'R1a'!D45,'R2'!D45,'R2a'!D45,'R3'!D45,'R4'!D45,'R5'!D45,'R6'!D45,'R7'!D45,'R8'!D45,'R9'!D45,'R10'!D45,'R11'!D45,'R12'!D45,'R13'!D45,'R14'!D45)</f>
        <v>5</v>
      </c>
      <c r="E45" s="21">
        <f>SUM('R1'!E45,'R1a'!E45,'R2'!E45,'R2a'!E45,'R3'!E45,'R4'!E45,'R5'!E45,'R6'!E45,'R7'!E45,'R8'!E45,'R9'!E45,'R10'!E45,'R11'!E45,'R12'!E45,'R13'!E45,'R14'!E45)</f>
        <v>197</v>
      </c>
      <c r="F45" s="81">
        <f t="shared" si="6"/>
        <v>752</v>
      </c>
      <c r="G45" s="193"/>
    </row>
    <row r="46" spans="1:7" ht="12.75" customHeight="1" x14ac:dyDescent="0.25">
      <c r="A46" s="33" t="s">
        <v>208</v>
      </c>
      <c r="B46" s="21">
        <f>SUM('R1'!B46,'R1a'!B46,'R2'!B46,'R2a'!B46,'R3'!B46,'R4'!B46,'R5'!B46,'R6'!B46,'R7'!B46,'R8'!B46,'R9'!B46,'R10'!B46,'R11'!B46,'R12'!B46,'R13'!B46,'R14'!B46)</f>
        <v>442</v>
      </c>
      <c r="C46" s="21">
        <f>SUM('R1'!C46,'R1a'!C46,'R2'!C46,'R2a'!C46,'R3'!C46,'R4'!C46,'R5'!C46,'R6'!C46,'R7'!C46,'R8'!C46,'R9'!C46,'R10'!C46,'R11'!C46,'R12'!C46,'R13'!C46,'R14'!C46)</f>
        <v>79</v>
      </c>
      <c r="D46" s="21">
        <f>SUM('R1'!D46,'R1a'!D46,'R2'!D46,'R2a'!D46,'R3'!D46,'R4'!D46,'R5'!D46,'R6'!D46,'R7'!D46,'R8'!D46,'R9'!D46,'R10'!D46,'R11'!D46,'R12'!D46,'R13'!D46,'R14'!D46)</f>
        <v>11</v>
      </c>
      <c r="E46" s="21">
        <f>SUM('R1'!E46,'R1a'!E46,'R2'!E46,'R2a'!E46,'R3'!E46,'R4'!E46,'R5'!E46,'R6'!E46,'R7'!E46,'R8'!E46,'R9'!E46,'R10'!E46,'R11'!E46,'R12'!E46,'R13'!E46,'R14'!E46)</f>
        <v>158</v>
      </c>
      <c r="F46" s="81">
        <f t="shared" si="6"/>
        <v>690</v>
      </c>
      <c r="G46" s="193"/>
    </row>
    <row r="47" spans="1:7" x14ac:dyDescent="0.25">
      <c r="A47" s="33" t="s">
        <v>202</v>
      </c>
      <c r="B47" s="21">
        <f>SUM('R1'!B47,'R1a'!B47,'R2'!B47,'R2a'!B47,'R3'!B47,'R4'!B47,'R5'!B47,'R6'!B47,'R7'!B47,'R8'!B47,'R9'!B47,'R10'!B47,'R11'!B47,'R12'!B47,'R13'!B47,'R14'!B47)</f>
        <v>124</v>
      </c>
      <c r="C47" s="21">
        <f>SUM('R1'!C47,'R1a'!C47,'R2'!C47,'R2a'!C47,'R3'!C47,'R4'!C47,'R5'!C47,'R6'!C47,'R7'!C47,'R8'!C47,'R9'!C47,'R10'!C47,'R11'!C47,'R12'!C47,'R13'!C47,'R14'!C47)</f>
        <v>23</v>
      </c>
      <c r="D47" s="21">
        <f>SUM('R1'!D47,'R1a'!D47,'R2'!D47,'R2a'!D47,'R3'!D47,'R4'!D47,'R5'!D47,'R6'!D47,'R7'!D47,'R8'!D47,'R9'!D47,'R10'!D47,'R11'!D47,'R12'!D47,'R13'!D47,'R14'!D47)</f>
        <v>6</v>
      </c>
      <c r="E47" s="21">
        <f>SUM('R1'!E47,'R1a'!E47,'R2'!E47,'R2a'!E47,'R3'!E47,'R4'!E47,'R5'!E47,'R6'!E47,'R7'!E47,'R8'!E47,'R9'!E47,'R10'!E47,'R11'!E47,'R12'!E47,'R13'!E47,'R14'!E47)</f>
        <v>32</v>
      </c>
      <c r="F47" s="81">
        <f t="shared" si="6"/>
        <v>185</v>
      </c>
      <c r="G47" s="194"/>
    </row>
    <row r="48" spans="1:7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</row>
    <row r="49" spans="1:9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</row>
    <row r="50" spans="1:9" ht="15" customHeight="1" x14ac:dyDescent="0.25">
      <c r="A50" s="31" t="s">
        <v>19</v>
      </c>
      <c r="B50" s="44">
        <f>SUM('R1'!B50,'R1a'!B50,'R2'!B50,'R2a'!B50,'R3'!B50,'R4'!B50,'R5'!B50,'R6'!B50,'R7'!B50,'R8'!B50,'R9'!B50,'R10'!B50,'R11'!B50,'R12'!B50,'R13'!B50,'R14'!B50)</f>
        <v>650</v>
      </c>
      <c r="C50" s="44">
        <f>SUM('R1'!C50,'R1a'!C50,'R2'!C50,'R2a'!C50,'R3'!C50,'R4'!C50,'R5'!C50,'R6'!C50,'R7'!C50,'R8'!C50,'R9'!C50,'R10'!C50,'R11'!C50,'R12'!C50,'R13'!C50,'R14'!C50)</f>
        <v>146</v>
      </c>
      <c r="D50" s="44">
        <f>SUM('R1'!D50,'R1a'!D50,'R2'!D50,'R2a'!D50,'R3'!D50,'R4'!D50,'R5'!D50,'R6'!D50,'R7'!D50,'R8'!D50,'R9'!D50,'R10'!D50,'R11'!D50,'R12'!D50,'R13'!D50,'R14'!D50)</f>
        <v>2</v>
      </c>
      <c r="E50" s="44">
        <f>SUM('R1'!E50,'R1a'!E50,'R2'!E50,'R2a'!E50,'R3'!E50,'R4'!E50,'R5'!E50,'R6'!E50,'R7'!E50,'R8'!E50,'R9'!E50,'R10'!E50,'R11'!E50,'R12'!E50,'R13'!E50,'R14'!E50)</f>
        <v>228</v>
      </c>
      <c r="F50" s="81">
        <f t="shared" ref="F50:F52" si="7">SUM(B50:E50)</f>
        <v>1026</v>
      </c>
      <c r="G50" s="81">
        <v>911</v>
      </c>
    </row>
    <row r="51" spans="1:9" x14ac:dyDescent="0.25">
      <c r="A51" s="31" t="s">
        <v>20</v>
      </c>
      <c r="B51" s="44">
        <f>SUM('R1'!B51,'R1a'!B51,'R2'!B51,'R2a'!B51,'R3'!B51,'R4'!B51,'R5'!B51,'R6'!B51,'R7'!B51,'R8'!B51,'R9'!B51,'R10'!B51,'R11'!B51,'R12'!B51,'R13'!B51,'R14'!B51)</f>
        <v>1133</v>
      </c>
      <c r="C51" s="44">
        <f>SUM('R1'!C51,'R1a'!C51,'R2'!C51,'R2a'!C51,'R3'!C51,'R4'!C51,'R5'!C51,'R6'!C51,'R7'!C51,'R8'!C51,'R9'!C51,'R10'!C51,'R11'!C51,'R12'!C51,'R13'!C51,'R14'!C51)</f>
        <v>192</v>
      </c>
      <c r="D51" s="44">
        <f>SUM('R1'!D51,'R1a'!D51,'R2'!D51,'R2a'!D51,'R3'!D51,'R4'!D51,'R5'!D51,'R6'!D51,'R7'!D51,'R8'!D51,'R9'!D51,'R10'!D51,'R11'!D51,'R12'!D51,'R13'!D51,'R14'!D51)</f>
        <v>23</v>
      </c>
      <c r="E51" s="44">
        <f>SUM('R1'!E51,'R1a'!E51,'R2'!E51,'R2a'!E51,'R3'!E51,'R4'!E51,'R5'!E51,'R6'!E51,'R7'!E51,'R8'!E51,'R9'!E51,'R10'!E51,'R11'!E51,'R12'!E51,'R13'!E51,'R14'!E51)</f>
        <v>528</v>
      </c>
      <c r="F51" s="81">
        <f t="shared" si="7"/>
        <v>1876</v>
      </c>
      <c r="G51" s="81">
        <v>1669</v>
      </c>
    </row>
    <row r="52" spans="1:9" x14ac:dyDescent="0.25">
      <c r="A52" s="31" t="s">
        <v>21</v>
      </c>
      <c r="B52" s="44">
        <f>SUM('R1'!B52,'R1a'!B52,'R2'!B52,'R2a'!B52,'R3'!B52,'R4'!B52,'R5'!B52,'R6'!B52,'R7'!B52,'R8'!B52,'R9'!B52,'R10'!B52,'R11'!B52,'R12'!B52,'R13'!B52,'R14'!B52)</f>
        <v>10</v>
      </c>
      <c r="C52" s="44">
        <f>SUM('R1'!C52,'R1a'!C52,'R2'!C52,'R2a'!C52,'R3'!C52,'R4'!C52,'R5'!C52,'R6'!C52,'R7'!C52,'R8'!C52,'R9'!C52,'R10'!C52,'R11'!C52,'R12'!C52,'R13'!C52,'R14'!C52)</f>
        <v>2</v>
      </c>
      <c r="D52" s="44">
        <f>SUM('R1'!D52,'R1a'!D52,'R2'!D52,'R2a'!D52,'R3'!D52,'R4'!D52,'R5'!D52,'R6'!D52,'R7'!D52,'R8'!D52,'R9'!D52,'R10'!D52,'R11'!D52,'R12'!D52,'R13'!D52,'R14'!D52)</f>
        <v>0</v>
      </c>
      <c r="E52" s="44">
        <f>SUM('R1'!E52,'R1a'!E52,'R2'!E52,'R2a'!E52,'R3'!E52,'R4'!E52,'R5'!E52,'R6'!E52,'R7'!E52,'R8'!E52,'R9'!E52,'R10'!E52,'R11'!E52,'R12'!E52,'R13'!E52,'R14'!E52)</f>
        <v>2</v>
      </c>
      <c r="F52" s="81">
        <f t="shared" si="7"/>
        <v>14</v>
      </c>
      <c r="G52" s="81">
        <v>10</v>
      </c>
    </row>
    <row r="53" spans="1:9" ht="30" x14ac:dyDescent="0.25">
      <c r="A53" s="51" t="s">
        <v>22</v>
      </c>
      <c r="B53" s="44">
        <f>SUM('R1'!B53,'R1a'!B53,'R2'!B53,'R2a'!B53,'R3'!B53,'R4'!B53,'R5'!B53,'R6'!B53,'R7'!B53,'R8'!B53,'R9'!B53,'R10'!B53,'R11'!B53,'R12'!B53,'R13'!B53,'R14'!B53)</f>
        <v>6</v>
      </c>
      <c r="C53" s="44">
        <f>SUM('R1'!C53,'R1a'!C53,'R2'!C53,'R2a'!C53,'R3'!C53,'R4'!C53,'R5'!C53,'R6'!C53,'R7'!C53,'R8'!C53,'R9'!C53,'R10'!C53,'R11'!C53,'R12'!C53,'R13'!C53,'R14'!C53)</f>
        <v>1</v>
      </c>
      <c r="D53" s="44">
        <f>SUM('R1'!D53,'R1a'!D53,'R2'!D53,'R2a'!D53,'R3'!D53,'R4'!D53,'R5'!D53,'R6'!D53,'R7'!D53,'R8'!D53,'R9'!D53,'R10'!D53,'R11'!D53,'R12'!D53,'R13'!D53,'R14'!D53)</f>
        <v>0</v>
      </c>
      <c r="E53" s="44">
        <f>SUM('R1'!E53,'R1a'!E53,'R2'!E53,'R2a'!E53,'R3'!E53,'R4'!E53,'R5'!E53,'R6'!E53,'R7'!E53,'R8'!E53,'R9'!E53,'R10'!E53,'R11'!E53,'R12'!E53,'R13'!E53,'R14'!E53)</f>
        <v>3</v>
      </c>
      <c r="F53" s="83">
        <f t="shared" ref="F53:F54" si="8">SUM(B53:E53)</f>
        <v>10</v>
      </c>
      <c r="G53" s="83">
        <v>7</v>
      </c>
      <c r="H53" s="53"/>
      <c r="I53" s="53"/>
    </row>
    <row r="54" spans="1:9" x14ac:dyDescent="0.25">
      <c r="A54" s="51" t="s">
        <v>23</v>
      </c>
      <c r="B54" s="44">
        <f>SUM('R1'!B54,'R1a'!B54,'R2'!B54,'R2a'!B54,'R3'!B54,'R4'!B54,'R5'!B54,'R6'!B54,'R7'!B54,'R8'!B54,'R9'!B54,'R10'!B54,'R11'!B54,'R12'!B54,'R13'!B54,'R14'!B54)</f>
        <v>1</v>
      </c>
      <c r="C54" s="44">
        <f>SUM('R1'!C54,'R1a'!C54,'R2'!C54,'R2a'!C54,'R3'!C54,'R4'!C54,'R5'!C54,'R6'!C54,'R7'!C54,'R8'!C54,'R9'!C54,'R10'!C54,'R11'!C54,'R12'!C54,'R13'!C54,'R14'!C54)</f>
        <v>0</v>
      </c>
      <c r="D54" s="44">
        <f>SUM('R1'!D54,'R1a'!D54,'R2'!D54,'R2a'!D54,'R3'!D54,'R4'!D54,'R5'!D54,'R6'!D54,'R7'!D54,'R8'!D54,'R9'!D54,'R10'!D54,'R11'!D54,'R12'!D54,'R13'!D54,'R14'!D54)</f>
        <v>0</v>
      </c>
      <c r="E54" s="44">
        <f>SUM('R1'!E54,'R1a'!E54,'R2'!E54,'R2a'!E54,'R3'!E54,'R4'!E54,'R5'!E54,'R6'!E54,'R7'!E54,'R8'!E54,'R9'!E54,'R10'!E54,'R11'!E54,'R12'!E54,'R13'!E54,'R14'!E54)</f>
        <v>0</v>
      </c>
      <c r="F54" s="83">
        <f t="shared" si="8"/>
        <v>1</v>
      </c>
      <c r="G54" s="83">
        <v>1</v>
      </c>
      <c r="H54" s="53"/>
      <c r="I54" s="53"/>
    </row>
    <row r="55" spans="1:9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</row>
    <row r="56" spans="1:9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</row>
    <row r="57" spans="1:9" ht="13.5" customHeight="1" x14ac:dyDescent="0.25">
      <c r="A57" s="31" t="s">
        <v>25</v>
      </c>
      <c r="B57" s="44">
        <f>SUM('R1'!B57,'R1a'!B57,'R2'!B57,'R2a'!B57,'R3'!B57,'R4'!B57,'R5'!B57,'R6'!B57,'R7'!B57,'R8'!B57,'R9'!B57,'R10'!B57,'R11'!B57,'R12'!B57,'R13'!B57,'R14'!B57)</f>
        <v>1711</v>
      </c>
      <c r="C57" s="44">
        <f>SUM('R1'!C57,'R1a'!C57,'R2'!C57,'R2a'!C57,'R3'!C57,'R4'!C57,'R5'!C57,'R6'!C57,'R7'!C57,'R8'!C57,'R9'!C57,'R10'!C57,'R11'!C57,'R12'!C57,'R13'!C57,'R14'!C57)</f>
        <v>320</v>
      </c>
      <c r="D57" s="44">
        <f>SUM('R1'!D57,'R1a'!D57,'R2'!D57,'R2a'!D57,'R3'!D57,'R4'!D57,'R5'!D57,'R6'!D57,'R7'!D57,'R8'!D57,'R9'!D57,'R10'!D57,'R11'!D57,'R12'!D57,'R13'!D57,'R14'!D57)</f>
        <v>25</v>
      </c>
      <c r="E57" s="44">
        <f>SUM('R1'!E57,'R1a'!E57,'R2'!E57,'R2a'!E57,'R3'!E57,'R4'!E57,'R5'!E57,'R6'!E57,'R7'!E57,'R8'!E57,'R9'!E57,'R10'!E57,'R11'!E57,'R12'!E57,'R13'!E57,'R14'!E57)</f>
        <v>697</v>
      </c>
      <c r="F57" s="81">
        <f>SUM(B57:E57)</f>
        <v>2753</v>
      </c>
      <c r="G57" s="81">
        <v>2434</v>
      </c>
    </row>
    <row r="58" spans="1:9" ht="15.75" customHeight="1" x14ac:dyDescent="0.25">
      <c r="A58" s="31" t="s">
        <v>26</v>
      </c>
      <c r="B58" s="44">
        <f>SUM('R1'!B58,'R1a'!B58,'R2'!B58,'R2a'!B58,'R3'!B58,'R4'!B58,'R5'!B58,'R6'!B58,'R7'!B58,'R8'!B58,'R9'!B58,'R10'!B58,'R11'!B58,'R12'!B58,'R13'!B58,'R14'!B58)</f>
        <v>58</v>
      </c>
      <c r="C58" s="44">
        <f>SUM('R1'!C58,'R1a'!C58,'R2'!C58,'R2a'!C58,'R3'!C58,'R4'!C58,'R5'!C58,'R6'!C58,'R7'!C58,'R8'!C58,'R9'!C58,'R10'!C58,'R11'!C58,'R12'!C58,'R13'!C58,'R14'!C58)</f>
        <v>15</v>
      </c>
      <c r="D58" s="44">
        <f>SUM('R1'!D58,'R1a'!D58,'R2'!D58,'R2a'!D58,'R3'!D58,'R4'!D58,'R5'!D58,'R6'!D58,'R7'!D58,'R8'!D58,'R9'!D58,'R10'!D58,'R11'!D58,'R12'!D58,'R13'!D58,'R14'!D58)</f>
        <v>0</v>
      </c>
      <c r="E58" s="44">
        <f>SUM('R1'!E58,'R1a'!E58,'R2'!E58,'R2a'!E58,'R3'!E58,'R4'!E58,'R5'!E58,'R6'!E58,'R7'!E58,'R8'!E58,'R9'!E58,'R10'!E58,'R11'!E58,'R12'!E58,'R13'!E58,'R14'!E58)</f>
        <v>37</v>
      </c>
      <c r="F58" s="81">
        <f>SUM(B58:E58)</f>
        <v>110</v>
      </c>
      <c r="G58" s="81">
        <v>102</v>
      </c>
    </row>
    <row r="59" spans="1:9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</row>
    <row r="60" spans="1:9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</row>
    <row r="61" spans="1:9" ht="15" customHeight="1" x14ac:dyDescent="0.25">
      <c r="A61" s="31" t="s">
        <v>28</v>
      </c>
      <c r="B61" s="44">
        <f>SUM('R1'!B61,'R1a'!B61,'R2'!B61,'R2a'!B61,'R3'!B61,'R4'!B61,'R5'!B61,'R6'!B61,'R7'!B61,'R8'!B61,'R9'!B61,'R10'!B61,'R11'!B61,'R12'!B61,'R13'!B61,'R14'!B61)</f>
        <v>1320</v>
      </c>
      <c r="C61" s="44">
        <f>SUM('R1'!C61,'R1a'!C61,'R2'!C61,'R2a'!C61,'R3'!C61,'R4'!C61,'R5'!C61,'R6'!C61,'R7'!C61,'R8'!C61,'R9'!C61,'R10'!C61,'R11'!C61,'R12'!C61,'R13'!C61,'R14'!C61)</f>
        <v>230</v>
      </c>
      <c r="D61" s="44">
        <f>SUM('R1'!D61,'R1a'!D61,'R2'!D61,'R2a'!D61,'R3'!D61,'R4'!D61,'R5'!D61,'R6'!D61,'R7'!D61,'R8'!D61,'R9'!D61,'R10'!D61,'R11'!D61,'R12'!D61,'R13'!D61,'R14'!D61)</f>
        <v>15</v>
      </c>
      <c r="E61" s="44">
        <f>SUM('R1'!E61,'R1a'!E61,'R2'!E61,'R2a'!E61,'R3'!E61,'R4'!E61,'R5'!E61,'R6'!E61,'R7'!E61,'R8'!E61,'R9'!E61,'R10'!E61,'R11'!E61,'R12'!E61,'R13'!E61,'R14'!E61)</f>
        <v>589</v>
      </c>
      <c r="F61" s="81">
        <f>SUM(B61:E61)</f>
        <v>2154</v>
      </c>
      <c r="G61" s="81">
        <v>1929</v>
      </c>
    </row>
    <row r="62" spans="1:9" ht="12.75" customHeight="1" x14ac:dyDescent="0.25">
      <c r="A62" s="31" t="s">
        <v>29</v>
      </c>
      <c r="B62" s="44">
        <f>SUM('R1'!B62,'R1a'!B62,'R2'!B62,'R2a'!B62,'R3'!B62,'R4'!B62,'R5'!B62,'R6'!B62,'R7'!B62,'R8'!B62,'R9'!B62,'R10'!B62,'R11'!B62,'R12'!B62,'R13'!B62,'R14'!B62)</f>
        <v>384</v>
      </c>
      <c r="C62" s="44">
        <f>SUM('R1'!C62,'R1a'!C62,'R2'!C62,'R2a'!C62,'R3'!C62,'R4'!C62,'R5'!C62,'R6'!C62,'R7'!C62,'R8'!C62,'R9'!C62,'R10'!C62,'R11'!C62,'R12'!C62,'R13'!C62,'R14'!C62)</f>
        <v>82</v>
      </c>
      <c r="D62" s="44">
        <f>SUM('R1'!D62,'R1a'!D62,'R2'!D62,'R2a'!D62,'R3'!D62,'R4'!D62,'R5'!D62,'R6'!D62,'R7'!D62,'R8'!D62,'R9'!D62,'R10'!D62,'R11'!D62,'R12'!D62,'R13'!D62,'R14'!D62)</f>
        <v>9</v>
      </c>
      <c r="E62" s="44">
        <f>SUM('R1'!E62,'R1a'!E62,'R2'!E62,'R2a'!E62,'R3'!E62,'R4'!E62,'R5'!E62,'R6'!E62,'R7'!E62,'R8'!E62,'R9'!E62,'R10'!E62,'R11'!E62,'R12'!E62,'R13'!E62,'R14'!E62)</f>
        <v>107</v>
      </c>
      <c r="F62" s="81">
        <f t="shared" ref="F62:F66" si="9">SUM(B62:E62)</f>
        <v>582</v>
      </c>
      <c r="G62" s="81">
        <v>525</v>
      </c>
    </row>
    <row r="63" spans="1:9" x14ac:dyDescent="0.25">
      <c r="A63" s="31" t="s">
        <v>30</v>
      </c>
      <c r="B63" s="44">
        <f>SUM('R1'!B63,'R1a'!B63,'R2'!B63,'R2a'!B63,'R3'!B63,'R4'!B63,'R5'!B63,'R6'!B63,'R7'!B63,'R8'!B63,'R9'!B63,'R10'!B63,'R11'!B63,'R12'!B63,'R13'!B63,'R14'!B63)</f>
        <v>10</v>
      </c>
      <c r="C63" s="44">
        <f>SUM('R1'!C63,'R1a'!C63,'R2'!C63,'R2a'!C63,'R3'!C63,'R4'!C63,'R5'!C63,'R6'!C63,'R7'!C63,'R8'!C63,'R9'!C63,'R10'!C63,'R11'!C63,'R12'!C63,'R13'!C63,'R14'!C63)</f>
        <v>4</v>
      </c>
      <c r="D63" s="44">
        <f>SUM('R1'!D63,'R1a'!D63,'R2'!D63,'R2a'!D63,'R3'!D63,'R4'!D63,'R5'!D63,'R6'!D63,'R7'!D63,'R8'!D63,'R9'!D63,'R10'!D63,'R11'!D63,'R12'!D63,'R13'!D63,'R14'!D63)</f>
        <v>0</v>
      </c>
      <c r="E63" s="44">
        <f>SUM('R1'!E63,'R1a'!E63,'R2'!E63,'R2a'!E63,'R3'!E63,'R4'!E63,'R5'!E63,'R6'!E63,'R7'!E63,'R8'!E63,'R9'!E63,'R10'!E63,'R11'!E63,'R12'!E63,'R13'!E63,'R14'!E63)</f>
        <v>2</v>
      </c>
      <c r="F63" s="81">
        <f t="shared" si="9"/>
        <v>16</v>
      </c>
      <c r="G63" s="81">
        <v>11</v>
      </c>
    </row>
    <row r="64" spans="1:9" x14ac:dyDescent="0.25">
      <c r="A64" s="31" t="s">
        <v>31</v>
      </c>
      <c r="B64" s="44">
        <f>SUM('R1'!B64,'R1a'!B64,'R2'!B64,'R2a'!B64,'R3'!B64,'R4'!B64,'R5'!B64,'R6'!B64,'R7'!B64,'R8'!B64,'R9'!B64,'R10'!B64,'R11'!B64,'R12'!B64,'R13'!B64,'R14'!B64)</f>
        <v>15</v>
      </c>
      <c r="C64" s="44">
        <f>SUM('R1'!C64,'R1a'!C64,'R2'!C64,'R2a'!C64,'R3'!C64,'R4'!C64,'R5'!C64,'R6'!C64,'R7'!C64,'R8'!C64,'R9'!C64,'R10'!C64,'R11'!C64,'R12'!C64,'R13'!C64,'R14'!C64)</f>
        <v>5</v>
      </c>
      <c r="D64" s="44">
        <f>SUM('R1'!D64,'R1a'!D64,'R2'!D64,'R2a'!D64,'R3'!D64,'R4'!D64,'R5'!D64,'R6'!D64,'R7'!D64,'R8'!D64,'R9'!D64,'R10'!D64,'R11'!D64,'R12'!D64,'R13'!D64,'R14'!D64)</f>
        <v>0</v>
      </c>
      <c r="E64" s="44">
        <f>SUM('R1'!E64,'R1a'!E64,'R2'!E64,'R2a'!E64,'R3'!E64,'R4'!E64,'R5'!E64,'R6'!E64,'R7'!E64,'R8'!E64,'R9'!E64,'R10'!E64,'R11'!E64,'R12'!E64,'R13'!E64,'R14'!E64)</f>
        <v>7</v>
      </c>
      <c r="F64" s="81">
        <f t="shared" si="9"/>
        <v>27</v>
      </c>
      <c r="G64" s="81">
        <v>30</v>
      </c>
    </row>
    <row r="65" spans="1:9" ht="13.5" customHeight="1" x14ac:dyDescent="0.25">
      <c r="A65" s="31" t="s">
        <v>32</v>
      </c>
      <c r="B65" s="44">
        <f>SUM('R1'!B65,'R1a'!B65,'R2'!B65,'R2a'!B65,'R3'!B65,'R4'!B65,'R5'!B65,'R6'!B65,'R7'!B65,'R8'!B65,'R9'!B65,'R10'!B65,'R11'!B65,'R12'!B65,'R13'!B65,'R14'!B65)</f>
        <v>9</v>
      </c>
      <c r="C65" s="44">
        <f>SUM('R1'!C65,'R1a'!C65,'R2'!C65,'R2a'!C65,'R3'!C65,'R4'!C65,'R5'!C65,'R6'!C65,'R7'!C65,'R8'!C65,'R9'!C65,'R10'!C65,'R11'!C65,'R12'!C65,'R13'!C65,'R14'!C65)</f>
        <v>3</v>
      </c>
      <c r="D65" s="44">
        <f>SUM('R1'!D65,'R1a'!D65,'R2'!D65,'R2a'!D65,'R3'!D65,'R4'!D65,'R5'!D65,'R6'!D65,'R7'!D65,'R8'!D65,'R9'!D65,'R10'!D65,'R11'!D65,'R12'!D65,'R13'!D65,'R14'!D65)</f>
        <v>1</v>
      </c>
      <c r="E65" s="44">
        <f>SUM('R1'!E65,'R1a'!E65,'R2'!E65,'R2a'!E65,'R3'!E65,'R4'!E65,'R5'!E65,'R6'!E65,'R7'!E65,'R8'!E65,'R9'!E65,'R10'!E65,'R11'!E65,'R12'!E65,'R13'!E65,'R14'!E65)</f>
        <v>5</v>
      </c>
      <c r="F65" s="81">
        <f t="shared" si="9"/>
        <v>18</v>
      </c>
      <c r="G65" s="81">
        <v>18</v>
      </c>
    </row>
    <row r="66" spans="1:9" x14ac:dyDescent="0.25">
      <c r="A66" s="31" t="s">
        <v>33</v>
      </c>
      <c r="B66" s="44">
        <f>SUM('R1'!B66,'R1a'!B66,'R2'!B66,'R2a'!B66,'R3'!B66,'R4'!B66,'R5'!B66,'R6'!B66,'R7'!B66,'R8'!B66,'R9'!B66,'R10'!B66,'R11'!B66,'R12'!B66,'R13'!B66,'R14'!B66)</f>
        <v>46</v>
      </c>
      <c r="C66" s="44">
        <f>SUM('R1'!C66,'R1a'!C66,'R2'!C66,'R2a'!C66,'R3'!C66,'R4'!C66,'R5'!C66,'R6'!C66,'R7'!C66,'R8'!C66,'R9'!C66,'R10'!C66,'R11'!C66,'R12'!C66,'R13'!C66,'R14'!C66)</f>
        <v>12</v>
      </c>
      <c r="D66" s="44">
        <f>SUM('R1'!D66,'R1a'!D66,'R2'!D66,'R2a'!D66,'R3'!D66,'R4'!D66,'R5'!D66,'R6'!D66,'R7'!D66,'R8'!D66,'R9'!D66,'R10'!D66,'R11'!D66,'R12'!D66,'R13'!D66,'R14'!D66)</f>
        <v>0</v>
      </c>
      <c r="E66" s="44">
        <f>SUM('R1'!E66,'R1a'!E66,'R2'!E66,'R2a'!E66,'R3'!E66,'R4'!E66,'R5'!E66,'R6'!E66,'R7'!E66,'R8'!E66,'R9'!E66,'R10'!E66,'R11'!E66,'R12'!E66,'R13'!E66,'R14'!E66)</f>
        <v>29</v>
      </c>
      <c r="F66" s="81">
        <f t="shared" si="9"/>
        <v>87</v>
      </c>
      <c r="G66" s="81">
        <v>67</v>
      </c>
    </row>
    <row r="67" spans="1:9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</row>
    <row r="68" spans="1:9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</row>
    <row r="69" spans="1:9" x14ac:dyDescent="0.25">
      <c r="A69" s="31" t="s">
        <v>42</v>
      </c>
      <c r="B69" s="44">
        <f>SUM('R1'!B69,'R1a'!B69,'R2'!B69,'R2a'!B69,'R3'!B69,'R4'!B69,'R5'!B69,'R6'!B69,'R7'!B69,'R8'!B69,'R9'!B69,'R10'!B69,'R11'!B69,'R12'!B69,'R13'!B69,'R14'!B69)</f>
        <v>345</v>
      </c>
      <c r="C69" s="44">
        <f>SUM('R1'!C69,'R1a'!C69,'R2'!C69,'R2a'!C69,'R3'!C69,'R4'!C69,'R5'!C69,'R6'!C69,'R7'!C69,'R8'!C69,'R9'!C69,'R10'!C69,'R11'!C69,'R12'!C69,'R13'!C69,'R14'!C69)</f>
        <v>0</v>
      </c>
      <c r="D69" s="44">
        <f>SUM('R1'!D69,'R1a'!D69,'R2'!D69,'R2a'!D69,'R3'!D69,'R4'!D69,'R5'!D69,'R6'!D69,'R7'!D69,'R8'!D69,'R9'!D69,'R10'!D69,'R11'!D69,'R12'!D69,'R13'!D69,'R14'!D69)</f>
        <v>5</v>
      </c>
      <c r="E69" s="44">
        <f>SUM('R1'!E69,'R1a'!E69,'R2'!E69,'R2a'!E69,'R3'!E69,'R4'!E69,'R5'!E69,'R6'!E69,'R7'!E69,'R8'!E69,'R9'!E69,'R10'!E69,'R11'!E69,'R12'!E69,'R13'!E69,'R14'!E69)</f>
        <v>0</v>
      </c>
      <c r="F69" s="81">
        <f t="shared" ref="F69" si="10">SUM(B69:E69)</f>
        <v>350</v>
      </c>
      <c r="G69" s="81">
        <v>333</v>
      </c>
    </row>
    <row r="70" spans="1:9" ht="15.75" x14ac:dyDescent="0.25">
      <c r="A70" s="161" t="s">
        <v>43</v>
      </c>
      <c r="B70" s="161"/>
      <c r="C70" s="161"/>
      <c r="D70" s="161"/>
      <c r="E70" s="161"/>
      <c r="F70" s="161"/>
      <c r="G70" s="161"/>
    </row>
    <row r="71" spans="1:9" ht="15" customHeight="1" x14ac:dyDescent="0.25">
      <c r="A71" s="174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</row>
    <row r="72" spans="1:9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</row>
    <row r="73" spans="1:9" x14ac:dyDescent="0.25">
      <c r="A73" s="31" t="s">
        <v>44</v>
      </c>
      <c r="B73" s="44">
        <f>SUM('R1'!B73,'R1a'!B73,'R2'!B73,'R2a'!B73,'R3'!B73,'R4'!B73,'R5'!B73,'R6'!B73,'R7'!B73,'R8'!B73,'R9'!B73,'R10'!B73,'R11'!B73,'R12'!B73,'R13'!B73,'R14'!B73)</f>
        <v>6</v>
      </c>
      <c r="C73" s="44">
        <f>SUM('R1'!C73,'R1a'!C73,'R2'!C73,'R2a'!C73,'R3'!C73,'R4'!C73,'R5'!C73,'R6'!C73,'R7'!C73,'R8'!C73,'R9'!C73,'R10'!C73,'R11'!C73,'R12'!C73,'R13'!C73,'R14'!C73)</f>
        <v>3</v>
      </c>
      <c r="D73" s="23"/>
      <c r="E73" s="44">
        <f>SUM('R1'!E73,'R1a'!E73,'R2'!E73,'R2a'!E73,'R3'!E73,'R4'!E73,'R5'!E73,'R6'!E73,'R7'!E73,'R8'!E73,'R9'!E73,'R10'!E73,'R11'!E73,'R12'!E73,'R13'!E73,'R14'!E73)</f>
        <v>5</v>
      </c>
      <c r="F73" s="81">
        <f t="shared" ref="F73:F74" si="11">SUM(B73:E73)</f>
        <v>14</v>
      </c>
      <c r="G73" s="81">
        <v>16</v>
      </c>
    </row>
    <row r="74" spans="1:9" x14ac:dyDescent="0.25">
      <c r="A74" s="31" t="s">
        <v>45</v>
      </c>
      <c r="B74" s="44">
        <f>SUM('R1'!B74,'R1a'!B74,'R2'!B74,'R2a'!B74,'R3'!B74,'R4'!B74,'R5'!B74,'R6'!B74,'R7'!B74,'R8'!B74,'R9'!B74,'R10'!B74,'R11'!B74,'R12'!B74,'R13'!B74,'R14'!B74)</f>
        <v>6</v>
      </c>
      <c r="C74" s="44">
        <f>SUM('R1'!C74,'R1a'!C74,'R2'!C74,'R2a'!C74,'R3'!C74,'R4'!C74,'R5'!C74,'R6'!C74,'R7'!C74,'R8'!C74,'R9'!C74,'R10'!C74,'R11'!C74,'R12'!C74,'R13'!C74,'R14'!C74)</f>
        <v>3</v>
      </c>
      <c r="D74" s="22"/>
      <c r="E74" s="44">
        <f>SUM('R1'!E74,'R1a'!E74,'R2'!E74,'R2a'!E74,'R3'!E74,'R4'!E74,'R5'!E74,'R6'!E74,'R7'!E74,'R8'!E74,'R9'!E74,'R10'!E74,'R11'!E74,'R12'!E74,'R13'!E74,'R14'!E74)</f>
        <v>5</v>
      </c>
      <c r="F74" s="81">
        <f t="shared" si="11"/>
        <v>14</v>
      </c>
      <c r="G74" s="81">
        <v>16</v>
      </c>
    </row>
    <row r="75" spans="1:9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</row>
    <row r="76" spans="1:9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</row>
    <row r="77" spans="1:9" x14ac:dyDescent="0.25">
      <c r="A77" s="31" t="s">
        <v>19</v>
      </c>
      <c r="B77" s="44">
        <f>SUM('R1'!B77,'R1a'!B77,'R2'!B77,'R2a'!B77,'R3'!B77,'R4'!B77,'R5'!B77,'R6'!B77,'R7'!B77,'R8'!B77,'R9'!B77,'R10'!B77,'R11'!B77,'R12'!B77,'R13'!B77,'R14'!B77)</f>
        <v>2</v>
      </c>
      <c r="C77" s="44">
        <f>SUM('R1'!C77,'R1a'!C77,'R2'!C77,'R2a'!C77,'R3'!C77,'R4'!C77,'R5'!C77,'R6'!C77,'R7'!C77,'R8'!C77,'R9'!C77,'R10'!C77,'R11'!C77,'R12'!C77,'R13'!C77,'R14'!C77)</f>
        <v>1</v>
      </c>
      <c r="D77" s="22"/>
      <c r="E77" s="44">
        <f>SUM('R1'!E77,'R1a'!E77,'R2'!E77,'R2a'!E77,'R3'!E77,'R4'!E77,'R5'!E77,'R6'!E77,'R7'!E77,'R8'!E77,'R9'!E77,'R10'!E77,'R11'!E77,'R12'!E77,'R13'!E77,'R14'!E77)</f>
        <v>2</v>
      </c>
      <c r="F77" s="81">
        <f t="shared" ref="F77:F79" si="12">SUM(B77:E77)</f>
        <v>5</v>
      </c>
      <c r="G77" s="81">
        <v>3</v>
      </c>
    </row>
    <row r="78" spans="1:9" x14ac:dyDescent="0.25">
      <c r="A78" s="31" t="s">
        <v>20</v>
      </c>
      <c r="B78" s="44">
        <f>SUM('R1'!B78,'R1a'!B78,'R2'!B78,'R2a'!B78,'R3'!B78,'R4'!B78,'R5'!B78,'R6'!B78,'R7'!B78,'R8'!B78,'R9'!B78,'R10'!B78,'R11'!B78,'R12'!B78,'R13'!B78,'R14'!B78)</f>
        <v>3</v>
      </c>
      <c r="C78" s="44">
        <f>SUM('R1'!C78,'R1a'!C78,'R2'!C78,'R2a'!C78,'R3'!C78,'R4'!C78,'R5'!C78,'R6'!C78,'R7'!C78,'R8'!C78,'R9'!C78,'R10'!C78,'R11'!C78,'R12'!C78,'R13'!C78,'R14'!C78)</f>
        <v>2</v>
      </c>
      <c r="D78" s="22"/>
      <c r="E78" s="44">
        <f>SUM('R1'!E78,'R1a'!E78,'R2'!E78,'R2a'!E78,'R3'!E78,'R4'!E78,'R5'!E78,'R6'!E78,'R7'!E78,'R8'!E78,'R9'!E78,'R10'!E78,'R11'!E78,'R12'!E78,'R13'!E78,'R14'!E78)</f>
        <v>3</v>
      </c>
      <c r="F78" s="81">
        <f t="shared" si="12"/>
        <v>8</v>
      </c>
      <c r="G78" s="81">
        <v>12</v>
      </c>
    </row>
    <row r="79" spans="1:9" x14ac:dyDescent="0.25">
      <c r="A79" s="31" t="s">
        <v>21</v>
      </c>
      <c r="B79" s="44">
        <f>SUM('R1'!B79,'R1a'!B79,'R2'!B79,'R2a'!B79,'R3'!B79,'R4'!B79,'R5'!B79,'R6'!B79,'R7'!B79,'R8'!B79,'R9'!B79,'R10'!B79,'R11'!B79,'R12'!B79,'R13'!B79,'R14'!B79)</f>
        <v>1</v>
      </c>
      <c r="C79" s="44">
        <f>SUM('R1'!C79,'R1a'!C79,'R2'!C79,'R2a'!C79,'R3'!C79,'R4'!C79,'R5'!C79,'R6'!C79,'R7'!C79,'R8'!C79,'R9'!C79,'R10'!C79,'R11'!C79,'R12'!C79,'R13'!C79,'R14'!C79)</f>
        <v>0</v>
      </c>
      <c r="D79" s="22"/>
      <c r="E79" s="44">
        <f>SUM('R1'!E79,'R1a'!E79,'R2'!E79,'R2a'!E79,'R3'!E79,'R4'!E79,'R5'!E79,'R6'!E79,'R7'!E79,'R8'!E79,'R9'!E79,'R10'!E79,'R11'!E79,'R12'!E79,'R13'!E79,'R14'!E79)</f>
        <v>0</v>
      </c>
      <c r="F79" s="81">
        <f t="shared" si="12"/>
        <v>1</v>
      </c>
      <c r="G79" s="81">
        <v>1</v>
      </c>
    </row>
    <row r="80" spans="1:9" ht="30" x14ac:dyDescent="0.25">
      <c r="A80" s="51" t="s">
        <v>22</v>
      </c>
      <c r="B80" s="44">
        <f>SUM('R1'!B80,'R1a'!B80,'R2'!B80,'R2a'!B80,'R3'!B80,'R4'!B80,'R5'!B80,'R6'!B80,'R7'!B80,'R8'!B80,'R9'!B80,'R10'!B80,'R11'!B80,'R12'!B80,'R13'!B80,'R14'!B80)</f>
        <v>0</v>
      </c>
      <c r="C80" s="44">
        <f>SUM('R1'!C80,'R1a'!C80,'R2'!C80,'R2a'!C80,'R3'!C80,'R4'!C80,'R5'!C80,'R6'!C80,'R7'!C80,'R8'!C80,'R9'!C80,'R10'!C80,'R11'!C80,'R12'!C80,'R13'!C80,'R14'!C80)</f>
        <v>0</v>
      </c>
      <c r="D80" s="55"/>
      <c r="E80" s="44">
        <f>SUM('R1'!E80,'R1a'!E80,'R2'!E80,'R2a'!E80,'R3'!E80,'R4'!E80,'R5'!E80,'R6'!E80,'R7'!E80,'R8'!E80,'R9'!E80,'R10'!E80,'R11'!E80,'R12'!E80,'R13'!E80,'R14'!E80)</f>
        <v>0</v>
      </c>
      <c r="F80" s="83">
        <f t="shared" ref="F80:F81" si="13">SUM(B80:E80)</f>
        <v>0</v>
      </c>
      <c r="G80" s="83">
        <v>0</v>
      </c>
      <c r="H80" s="53"/>
      <c r="I80" s="53"/>
    </row>
    <row r="81" spans="1:9" x14ac:dyDescent="0.25">
      <c r="A81" s="51" t="s">
        <v>23</v>
      </c>
      <c r="B81" s="44">
        <f>SUM('R1'!B81,'R1a'!B81,'R2'!B81,'R2a'!B81,'R3'!B81,'R4'!B81,'R5'!B81,'R6'!B81,'R7'!B81,'R8'!B81,'R9'!B81,'R10'!B81,'R11'!B81,'R12'!B81,'R13'!B81,'R14'!B81)</f>
        <v>0</v>
      </c>
      <c r="C81" s="44">
        <f>SUM('R1'!C81,'R1a'!C81,'R2'!C81,'R2a'!C81,'R3'!C81,'R4'!C81,'R5'!C81,'R6'!C81,'R7'!C81,'R8'!C81,'R9'!C81,'R10'!C81,'R11'!C81,'R12'!C81,'R13'!C81,'R14'!C81)</f>
        <v>0</v>
      </c>
      <c r="D81" s="55"/>
      <c r="E81" s="44">
        <f>SUM('R1'!E81,'R1a'!E81,'R2'!E81,'R2a'!E81,'R3'!E81,'R4'!E81,'R5'!E81,'R6'!E81,'R7'!E81,'R8'!E81,'R9'!E81,'R10'!E81,'R11'!E81,'R12'!E81,'R13'!E81,'R14'!E81)</f>
        <v>0</v>
      </c>
      <c r="F81" s="83">
        <f t="shared" si="13"/>
        <v>0</v>
      </c>
      <c r="G81" s="83">
        <v>0</v>
      </c>
      <c r="H81" s="53"/>
      <c r="I81" s="53"/>
    </row>
    <row r="82" spans="1:9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</row>
    <row r="83" spans="1:9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</row>
    <row r="84" spans="1:9" x14ac:dyDescent="0.25">
      <c r="A84" s="31" t="s">
        <v>25</v>
      </c>
      <c r="B84" s="44">
        <f>SUM('R1'!B84,'R1a'!B84,'R2'!B84,'R2a'!B84,'R3'!B84,'R4'!B84,'R5'!B84,'R6'!B84,'R7'!B84,'R8'!B84,'R9'!B84,'R10'!B84,'R11'!B84,'R12'!B84,'R13'!B84,'R14'!B84)</f>
        <v>6</v>
      </c>
      <c r="C84" s="44">
        <f>SUM('R1'!C84,'R1a'!C84,'R2'!C84,'R2a'!C84,'R3'!C84,'R4'!C84,'R5'!C84,'R6'!C84,'R7'!C84,'R8'!C84,'R9'!C84,'R10'!C84,'R11'!C84,'R12'!C84,'R13'!C84,'R14'!C84)</f>
        <v>3</v>
      </c>
      <c r="D84" s="22"/>
      <c r="E84" s="44">
        <f>SUM('R1'!E84,'R1a'!E84,'R2'!E84,'R2a'!E84,'R3'!E84,'R4'!E84,'R5'!E84,'R6'!E84,'R7'!E84,'R8'!E85,'R9'!E84,'R10'!E84,'R11'!E84,'R12'!E84,'R13'!E84,'R14'!E84)</f>
        <v>4</v>
      </c>
      <c r="F84" s="81">
        <f>SUM(B84:E84)</f>
        <v>13</v>
      </c>
      <c r="G84" s="81">
        <v>14</v>
      </c>
    </row>
    <row r="85" spans="1:9" x14ac:dyDescent="0.25">
      <c r="A85" s="31" t="s">
        <v>26</v>
      </c>
      <c r="B85" s="44">
        <f>SUM('R1'!B85,'R1a'!B85,'R2'!B85,'R2a'!B85,'R3'!B85,'R4'!B85,'R5'!B85,'R6'!B85,'R7'!B85,'R8'!B85,'R9'!B85,'R10'!B85,'R11'!B85,'R12'!B85,'R13'!B85,'R14'!B85)</f>
        <v>0</v>
      </c>
      <c r="C85" s="44">
        <f>SUM('R1'!C85,'R1a'!C85,'R2'!C85,'R2a'!C85,'R3'!C85,'R4'!C85,'R5'!C85,'R6'!C85,'R7'!C85,'R8'!C85,'R9'!C85,'R10'!C85,'R11'!C85,'R12'!C85,'R13'!C85,'R14'!C85)</f>
        <v>0</v>
      </c>
      <c r="D85" s="22"/>
      <c r="E85" s="44">
        <f>SUM('R1'!E85,'R1a'!E85,'R2'!E85,'R2a'!E85,'R3'!E85,'R4'!E85,'R5'!E85,'R6'!E85,'R7'!E85,'R8'!E85,'R9'!E85,'R10'!E85,'R11'!E85,'R12'!E85,'R13'!E85,'R14'!E85)</f>
        <v>1</v>
      </c>
      <c r="F85" s="81">
        <f>SUM(B85:E85)</f>
        <v>1</v>
      </c>
      <c r="G85" s="81">
        <v>2</v>
      </c>
    </row>
    <row r="86" spans="1:9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</row>
    <row r="87" spans="1:9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</row>
    <row r="88" spans="1:9" x14ac:dyDescent="0.25">
      <c r="A88" s="31" t="s">
        <v>28</v>
      </c>
      <c r="B88" s="44">
        <f>SUM('R1'!B88,'R1a'!B88,'R2'!B88,'R2a'!B88,'R3'!B88,'R4'!B88,'R5'!B88,'R6'!B88,'R7'!B88,'R8'!B88,'R9'!B88,'R10'!B88,'R11'!CB88,'R12'!B88,'R13'!B88,'R14'!B88)</f>
        <v>5</v>
      </c>
      <c r="C88" s="44">
        <f>SUM('R1'!C88,'R1a'!C88,'R2'!C88,'R2a'!C88,'R3'!C88,'R4'!C88,'R5'!C88,'R6'!C88,'R7'!C88,'R8'!C88,'R9'!C88,'R10'!C88,'R11'!CC88,'R12'!C88,'R13'!C88,'R14'!C88)</f>
        <v>0</v>
      </c>
      <c r="D88" s="23"/>
      <c r="E88" s="44">
        <f>SUM('R1'!E88,'R1a'!E89,'R2'!E88,'R2a'!E88,'R3'!E88,'R4'!E88,'R5'!E88,'R6'!E88,'R7'!E88,'R8'!E88,'R9'!E88,'R10'!E88,'R11'!E88,'R12'!E88,'R13'!E88,'R14'!E88)</f>
        <v>5</v>
      </c>
      <c r="F88" s="81">
        <f>SUM(B88:E88)</f>
        <v>10</v>
      </c>
      <c r="G88" s="81">
        <v>10</v>
      </c>
    </row>
    <row r="89" spans="1:9" x14ac:dyDescent="0.25">
      <c r="A89" s="31" t="s">
        <v>29</v>
      </c>
      <c r="B89" s="44">
        <f>SUM('R1'!B89,'R1a'!B89,'R2'!B89,'R2a'!B89,'R3'!B89,'R4'!B89,'R5'!B89,'R6'!B89,'R7'!B89,'R8'!B89,'R9'!B89,'R10'!B89,'R11'!CB89,'R12'!B89,'R13'!B89,'R14'!B89)</f>
        <v>1</v>
      </c>
      <c r="C89" s="44">
        <f>SUM('R1'!C89,'R1a'!C89,'R2'!C89,'R2a'!C89,'R3'!C89,'R4'!C89,'R5'!C89,'R6'!C89,'R7'!C89,'R8'!C89,'R9'!C89,'R10'!C89,'R11'!CC89,'R12'!C89,'R13'!C89,'R14'!C89)</f>
        <v>0</v>
      </c>
      <c r="D89" s="22"/>
      <c r="E89" s="44">
        <f>SUM('R1'!E89,'R1a'!E89,'R2'!E89,'R2a'!E89,'R3'!E89,'R4'!E89,'R5'!E89,'R6'!E89,'R7'!E89,'R8'!E89,'R9'!E89,'R10'!E89,'R11'!E89,'R12'!E89,'R13'!E89,'R14'!E89)</f>
        <v>0</v>
      </c>
      <c r="F89" s="81">
        <f t="shared" ref="F89:F93" si="14">SUM(B89:E89)</f>
        <v>1</v>
      </c>
      <c r="G89" s="81">
        <v>5</v>
      </c>
    </row>
    <row r="90" spans="1:9" x14ac:dyDescent="0.25">
      <c r="A90" s="31" t="s">
        <v>30</v>
      </c>
      <c r="B90" s="44">
        <f>SUM('R1'!B90,'R1a'!B90,'R2'!B90,'R2a'!B90,'R3'!B90,'R4'!B90,'R5'!B90,'R6'!B90,'R7'!B90,'R8'!B90,'R9'!B90,'R10'!B90,'R11'!CB90,'R12'!B90,'R13'!B90,'R14'!B90)</f>
        <v>0</v>
      </c>
      <c r="C90" s="44">
        <f>SUM('R1'!C90,'R1a'!C90,'R2'!C90,'R2a'!C90,'R3'!C90,'R4'!C90,'R5'!C90,'R6'!C90,'R7'!C90,'R8'!C90,'R9'!C90,'R10'!C90,'R11'!CC90,'R12'!C90,'R13'!C90,'R14'!C90)</f>
        <v>0</v>
      </c>
      <c r="D90" s="22"/>
      <c r="E90" s="44">
        <f>SUM('R1'!E90,'R1a'!E90,'R2'!E90,'R2a'!E90,'R3'!E90,'R4'!E90,'R5'!E90,'R6'!E90,'R7'!E90,'R8'!E90,'R9'!E90,'R10'!E90,'R11'!E90,'R12'!E90,'R13'!E90,'R14'!E90)</f>
        <v>0</v>
      </c>
      <c r="F90" s="81">
        <f t="shared" si="14"/>
        <v>0</v>
      </c>
      <c r="G90" s="81">
        <v>0</v>
      </c>
    </row>
    <row r="91" spans="1:9" x14ac:dyDescent="0.25">
      <c r="A91" s="31" t="s">
        <v>31</v>
      </c>
      <c r="B91" s="44">
        <f>SUM('R1'!B91,'R1a'!B91,'R2'!B91,'R2a'!B91,'R3'!B91,'R4'!B91,'R5'!B91,'R6'!B91,'R7'!B91,'R8'!B91,'R9'!B91,'R10'!B91,'R11'!CB91,'R12'!B91,'R13'!B91,'R14'!B91)</f>
        <v>0</v>
      </c>
      <c r="C91" s="44">
        <f>SUM('R1'!C91,'R1a'!C91,'R2'!C91,'R2a'!C91,'R3'!C91,'R4'!C91,'R5'!C91,'R6'!C91,'R7'!C91,'R8'!C91,'R9'!C91,'R10'!C91,'R11'!CC91,'R12'!C91,'R13'!C91,'R14'!C91)</f>
        <v>0</v>
      </c>
      <c r="D91" s="22"/>
      <c r="E91" s="44">
        <f>SUM('R1'!E91,'R1a'!E91,'R2'!E91,'R2a'!E91,'R3'!E91,'R4'!E91,'R5'!E91,'R6'!E91,'R7'!E91,'R8'!E91,'R9'!E91,'R10'!E91,'R11'!E91,'R12'!E91,'R13'!E91,'R14'!E91)</f>
        <v>0</v>
      </c>
      <c r="F91" s="81">
        <f t="shared" si="14"/>
        <v>0</v>
      </c>
      <c r="G91" s="81">
        <v>0</v>
      </c>
    </row>
    <row r="92" spans="1:9" x14ac:dyDescent="0.25">
      <c r="A92" s="31" t="s">
        <v>32</v>
      </c>
      <c r="B92" s="44">
        <f>SUM('R1'!B92,'R1a'!B92,'R2'!B92,'R2a'!B92,'R3'!B92,'R4'!B92,'R5'!B92,'R6'!B92,'R7'!B92,'R8'!B92,'R9'!B92,'R10'!B92,'R11'!CB92,'R12'!B92,'R13'!B92,'R14'!B92)</f>
        <v>0</v>
      </c>
      <c r="C92" s="44">
        <f>SUM('R1'!C92,'R1a'!C92,'R2'!C92,'R2a'!C92,'R3'!C92,'R4'!C92,'R5'!C92,'R6'!C92,'R7'!C92,'R8'!C92,'R9'!C92,'R10'!C92,'R11'!CC92,'R12'!C92,'R13'!C92,'R14'!C92)</f>
        <v>0</v>
      </c>
      <c r="D92" s="22"/>
      <c r="E92" s="44">
        <f>SUM('R1'!E92,'R1a'!E92,'R2'!E92,'R2a'!E92,'R3'!E92,'R4'!E92,'R5'!E92,'R6'!E92,'R7'!E92,'R8'!E92,'R9'!E92,'R10'!E92,'R11'!E92,'R12'!E92,'R13'!E92,'R14'!E92)</f>
        <v>0</v>
      </c>
      <c r="F92" s="81">
        <f t="shared" si="14"/>
        <v>0</v>
      </c>
      <c r="G92" s="81">
        <v>0</v>
      </c>
    </row>
    <row r="93" spans="1:9" x14ac:dyDescent="0.25">
      <c r="A93" s="31" t="s">
        <v>33</v>
      </c>
      <c r="B93" s="44">
        <f>SUM('R1'!B93,'R1a'!B93,'R2'!B93,'R2a'!B93,'R3'!B93,'R4'!B93,'R5'!B93,'R6'!B93,'R7'!B93,'R8'!B93,'R9'!B93,'R10'!B93,'R11'!CB93,'R12'!B93,'R13'!B93,'R14'!B93)</f>
        <v>0</v>
      </c>
      <c r="C93" s="44">
        <f>SUM('R1'!C93,'R1a'!C93,'R2'!C93,'R2a'!C93,'R3'!C93,'R4'!C93,'R5'!C93,'R6'!C93,'R7'!C93,'R8'!C93,'R9'!C93,'R10'!C93,'R11'!CC93,'R12'!C93,'R13'!C93,'R14'!C93)</f>
        <v>0</v>
      </c>
      <c r="D93" s="22"/>
      <c r="E93" s="44">
        <f>SUM('R1'!E93,'R1a'!E93,'R2'!E93,'R2a'!E93,'R3'!E93,'R4'!E93,'R5'!E93,'R6'!E93,'R7'!E93,'R8'!E93,'R9'!E93,'R10'!E93,'R11'!E93,'R12'!E93,'R13'!E93,'R14'!E93)</f>
        <v>0</v>
      </c>
      <c r="F93" s="81">
        <f t="shared" si="14"/>
        <v>0</v>
      </c>
      <c r="G93" s="81">
        <v>0</v>
      </c>
    </row>
    <row r="94" spans="1:9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</row>
    <row r="95" spans="1:9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</row>
    <row r="96" spans="1:9" x14ac:dyDescent="0.25">
      <c r="A96" s="31" t="s">
        <v>42</v>
      </c>
      <c r="B96" s="44">
        <f>SUM('R1'!B96,'R1a'!B96,'R2'!B96,'R2a'!B96,'R3'!B96,'R4'!B96,'R5'!B96,'R6'!B96,'R7'!B96,'R8'!B96,'R9'!B96,'R10'!B96,'R11'!B96,'R12'!B96,'R13'!B96,'R14'!B96)</f>
        <v>0</v>
      </c>
      <c r="C96" s="44">
        <f>SUM('R1'!C96,'R1a'!C96,'R2'!C96,'R2a'!C96,'R3'!C96,'R4'!C96,'R5'!C96,'R6'!C96,'R7'!C96,'R8'!C96,'R9'!C96,'R10'!C96,'R11'!C96,'R12'!C96,'R13'!C96,'R14'!C96)</f>
        <v>0</v>
      </c>
      <c r="D96" s="22"/>
      <c r="E96" s="44">
        <f>SUM('R1'!E96,'R1a'!E96,'R2'!E96,'R2a'!E96,'R3'!E96,'R4'!E96,'R5'!E96,'R6'!E96,'R7'!E96,'R8'!E96,'R9'!E96,'R10'!E96,'R11'!E96,'R12'!B96,'R13'!E96,'R14'!E96)</f>
        <v>0</v>
      </c>
      <c r="F96" s="81">
        <f t="shared" ref="F96" si="15">SUM(B96:E96)</f>
        <v>0</v>
      </c>
      <c r="G96" s="81">
        <v>0</v>
      </c>
    </row>
    <row r="97" spans="1:9" ht="15.75" x14ac:dyDescent="0.25">
      <c r="A97" s="161" t="s">
        <v>46</v>
      </c>
      <c r="B97" s="161"/>
      <c r="C97" s="161"/>
      <c r="D97" s="161"/>
      <c r="E97" s="161"/>
      <c r="F97" s="161"/>
      <c r="G97" s="161"/>
    </row>
    <row r="98" spans="1:9" ht="13.15" customHeight="1" x14ac:dyDescent="0.25">
      <c r="A98" s="174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</row>
    <row r="99" spans="1:9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</row>
    <row r="100" spans="1:9" x14ac:dyDescent="0.25">
      <c r="A100" s="31" t="s">
        <v>13</v>
      </c>
      <c r="B100" s="44">
        <f>SUM('R1'!B100,'R1a'!B100,'R2'!B100,'R2a'!B100,'R3'!B100,'R4'!B100,'R5'!B100,'R6'!B100,'R7'!B100,'R8'!B100,'R9'!B100,'R10'!B100,'R11'!B100,'R12'!B100,'R13'!B100,'R14'!B100)</f>
        <v>5</v>
      </c>
      <c r="C100" s="44">
        <f>SUM('R1'!C100,'R1a'!C100,'R2'!C100,'R2a'!C100,'R3'!C100,'R4'!C100,'R5'!C100,'R6'!C100,'R7'!C100,'R8'!C100,'R9'!C100,'R10'!C100,'R11'!C100,'R12'!C100,'R13'!C100,'R14'!C100)</f>
        <v>0</v>
      </c>
      <c r="D100" s="22"/>
      <c r="E100" s="44">
        <f>SUM('R1'!E100,'R1a'!E100,'R2'!E100,'R2a'!E100,'R3'!E100,'R4'!E100,'R5'!E100,'R6'!E100,'R7'!E100,'R8'!E100,'R9'!E100,'R10'!E100,'R11'!E100,'R12'!E100,'R13'!E100,'R14'!E100)</f>
        <v>2</v>
      </c>
      <c r="F100" s="81">
        <f t="shared" ref="F100:F102" si="16">SUM(B100:E100)</f>
        <v>7</v>
      </c>
      <c r="G100" s="81">
        <v>4</v>
      </c>
    </row>
    <row r="101" spans="1:9" x14ac:dyDescent="0.25">
      <c r="A101" s="31" t="s">
        <v>14</v>
      </c>
      <c r="B101" s="44">
        <f>SUM('R1'!B101,'R1a'!B101,'R2'!B101,'R2a'!B101,'R3'!B101,'R4'!B101,'R5'!B101,'R6'!B101,'R7'!B101,'R8'!B101,'R9'!B101,'R10'!B101,'R11'!B101,'R12'!B101,'R13'!B101,'R14'!B101)</f>
        <v>19</v>
      </c>
      <c r="C101" s="44">
        <f>SUM('R1'!C101,'R1a'!C101,'R2'!C101,'R2a'!C101,'R3'!C101,'R4'!C101,'R5'!C101,'R6'!C101,'R7'!C101,'R8'!C101,'R9'!C101,'R10'!C101,'R11'!C101,'R12'!C101,'R13'!C101,'R14'!C101)</f>
        <v>0</v>
      </c>
      <c r="D101" s="22"/>
      <c r="E101" s="44">
        <f>SUM('R1'!E101,'R1a'!E101,'R2'!E101,'R2a'!E101,'R3'!E101,'R4'!E101,'R5'!E101,'R6'!E101,'R7'!E101,'R8'!E101,'R9'!E101,'R10'!E101,'R11'!E101,'R12'!E101,'R13'!E101,'R14'!E101)</f>
        <v>7</v>
      </c>
      <c r="F101" s="81">
        <f t="shared" si="16"/>
        <v>26</v>
      </c>
      <c r="G101" s="81">
        <v>14</v>
      </c>
    </row>
    <row r="102" spans="1:9" x14ac:dyDescent="0.25">
      <c r="A102" s="31" t="s">
        <v>47</v>
      </c>
      <c r="B102" s="44">
        <f>SUM('R1'!B102,'R1a'!B102,'R2'!B102,'R2a'!B102,'R3'!B102,'R4'!B102,'R5'!B102,'R6'!B102,'R7'!B102,'R8'!B102,'R9'!B102,'R10'!B102,'R11'!B102,'R12'!B102,'R13'!B102,'R14'!B102)</f>
        <v>5</v>
      </c>
      <c r="C102" s="44">
        <f>SUM('R1'!C102,'R1a'!C102,'R2'!C102,'R2a'!C102,'R3'!C102,'R4'!C102,'R5'!C102,'R6'!C102,'R7'!C102,'R8'!C102,'R9'!C102,'R10'!C102,'R11'!C102,'R12'!C102,'R13'!C102,'R14'!C102)</f>
        <v>0</v>
      </c>
      <c r="D102" s="22"/>
      <c r="E102" s="44">
        <f>SUM('R1'!E102,'R1a'!E102,'R2'!E102,'R2a'!E102,'R3'!E102,'R4'!E102,'R5'!E102,'R6'!E102,'R7'!E102,'R8'!E102,'R9'!E102,'R10'!E102,'R11'!E102,'R12'!E102,'R13'!E102,'R14'!E102)</f>
        <v>2</v>
      </c>
      <c r="F102" s="81">
        <f t="shared" si="16"/>
        <v>7</v>
      </c>
      <c r="G102" s="81">
        <v>4</v>
      </c>
    </row>
    <row r="103" spans="1:9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</row>
    <row r="104" spans="1:9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</row>
    <row r="105" spans="1:9" x14ac:dyDescent="0.25">
      <c r="A105" s="31" t="s">
        <v>19</v>
      </c>
      <c r="B105" s="44">
        <f>SUM('R1'!B105,'R1a'!B105,'R2'!B105,'R2a'!B105,'R3'!B105,'R4'!B105,'R5'!B105,'R6'!B105,'R7'!B105,'R8'!B105,'R9'!B105,'R10'!B105,'R11'!B105,'R12'!B105,'R13'!B105,'R14'!B105)</f>
        <v>2</v>
      </c>
      <c r="C105" s="44">
        <f>SUM('R1'!C105,'R1a'!C105,'R2'!C105,'R2a'!C105,'R3'!C105,'R4'!C105,'R5'!C105,'R6'!C105,'R7'!C105,'R8'!C105,'R9'!C105,'R10'!C105,'R11'!C105,'R12'!C105,'R13'!C105,'R14'!C105)</f>
        <v>0</v>
      </c>
      <c r="D105" s="22"/>
      <c r="E105" s="44">
        <f>SUM('R1'!E105,'R1a'!E105,'R2'!E105,'R2a'!E105,'R3'!E105,'R4'!E105,'R5'!E105,'R6'!E105,'R7'!E105,'R8'!E105,'R9'!E105,'R10'!E105,'R11'!E105,'R12'!E105,'R13'!E105,'R14'!E105)</f>
        <v>0</v>
      </c>
      <c r="F105" s="81">
        <f t="shared" ref="F105:F107" si="17">SUM(B105:E105)</f>
        <v>2</v>
      </c>
      <c r="G105" s="81">
        <v>2</v>
      </c>
    </row>
    <row r="106" spans="1:9" x14ac:dyDescent="0.25">
      <c r="A106" s="31" t="s">
        <v>20</v>
      </c>
      <c r="B106" s="44">
        <f>SUM('R1'!B106,'R1a'!B106,'R2'!B106,'R2a'!B106,'R3'!B106,'R4'!B106,'R5'!B106,'R6'!B106,'R7'!B106,'R8'!B106,'R9'!B106,'R10'!B106,'R11'!B106,'R12'!B106,'R13'!B106,'R14'!B106)</f>
        <v>3</v>
      </c>
      <c r="C106" s="44">
        <f>SUM('R1'!C106,'R1a'!C106,'R2'!C106,'R2a'!C106,'R3'!C106,'R4'!C106,'R5'!C106,'R6'!C106,'R7'!C106,'R8'!C106,'R9'!C106,'R10'!C106,'R11'!C106,'R12'!C106,'R13'!C106,'R14'!C106)</f>
        <v>0</v>
      </c>
      <c r="D106" s="22"/>
      <c r="E106" s="44">
        <f>SUM('R1'!E106,'R1a'!E106,'R2'!E106,'R2a'!E106,'R3'!E106,'R4'!E106,'R5'!E106,'R6'!E106,'R7'!E106,'R8'!E106,'R9'!E106,'R10'!E106,'R11'!E106,'R12'!E106,'R13'!E106,'R14'!E106)</f>
        <v>2</v>
      </c>
      <c r="F106" s="81">
        <f t="shared" si="17"/>
        <v>5</v>
      </c>
      <c r="G106" s="81">
        <v>2</v>
      </c>
    </row>
    <row r="107" spans="1:9" x14ac:dyDescent="0.25">
      <c r="A107" s="31" t="s">
        <v>21</v>
      </c>
      <c r="B107" s="44">
        <f>SUM('R1'!B107,'R1a'!B107,'R2'!B107,'R2a'!B107,'R3'!B107,'R4'!B107,'R5'!B107,'R6'!B107,'R7'!B107,'R8'!B107,'R9'!B107,'R10'!B107,'R11'!B107,'R12'!B107,'R13'!B107,'R14'!B107)</f>
        <v>0</v>
      </c>
      <c r="C107" s="44">
        <f>SUM('R1'!C107,'R1a'!C107,'R2'!C107,'R2a'!C107,'R3'!C107,'R4'!C107,'R5'!C107,'R6'!C107,'R7'!C107,'R8'!C107,'R9'!C107,'R10'!C107,'R11'!C107,'R12'!C107,'R13'!C107,'R14'!C107)</f>
        <v>0</v>
      </c>
      <c r="D107" s="22"/>
      <c r="E107" s="44">
        <f>SUM('R1'!E107,'R1a'!E107,'R2'!E107,'R2a'!E107,'R3'!E107,'R4'!E107,'R5'!E107,'R6'!E107,'R7'!E107,'R8'!E107,'R9'!E107,'R10'!E107,'R11'!E107,'R12'!E107,'R13'!E107,'R14'!E107)</f>
        <v>0</v>
      </c>
      <c r="F107" s="81">
        <f t="shared" si="17"/>
        <v>0</v>
      </c>
      <c r="G107" s="81">
        <v>0</v>
      </c>
    </row>
    <row r="108" spans="1:9" ht="30" x14ac:dyDescent="0.25">
      <c r="A108" s="51" t="s">
        <v>22</v>
      </c>
      <c r="B108" s="44">
        <f>SUM('R1'!B108,'R1a'!B108,'R2'!B108,'R2a'!B108,'R3'!B108,'R4'!B108,'R5'!B108,'R6'!B108,'R7'!B108,'R8'!B108,'R9'!B108,'R10'!B108,'R11'!B108,'R12'!B108,'R13'!B108,'R14'!B108)</f>
        <v>0</v>
      </c>
      <c r="C108" s="44">
        <f>SUM('R1'!C108,'R1a'!C108,'R2'!C108,'R2a'!C108,'R3'!C108,'R4'!C108,'R5'!C108,'R6'!C108,'R7'!C108,'R8'!C108,'R9'!C108,'R10'!C108,'R11'!C108,'R12'!C108,'R13'!C108,'R14'!C108)</f>
        <v>0</v>
      </c>
      <c r="D108" s="55"/>
      <c r="E108" s="44">
        <f>SUM('R1'!E108,'R1a'!E108,'R2'!E108,'R2a'!E108,'R3'!E108,'R4'!E108,'R5'!E108,'R6'!E108,'R7'!E108,'R8'!E108,'R9'!E108,'R10'!E108,'R11'!E108,'R12'!E108,'R13'!E108,'R14'!E108)</f>
        <v>0</v>
      </c>
      <c r="F108" s="83">
        <f t="shared" ref="F108:F109" si="18">SUM(B108:E108)</f>
        <v>0</v>
      </c>
      <c r="G108" s="83">
        <v>0</v>
      </c>
      <c r="H108" s="53"/>
      <c r="I108" s="53"/>
    </row>
    <row r="109" spans="1:9" x14ac:dyDescent="0.25">
      <c r="A109" s="51" t="s">
        <v>23</v>
      </c>
      <c r="B109" s="44">
        <f>SUM('R1'!B109,'R1a'!B109,'R2'!B109,'R2a'!B109,'R3'!B109,'R4'!B109,'R5'!B109,'R6'!B109,'R7'!B109,'R8'!B109,'R9'!B109,'R10'!B109,'R11'!B109,'R12'!B109,'R13'!B109,'R14'!B109)</f>
        <v>0</v>
      </c>
      <c r="C109" s="44">
        <f>SUM('R1'!C109,'R1a'!C109,'R2'!C109,'R2a'!C109,'R3'!C109,'R4'!C109,'R5'!C109,'R6'!C109,'R7'!C109,'R8'!C109,'R9'!C109,'R10'!C109,'R11'!C109,'R12'!C109,'R13'!C109,'R14'!C109)</f>
        <v>0</v>
      </c>
      <c r="D109" s="55"/>
      <c r="E109" s="44">
        <f>SUM('R1'!E109,'R1a'!E109,'R2'!E109,'R2a'!E109,'R3'!E109,'R4'!E109,'R5'!E109,'R6'!E109,'R7'!E109,'R8'!E109,'R9'!E109,'R10'!E109,'R11'!E109,'R12'!E109,'R13'!E109,'R14'!E109)</f>
        <v>0</v>
      </c>
      <c r="F109" s="83">
        <f t="shared" si="18"/>
        <v>0</v>
      </c>
      <c r="G109" s="83">
        <v>0</v>
      </c>
      <c r="H109" s="53"/>
      <c r="I109" s="53"/>
    </row>
    <row r="110" spans="1:9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</row>
    <row r="111" spans="1:9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</row>
    <row r="112" spans="1:9" x14ac:dyDescent="0.25">
      <c r="A112" s="31" t="s">
        <v>25</v>
      </c>
      <c r="B112" s="44">
        <f>SUM('R1'!B112,'R1a'!B112,'R2'!B112,'R2a'!B112,'R3'!B112,'R4'!B112,'R5'!B112,'R6'!B112,'R7'!B112,'R8'!B112,'R9'!B112,'R10'!B112,'R11'!B112,'R12'!B112,'R13'!B112,'R14'!B112)</f>
        <v>4</v>
      </c>
      <c r="C112" s="44">
        <f>SUM('R1'!C112,'R1a'!C112,'R2'!C112,'R2a'!C112,'R3'!C112,'R4'!C112,'R5'!C112,'R6'!C112,'R7'!C112,'R8'!C112,'R9'!C112,'R10'!C112,'R11'!C112,'R12'!C112,'R13'!C112,'R14'!C112)</f>
        <v>0</v>
      </c>
      <c r="D112" s="22"/>
      <c r="E112" s="44">
        <f>SUM('R1'!E112,'R1a'!E112,'R2'!E112,'R2a'!E112,'R3'!E112,'R4'!E112,'R5'!E112,'R6'!E112,'R7'!E112,'R8'!E112,'R9'!E112,'R10'!E112,'R11'!E112,'R12'!E112,'R13'!E112,'R14'!E112)</f>
        <v>2</v>
      </c>
      <c r="F112" s="81">
        <f>SUM(B112:E112)</f>
        <v>6</v>
      </c>
      <c r="G112" s="81">
        <v>3</v>
      </c>
    </row>
    <row r="113" spans="1:7" x14ac:dyDescent="0.25">
      <c r="A113" s="31" t="s">
        <v>26</v>
      </c>
      <c r="B113" s="44">
        <f>SUM('R1'!B113,'R1a'!B113,'R2'!B113,'R2a'!B113,'R3'!B113,'R4'!B113,'R5'!B113,'R6'!B113,'R7'!B113,'R8'!B113,'R9'!B113,'R10'!B113,'R11'!B113,'R12'!B113,'R13'!B113,'R14'!B113)</f>
        <v>1</v>
      </c>
      <c r="C113" s="44">
        <f>SUM('R1'!C113,'R1a'!C113,'R2'!C113,'R2a'!C113,'R3'!C113,'R4'!C113,'R5'!C113,'R6'!C113,'R7'!C113,'R8'!C113,'R9'!C113,'R10'!C113,'R11'!C113,'R12'!C113,'R13'!C113,'R14'!C113)</f>
        <v>0</v>
      </c>
      <c r="D113" s="22"/>
      <c r="E113" s="44">
        <f>SUM('R1'!E113,'R1a'!E113,'R2'!E113,'R2a'!E113,'R3'!E113,'R4'!E113,'R5'!E113,'R6'!E113,'R7'!E113,'R8'!E113,'R9'!E113,'R10'!E113,'R11'!E113,'R12'!E113,'R13'!E113,'R14'!E113)</f>
        <v>0</v>
      </c>
      <c r="F113" s="81">
        <f>SUM(B113:E113)</f>
        <v>1</v>
      </c>
      <c r="G113" s="81">
        <v>1</v>
      </c>
    </row>
    <row r="114" spans="1:7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</row>
    <row r="115" spans="1:7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</row>
    <row r="116" spans="1:7" x14ac:dyDescent="0.25">
      <c r="A116" s="31" t="s">
        <v>28</v>
      </c>
      <c r="B116" s="44">
        <f>SUM('R1'!B116,'R1a'!B116,'R2'!B116,'R2a'!B116,'R3'!B116,'R4'!B116,'R5'!B116,'R6'!B116,'R7'!B116,'R8'!B116,'R9'!B116,'R10'!B116,'R11'!B116,'R12'!B116,'R13'!B116,'R14'!B116)</f>
        <v>4</v>
      </c>
      <c r="C116" s="44">
        <f>SUM('R1'!C116,'R1a'!C116,'R2'!C116,'R2a'!C116,'R3'!C116,'R4'!C116,'R5'!C116,'R6'!C116,'R7'!C116,'R8'!C116,'R9'!C116,'R10'!C116,'R11'!C116,'R12'!C116,'R13'!C116,'R14'!C116)</f>
        <v>0</v>
      </c>
      <c r="D116" s="23"/>
      <c r="E116" s="44">
        <f>SUM('R1'!E116,'R1a'!E116,'R2'!E116,'R2a'!E116,'R3'!E116,'R4'!E116,'R5'!E116,'R6'!E116,'R7'!E116,'R8'!E116,'R9'!E116,'R10'!E116,'R11'!E116,'R12'!E116,'R13'!E116,'R14'!E116)</f>
        <v>2</v>
      </c>
      <c r="F116" s="81">
        <f>SUM(B116:E116)</f>
        <v>6</v>
      </c>
      <c r="G116" s="81">
        <v>4</v>
      </c>
    </row>
    <row r="117" spans="1:7" x14ac:dyDescent="0.25">
      <c r="A117" s="31" t="s">
        <v>29</v>
      </c>
      <c r="B117" s="44">
        <f>SUM('R1'!B117,'R1a'!B117,'R2'!B117,'R2a'!B117,'R3'!B117,'R4'!B117,'R5'!B117,'R6'!B117,'R7'!B117,'R8'!B117,'R9'!B117,'R10'!B117,'R11'!B117,'R12'!B117,'R13'!B117,'R14'!B117)</f>
        <v>1</v>
      </c>
      <c r="C117" s="44">
        <f>SUM('R1'!C117,'R1a'!C117,'R2'!C117,'R2a'!C117,'R3'!C117,'R4'!C117,'R5'!C117,'R6'!C117,'R7'!C117,'R8'!C117,'R9'!C117,'R10'!C117,'R11'!C117,'R12'!C117,'R13'!C117,'R14'!C117)</f>
        <v>0</v>
      </c>
      <c r="D117" s="22"/>
      <c r="E117" s="44">
        <f>SUM('R1'!E117,'R1a'!E117,'R2'!E117,'R2a'!E117,'R3'!E117,'R4'!E117,'R5'!E117,'R6'!E117,'R7'!E117,'R8'!E117,'R9'!E117,'R10'!E117,'R11'!E117,'R12'!E117,'R13'!E117,'R14'!E117)</f>
        <v>0</v>
      </c>
      <c r="F117" s="81">
        <f t="shared" ref="F117:F121" si="19">SUM(B117:E117)</f>
        <v>1</v>
      </c>
      <c r="G117" s="81">
        <v>0</v>
      </c>
    </row>
    <row r="118" spans="1:7" x14ac:dyDescent="0.25">
      <c r="A118" s="31" t="s">
        <v>30</v>
      </c>
      <c r="B118" s="44">
        <f>SUM('R1'!B118,'R1a'!B118,'R2'!B118,'R2a'!B118,'R3'!B118,'R4'!B118,'R5'!B118,'R6'!B118,'R7'!B118,'R8'!B118,'R9'!B118,'R10'!B118,'R11'!B118,'R12'!B118,'R13'!B118,'R14'!B118)</f>
        <v>0</v>
      </c>
      <c r="C118" s="44">
        <f>SUM('R1'!C118,'R1a'!C118,'R2'!C118,'R2a'!C118,'R3'!C118,'R4'!C118,'R5'!C118,'R6'!C118,'R7'!C118,'R8'!C118,'R9'!C118,'R10'!C118,'R11'!C118,'R12'!C118,'R13'!C118,'R14'!C118)</f>
        <v>0</v>
      </c>
      <c r="D118" s="22"/>
      <c r="E118" s="44">
        <f>SUM('R1'!E118,'R1a'!E118,'R2'!E118,'R2a'!E118,'R3'!E118,'R4'!E118,'R5'!E118,'R6'!E118,'R7'!E118,'R8'!E118,'R9'!E118,'R10'!E118,'R11'!E118,'R12'!E118,'R13'!E118,'R14'!E118)</f>
        <v>0</v>
      </c>
      <c r="F118" s="81">
        <f t="shared" si="19"/>
        <v>0</v>
      </c>
      <c r="G118" s="81">
        <v>0</v>
      </c>
    </row>
    <row r="119" spans="1:7" x14ac:dyDescent="0.25">
      <c r="A119" s="31" t="s">
        <v>31</v>
      </c>
      <c r="B119" s="44">
        <f>SUM('R1'!B119,'R1a'!B119,'R2'!B119,'R2a'!B119,'R3'!B119,'R4'!B119,'R5'!B119,'R6'!B119,'R7'!B119,'R8'!B119,'R9'!B119,'R10'!B119,'R11'!B119,'R12'!B119,'R13'!B119,'R14'!B119)</f>
        <v>0</v>
      </c>
      <c r="C119" s="44">
        <f>SUM('R1'!C119,'R1a'!C119,'R2'!C119,'R2a'!C119,'R3'!C119,'R4'!C119,'R5'!C119,'R6'!C119,'R7'!C119,'R8'!C119,'R9'!C119,'R10'!C119,'R11'!C119,'R12'!C119,'R13'!C119,'R14'!C119)</f>
        <v>0</v>
      </c>
      <c r="D119" s="22"/>
      <c r="E119" s="44">
        <f>SUM('R1'!E119,'R1a'!E119,'R2'!E119,'R2a'!E119,'R3'!E119,'R4'!E119,'R5'!E119,'R6'!E119,'R7'!E119,'R8'!E119,'R9'!E119,'R10'!E119,'R11'!E119,'R12'!E119,'R13'!E119,'R14'!E119)</f>
        <v>0</v>
      </c>
      <c r="F119" s="81">
        <f t="shared" si="19"/>
        <v>0</v>
      </c>
      <c r="G119" s="81">
        <v>0</v>
      </c>
    </row>
    <row r="120" spans="1:7" x14ac:dyDescent="0.25">
      <c r="A120" s="31" t="s">
        <v>32</v>
      </c>
      <c r="B120" s="44">
        <f>SUM('R1'!B120,'R1a'!B120,'R2'!B120,'R2a'!B120,'R3'!B120,'R4'!B120,'R5'!B120,'R6'!B120,'R7'!B120,'R8'!B120,'R9'!B120,'R10'!B120,'R11'!B120,'R12'!B120,'R13'!B120,'R14'!B120)</f>
        <v>0</v>
      </c>
      <c r="C120" s="44">
        <f>SUM('R1'!C120,'R1a'!C120,'R2'!C120,'R2a'!C120,'R3'!C120,'R4'!C120,'R5'!C120,'R6'!C120,'R7'!C120,'R8'!C120,'R9'!C120,'R10'!C120,'R11'!C120,'R12'!C120,'R13'!C120,'R14'!C120)</f>
        <v>0</v>
      </c>
      <c r="D120" s="22"/>
      <c r="E120" s="44">
        <f>SUM('R1'!E120,'R1a'!E120,'R2'!E120,'R2a'!E120,'R3'!E120,'R4'!E120,'R5'!E120,'R6'!E120,'R7'!E120,'R8'!E120,'R9'!E120,'R10'!E120,'R11'!E120,'R12'!E120,'R13'!E120,'R14'!E120)</f>
        <v>0</v>
      </c>
      <c r="F120" s="81">
        <f t="shared" si="19"/>
        <v>0</v>
      </c>
      <c r="G120" s="81">
        <v>0</v>
      </c>
    </row>
    <row r="121" spans="1:7" x14ac:dyDescent="0.25">
      <c r="A121" s="31" t="s">
        <v>33</v>
      </c>
      <c r="B121" s="44">
        <f>SUM('R1'!B121,'R1a'!B121,'R2'!B121,'R2a'!B121,'R3'!B121,'R4'!B121,'R5'!B121,'R6'!B121,'R7'!B121,'R8'!B121,'R9'!B121,'R10'!B121,'R11'!B121,'R12'!B121,'R13'!B121,'R14'!B121)</f>
        <v>0</v>
      </c>
      <c r="C121" s="44">
        <f>SUM('R1'!C121,'R1a'!C121,'R2'!C121,'R2a'!C121,'R3'!C121,'R4'!C121,'R5'!C121,'R6'!C121,'R7'!C121,'R8'!C121,'R9'!C121,'R10'!C121,'R11'!C121,'R12'!C121,'R13'!C121,'R14'!C121)</f>
        <v>0</v>
      </c>
      <c r="D121" s="22"/>
      <c r="E121" s="44">
        <f>SUM('R1'!E121,'R1a'!E121,'R2'!E121,'R2a'!E121,'R3'!E121,'R4'!E121,'R5'!E121,'R6'!E121,'R7'!E121,'R8'!E121,'R9'!E121,'R10'!E121,'R11'!E121,'R12'!E121,'R13'!E121,'R14'!E121)</f>
        <v>0</v>
      </c>
      <c r="F121" s="81">
        <f t="shared" si="19"/>
        <v>0</v>
      </c>
      <c r="G121" s="81">
        <v>0</v>
      </c>
    </row>
    <row r="122" spans="1:7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</row>
    <row r="123" spans="1:7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</row>
    <row r="124" spans="1:7" x14ac:dyDescent="0.25">
      <c r="A124" s="31" t="s">
        <v>35</v>
      </c>
      <c r="B124" s="44">
        <f>SUM('R1'!B124,'R1a'!B124,'R2'!B124,'R2a'!B124,'R3'!B124,'R4'!B124,'R5'!B124,'R6'!B124,'R7'!B124,'R8'!B124,'R9'!B124,'R10'!B124,'R11'!B124,'R12'!B124,'R13'!B124,'R14'!B124)</f>
        <v>1</v>
      </c>
      <c r="C124" s="44">
        <f>SUM('R1'!C124,'R1a'!C124,'R2'!C124,'R2a'!C124,'R3'!C124,'R4'!C124,'R5'!C124,'R6'!C124,'R7'!C124,'R8'!C124,'R9'!C124,'R10'!C124,'R11'!C124,'R12'!C124,'R13'!C124,'R14'!C124)</f>
        <v>0</v>
      </c>
      <c r="D124" s="22"/>
      <c r="E124" s="44">
        <f>SUM('R1'!E124,'R1a'!E124,'R2'!E124,'R2a'!E124,'R3'!E124,'R4'!E124,'R5'!E124,'R6'!E124,'R7'!E124,'R8'!E124,'R9'!E124,'R10'!E124,'R11'!E124,'R12'!E124,'R13'!E124,'R14'!E124)</f>
        <v>0</v>
      </c>
      <c r="F124" s="81">
        <f t="shared" ref="F124:F125" si="20">SUM(B124:E124)</f>
        <v>1</v>
      </c>
      <c r="G124" s="81">
        <v>0</v>
      </c>
    </row>
    <row r="125" spans="1:7" x14ac:dyDescent="0.25">
      <c r="A125" s="31" t="s">
        <v>36</v>
      </c>
      <c r="B125" s="44">
        <f>SUM('R1'!B125,'R1a'!B125,'R2'!B125,'R2a'!B125,'R3'!B125,'R4'!B125,'R5'!B125,'R6'!B125,'R7'!B125,'R8'!B125,'R9'!B125,'R10'!B125,'R11'!B125,'R12'!B125,'R13'!B125,'R14'!B125)</f>
        <v>3</v>
      </c>
      <c r="C125" s="44">
        <f>SUM('R1'!C125,'R1a'!C125,'R2'!C125,'R2a'!C125,'R3'!C125,'R4'!C125,'R5'!C125,'R6'!C125,'R7'!C125,'R8'!C125,'R9'!C125,'R10'!C125,'R11'!C125,'R12'!C125,'R13'!C125,'R14'!C125)</f>
        <v>0</v>
      </c>
      <c r="D125" s="22"/>
      <c r="E125" s="44">
        <f>SUM('R1'!E125,'R1a'!E125,'R2'!E125,'R2a'!E125,'R3'!E125,'R4'!E125,'R5'!E125,'R6'!E125,'R7'!E125,'R8'!E125,'R9'!E125,'R10'!E125,'R11'!E125,'R12'!E125,'R13'!E125,'R14'!E125)</f>
        <v>0</v>
      </c>
      <c r="F125" s="81">
        <f t="shared" si="20"/>
        <v>3</v>
      </c>
      <c r="G125" s="81">
        <v>0</v>
      </c>
    </row>
    <row r="126" spans="1:7" ht="15.75" x14ac:dyDescent="0.25">
      <c r="A126" s="161" t="s">
        <v>51</v>
      </c>
      <c r="B126" s="161"/>
      <c r="C126" s="161"/>
      <c r="D126" s="161"/>
      <c r="E126" s="161"/>
      <c r="F126" s="161"/>
      <c r="G126" s="161"/>
    </row>
    <row r="127" spans="1:7" x14ac:dyDescent="0.25">
      <c r="A127" s="174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</row>
    <row r="128" spans="1:7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</row>
    <row r="129" spans="1:9" x14ac:dyDescent="0.25">
      <c r="A129" s="31" t="s">
        <v>13</v>
      </c>
      <c r="B129" s="44">
        <f>SUM('R1'!B129,'R1a'!B129,'R2'!B129,'R2a'!B129,'R3'!B129,'R4'!B129,'R5'!B129,'R6'!B129,'R7'!B129,'R8'!B129,'R9'!B129,'R10'!B129,'R11'!B129,'R12'!B129,'R13'!B129,'R14'!B129)</f>
        <v>129</v>
      </c>
      <c r="C129" s="44">
        <f>SUM('R1'!C129,'R1a'!C129,'R2'!C129,'R2a'!C129,'R3'!C129,'R4'!C129,'R5'!C129,'R6'!C129,'R7'!C129,'R8'!C129,'R9'!C129,'R10'!C129,'R11'!C129,'R12'!C129,'R13'!C129,'R14'!C129)</f>
        <v>86</v>
      </c>
      <c r="D129" s="44">
        <f>SUM('R1'!D129,'R1a'!D129,'R2'!D129,'R2a'!D129,'R3'!D129,'R4'!D129,'R5'!D129,'R6'!D129,'R7'!D129,'R8'!D129,'R9'!D129,'R10'!D129,'R11'!D129,'R12'!D129,'R13'!D129,'R14'!D129)</f>
        <v>25</v>
      </c>
      <c r="E129" s="44">
        <f>SUM('R1'!E129,'R1a'!E129,'R2'!E129,'R2a'!E129,'R3'!E129,'R4'!E129,'R5'!E129,'R6'!E129,'R7'!E129,'R8'!E129,'R9'!E129,'R10'!E129,'R11'!E129,'R12'!E129,'R13'!E129,'R14'!E129)</f>
        <v>59</v>
      </c>
      <c r="F129" s="81">
        <f t="shared" ref="F129:F131" si="21">SUM(B129:E129)</f>
        <v>299</v>
      </c>
      <c r="G129" s="81">
        <v>311</v>
      </c>
    </row>
    <row r="130" spans="1:9" x14ac:dyDescent="0.25">
      <c r="A130" s="31" t="s">
        <v>14</v>
      </c>
      <c r="B130" s="44">
        <f>SUM('R1'!B130,'R1a'!B130,'R2'!B130,'R2a'!B130,'R3'!B130,'R4'!B130,'R5'!B130,'R6'!B130,'R7'!B130,'R8'!B130,'R9'!B130,'R10'!B130,'R11'!B130,'R12'!B130,'R13'!B130,'R14'!B130)</f>
        <v>129</v>
      </c>
      <c r="C130" s="44">
        <f>SUM('R1'!C130,'R1a'!C130,'R2'!C130,'R2a'!C130,'R3'!C130,'R4'!C130,'R5'!C130,'R6'!C130,'R7'!C130,'R8'!C130,'R9'!C130,'R10'!C130,'R11'!C130,'R12'!C130,'R13'!C130,'R14'!C130)</f>
        <v>86</v>
      </c>
      <c r="D130" s="44">
        <f>SUM('R1'!D129,'R1a'!D130,'R2'!D130,'R2a'!D130,'R3'!D130,'R4'!D130,'R5'!D130,'R6'!D130,'R7'!D130,'R8'!D130,'R9'!D130,'R10'!D130,'R11'!D130,'R12'!D130,'R13'!D130,'R14'!D130)</f>
        <v>25</v>
      </c>
      <c r="E130" s="44">
        <f>SUM('R1'!E130,'R1a'!E130,'R2'!E130,'R2a'!E130,'R3'!E130,'R4'!E130,'R5'!E130,'R6'!E130,'R7'!E130,'R8'!E130,'R9'!E130,'R10'!E130,'R11'!E130,'R12'!E130,'R13'!E130,'R14'!E130)</f>
        <v>62</v>
      </c>
      <c r="F130" s="81">
        <f t="shared" si="21"/>
        <v>302</v>
      </c>
      <c r="G130" s="81">
        <v>315</v>
      </c>
    </row>
    <row r="131" spans="1:9" x14ac:dyDescent="0.25">
      <c r="A131" s="31" t="s">
        <v>47</v>
      </c>
      <c r="B131" s="44">
        <f>SUM('R1'!B131,'R1a'!B131,'R2'!B131,'R2a'!B131,'R3'!B131,'R4'!B131,'R5'!B131,'R6'!B131,'R7'!B131,'R8'!B131,'R9'!B131,'R10'!B131,'R11'!B131,'R12'!B131,'R13'!B131,'R14'!B131)</f>
        <v>129</v>
      </c>
      <c r="C131" s="44">
        <f>SUM('R1'!C131,'R1a'!C131,'R2'!C131,'R2a'!C131,'R3'!C131,'R4'!C131,'R5'!C131,'R6'!C131,'R7'!C131,'R8'!C131,'R9'!C131,'R10'!C131,'R11'!C131,'R12'!C131,'R13'!C131,'R14'!C131)</f>
        <v>86</v>
      </c>
      <c r="D131" s="44">
        <f>SUM('R1'!D131,'R1a'!D131,'R2'!D131,'R2a'!D131,'R3'!D131,'R4'!D131,'R5'!D131,'R6'!D131,'R7'!D131,'R8'!D131,'R9'!D131,'R10'!D131,'R11'!D131,'R12'!D131,'R13'!D131,'R14'!D131)</f>
        <v>25</v>
      </c>
      <c r="E131" s="44">
        <f>SUM('R1'!E131,'R1a'!E131,'R2'!E131,'R2a'!E131,'R3'!E131,'R4'!E131,'R5'!E131,'R6'!E131,'R7'!E131,'R8'!E131,'R9'!E131,'R10'!E131,'R11'!E131,'R12'!E131,'R13'!E131,'R14'!E131)</f>
        <v>59</v>
      </c>
      <c r="F131" s="81">
        <f t="shared" si="21"/>
        <v>299</v>
      </c>
      <c r="G131" s="81">
        <v>311</v>
      </c>
    </row>
    <row r="132" spans="1:9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</row>
    <row r="133" spans="1:9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</row>
    <row r="134" spans="1:9" x14ac:dyDescent="0.25">
      <c r="A134" s="31" t="s">
        <v>19</v>
      </c>
      <c r="B134" s="44">
        <f>SUM('R1'!B134,'R1a'!B134,'R2'!B134,'R2a'!B134,'R3'!B134,'R4'!B134,'R5'!B134,'R6'!B134,'R7'!B134,'R8'!B134,'R9'!B134,'R10'!B134,'R11'!B134,'R12'!B134,'R13'!B134,'R14'!B134)</f>
        <v>8</v>
      </c>
      <c r="C134" s="44">
        <f>SUM('R1'!C134,'R1a'!C134,'R2'!C134,'R2a'!C134,'R3'!C134,'R4'!C134,'R5'!C134,'R6'!C134,'R7'!C134,'R8'!C134,'R9'!C134,'R10'!C134,'R11'!C134,'R12'!C134,'R13'!C134,'R14'!C134)</f>
        <v>10</v>
      </c>
      <c r="D134" s="44">
        <f>SUM('R1'!D134,'R1a'!D134,'R2'!D134,'R2a'!D134,'R3'!D134,'R4'!D134,'R5'!D134,'R6'!D134,'R7'!D134,'R8'!D134,'R9'!D134,'R10'!D134,'R11'!D134,'R12'!D134,'R13'!D134,'R14'!D134)</f>
        <v>2</v>
      </c>
      <c r="E134" s="44">
        <f>SUM('R1'!E134,'R1a'!E134,'R2'!E134,'R2a'!E134,'R3'!E134,'R4'!E134,'R5'!E134,'R6'!E134,'R7'!E134,'R8'!E134,'R9'!E134,'R10'!E134,'R11'!E134,'R12'!E134,'R13'!E134,'R14'!E134)</f>
        <v>7</v>
      </c>
      <c r="F134" s="81">
        <f t="shared" ref="F134:F136" si="22">SUM(B134:E134)</f>
        <v>27</v>
      </c>
      <c r="G134" s="81">
        <v>26</v>
      </c>
    </row>
    <row r="135" spans="1:9" x14ac:dyDescent="0.25">
      <c r="A135" s="31" t="s">
        <v>20</v>
      </c>
      <c r="B135" s="44">
        <f>SUM('R1'!B135,'R1a'!B135,'R2'!B135,'R2a'!B135,'R3'!B135,'R4'!B135,'R5'!B135,'R6'!B135,'R7'!B135,'R8'!B135,'R9'!B135,'R10'!B135,'R11'!B135,'R12'!B135,'R13'!B135,'R14'!B135)</f>
        <v>120</v>
      </c>
      <c r="C135" s="44">
        <f>SUM('R1'!C135,'R1a'!C135,'R2'!C135,'R2a'!C135,'R3'!C135,'R4'!C135,'R5'!C135,'R6'!C135,'R7'!C135,'R8'!C135,'R9'!C135,'R10'!C135,'R11'!C135,'R12'!C135,'R13'!C135,'R14'!C135)</f>
        <v>76</v>
      </c>
      <c r="D135" s="44">
        <f>SUM('R1'!D135,'R1a'!D135,'R2'!D135,'R2a'!D135,'R3'!D135,'R4'!D135,'R5'!D135,'R6'!D135,'R7'!D135,'R8'!D135,'R9'!D135,'R10'!D135,'R11'!D135,'R12'!D135,'R13'!D135,'R14'!D135)</f>
        <v>23</v>
      </c>
      <c r="E135" s="44">
        <f>SUM('R1'!E135,'R1a'!E135,'R2'!E135,'R2a'!E135,'R3'!E135,'R4'!E135,'R5'!E135,'R6'!E135,'R7'!E135,'R8'!E135,'R9'!E135,'R10'!E135,'R11'!E135,'R12'!E135,'R13'!E135,'R14'!E135)</f>
        <v>51</v>
      </c>
      <c r="F135" s="81">
        <f t="shared" si="22"/>
        <v>270</v>
      </c>
      <c r="G135" s="81">
        <v>284</v>
      </c>
    </row>
    <row r="136" spans="1:9" x14ac:dyDescent="0.25">
      <c r="A136" s="31" t="s">
        <v>21</v>
      </c>
      <c r="B136" s="44">
        <f>SUM('R1'!B136,'R1a'!B136,'R2'!B136,'R2a'!B136,'R3'!B136,'R4'!B136,'R5'!B136,'R6'!B136,'R7'!B136,'R8'!B136,'R9'!B136,'R10'!B136,'R11'!B136,'R12'!B136,'R13'!B136,'R14'!B136)</f>
        <v>0</v>
      </c>
      <c r="C136" s="44">
        <f>SUM('R1'!C136,'R1a'!C136,'R2'!C136,'R2a'!C136,'R3'!C136,'R4'!C136,'R5'!C136,'R6'!C136,'R7'!C136,'R8'!C136,'R9'!C136,'R10'!C136,'R11'!C136,'R12'!C136,'R13'!C136,'R14'!C136)</f>
        <v>0</v>
      </c>
      <c r="D136" s="44">
        <f>SUM('R1'!D136,'R1a'!D136,'R2'!D136,'R2a'!D136,'R3'!D136,'R4'!D136,'R5'!D136,'R6'!D136,'R7'!D136,'R8'!D136,'R9'!D136,'R10'!D136,'R11'!D136,'R12'!D136,'R13'!D136,'R14'!D136)</f>
        <v>0</v>
      </c>
      <c r="E136" s="44">
        <f>SUM('R1'!E136,'R1a'!E136,'R2'!E136,'R2a'!E136,'R3'!E136,'R4'!E136,'R5'!E136,'R6'!E136,'R7'!E136,'R8'!E136,'R9'!E136,'R10'!E136,'R11'!E136,'R12'!E136,'R13'!E136,'R14'!E136)</f>
        <v>1</v>
      </c>
      <c r="F136" s="81">
        <f t="shared" si="22"/>
        <v>1</v>
      </c>
      <c r="G136" s="81">
        <v>1</v>
      </c>
    </row>
    <row r="137" spans="1:9" ht="30" x14ac:dyDescent="0.25">
      <c r="A137" s="51" t="s">
        <v>22</v>
      </c>
      <c r="B137" s="44">
        <f>SUM('R1'!B137,'R1a'!B137,'R2'!B137,'R2a'!B137,'R3'!B137,'R4'!B137,'R5'!B137,'R6'!B137,'R7'!B137,'R8'!B137,'R9'!B137,'R10'!B137,'R11'!B137,'R12'!B137,'R13'!B137,'R14'!B137)</f>
        <v>1</v>
      </c>
      <c r="C137" s="44">
        <f>SUM('R1'!C137,'R1a'!C137,'R2'!C137,'R2a'!C137,'R3'!C137,'R4'!C137,'R5'!C137,'R6'!C137,'R7'!C137,'R8'!C137,'R9'!C137,'R10'!C137,'R11'!C137,'R12'!C137,'R13'!C137,'R14'!C137)</f>
        <v>0</v>
      </c>
      <c r="D137" s="44">
        <f>SUM('R1'!D137,'R1a'!D137,'R2'!D137,'R2a'!D137,'R3'!D137,'R4'!D137,'R5'!D137,'R6'!D137,'R7'!D137,'R8'!D137,'R9'!D137,'R10'!D137,'R11'!D137,'R12'!D137,'R13'!D137,'R14'!D137)</f>
        <v>0</v>
      </c>
      <c r="E137" s="44">
        <f>SUM('R1'!E137,'R1a'!E137,'R2'!E137,'R2a'!E137,'R3'!E137,'R4'!E137,'R5'!E137,'R6'!E137,'R7'!E137,'R8'!E137,'R9'!E137,'R10'!E137,'R11'!E137,'R12'!E137,'R13'!E137,'R14'!E137)</f>
        <v>0</v>
      </c>
      <c r="F137" s="83">
        <f t="shared" ref="F137:F138" si="23">SUM(B137:E137)</f>
        <v>1</v>
      </c>
      <c r="G137" s="83">
        <v>0</v>
      </c>
      <c r="H137" s="53"/>
      <c r="I137" s="53"/>
    </row>
    <row r="138" spans="1:9" x14ac:dyDescent="0.25">
      <c r="A138" s="51" t="s">
        <v>23</v>
      </c>
      <c r="B138" s="44">
        <f>SUM('R1'!B138,'R1a'!B138,'R2'!B138,'R2a'!B138,'R3'!B138,'R4'!B138,'R5'!B138,'R6'!B138,'R7'!B138,'R8'!B138,'R9'!B138,'R10'!B138,'R11'!B138,'R12'!B138,'R13'!B138,'R14'!B138)</f>
        <v>0</v>
      </c>
      <c r="C138" s="44">
        <f>SUM('R1'!C138,'R1a'!C138,'R2'!C138,'R2a'!C138,'R3'!C138,'R4'!C138,'R5'!C138,'R6'!C138,'R7'!C138,'R8'!C138,'R9'!C138,'R10'!C138,'R11'!C138,'R12'!C138,'R13'!C138,'R14'!C138)</f>
        <v>0</v>
      </c>
      <c r="D138" s="44">
        <f>SUM('R1'!D138,'R1a'!D138,'R2'!D138,'R2a'!D138,'R3'!D138,'R4'!D138,'R5'!D138,'R6'!D138,'R7'!D138,'R8'!D138,'R9'!D138,'R10'!D138,'R11'!D138,'R12'!D138,'R13'!D138,'R14'!D138)</f>
        <v>0</v>
      </c>
      <c r="E138" s="44">
        <f>SUM('R1'!E138,'R1a'!E138,'R2'!E138,'R2a'!E138,'R3'!E138,'R4'!E138,'R5'!E138,'R6'!E138,'R7'!E138,'R8'!E138,'R9'!E138,'R10'!E138,'R11'!E138,'R12'!E138,'R13'!E138,'R14'!E138)</f>
        <v>0</v>
      </c>
      <c r="F138" s="83">
        <f t="shared" si="23"/>
        <v>0</v>
      </c>
      <c r="G138" s="83"/>
      <c r="H138" s="53"/>
      <c r="I138" s="53"/>
    </row>
    <row r="139" spans="1:9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</row>
    <row r="140" spans="1:9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</row>
    <row r="141" spans="1:9" x14ac:dyDescent="0.25">
      <c r="A141" s="31" t="s">
        <v>25</v>
      </c>
      <c r="B141" s="44">
        <f>SUM('R1'!B141,'R1a'!B141,'R2'!B141,'R2a'!B141,'R3'!B141,'R4'!B141,'R5'!B141,'R6'!B141,'R7'!B141,'R8'!B141,'R9'!B141,'R10'!B141,'R11'!B141,'R12'!B141,'R13'!B141,'R14'!B141)</f>
        <v>123</v>
      </c>
      <c r="C141" s="44">
        <f>SUM('R1'!C141,'R1a'!C141,'R2'!C141,'R2a'!C141,'R3'!C141,'R4'!C141,'R5'!C141,'R6'!C141,'R7'!C141,'R8'!C141,'R9'!C141,'R10'!C141,'R11'!C141,'R12'!C141,'R13'!C141,'R14'!C141)</f>
        <v>77</v>
      </c>
      <c r="D141" s="44">
        <f>SUM('R1'!D141,'R1a'!D141,'R2'!D141,'R2a'!D141,'R3'!D141,'R4'!D141,'R5'!D141,'R6'!D141,'R7'!D141,'R8'!D141,'R9'!D141,'R10'!D141,'R11'!D141,'R12'!D141,'R13'!D141,'R14'!D141)</f>
        <v>25</v>
      </c>
      <c r="E141" s="44">
        <f>SUM('R1'!E141,'R1a'!E141,'R2'!E141,'R2a'!E141,'R3'!E141,'R4'!E141,'R5'!E141,'R6'!E141,'R7'!E141,'R8'!E141,'R9'!E141,'R10'!E141,'R11'!E141,'R12'!E141,'R13'!E141,'R14'!E141)</f>
        <v>56</v>
      </c>
      <c r="F141" s="81">
        <f>SUM(B141:E141)</f>
        <v>281</v>
      </c>
      <c r="G141" s="81">
        <v>296</v>
      </c>
    </row>
    <row r="142" spans="1:9" x14ac:dyDescent="0.25">
      <c r="A142" s="31" t="s">
        <v>26</v>
      </c>
      <c r="B142" s="44">
        <f>SUM('R1'!B142,'R1a'!B142,'R2'!B142,'R2a'!B142,'R3'!B142,'R4'!B142,'R5'!B142,'R6'!B142,'R7'!B142,'R8'!B142,'R9'!B142,'R10'!B142,'R11'!B142,'R12'!B142,'R13'!B142,'R14'!B142)</f>
        <v>3</v>
      </c>
      <c r="C142" s="44">
        <f>SUM('R1'!C142,'R1a'!C142,'R2'!C142,'R2a'!C142,'R3'!C142,'R4'!C142,'R5'!C142,'R6'!C142,'R7'!C142,'R8'!C142,'R9'!C142,'R10'!C142,'R11'!C142,'R12'!C142,'R13'!C142,'R14'!C142)</f>
        <v>6</v>
      </c>
      <c r="D142" s="44">
        <f>SUM('R1'!D142,'R1a'!D142,'R2'!D142,'R2a'!D142,'R3'!D142,'R4'!D142,'R5'!D142,'R6'!D142,'R7'!D142,'R8'!D142,'R9'!D142,'R10'!D142,'R11'!D142,'R12'!D142,'R13'!D142,'R14'!D142)</f>
        <v>0</v>
      </c>
      <c r="E142" s="44">
        <f>SUM('R1'!E142,'R1a'!E142,'R2'!E142,'R2a'!E142,'R3'!E142,'R4'!E142,'R5'!E142,'R6'!E142,'R7'!E142,'R8'!E142,'R9'!E142,'R10'!E142,'R11'!E142,'R12'!E142,'R13'!E142,'R14'!E142)</f>
        <v>2</v>
      </c>
      <c r="F142" s="81">
        <f>SUM(B142:E142)</f>
        <v>11</v>
      </c>
      <c r="G142" s="81">
        <v>7</v>
      </c>
    </row>
    <row r="143" spans="1:9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</row>
    <row r="144" spans="1:9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</row>
    <row r="145" spans="1:7" x14ac:dyDescent="0.25">
      <c r="A145" s="31" t="s">
        <v>28</v>
      </c>
      <c r="B145" s="44">
        <f>SUM('R1'!B145,'R1a'!B145,'R2'!B145,'R2a'!B145,'R3'!B145,'R4'!B145,'R5'!B145,'R6'!B145,'R7'!B145,'R8'!B145,'R9'!B145,'R10'!B145,'R11'!B145,'R12'!B145,'R13'!B145,'R14'!B145)</f>
        <v>87</v>
      </c>
      <c r="C145" s="44">
        <f>SUM('R1'!C145,'R1a'!C145,'R2'!C145,'R2a'!C145,'R3'!C145,'R4'!C145,'R5'!C145,'R6'!C145,'R7'!C145,'R8'!C145,'R9'!C145,'R10'!C145,'R11'!C145,'R12'!C145,'R13'!C145,'R14'!C145)</f>
        <v>55</v>
      </c>
      <c r="D145" s="44">
        <f>SUM('R1'!D145,'R1a'!D145,'R2'!D145,'R2a'!D145,'R3'!D145,'R4'!D145,'R5'!D145,'R6'!D145,'R7'!D145,'R8'!D145,'R9'!D145,'R10'!D145,'R11'!D145,'R12'!D145,'R13'!D145,'R14'!D145)</f>
        <v>15</v>
      </c>
      <c r="E145" s="44">
        <f>SUM('R1'!E145,'R1a'!E145,'R2'!E145,'R2a'!E145,'R3'!E145,'R4'!E145,'R5'!E145,'R6'!E145,'R7'!E145,'R8'!E145,'R9'!E145,'R10'!E145,'R11'!E145,'R12'!E145,'R13'!E145,'R14'!E145)</f>
        <v>47</v>
      </c>
      <c r="F145" s="81">
        <f t="shared" ref="F145:F150" si="24">SUM(B145:E145)</f>
        <v>204</v>
      </c>
      <c r="G145" s="81">
        <v>199</v>
      </c>
    </row>
    <row r="146" spans="1:7" x14ac:dyDescent="0.25">
      <c r="A146" s="31" t="s">
        <v>29</v>
      </c>
      <c r="B146" s="44">
        <f>SUM('R1'!B146,'R1a'!B146,'R2'!B146,'R2a'!B146,'R3'!B146,'R4'!B146,'R5'!B146,'R6'!B146,'R7'!B146,'R8'!B146,'R9'!B146,'R10'!B146,'R11'!B146,'R12'!B146,'R13'!B146,'R14'!B146)</f>
        <v>36</v>
      </c>
      <c r="C146" s="44">
        <f>SUM('R1'!C146,'R1a'!C146,'R2'!C146,'R2a'!C146,'R3'!C146,'R4'!C146,'R5'!C146,'R6'!C146,'R7'!C146,'R8'!C146,'R9'!C146,'R10'!C146,'R11'!C146,'R12'!C146,'R13'!C146,'R14'!C146)</f>
        <v>24</v>
      </c>
      <c r="D146" s="44">
        <f>SUM('R1'!D146,'R1a'!D146,'R2'!D146,'R2a'!D146,'R3'!D146,'R4'!D146,'R5'!D146,'R6'!D146,'R7'!D146,'R8'!D146,'R9'!D146,'R10'!D146,'R11'!D146,'R12'!D146,'R13'!D146,'R14'!D146)</f>
        <v>9</v>
      </c>
      <c r="E146" s="44">
        <f>SUM('R1'!E146,'R1a'!E146,'R2'!E146,'R2a'!E146,'R3'!E146,'R4'!E146,'R5'!E146,'R6'!E146,'R7'!E146,'R8'!E146,'R9'!E146,'R10'!E146,'R11'!E146,'R12'!E146,'R13'!E146,'R14'!E146)</f>
        <v>5</v>
      </c>
      <c r="F146" s="81">
        <f t="shared" si="24"/>
        <v>74</v>
      </c>
      <c r="G146" s="81">
        <v>80</v>
      </c>
    </row>
    <row r="147" spans="1:7" x14ac:dyDescent="0.25">
      <c r="A147" s="31" t="s">
        <v>30</v>
      </c>
      <c r="B147" s="44">
        <f>SUM('R1'!B147,'R1a'!B147,'R2'!B147,'R2a'!B147,'R3'!B147,'R4'!B147,'R5'!B147,'R6'!B147,'R7'!B147,'R8'!B147,'R9'!B147,'R10'!B147,'R11'!B147,'R12'!B147,'R13'!B147,'R14'!B147)</f>
        <v>1</v>
      </c>
      <c r="C147" s="44">
        <f>SUM('R1'!C147,'R1a'!C147,'R2'!C147,'R2a'!C147,'R3'!C147,'R4'!C147,'R5'!C147,'R6'!C147,'R7'!C147,'R8'!C147,'R9'!C147,'R10'!C147,'R11'!C147,'R12'!C147,'R13'!C147,'R14'!C147)</f>
        <v>0</v>
      </c>
      <c r="D147" s="44">
        <f>SUM('R1'!D147,'R1a'!D147,'R2'!D147,'R2a'!D147,'R3'!D147,'R4'!D147,'R5'!D147,'R6'!D147,'R7'!D147,'R8'!D147,'R9'!D147,'R10'!D147,'R11'!D147,'R12'!D147,'R13'!D147,'R14'!D147)</f>
        <v>0</v>
      </c>
      <c r="E147" s="44">
        <f>SUM('R1'!E147,'R1a'!E147,'R2'!E147,'R2a'!E147,'R3'!E147,'R4'!E147,'R5'!E147,'R6'!E147,'R7'!E147,'R8'!E147,'R9'!E147,'R10'!E147,'R11'!E147,'R12'!E147,'R13'!E147,'R14'!E147)</f>
        <v>1</v>
      </c>
      <c r="F147" s="81">
        <f t="shared" si="24"/>
        <v>2</v>
      </c>
      <c r="G147" s="81">
        <v>1</v>
      </c>
    </row>
    <row r="148" spans="1:7" x14ac:dyDescent="0.25">
      <c r="A148" s="31" t="s">
        <v>31</v>
      </c>
      <c r="B148" s="44">
        <f>SUM('R1'!B148,'R1a'!B148,'R2'!B148,'R2a'!B148,'R3'!B148,'R4'!B148,'R5'!B148,'R6'!B148,'R7'!B148,'R8'!B148,'R9'!B148,'R10'!B148,'R11'!B148,'R12'!B148,'R13'!B148,'R14'!B148)</f>
        <v>1</v>
      </c>
      <c r="C148" s="44">
        <f>SUM('R1'!C148,'R1a'!C148,'R2'!C148,'R2a'!C148,'R3'!C148,'R4'!C148,'R5'!C148,'R6'!C148,'R7'!C148,'R8'!C148,'R9'!C148,'R10'!C148,'R11'!C148,'R12'!C148,'R13'!C148,'R14'!C148)</f>
        <v>1</v>
      </c>
      <c r="D148" s="44">
        <f>SUM('R1'!D148,'R1a'!D148,'R2'!D148,'R2a'!D148,'R3'!D148,'R4'!D148,'R5'!D148,'R6'!D148,'R7'!D148,'R8'!D148,'R9'!D148,'R10'!D148,'R11'!D148,'R12'!D148,'R13'!D148,'R14'!D148)</f>
        <v>0</v>
      </c>
      <c r="E148" s="44">
        <f>SUM('R1'!E148,'R1a'!E148,'R2'!E148,'R2a'!E148,'R3'!E148,'R4'!E148,'R5'!E148,'R6'!E148,'R7'!E148,'R8'!E148,'R9'!E148,'R10'!E148,'R11'!E148,'R12'!E148,'R13'!E148,'R14'!E148)</f>
        <v>0</v>
      </c>
      <c r="F148" s="81">
        <f t="shared" si="24"/>
        <v>2</v>
      </c>
      <c r="G148" s="81">
        <v>3</v>
      </c>
    </row>
    <row r="149" spans="1:7" x14ac:dyDescent="0.25">
      <c r="A149" s="31" t="s">
        <v>32</v>
      </c>
      <c r="B149" s="44">
        <f>SUM('R1'!B149,'R1a'!B149,'R2'!B149,'R2a'!B149,'R3'!B149,'R4'!B149,'R5'!B149,'R6'!B149,'R7'!B149,'R8'!B149,'R9'!B149,'R10'!B149,'R11'!B149,'R12'!B149,'R13'!B149,'R14'!B149)</f>
        <v>1</v>
      </c>
      <c r="C149" s="44">
        <f>SUM('R1'!C149,'R1a'!C149,'R2'!C149,'R2a'!C149,'R3'!C149,'R4'!C149,'R5'!C149,'R6'!C149,'R7'!C149,'R8'!C149,'R9'!C149,'R10'!C149,'R11'!C149,'R12'!C149,'R13'!C149,'R14'!C149)</f>
        <v>1</v>
      </c>
      <c r="D149" s="44">
        <f>SUM('R1'!D149,'R1a'!D149,'R2'!D149,'R2a'!D149,'R3'!D149,'R4'!D149,'R5'!D149,'R6'!D149,'R7'!D149,'R8'!D149,'R9'!D149,'R10'!D149,'R11'!D149,'R12'!D149,'R13'!D149,'R14'!D149)</f>
        <v>1</v>
      </c>
      <c r="E149" s="44">
        <f>SUM('R1'!E149,'R1a'!E149,'R2'!E149,'R2a'!E149,'R3'!E149,'R4'!E149,'R5'!E149,'R6'!E149,'R7'!E149,'R8'!E149,'R9'!E149,'R10'!E149,'R11'!E149,'R12'!E149,'R13'!E149,'R14'!E149)</f>
        <v>0</v>
      </c>
      <c r="F149" s="81">
        <f t="shared" si="24"/>
        <v>3</v>
      </c>
      <c r="G149" s="81">
        <v>3</v>
      </c>
    </row>
    <row r="150" spans="1:7" x14ac:dyDescent="0.25">
      <c r="A150" s="31" t="s">
        <v>33</v>
      </c>
      <c r="B150" s="44">
        <f>SUM('R1'!B150,'R1a'!B150,'R2'!B150,'R2a'!B150,'R3'!B150,'R4'!B150,'R5'!B150,'R6'!B150,'R7'!B150,'R8'!B150,'R9'!B150,'R10'!B150,'R11'!B150,'R12'!B150,'R13'!B150,'R14'!B150)</f>
        <v>1</v>
      </c>
      <c r="C150" s="44">
        <f>SUM('R1'!C150,'R1a'!C150,'R2'!C150,'R2a'!C150,'R3'!C150,'R4'!C150,'R5'!C150,'R6'!C150,'R7'!C150,'R8'!C150,'R9'!C150,'R10'!C150,'R11'!C150,'R12'!C150,'R13'!C150,'R14'!C150)</f>
        <v>4</v>
      </c>
      <c r="D150" s="44">
        <f>SUM('R1'!D150,'R1a'!D150,'R2'!D150,'R2a'!D150,'R3'!D150,'R4'!D150,'R5'!D150,'R6'!D150,'R7'!D150,'R8'!D150,'R9'!D150,'R10'!D150,'R11'!D150,'R12'!D150,'R13'!D150,'R14'!D150)</f>
        <v>0</v>
      </c>
      <c r="E150" s="44">
        <f>SUM('R1'!E150,'R1a'!E150,'R2'!E150,'R2a'!E150,'R3'!E150,'R4'!E150,'R5'!E150,'R6'!E150,'R7'!E150,'R8'!E150,'R9'!E150,'R10'!E150,'R11'!E150,'R12'!E150,'R13'!E150,'R14'!E150)</f>
        <v>5</v>
      </c>
      <c r="F150" s="81">
        <f t="shared" si="24"/>
        <v>10</v>
      </c>
      <c r="G150" s="81">
        <v>8</v>
      </c>
    </row>
    <row r="151" spans="1:7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</row>
    <row r="152" spans="1:7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</row>
    <row r="153" spans="1:7" x14ac:dyDescent="0.25">
      <c r="A153" s="31" t="s">
        <v>42</v>
      </c>
      <c r="B153" s="44">
        <f>SUM('R1'!B153,'R1a'!B153,'R2'!B153,'R2a'!B153,'R3'!B153,'R4'!B153,'R5'!B153,'R6'!B153,'R7'!B153,'R8'!B153,'R9'!B153,'R10'!B153,'R11'!B153,'R12'!B153,'R13'!B153,'R14'!B153)</f>
        <v>27</v>
      </c>
      <c r="C153" s="44">
        <f>SUM('R1'!C153,'R1a'!C153,'R2'!C153,'R2a'!C153,'R3'!C153,'R4'!C153,'R5'!C153,'R6'!C153,'R7'!C153,'R8'!C153,'R9'!C153,'R10'!C153,'R11'!C153,'R12'!C153,'R13'!C153,'R14'!C153)</f>
        <v>0</v>
      </c>
      <c r="D153" s="44">
        <f>SUM('R1'!D153,'R1a'!D153,'R2'!D153,'R2a'!D153,'R3'!D153,'R4'!D153,'R5'!D153,'R6'!D153,'R7'!D153,'R8'!D153,'R9'!D153,'R10'!D153,'R11'!D153,'R12'!D153,'R13'!D153,'R14'!D153)</f>
        <v>5</v>
      </c>
      <c r="E153" s="44">
        <f>SUM('R1'!E153,'R1a'!E153,'R2'!E153,'R2a'!E153,'R3'!E153,'R4'!E153,'R5'!E153,'R6'!E153,'R7'!E153,'R8'!E153,'R9'!E153,'R10'!E153,'R11'!E153,'R12'!E153,'R13'!E153,'R14'!E153)</f>
        <v>0</v>
      </c>
      <c r="F153" s="81">
        <f t="shared" ref="F153" si="25">SUM(B153:E153)</f>
        <v>32</v>
      </c>
      <c r="G153" s="81">
        <v>51</v>
      </c>
    </row>
    <row r="154" spans="1:7" ht="14.65" customHeight="1" x14ac:dyDescent="0.25">
      <c r="A154" s="211" t="s">
        <v>52</v>
      </c>
      <c r="B154" s="161"/>
      <c r="C154" s="161"/>
      <c r="D154" s="161"/>
      <c r="E154" s="161"/>
      <c r="F154" s="161"/>
      <c r="G154" s="212"/>
    </row>
    <row r="155" spans="1:7" x14ac:dyDescent="0.25">
      <c r="A155" s="174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</row>
    <row r="156" spans="1:7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</row>
    <row r="157" spans="1:7" x14ac:dyDescent="0.25">
      <c r="A157" s="60" t="s">
        <v>53</v>
      </c>
      <c r="B157" s="44">
        <f>SUM('R1'!B157,'R1a'!B157,'R2'!B157,'R2a'!B157,'R3'!B157,'R4'!B157,'R5'!B157,'R6'!B157,'R7'!B157,'R8'!B157,'R9'!B157,'R10'!B157,'R11'!B157,'R12'!B157,'R13'!B157,'R14'!B157)</f>
        <v>117</v>
      </c>
      <c r="C157" s="44">
        <f>SUM('R1'!C157,'R1a'!C157,'R2'!C157,'R2a'!C157,'R3'!C157,'R4'!C157,'R5'!C157,'R6'!C157,'R7'!C157,'R8'!C157,'R9'!C157,'R10'!C157,'R11'!C157,'R12'!C157,'R13'!C157,'R14'!C157)</f>
        <v>28</v>
      </c>
      <c r="D157" s="44">
        <f>SUM('R1'!D157,'R1a'!D157,'R2'!D157,'R2a'!D157,'R3'!D157,'R4'!D157,'R5'!D157,'R6'!D157,'R7'!D157,'R8'!D157,'R9'!D157,'R10'!D157,'R11'!D157,'R12'!D157,'R13'!D157,'R14'!D157)</f>
        <v>0</v>
      </c>
      <c r="E157" s="44">
        <f>SUM('R1'!E157,'R1a'!E157,'R2'!E157,'R2a'!E157,'R3'!E157,'R4'!E157,'R5'!E157,'R6'!E157,'R7'!E157,'R8'!E157,'R9'!E157,'R10'!E157,'R11'!E157,'R12'!E157,'R13'!E157,'R14'!E157)</f>
        <v>33</v>
      </c>
      <c r="F157" s="81">
        <f t="shared" ref="F157:F160" si="26">SUM(B157:E157)</f>
        <v>178</v>
      </c>
      <c r="G157" s="81">
        <v>169</v>
      </c>
    </row>
    <row r="158" spans="1:7" x14ac:dyDescent="0.25">
      <c r="A158" s="33" t="s">
        <v>54</v>
      </c>
      <c r="B158" s="1">
        <f>SUM(B159:B160)</f>
        <v>118</v>
      </c>
      <c r="C158" s="1">
        <f t="shared" ref="C158:D158" si="27">SUM(C159:C160)</f>
        <v>28</v>
      </c>
      <c r="D158" s="1">
        <f t="shared" si="27"/>
        <v>0</v>
      </c>
      <c r="E158" s="1">
        <f>SUM(E159:E160)</f>
        <v>33</v>
      </c>
      <c r="F158" s="81">
        <f t="shared" si="26"/>
        <v>179</v>
      </c>
      <c r="G158" s="81">
        <v>169</v>
      </c>
    </row>
    <row r="159" spans="1:7" ht="18" customHeight="1" x14ac:dyDescent="0.25">
      <c r="A159" s="61" t="s">
        <v>55</v>
      </c>
      <c r="B159" s="44">
        <f>SUM('R1'!B159,'R1a'!B159,'R2'!B159,'R2a'!B159,'R3'!B159,'R4'!B159,'R5'!B159,'R6'!B159,'R7'!B159,'R8'!B159,'R9'!B159,'R10'!B159,'R11'!B159,'R12'!B159,'R13'!B159,'R14'!B159)</f>
        <v>6</v>
      </c>
      <c r="C159" s="44">
        <f>SUM('R1'!C159,'R1a'!C159,'R2'!C159,'R2a'!C159,'R3'!C159,'R4'!C159,'R5'!C159,'R6'!C159,'R7'!C159,'R8'!C159,'R9'!C159,'R10'!C159,'R11'!C159,'R12'!C159,'R13'!C159,'R14'!C159)</f>
        <v>3</v>
      </c>
      <c r="D159" s="44">
        <f>SUM('R1'!D159,'R1a'!D159,'R2'!D159,'R2a'!D159,'R3'!D159,'R4'!D159,'R5'!D159,'R6'!D159,'R7'!D159,'R8'!D159,'R9'!D159,'R10'!D159,'R11'!D159,'R12'!D159,'R13'!D159,'R14'!D159)</f>
        <v>0</v>
      </c>
      <c r="E159" s="44">
        <f>SUM('R1'!E159,'R1a'!E159,'R2'!E159,'R2a'!E159,'R3'!E159,'R4'!E159,'R5'!E159,'R6'!E159,'R7'!E159,'R8'!E159,'R9'!E159,'R10'!E159,'R11'!E159,'R12'!E159,'R13'!E159,'R14'!E159)</f>
        <v>5</v>
      </c>
      <c r="F159" s="81">
        <f t="shared" si="26"/>
        <v>14</v>
      </c>
      <c r="G159" s="81">
        <v>15</v>
      </c>
    </row>
    <row r="160" spans="1:7" x14ac:dyDescent="0.25">
      <c r="A160" s="61" t="s">
        <v>56</v>
      </c>
      <c r="B160" s="44">
        <f>SUM('R1'!B160,'R1a'!B160,'R2'!B160,'R2a'!B160,'R3'!B160,'R4'!B160,'R5'!B160,'R6'!B160,'R7'!B160,'R8'!B160,'R9'!B160,'R10'!B160,'R11'!B160,'R12'!B160,'R13'!B160,'R14'!B160)</f>
        <v>112</v>
      </c>
      <c r="C160" s="44">
        <f>SUM('R1'!C160,'R1a'!C160,'R2'!C160,'R2a'!C160,'R3'!C160,'R4'!C160,'R5'!C160,'R6'!C160,'R7'!C160,'R8'!C160,'R9'!C160,'R10'!C160,'R11'!C160,'R12'!C160,'R13'!C160,'R14'!C160)</f>
        <v>25</v>
      </c>
      <c r="D160" s="44">
        <f>SUM('R1'!D160,'R1a'!D160,'R2'!D160,'R2a'!D160,'R3'!D160,'R4'!D160,'R5'!D160,'R6'!D160,'R7'!D160,'R8'!D160,'R9'!D160,'R10'!D160,'R11'!D160,'R12'!D160,'R13'!D160,'R14'!D160)</f>
        <v>0</v>
      </c>
      <c r="E160" s="44">
        <f>SUM('R1'!E160,'R1a'!E160,'R2'!E160,'R2a'!E160,'R3'!E160,'R4'!E160,'R5'!E160,'R6'!E160,'R7'!E160,'R8'!E160,'R9'!E160,'R10'!E160,'R11'!E160,'R12'!E160,'R13'!E160,'R14'!E160)</f>
        <v>28</v>
      </c>
      <c r="F160" s="83">
        <f t="shared" si="26"/>
        <v>165</v>
      </c>
      <c r="G160" s="83">
        <v>153</v>
      </c>
    </row>
    <row r="161" spans="1:9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</row>
    <row r="162" spans="1:9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</row>
    <row r="163" spans="1:9" x14ac:dyDescent="0.25">
      <c r="A163" s="31" t="s">
        <v>19</v>
      </c>
      <c r="B163" s="44">
        <f>SUM('R1'!B163,'R1a'!B163,'R2'!B163,'R2a'!B163,'R3'!B163,'R4'!B163,'R5'!B163,'R6'!B163,'R7'!B163,'R8'!B163,'R9'!B163,'R10'!B163,'R11'!B163,'R12'!B163,'R13'!B163,'R14'!B163)</f>
        <v>50</v>
      </c>
      <c r="C163" s="44">
        <f>SUM('R1'!C163,'R1a'!C163,'R2'!C163,'R2a'!C163,'R3'!C163,'R4'!C163,'R5'!C163,'R6'!C163,'R7'!C163,'R8'!C163,'R9'!C163,'R10'!C163,'R11'!C163,'R12'!C163,'R13'!C163,'R14'!C163)</f>
        <v>15</v>
      </c>
      <c r="D163" s="44">
        <f>SUM('R1'!D163,'R1a'!D163,'R2'!D163,'R2a'!D163,'R3'!D163,'R4'!D163,'R5'!D163,'R6'!D163,'R7'!D163,'R8'!D163,'R9'!D163,'R10'!D163,'R11'!D163,'R12'!D163,'R13'!D163,'R14'!D163)</f>
        <v>0</v>
      </c>
      <c r="E163" s="44">
        <f>SUM('R1'!E163,'R1a'!E163,'R2'!E163,'R2a'!E163,'R3'!E163,'R4'!E163,'R5'!E163,'R6'!E163,'R7'!E163,'R8'!E163,'R9'!E163,'R10'!E163,'R11'!E163,'R12'!E163,'R13'!E163,'R14'!E163)</f>
        <v>12</v>
      </c>
      <c r="F163" s="81">
        <f t="shared" ref="F163:F165" si="28">SUM(B163:E163)</f>
        <v>77</v>
      </c>
      <c r="G163" s="81">
        <v>77</v>
      </c>
    </row>
    <row r="164" spans="1:9" x14ac:dyDescent="0.25">
      <c r="A164" s="31" t="s">
        <v>20</v>
      </c>
      <c r="B164" s="44">
        <f>SUM('R1'!B164,'R1a'!B164,'R2'!B164,'R2a'!B164,'R3'!B164,'R4'!B164,'R5'!B164,'R6'!B164,'R7'!B164,'R8'!B164,'R9'!B164,'R10'!B164,'R11'!B164,'R12'!B164,'R13'!B164,'R14'!B164)</f>
        <v>64</v>
      </c>
      <c r="C164" s="44">
        <f>SUM('R1'!C164,'R1a'!C164,'R2'!C164,'R2a'!C164,'R3'!C164,'R4'!C164,'R5'!C164,'R6'!C164,'R7'!C164,'R8'!C164,'R9'!C164,'R10'!C164,'R11'!C164,'R12'!C164,'R13'!C164,'R14'!C164)</f>
        <v>11</v>
      </c>
      <c r="D164" s="44">
        <f>SUM('R1'!D164,'R1a'!D164,'R2'!D164,'R2a'!D164,'R3'!D164,'R4'!D164,'R5'!D164,'R6'!D164,'R7'!D164,'R8'!D164,'R9'!D164,'R10'!D164,'R11'!D164,'R12'!D164,'R13'!D164,'R14'!D164)</f>
        <v>0</v>
      </c>
      <c r="E164" s="44">
        <f>SUM('R1'!E164,'R1a'!E164,'R2'!E164,'R2a'!E164,'R3'!E164,'R4'!E164,'R5'!E164,'R6'!E164,'R7'!E164,'R8'!E164,'R9'!E164,'R10'!E164,'R11'!E164,'R12'!E164,'R13'!E164,'R14'!E164)</f>
        <v>20</v>
      </c>
      <c r="F164" s="81">
        <f t="shared" si="28"/>
        <v>95</v>
      </c>
      <c r="G164" s="81">
        <v>81</v>
      </c>
    </row>
    <row r="165" spans="1:9" x14ac:dyDescent="0.25">
      <c r="A165" s="31" t="s">
        <v>21</v>
      </c>
      <c r="B165" s="44">
        <f>SUM('R1'!B165,'R1a'!B165,'R2'!B165,'R2a'!B165,'R3'!B165,'R4'!B165,'R5'!B165,'R6'!B165,'R7'!B165,'R8'!B165,'R9'!B165,'R10'!B165,'R11'!B165,'R12'!B165,'R13'!B165,'R14'!B165)</f>
        <v>1</v>
      </c>
      <c r="C165" s="44">
        <f>SUM('R1'!C165,'R1a'!C165,'R2'!C165,'R2a'!C165,'R3'!C165,'R4'!C165,'R5'!C165,'R6'!C165,'R7'!C165,'R8'!C165,'R9'!C165,'R10'!C165,'R11'!C165,'R12'!C165,'R13'!C165,'R14'!C165)</f>
        <v>1</v>
      </c>
      <c r="D165" s="44">
        <f>SUM('R1'!D165,'R1a'!D165,'R2'!D165,'R2a'!D165,'R3'!D165,'R4'!D165,'R5'!D165,'R6'!D165,'R7'!D165,'R8'!D165,'R9'!D165,'R10'!D165,'R11'!D165,'R12'!D165,'R13'!D165,'R14'!D165)</f>
        <v>0</v>
      </c>
      <c r="E165" s="44">
        <f>SUM('R1'!E165,'R1a'!E165,'R2'!E165,'R2a'!E165,'R3'!E165,'R4'!E165,'R5'!E165,'R6'!E165,'R7'!E165,'R8'!E165,'R9'!E165,'R10'!E165,'R11'!E165,'R12'!E165,'R13'!E165,'R14'!E165)</f>
        <v>0</v>
      </c>
      <c r="F165" s="81">
        <f t="shared" si="28"/>
        <v>2</v>
      </c>
      <c r="G165" s="81">
        <v>6</v>
      </c>
    </row>
    <row r="166" spans="1:9" ht="30" x14ac:dyDescent="0.25">
      <c r="A166" s="51" t="s">
        <v>22</v>
      </c>
      <c r="B166" s="44">
        <f>SUM('R1'!B166,'R1a'!B166,'R2'!B166,'R2a'!B166,'R3'!B166,'R4'!B166,'R5'!B166,'R6'!B166,'R7'!B166,'R8'!B166,'R9'!B166,'R10'!B166,'R11'!B166,'R12'!B166,'R13'!B166,'R14'!B166)</f>
        <v>2</v>
      </c>
      <c r="C166" s="44">
        <f>SUM('R1'!C166,'R1a'!C166,'R2'!C166,'R2a'!C166,'R3'!C166,'R4'!C166,'R5'!C166,'R6'!C166,'R7'!C166,'R8'!C166,'R9'!C166,'R10'!C166,'R11'!C166,'R12'!C166,'R13'!C166,'R14'!C166)</f>
        <v>1</v>
      </c>
      <c r="D166" s="44">
        <f>SUM('R1'!D166,'R1a'!D166,'R2'!D166,'R2a'!D166,'R3'!D166,'R4'!D166,'R5'!D166,'R6'!D166,'R7'!D166,'R8'!D166,'R9'!D166,'R10'!D166,'R11'!D166,'R12'!D166,'R13'!D166,'R14'!D166)</f>
        <v>0</v>
      </c>
      <c r="E166" s="44">
        <f>SUM('R1'!E166,'R1a'!E166,'R2'!E166,'R2a'!E166,'R3'!E166,'R4'!E166,'R5'!E166,'R6'!E166,'R7'!E166,'R8'!E166,'R9'!E166,'R10'!E166,'R11'!E166,'R12'!E166,'R13'!E166,'R14'!E166)</f>
        <v>1</v>
      </c>
      <c r="F166" s="83">
        <f t="shared" ref="F166" si="29">SUM(B166:E166)</f>
        <v>4</v>
      </c>
      <c r="G166" s="83">
        <v>3</v>
      </c>
      <c r="H166" s="53"/>
      <c r="I166" s="53"/>
    </row>
    <row r="167" spans="1:9" x14ac:dyDescent="0.25">
      <c r="A167" s="51" t="s">
        <v>23</v>
      </c>
      <c r="B167" s="44">
        <f>SUM('R1'!B167,'R1a'!B167,'R2'!B167,'R2a'!B167,'R3'!B167,'R4'!B167,'R5'!B167,'R6'!B167,'R7'!B167,'R8'!B167,'R9'!B167,'R10'!B167,'R11'!B167,'R12'!B167,'R13'!B167,'R14'!B167)</f>
        <v>0</v>
      </c>
      <c r="C167" s="44">
        <f>SUM('R1'!C167,'R1a'!C167,'R2'!C167,'R2a'!C167,'R3'!C167,'R4'!C167,'R5'!C167,'R6'!C167,'R7'!C167,'R8'!C167,'R9'!C167,'R10'!C167,'R11'!C167,'R12'!C167,'R13'!C167,'R14'!C167)</f>
        <v>0</v>
      </c>
      <c r="D167" s="44">
        <f>SUM('R1'!D167,'R1a'!D167,'R2'!D167,'R2a'!D167,'R3'!D167,'R4'!D167,'R5'!D167,'R6'!D167,'R7'!D167,'R8'!D167,'R9'!D167,'R10'!D167,'R11'!D167,'R12'!D167,'R13'!D167,'R14'!D167)</f>
        <v>0</v>
      </c>
      <c r="E167" s="44">
        <f>SUM('R1'!E167,'R1a'!E167,'R2'!E167,'R2a'!E167,'R3'!E167,'R4'!E167,'R5'!E167,'R6'!E167,'R7'!E167,'R8'!E167,'R9'!E167,'R10'!E167,'R11'!E167,'R12'!E167,'R13'!E167,'R14'!E167)</f>
        <v>0</v>
      </c>
      <c r="F167" s="83">
        <f t="shared" ref="F167" si="30">SUM(B167:E167)</f>
        <v>0</v>
      </c>
      <c r="G167" s="83">
        <v>0</v>
      </c>
      <c r="H167" s="53"/>
      <c r="I167" s="53"/>
    </row>
    <row r="168" spans="1:9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</row>
    <row r="169" spans="1:9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</row>
    <row r="170" spans="1:9" x14ac:dyDescent="0.25">
      <c r="A170" s="31" t="s">
        <v>25</v>
      </c>
      <c r="B170" s="44">
        <f>SUM('R1'!B170,'R1a'!B170,'R2'!B170,'R2a'!B170,'R3'!B170,'R4'!B170,'R5'!B170,'R6'!B170,'R7'!B170,'R8'!B170,'R9'!B170,'R10'!B170,'R11'!B170,'R12'!B170,'R13'!B170,'R14'!B170)</f>
        <v>106</v>
      </c>
      <c r="C170" s="44">
        <f>SUM('R1'!C170,'R1a'!C170,'R2'!C170,'R2a'!C170,'R3'!C170,'R4'!C170,'R5'!C170,'R6'!C170,'R7'!C170,'R8'!C170,'R9'!C170,'R10'!C170,'R11'!C170,'R12'!C170,'R13'!C170,'R14'!C170)</f>
        <v>26</v>
      </c>
      <c r="D170" s="44">
        <f>SUM('R1'!D170,'R1a'!D170,'R2'!D170,'R2a'!D170,'R3'!D170,'R4'!D170,'R5'!D170,'R6'!D170,'R7'!D170,'R8'!D170,'R9'!D170,'R10'!D170,'R11'!D170,'R12'!D170,'R13'!D170,'R14'!D170)</f>
        <v>0</v>
      </c>
      <c r="E170" s="44">
        <f>SUM('R1'!E170,'R1a'!E170,'R2'!E170,'R2a'!E170,'R3'!E170,'R4'!E170,'R5'!E170,'R6'!E170,'R7'!E170,'R8'!E170,'R9'!E170,'R10'!E170,'R11'!E170,'R12'!E170,'R13'!E170,'R14'!E170)</f>
        <v>31</v>
      </c>
      <c r="F170" s="81">
        <f>SUM(B170:E170)</f>
        <v>163</v>
      </c>
      <c r="G170" s="81">
        <v>150</v>
      </c>
    </row>
    <row r="171" spans="1:9" ht="16.5" customHeight="1" x14ac:dyDescent="0.25">
      <c r="A171" s="31" t="s">
        <v>26</v>
      </c>
      <c r="B171" s="44">
        <f>SUM('R1'!B171,'R1a'!B171,'R2'!B171,'R2a'!B171,'R3'!B171,'R4'!B171,'R5'!B171,'R6'!B171,'R7'!B171,'R8'!B171,'R9'!B171,'R10'!B171,'R11'!B171,'R12'!B171,'R13'!B171,'R14'!B171)</f>
        <v>9</v>
      </c>
      <c r="C171" s="44">
        <f>SUM('R1'!C171,'R1a'!C171,'R2'!C171,'R2a'!C171,'R3'!C171,'R4'!C171,'R5'!C171,'R6'!C171,'R7'!C171,'R8'!C171,'R9'!C171,'R10'!C171,'R11'!C171,'R12'!C171,'R13'!C171,'R14'!C171)</f>
        <v>1</v>
      </c>
      <c r="D171" s="44">
        <f>SUM('R1'!D171,'R1a'!D171,'R2'!D171,'R2a'!D171,'R3'!D171,'R4'!D171,'R5'!D171,'R6'!D171,'R7'!D171,'R8'!D171,'R9'!D171,'R10'!D171,'R11'!D171,'R12'!D171,'R13'!D171,'R14'!D171)</f>
        <v>0</v>
      </c>
      <c r="E171" s="44">
        <f>SUM('R1'!E171,'R1a'!E171,'R2'!E171,'R2a'!E171,'R3'!E171,'R4'!E171,'R5'!E171,'R6'!E171,'R7'!E171,'R8'!E171,'R9'!E171,'R10'!E171,'R11'!E171,'R12'!E171,'R13'!E171,'R14'!E171)</f>
        <v>2</v>
      </c>
      <c r="F171" s="81">
        <f>SUM(B171:E171)</f>
        <v>12</v>
      </c>
      <c r="G171" s="81">
        <v>16</v>
      </c>
    </row>
    <row r="172" spans="1:9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</row>
    <row r="173" spans="1:9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</row>
    <row r="174" spans="1:9" x14ac:dyDescent="0.25">
      <c r="A174" s="31" t="s">
        <v>28</v>
      </c>
      <c r="B174" s="44">
        <f>SUM('R1'!B174,'R1a'!B174,'R2'!B174,'R2a'!B174,'R3'!B174,'R4'!B174,'R5'!B174,'R6'!B174,'R7'!B174,'R8'!B174,'R9'!B174,'R10'!B174,'R11'!B174,'R12'!B174,'R13'!B174,'R14'!B174)</f>
        <v>80</v>
      </c>
      <c r="C174" s="44">
        <f>SUM('R1'!C174,'R1a'!C174,'R2'!C174,'R2a'!C174,'R3'!C174,'R4'!C174,'R5'!C174,'R6'!C174,'R7'!C174,'R8'!C174,'R9'!C174,'R10'!C174,'R11'!C174,'R12'!C174,'R13'!C174,'R14'!C174)</f>
        <v>17</v>
      </c>
      <c r="D174" s="44">
        <f>SUM('R1'!D174,'R1a'!D174,'R2'!D174,'R2a'!D174,'R3'!D174,'R4'!D174,'R5'!D174,'R6'!D174,'R7'!D174,'R8'!D174,'R9'!D174,'R10'!D174,'R11'!D174,'R12'!D174,'R13'!D174,'R14'!D174)</f>
        <v>0</v>
      </c>
      <c r="E174" s="44">
        <f>SUM('R1'!E174,'R1a'!E174,'R2'!E174,'R2a'!E174,'R3'!E174,'R4'!E174,'R5'!E174,'R6'!E174,'R7'!E174,'R8'!E174,'R9'!E174,'R10'!E174,'R11'!E174,'R12'!E174,'R13'!E174,'R14'!E174)</f>
        <v>28</v>
      </c>
      <c r="F174" s="81">
        <f t="shared" ref="F174:F179" si="31">SUM(B174:E174)</f>
        <v>125</v>
      </c>
      <c r="G174" s="81">
        <v>113</v>
      </c>
    </row>
    <row r="175" spans="1:9" x14ac:dyDescent="0.25">
      <c r="A175" s="31" t="s">
        <v>29</v>
      </c>
      <c r="B175" s="44">
        <f>SUM('R1'!B175,'R1a'!B175,'R2'!B175,'R2a'!B175,'R3'!B175,'R4'!B175,'R5'!B175,'R6'!B175,'R7'!B175,'R8'!B175,'R9'!B175,'R10'!B175,'R11'!B175,'R12'!B175,'R13'!B175,'R14'!B175)</f>
        <v>28</v>
      </c>
      <c r="C175" s="44">
        <f>SUM('R1'!C175,'R1a'!C175,'R2'!C175,'R2a'!C175,'R3'!C175,'R4'!C175,'R5'!C175,'R6'!C175,'R7'!C175,'R8'!C175,'R9'!C175,'R10'!C175,'R11'!C175,'R12'!C175,'R13'!C175,'R14'!C175)</f>
        <v>6</v>
      </c>
      <c r="D175" s="44">
        <f>SUM('R1'!D175,'R1a'!D175,'R2'!D175,'R2a'!D175,'R3'!D175,'R4'!D175,'R5'!D175,'R6'!D175,'R7'!D175,'R8'!D175,'R9'!D175,'R10'!D175,'R11'!D175,'R12'!D175,'R13'!D175,'R14'!D175)</f>
        <v>0</v>
      </c>
      <c r="E175" s="44">
        <f>SUM('R1'!E175,'R1a'!E175,'R2'!E175,'R2a'!E175,'R3'!E175,'R4'!E175,'R5'!E175,'R6'!E175,'R7'!E175,'R8'!E175,'R9'!E175,'R10'!E175,'R11'!E175,'R12'!E175,'R13'!E175,'R14'!E175)</f>
        <v>3</v>
      </c>
      <c r="F175" s="81">
        <f t="shared" si="31"/>
        <v>37</v>
      </c>
      <c r="G175" s="81">
        <v>41</v>
      </c>
    </row>
    <row r="176" spans="1:9" x14ac:dyDescent="0.25">
      <c r="A176" s="31" t="s">
        <v>30</v>
      </c>
      <c r="B176" s="44">
        <f>SUM('R1'!B176,'R1a'!B176,'R2'!B176,'R2a'!B176,'R3'!B176,'R4'!B176,'R5'!B176,'R6'!B176,'R7'!B176,'R8'!B176,'R9'!B176,'R10'!B176,'R11'!B176,'R12'!B176,'R13'!B176,'R14'!B176)</f>
        <v>0</v>
      </c>
      <c r="C176" s="44">
        <f>SUM('R1'!C176,'R1a'!C176,'R2'!C176,'R2a'!C176,'R3'!C176,'R4'!C176,'R5'!C176,'R6'!C176,'R7'!C176,'R8'!C176,'R9'!C176,'R10'!C176,'R11'!C176,'R12'!C176,'R13'!C176,'R14'!C176)</f>
        <v>1</v>
      </c>
      <c r="D176" s="44">
        <f>SUM('R1'!D176,'R1a'!D176,'R2'!D176,'R2a'!D176,'R3'!D176,'R4'!D176,'R5'!D176,'R6'!D176,'R7'!D176,'R8'!D176,'R9'!D176,'R10'!D176,'R11'!D176,'R12'!D176,'R13'!D176,'R14'!D176)</f>
        <v>0</v>
      </c>
      <c r="E176" s="44">
        <f>SUM('R1'!E176,'R1a'!E176,'R2'!E176,'R2a'!E176,'R3'!E176,'R4'!E176,'R5'!E176,'R6'!E176,'R7'!E176,'R8'!E176,'R9'!E176,'R10'!E176,'R11'!E176,'R12'!E176,'R13'!E176,'R14'!E176)</f>
        <v>0</v>
      </c>
      <c r="F176" s="81">
        <f t="shared" si="31"/>
        <v>1</v>
      </c>
      <c r="G176" s="81">
        <v>1</v>
      </c>
    </row>
    <row r="177" spans="1:7" x14ac:dyDescent="0.25">
      <c r="A177" s="31" t="s">
        <v>31</v>
      </c>
      <c r="B177" s="44">
        <f>SUM('R1'!B177,'R1a'!B177,'R2'!B177,'R2a'!B177,'R3'!B177,'R4'!B177,'R5'!B177,'R6'!B177,'R7'!B177,'R8'!B177,'R9'!B177,'R10'!B177,'R11'!B177,'R12'!B177,'R13'!B177,'R14'!B177)</f>
        <v>1</v>
      </c>
      <c r="C177" s="44">
        <f>SUM('R1'!C177,'R1a'!C177,'R2'!C177,'R2a'!C177,'R3'!C177,'R4'!C177,'R5'!C177,'R6'!C177,'R7'!C177,'R8'!C177,'R9'!C177,'R10'!C177,'R11'!C177,'R12'!C177,'R13'!C177,'R14'!C177)</f>
        <v>0</v>
      </c>
      <c r="D177" s="44">
        <f>SUM('R1'!D177,'R1a'!D177,'R2'!D177,'R2a'!D177,'R3'!D177,'R4'!D177,'R5'!D177,'R6'!D177,'R7'!D177,'R8'!D177,'R9'!D177,'R10'!D177,'R11'!D177,'R12'!D177,'R13'!D177,'R14'!D177)</f>
        <v>0</v>
      </c>
      <c r="E177" s="44">
        <f>SUM('R1'!E177,'R1a'!E177,'R2'!E177,'R2a'!E177,'R3'!E177,'R4'!E177,'R5'!E177,'R6'!E177,'R7'!E177,'R8'!E177,'R9'!E177,'R10'!E177,'R11'!E177,'R12'!E177,'R13'!E177,'R14'!E177)</f>
        <v>0</v>
      </c>
      <c r="F177" s="81">
        <f t="shared" si="31"/>
        <v>1</v>
      </c>
      <c r="G177" s="81">
        <v>1</v>
      </c>
    </row>
    <row r="178" spans="1:7" x14ac:dyDescent="0.25">
      <c r="A178" s="31" t="s">
        <v>32</v>
      </c>
      <c r="B178" s="44">
        <f>SUM('R1'!B178,'R1a'!B178,'R2'!B178,'R2a'!B178,'R3'!B178,'R4'!B178,'R5'!B178,'R6'!B178,'R7'!B178,'R8'!B178,'R9'!B178,'R10'!B178,'R11'!B178,'R12'!B178,'R13'!B178,'R14'!B178)</f>
        <v>0</v>
      </c>
      <c r="C178" s="44">
        <f>SUM('R1'!C178,'R1a'!C178,'R2'!C178,'R2a'!C178,'R3'!C178,'R4'!C178,'R5'!C178,'R6'!C178,'R7'!C178,'R8'!C178,'R9'!C178,'R10'!C178,'R11'!C178,'R12'!C178,'R13'!C178,'R14'!C178)</f>
        <v>0</v>
      </c>
      <c r="D178" s="44">
        <f>SUM('R1'!D178,'R1a'!D178,'R2'!D178,'R2a'!D178,'R3'!D178,'R4'!D178,'R5'!D178,'R6'!D178,'R7'!D178,'R8'!D178,'R9'!D178,'R10'!D178,'R11'!D178,'R12'!D178,'R13'!D178,'R14'!D178)</f>
        <v>0</v>
      </c>
      <c r="E178" s="44">
        <f>SUM('R1'!E178,'R1a'!E178,'R2'!E178,'R2a'!E178,'R3'!E178,'R4'!E178,'R5'!E178,'R6'!E178,'R7'!E178,'R8'!E178,'R9'!E178,'R10'!E178,'R11'!E178,'R12'!E178,'R13'!E178,'R14'!E178)</f>
        <v>0</v>
      </c>
      <c r="F178" s="81">
        <f t="shared" si="31"/>
        <v>0</v>
      </c>
      <c r="G178" s="81">
        <v>0</v>
      </c>
    </row>
    <row r="179" spans="1:7" x14ac:dyDescent="0.25">
      <c r="A179" s="31" t="s">
        <v>33</v>
      </c>
      <c r="B179" s="44">
        <f>SUM('R1'!B179,'R1a'!B179,'R2'!B179,'R2a'!B179,'R3'!B179,'R4'!B179,'R5'!B179,'R6'!B179,'R7'!B179,'R8'!B179,'R9'!B179,'R10'!B179,'R11'!B179,'R12'!B179,'R13'!B179,'R14'!B179)</f>
        <v>8</v>
      </c>
      <c r="C179" s="44">
        <f>SUM('R1'!C179,'R1a'!C179,'R2'!C179,'R2a'!C179,'R3'!C179,'R4'!C179,'R5'!C179,'R6'!C179,'R7'!C179,'R8'!C179,'R9'!C179,'R10'!C179,'R11'!C179,'R12'!C179,'R13'!C179,'R14'!C179)</f>
        <v>2</v>
      </c>
      <c r="D179" s="44">
        <f>SUM('R1'!D179,'R1a'!D179,'R2'!D179,'R2a'!D179,'R3'!D179,'R4'!D179,'R5'!D179,'R6'!D179,'R7'!D179,'R8'!D179,'R9'!D179,'R10'!D179,'R11'!D179,'R12'!D179,'R13'!D179,'R14'!D179)</f>
        <v>0</v>
      </c>
      <c r="E179" s="44">
        <f>SUM('R1'!E179,'R1a'!E179,'R2'!E179,'R2a'!E179,'R3'!E179,'R4'!E179,'R5'!E179,'R6'!E179,'R7'!E179,'R8'!E179,'R9'!E179,'R10'!E179,'R11'!E179,'R12'!E179,'R13'!E179,'R14'!E179)</f>
        <v>2</v>
      </c>
      <c r="F179" s="81">
        <f t="shared" si="31"/>
        <v>12</v>
      </c>
      <c r="G179" s="81">
        <v>10</v>
      </c>
    </row>
    <row r="180" spans="1:7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</row>
    <row r="181" spans="1:7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</row>
    <row r="182" spans="1:7" x14ac:dyDescent="0.25">
      <c r="A182" s="31" t="s">
        <v>42</v>
      </c>
      <c r="B182" s="44">
        <f>SUM('R1'!B182,'R1a'!B182,'R2'!B182,'R2a'!B182,'R3'!B182,'R4'!B182,'R5'!B182,'R6'!B182,'R7'!B182,'R8'!B182,'R9'!B182,'R10'!B182,'R11'!B182,'R12'!B182,'R13'!B182,'R14'!B182)</f>
        <v>10</v>
      </c>
      <c r="C182" s="44">
        <f>SUM('R1'!C182,'R1a'!C182,'R2'!C182,'R2a'!C182,'R3'!C182,'R4'!C182,'R5'!C182,'R6'!C182,'R7'!C182,'R8'!C182,'R9'!C182,'R10'!C182,'R11'!C182,'R12'!C182,'R13'!C182,'R14'!C182)</f>
        <v>0</v>
      </c>
      <c r="D182" s="44">
        <f>SUM('R1'!D182,'R1a'!D182,'R2'!D182,'R2a'!D182,'R3'!D182,'R4'!D182,'R5'!D182,'R6'!D182,'R7'!D182,'R8'!D182,'R9'!D182,'R10'!D182,'R11'!D182,'R12'!D182,'R13'!D182,'R14'!D182)</f>
        <v>0</v>
      </c>
      <c r="E182" s="44">
        <f>SUM('R1'!E182,'R1a'!E182,'R2'!E182,'R2a'!E182,'R3'!E182,'R4'!E182,'R5'!E182,'R6'!E182,'R7'!E182,'R8'!E182,'R9'!E182,'R10'!E182,'R11'!E182,'R12'!E182,'R13'!E182,'R14'!E182)</f>
        <v>0</v>
      </c>
      <c r="F182" s="81">
        <f t="shared" ref="F182" si="32">SUM(B182:E182)</f>
        <v>10</v>
      </c>
      <c r="G182" s="81">
        <v>16</v>
      </c>
    </row>
    <row r="183" spans="1:7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</row>
    <row r="184" spans="1:7" ht="19.899999999999999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</row>
    <row r="185" spans="1:7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</row>
    <row r="186" spans="1:7" x14ac:dyDescent="0.25">
      <c r="A186" s="56" t="s">
        <v>61</v>
      </c>
      <c r="B186" s="44">
        <f>SUM('R1'!B186,'R1a'!B186,'R2'!B186,'R2a'!B186,'R3'!B186,'R4'!B186,'R5'!B186,'R6'!B186,'R7'!B186,'R8'!B186,'R9'!B186,'R10'!B186,'R11'!B186,'R12'!B186,'R13'!B186,'R14'!B186)</f>
        <v>30</v>
      </c>
      <c r="C186" s="44">
        <f>SUM('R1'!C186,'R1a'!C186,'R2'!C186,'R2a'!C186,'R3'!C186,'R4'!C186,'R5'!C186,'R6'!C186,'R7'!C186,'R8'!C186,'R9'!C186,'R10'!C186,'R11'!C186,'R12'!C186,'R13'!C186,'R14'!C186)</f>
        <v>11</v>
      </c>
      <c r="D186" s="44">
        <f>SUM('R1'!D186,'R1a'!D186,'R2'!D186,'R2a'!D186,'R3'!D186,'R4'!D186,'R5'!D186,'R6'!D186,'R7'!D186,'R8'!D186,'R9'!D186,'R10'!D186,'R11'!D186,'R12'!D186,'R13'!D186,'R14'!D186)</f>
        <v>0</v>
      </c>
      <c r="E186" s="44">
        <f>SUM('R1'!E186,'R1a'!E186,'R2'!E186,'R2a'!E186,'R3'!E186,'R4'!E186,'R5'!E186,'R6'!E186,'R7'!E186,'R8'!E186,'R9'!E186,'R10'!E186,'R11'!E186,'R12'!E186,'R13'!E186,'R14'!E186)</f>
        <v>0</v>
      </c>
      <c r="F186" s="81">
        <f t="shared" ref="F186:F193" si="33">SUM(B186:E186)</f>
        <v>41</v>
      </c>
      <c r="G186" s="81">
        <v>24</v>
      </c>
    </row>
    <row r="187" spans="1:7" ht="15" customHeight="1" x14ac:dyDescent="0.25">
      <c r="A187" s="57" t="s">
        <v>62</v>
      </c>
      <c r="B187" s="1">
        <f>B188+B189</f>
        <v>77</v>
      </c>
      <c r="C187" s="1">
        <f t="shared" ref="C187:E187" si="34">C188+C189</f>
        <v>29</v>
      </c>
      <c r="D187" s="1">
        <f t="shared" si="34"/>
        <v>0</v>
      </c>
      <c r="E187" s="1">
        <f t="shared" si="34"/>
        <v>0</v>
      </c>
      <c r="F187" s="81">
        <f t="shared" si="33"/>
        <v>106</v>
      </c>
      <c r="G187" s="81">
        <v>66</v>
      </c>
    </row>
    <row r="188" spans="1:7" x14ac:dyDescent="0.25">
      <c r="A188" s="56" t="s">
        <v>63</v>
      </c>
      <c r="B188" s="1">
        <f>B190+B192</f>
        <v>34</v>
      </c>
      <c r="C188" s="1">
        <f t="shared" ref="C188:E189" si="35">C190+C192</f>
        <v>11</v>
      </c>
      <c r="D188" s="1">
        <f t="shared" si="35"/>
        <v>0</v>
      </c>
      <c r="E188" s="1">
        <f t="shared" si="35"/>
        <v>0</v>
      </c>
      <c r="F188" s="81">
        <f t="shared" si="33"/>
        <v>45</v>
      </c>
      <c r="G188" s="81">
        <v>26</v>
      </c>
    </row>
    <row r="189" spans="1:7" x14ac:dyDescent="0.25">
      <c r="A189" s="56" t="s">
        <v>64</v>
      </c>
      <c r="B189" s="62">
        <f>B191+B193</f>
        <v>43</v>
      </c>
      <c r="C189" s="62">
        <f t="shared" si="35"/>
        <v>18</v>
      </c>
      <c r="D189" s="62">
        <f t="shared" si="35"/>
        <v>0</v>
      </c>
      <c r="E189" s="62">
        <f t="shared" si="35"/>
        <v>0</v>
      </c>
      <c r="F189" s="81">
        <f t="shared" si="33"/>
        <v>61</v>
      </c>
      <c r="G189" s="81">
        <v>40</v>
      </c>
    </row>
    <row r="190" spans="1:7" x14ac:dyDescent="0.25">
      <c r="A190" s="58" t="s">
        <v>65</v>
      </c>
      <c r="B190" s="44">
        <f>SUM('R1'!B190,'R1a'!B190,'R2'!B190,'R2a'!B190,'R3'!B190,'R4'!B190,'R5'!B190,'R6'!B190,'R7'!B190,'R8'!B190,'R9'!B190,'R10'!B190,'R11'!B190,'R12'!B190,'R13'!B190,'R14'!B190)</f>
        <v>0</v>
      </c>
      <c r="C190" s="44">
        <f>SUM('R1'!C190,'R1a'!C190,'R2'!C190,'R2a'!C190,'R3'!C190,'R4'!C190,'R5'!C190,'R6'!C190,'R7'!C190,'R8'!C190,'R9'!C190,'R10'!C190,'R11'!C190,'R12'!C190,'R13'!C190,'R14'!C190)</f>
        <v>0</v>
      </c>
      <c r="D190" s="44">
        <f>SUM('R1'!D190,'R1a'!D190,'R2'!D190,'R2a'!D190,'R3'!D190,'R4'!D190,'R5'!D190,'R6'!D190,'R7'!D190,'R8'!D190,'R9'!D190,'R10'!D190,'R11'!D190,'R12'!D190,'R13'!D190,'R14'!D190)</f>
        <v>0</v>
      </c>
      <c r="E190" s="44">
        <f>SUM('R1'!E190,'R1a'!E190,'R2'!E190,'R2a'!E190,'R3'!E190,'R4'!E190,'R5'!E190,'R6'!E190,'R7'!E190,'R8'!E190,'R9'!E190,'R10'!E190,'R11'!E190,'R12'!E190,'R13'!E190,'R14'!E190)</f>
        <v>0</v>
      </c>
      <c r="F190" s="81">
        <f t="shared" si="33"/>
        <v>0</v>
      </c>
      <c r="G190" s="81">
        <v>0</v>
      </c>
    </row>
    <row r="191" spans="1:7" ht="26.25" x14ac:dyDescent="0.25">
      <c r="A191" s="59" t="s">
        <v>66</v>
      </c>
      <c r="B191" s="44">
        <f>SUM('R1'!B191,'R1a'!B191,'R2'!B191,'R2a'!B191,'R3'!B191,'R4'!B191,'R5'!B191,'R6'!B191,'R7'!B191,'R8'!B191,'R9'!B191,'R10'!B191,'R11'!B191,'R12'!B191,'R13'!B191,'R14'!B191)</f>
        <v>0</v>
      </c>
      <c r="C191" s="44">
        <f>SUM('R1'!C191,'R1a'!C191,'R2'!C191,'R2a'!C191,'R3'!C191,'R4'!C191,'R5'!C191,'R6'!C191,'R7'!C191,'R8'!C191,'R9'!C191,'R10'!C191,'R11'!C191,'R12'!C191,'R13'!C191,'R14'!C191)</f>
        <v>0</v>
      </c>
      <c r="D191" s="44">
        <f>SUM('R1'!D191,'R1a'!D191,'R2'!D191,'R2a'!D191,'R3'!D191,'R4'!D191,'R5'!D191,'R6'!D191,'R7'!D191,'R8'!D191,'R9'!D191,'R10'!D191,'R11'!D191,'R12'!D191,'R13'!D191,'R14'!D191)</f>
        <v>0</v>
      </c>
      <c r="E191" s="44">
        <f>SUM('R1'!E191,'R1a'!E191,'R2'!E191,'R2a'!E191,'R3'!E191,'R4'!E191,'R5'!E191,'R6'!E191,'R7'!E191,'R8'!E191,'R9'!E191,'R10'!E191,'R11'!E191,'R12'!E191,'R13'!E191,'R14'!E191)</f>
        <v>0</v>
      </c>
      <c r="F191" s="81">
        <f>SUM(B191:E191)</f>
        <v>0</v>
      </c>
      <c r="G191" s="81">
        <v>0</v>
      </c>
    </row>
    <row r="192" spans="1:7" x14ac:dyDescent="0.25">
      <c r="A192" s="58" t="s">
        <v>67</v>
      </c>
      <c r="B192" s="44">
        <f>SUM('R1'!B192,'R1a'!B192,'R2'!B192,'R2a'!B192,'R3'!B192,'R4'!B192,'R5'!B192,'R6'!B192,'R7'!B192,'R8'!B192,'R9'!B192,'R10'!B192,'R11'!B192,'R12'!B192,'R13'!B192,'R14'!B192)</f>
        <v>34</v>
      </c>
      <c r="C192" s="44">
        <f>SUM('R1'!C192,'R1a'!C192,'R2'!C192,'R2a'!C192,'R3'!C192,'R4'!C192,'R5'!C192,'R6'!C192,'R7'!C192,'R8'!C192,'R9'!C192,'R10'!C192,'R11'!C192,'R12'!C192,'R13'!C192,'R14'!C192)</f>
        <v>11</v>
      </c>
      <c r="D192" s="44">
        <f>SUM('R1'!D192,'R1a'!D192,'R2'!D192,'R2a'!D192,'R3'!D192,'R4'!D192,'R5'!D192,'R6'!D192,'R7'!D192,'R8'!D192,'R9'!D192,'R10'!D192,'R11'!D192,'R12'!D192,'R13'!D192,'R14'!D192)</f>
        <v>0</v>
      </c>
      <c r="E192" s="44">
        <f>SUM('R1'!E192,'R1a'!E192,'R2'!E192,'R2a'!E192,'R3'!E192,'R4'!E192,'R5'!E192,'R6'!E192,'R7'!E192,'R8'!E192,'R9'!E192,'R10'!E192,'R11'!E192,'R12'!E192,'R13'!E192,'R14'!E192)</f>
        <v>0</v>
      </c>
      <c r="F192" s="81">
        <f t="shared" si="33"/>
        <v>45</v>
      </c>
      <c r="G192" s="81">
        <v>26</v>
      </c>
    </row>
    <row r="193" spans="1:9" ht="26.25" x14ac:dyDescent="0.25">
      <c r="A193" s="59" t="s">
        <v>68</v>
      </c>
      <c r="B193" s="44">
        <f>SUM('R1'!B193,'R1a'!B193,'R2'!B193,'R2a'!B193,'R3'!B193,'R4'!B193,'R5'!B193,'R6'!B193,'R7'!B193,'R8'!B193,'R9'!B193,'R10'!B193,'R11'!B193,'R12'!B193,'R13'!B193,'R14'!B193)</f>
        <v>43</v>
      </c>
      <c r="C193" s="44">
        <f>SUM('R1'!C193,'R1a'!C193,'R2'!C193,'R2a'!C193,'R3'!C193,'R4'!C193,'R5'!C193,'R6'!C193,'R7'!C193,'R8'!C193,'R9'!C193,'R10'!C193,'R11'!C193,'R12'!C193,'R13'!C193,'R14'!C193)</f>
        <v>18</v>
      </c>
      <c r="D193" s="44">
        <f>SUM('R1'!D193,'R1a'!D193,'R2'!D193,'R2a'!D193,'R3'!D193,'R4'!D193,'R5'!D193,'R6'!D193,'R7'!D193,'R8'!D193,'R9'!D193,'R10'!D193,'R11'!D193,'R12'!D193,'R13'!D193,'R14'!D193)</f>
        <v>0</v>
      </c>
      <c r="E193" s="44">
        <f>SUM('R1'!E193,'R1a'!E193,'R2'!E193,'R2a'!E193,'R3'!E193,'R4'!E193,'R5'!E193,'R6'!E193,'R7'!E193,'R8'!E193,'R9'!E193,'R10'!E193,'R11'!E193,'R12'!E193,'R13'!E193,'R14'!E193)</f>
        <v>0</v>
      </c>
      <c r="F193" s="83">
        <f t="shared" si="33"/>
        <v>61</v>
      </c>
      <c r="G193" s="83">
        <v>40</v>
      </c>
    </row>
    <row r="194" spans="1:9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</row>
    <row r="195" spans="1:9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</row>
    <row r="196" spans="1:9" x14ac:dyDescent="0.25">
      <c r="A196" s="31" t="s">
        <v>19</v>
      </c>
      <c r="B196" s="44">
        <f>SUM('R1'!B196,'R1a'!B196,'R2'!B196,'R2a'!B196,'R3'!B196,'R4'!B196,'R5'!B196,'R6'!B196,'R7'!B196,'R8'!B196,'R9'!B196,'R10'!B196,'R11'!B196,'R12'!B196,'R13'!B196,'R14'!B196)</f>
        <v>31</v>
      </c>
      <c r="C196" s="44">
        <f>SUM('R1'!C196,'R1a'!C196,'R2'!C196,'R2a'!C196,'R3'!C196,'R4'!C196,'R5'!C196,'R6'!C196,'R7'!C196,'R8'!C196,'R9'!C196,'R10'!C196,'R11'!C196,'R12'!C196,'R13'!C196,'R14'!C196)</f>
        <v>10</v>
      </c>
      <c r="D196" s="44">
        <f>SUM('R1'!D196,'R1a'!D196,'R2'!D196,'R2a'!D196,'R3'!D196,'R4'!D196,'R5'!D196,'R6'!D196,'R7'!D196,'R8'!D196,'R9'!D196,'R10'!D196,'R11'!D196,'R12'!D196,'R13'!D196,'R14'!D196)</f>
        <v>0</v>
      </c>
      <c r="E196" s="44">
        <f>SUM('R1'!E196,'R1a'!E196,'R2'!E196,'R2a'!E196,'R3'!E196,'R4'!E196,'R5'!E196,'R6'!E196,'R7'!E196,'R8'!E196,'R9'!E196,'R10'!E196,'R11'!E196,'R12'!E196,'R13'!E196,'R14'!E196)</f>
        <v>0</v>
      </c>
      <c r="F196" s="81">
        <f t="shared" ref="F196:F198" si="36">SUM(B196:E196)</f>
        <v>41</v>
      </c>
      <c r="G196" s="81">
        <v>24</v>
      </c>
    </row>
    <row r="197" spans="1:9" x14ac:dyDescent="0.25">
      <c r="A197" s="31" t="s">
        <v>20</v>
      </c>
      <c r="B197" s="44">
        <f>SUM('R1'!B197,'R1a'!B197,'R2'!B197,'R2a'!B197,'R3'!B197,'R4'!B197,'R5'!B197,'R6'!B197,'R7'!B197,'R8'!B197,'R9'!B197,'R10'!B197,'R11'!B197,'R12'!B197,'R13'!B197,'R14'!B197)</f>
        <v>3</v>
      </c>
      <c r="C197" s="44">
        <f>SUM('R1'!C197,'R1a'!C197,'R2'!C197,'R2a'!C197,'R3'!C197,'R4'!C197,'R5'!C197,'R6'!C197,'R7'!C197,'R8'!C197,'R9'!C197,'R10'!C197,'R11'!C197,'R12'!C197,'R13'!C197,'R14'!C197)</f>
        <v>1</v>
      </c>
      <c r="D197" s="44">
        <f>SUM('R1'!D197,'R1a'!D197,'R2'!D197,'R2a'!D197,'R3'!D197,'R4'!D197,'R5'!D197,'R6'!D197,'R7'!D197,'R8'!D197,'R9'!D197,'R10'!D197,'R11'!D197,'R12'!D197,'R13'!D197,'R14'!D197)</f>
        <v>0</v>
      </c>
      <c r="E197" s="44">
        <f>SUM('R1'!E197,'R1a'!E197,'R2'!E197,'R2a'!E197,'R3'!E197,'R4'!E197,'R5'!E197,'R6'!E197,'R7'!E197,'R8'!E197,'R9'!E197,'R10'!E197,'R11'!E197,'R12'!E197,'R13'!E197,'R14'!E197)</f>
        <v>0</v>
      </c>
      <c r="F197" s="81">
        <f t="shared" si="36"/>
        <v>4</v>
      </c>
      <c r="G197" s="81">
        <v>2</v>
      </c>
    </row>
    <row r="198" spans="1:9" x14ac:dyDescent="0.25">
      <c r="A198" s="31" t="s">
        <v>70</v>
      </c>
      <c r="B198" s="44">
        <f>SUM('R1'!B198,'R1a'!B198,'R2'!B198,'R2a'!B198,'R3'!B198,'R4'!B198,'R5'!B198,'R6'!B198,'R7'!B198,'R8'!B198,'R9'!B198,'R10'!B198,'R11'!B198,'R12'!B198,'R13'!B198,'R14'!B198)</f>
        <v>0</v>
      </c>
      <c r="C198" s="44">
        <f>SUM('R1'!C198,'R1a'!C198,'R2'!C198,'R2a'!C198,'R3'!C198,'R4'!C198,'R5'!C198,'R6'!C198,'R7'!C198,'R8'!C198,'R9'!C198,'R10'!C198,'R11'!C198,'R12'!C198,'R13'!C198,'R14'!C198)</f>
        <v>0</v>
      </c>
      <c r="D198" s="44">
        <f>SUM('R1'!D198,'R1a'!D198,'R2'!D198,'R2a'!D198,'R3'!D198,'R4'!D198,'R5'!D198,'R6'!D198,'R7'!D198,'R8'!D198,'R9'!D198,'R10'!D198,'R11'!D198,'R12'!D198,'R13'!D198,'R14'!D198)</f>
        <v>0</v>
      </c>
      <c r="E198" s="44">
        <f>SUM('R1'!E198,'R1a'!E198,'R2'!E198,'R2a'!E198,'R3'!E198,'R4'!E198,'R5'!E198,'R6'!E198,'R7'!E198,'R8'!E198,'R9'!E198,'R10'!E198,'R11'!E198,'R12'!E198,'R13'!E198,'R14'!E198)</f>
        <v>0</v>
      </c>
      <c r="F198" s="81">
        <f t="shared" si="36"/>
        <v>0</v>
      </c>
      <c r="G198" s="81">
        <v>0</v>
      </c>
    </row>
    <row r="199" spans="1:9" ht="30" x14ac:dyDescent="0.25">
      <c r="A199" s="51" t="s">
        <v>22</v>
      </c>
      <c r="B199" s="44">
        <f>SUM('R1'!B199,'R1a'!B199,'R2'!B199,'R2a'!B199,'R3'!B199,'R4'!B199,'R5'!B199,'R6'!B199,'R7'!B199,'R8'!B199,'R9'!B199,'R10'!B199,'R11'!B199,'R12'!B199,'R13'!B199,'R14'!B199)</f>
        <v>0</v>
      </c>
      <c r="C199" s="44">
        <f>SUM('R1'!C199,'R1a'!C199,'R2'!C199,'R2a'!C199,'R3'!C199,'R4'!C199,'R5'!C199,'R6'!C199,'R7'!C199,'R8'!C199,'R9'!C199,'R10'!C199,'R11'!C199,'R12'!C199,'R13'!C199,'R14'!C199)</f>
        <v>0</v>
      </c>
      <c r="D199" s="44">
        <f>SUM('R1'!D199,'R1a'!D199,'R2'!D199,'R2a'!D199,'R3'!D199,'R4'!D199,'R5'!D199,'R6'!D199,'R7'!D199,'R8'!D199,'R9'!D199,'R10'!D199,'R11'!D199,'R12'!D199,'R13'!D199,'R14'!D199)</f>
        <v>0</v>
      </c>
      <c r="E199" s="44">
        <f>SUM('R1'!E199,'R1a'!E199,'R2'!E199,'R2a'!E199,'R3'!E199,'R4'!E199,'R5'!E199,'R6'!E199,'R7'!E199,'R8'!E199,'R9'!E199,'R10'!E199,'R11'!E199,'R12'!E199,'R13'!E199,'R14'!E199)</f>
        <v>0</v>
      </c>
      <c r="F199" s="83">
        <f t="shared" ref="F199" si="37">SUM(B199:E199)</f>
        <v>0</v>
      </c>
      <c r="G199" s="83">
        <v>0</v>
      </c>
      <c r="H199" s="53"/>
      <c r="I199" s="53"/>
    </row>
    <row r="200" spans="1:9" x14ac:dyDescent="0.25">
      <c r="A200" s="51" t="s">
        <v>23</v>
      </c>
      <c r="B200" s="44">
        <f>SUM('R1'!B200,'R1a'!B200,'R2'!B200,'R2a'!B200,'R3'!B200,'R4'!B200,'R5'!B200,'R6'!B200,'R7'!B200,'R8'!B200,'R9'!B200,'R10'!B200,'R11'!B200,'R12'!B200,'R13'!B200,'R14'!B200)</f>
        <v>0</v>
      </c>
      <c r="C200" s="44">
        <f>SUM('R1'!C200,'R1a'!C200,'R2'!C200,'R2a'!C200,'R3'!C200,'R4'!C200,'R5'!C200,'R6'!C200,'R7'!C200,'R8'!C200,'R9'!C200,'R10'!C200,'R11'!C200,'R12'!C200,'R13'!C200,'R14'!C200)</f>
        <v>0</v>
      </c>
      <c r="D200" s="44">
        <f>SUM('R1'!D200,'R1a'!D200,'R2'!D200,'R2a'!D200,'R3'!D200,'R4'!D200,'R5'!D200,'R6'!D200,'R7'!D200,'R8'!D200,'R9'!D200,'R10'!D200,'R11'!D200,'R12'!D200,'R13'!D200,'R14'!D200)</f>
        <v>0</v>
      </c>
      <c r="E200" s="44">
        <f>SUM('R1'!E200,'R1a'!E200,'R2'!E200,'R2a'!E200,'R3'!E200,'R4'!E200,'R5'!E200,'R6'!E200,'R7'!E200,'R8'!E200,'R9'!E200,'R10'!E200,'R11'!E200,'R12'!E200,'R13'!E200,'R14'!E200)</f>
        <v>0</v>
      </c>
      <c r="F200" s="83">
        <f t="shared" ref="F200" si="38">SUM(B200:E200)</f>
        <v>0</v>
      </c>
      <c r="G200" s="83">
        <v>0</v>
      </c>
      <c r="H200" s="53"/>
      <c r="I200" s="53"/>
    </row>
    <row r="201" spans="1:9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</row>
    <row r="202" spans="1:9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</row>
    <row r="203" spans="1:9" x14ac:dyDescent="0.25">
      <c r="A203" s="31" t="s">
        <v>25</v>
      </c>
      <c r="B203" s="44">
        <f>SUM('R1'!B203,'R1a'!B203,'R2'!B203,'R2a'!B203,'R3'!B203,'R4'!B203,'R5'!B203,'R6'!B203,'R7'!B203,'R8'!B203,'R9'!B203,'R10'!B203,'R11'!B203,'R12'!B203,'R13'!B203,'R14'!B203)</f>
        <v>30</v>
      </c>
      <c r="C203" s="44">
        <f>SUM('R1'!C203,'R1a'!C203,'R2'!C203,'R2a'!C203,'R3'!C203,'R4'!C203,'R5'!C203,'R6'!C203,'R7'!C203,'R8'!C203,'R9'!C203,'R10'!C203,'R11'!C203,'R12'!C203,'R13'!C203,'R14'!C203)</f>
        <v>10</v>
      </c>
      <c r="D203" s="44">
        <f>SUM('R1'!D203,'R1a'!D203,'R2'!D203,'R2a'!D203,'R3'!D203,'R4'!D203,'R5'!D203,'R6'!D203,'R7'!D203,'R8'!D203,'R9'!D203,'R10'!D203,'R11'!D203,'R12'!D203,'R13'!D203,'R14'!D203)</f>
        <v>0</v>
      </c>
      <c r="E203" s="44">
        <f>SUM('R1'!E203,'R1a'!E203,'R2'!E203,'R2a'!E203,'R3'!E203,'R4'!E203,'R5'!E203,'R6'!E203,'R7'!E203,'R8'!E203,'R9'!E203,'R10'!E203,'R11'!E203,'R12'!E203,'R13'!E203,'R14'!E203)</f>
        <v>0</v>
      </c>
      <c r="F203" s="81">
        <f>SUM(B203:E203)</f>
        <v>40</v>
      </c>
      <c r="G203" s="81">
        <v>25</v>
      </c>
    </row>
    <row r="204" spans="1:9" x14ac:dyDescent="0.25">
      <c r="A204" s="31" t="s">
        <v>26</v>
      </c>
      <c r="B204" s="44">
        <f>SUM('R1'!B204,'R1a'!B204,'R2'!B204,'R2a'!B204,'R3'!B204,'R4'!B204,'R5'!B204,'R6'!B204,'R7'!B204,'R8'!B204,'R9'!B204,'R10'!B204,'R11'!B204,'R12'!B204,'R13'!B204,'R14'!B204)</f>
        <v>3</v>
      </c>
      <c r="C204" s="44">
        <f>SUM('R1'!C204,'R1a'!C204,'R2'!C204,'R2a'!C204,'R3'!C204,'R4'!C204,'R5'!C204,'R6'!C204,'R7'!C204,'R8'!C204,'R9'!C204,'R10'!C204,'R11'!C204,'R12'!C204,'R13'!C204,'R14'!C204)</f>
        <v>1</v>
      </c>
      <c r="D204" s="44">
        <f>SUM('R1'!D204,'R1a'!D204,'R2'!D204,'R2a'!D204,'R3'!D204,'R4'!D204,'R5'!D204,'R6'!D204,'R7'!D204,'R8'!D204,'R9'!D204,'R10'!D204,'R11'!D204,'R12'!D204,'R13'!D204,'R14'!D204)</f>
        <v>0</v>
      </c>
      <c r="E204" s="44">
        <f>SUM('R1'!E204,'R1a'!E204,'R2'!E204,'R2a'!E204,'R3'!E204,'R4'!E204,'R5'!E204,'R6'!E204,'R7'!E204,'R8'!E204,'R9'!E204,'R10'!E204,'R11'!E204,'R12'!E204,'R13'!E204,'R14'!E204)</f>
        <v>0</v>
      </c>
      <c r="F204" s="81">
        <f>SUM(B204:E204)</f>
        <v>4</v>
      </c>
      <c r="G204" s="81">
        <v>1</v>
      </c>
    </row>
    <row r="205" spans="1:9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</row>
    <row r="206" spans="1:9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</row>
    <row r="207" spans="1:9" x14ac:dyDescent="0.25">
      <c r="A207" s="31" t="s">
        <v>28</v>
      </c>
      <c r="B207" s="44">
        <f>SUM('R1'!B207,'R1a'!B207,'R2'!B207,'R2a'!B207,'R3'!B207,'R4'!B207,'R5'!B207,'R6'!B207,'R7'!B207,'R8'!B207,'R9'!B207,'R10'!B207,'R11'!B207,'R12'!B207,'R13'!B207,'R14'!B207)</f>
        <v>18</v>
      </c>
      <c r="C207" s="44">
        <f>SUM('R1'!C207,'R1a'!C207,'R2'!C207,'R2a'!C207,'R3'!C207,'R4'!C207,'R5'!C207,'R6'!C207,'R7'!C207,'R8'!C207,'R9'!C207,'R10'!C207,'R11'!C207,'R12'!C207,'R13'!C207,'R14'!C207)</f>
        <v>4</v>
      </c>
      <c r="D207" s="44">
        <f>SUM('R1'!D207,'R1a'!D207,'R2'!D207,'R2a'!D207,'R3'!D207,'R4'!D207,'R5'!D207,'R6'!D207,'R7'!D207,'R8'!D207,'R9'!D207,'R10'!D207,'R11'!D207,'R12'!D207,'R13'!D207,'R14'!D207)</f>
        <v>0</v>
      </c>
      <c r="E207" s="44">
        <f>SUM('R1'!E207,'R1a'!E207,'R2'!E207,'R2a'!E207,'R3'!E207,'R4'!E207,'R5'!E207,'R6'!E207,'R7'!E207,'R8'!E207,'R9'!E207,'R10'!E207,'R11'!E207,'R12'!E207,'R13'!E207,'R14'!E207)</f>
        <v>0</v>
      </c>
      <c r="F207" s="81">
        <f t="shared" ref="F207:F212" si="39">SUM(B207:E207)</f>
        <v>22</v>
      </c>
      <c r="G207" s="81">
        <v>18</v>
      </c>
    </row>
    <row r="208" spans="1:9" x14ac:dyDescent="0.25">
      <c r="A208" s="31" t="s">
        <v>29</v>
      </c>
      <c r="B208" s="44">
        <f>SUM('R1'!B208,'R1a'!B208,'R2'!B208,'R2a'!B208,'R3'!B208,'R4'!B208,'R5'!B208,'R6'!B208,'R7'!B208,'R8'!B208,'R9'!B208,'R10'!B208,'R11'!B208,'R12'!B208,'R13'!B208,'R14'!B208)</f>
        <v>12</v>
      </c>
      <c r="C208" s="44">
        <f>SUM('R1'!C208,'R1a'!C208,'R2'!C208,'R2a'!C208,'R3'!C208,'R4'!C208,'R5'!C208,'R6'!C208,'R7'!C208,'R8'!C208,'R9'!C208,'R10'!C208,'R11'!C208,'R12'!C208,'R13'!C208,'R14'!C208)</f>
        <v>5</v>
      </c>
      <c r="D208" s="44">
        <f>SUM('R1'!D208,'R1a'!D208,'R2'!D208,'R2a'!D208,'R3'!D208,'R4'!D208,'R5'!D208,'R6'!D208,'R7'!D208,'R8'!D208,'R9'!D208,'R10'!D208,'R11'!D208,'R12'!D208,'R13'!D208,'R14'!D208)</f>
        <v>0</v>
      </c>
      <c r="E208" s="44">
        <f>SUM('R1'!E208,'R1a'!E208,'R2'!E208,'R2a'!E208,'R3'!E208,'R4'!E208,'R5'!E208,'R6'!E208,'R7'!E208,'R8'!E208,'R9'!E208,'R10'!E208,'R11'!E208,'R12'!E208,'R13'!E208,'R14'!E208)</f>
        <v>0</v>
      </c>
      <c r="F208" s="81">
        <f t="shared" si="39"/>
        <v>17</v>
      </c>
      <c r="G208" s="81">
        <v>7</v>
      </c>
    </row>
    <row r="209" spans="1:11" x14ac:dyDescent="0.25">
      <c r="A209" s="31" t="s">
        <v>30</v>
      </c>
      <c r="B209" s="44">
        <f>SUM('R1'!B209,'R1a'!B209,'R2'!B209,'R2a'!B209,'R3'!B209,'R4'!B209,'R5'!B209,'R6'!B209,'R7'!B209,'R8'!B209,'R9'!B209,'R10'!B209,'R11'!B209,'R12'!B209,'R13'!B209,'R14'!B209)</f>
        <v>0</v>
      </c>
      <c r="C209" s="44">
        <f>SUM('R1'!C209,'R1a'!C209,'R2'!C209,'R2a'!C209,'R3'!C209,'R4'!C209,'R5'!C209,'R6'!C209,'R7'!C209,'R8'!C209,'R9'!C209,'R10'!C209,'R11'!C209,'R12'!C209,'R13'!C209,'R14'!C209)</f>
        <v>0</v>
      </c>
      <c r="D209" s="44">
        <f>SUM('R1'!D209,'R1a'!D209,'R2'!D209,'R2a'!D209,'R3'!D209,'R4'!D209,'R5'!D209,'R6'!D209,'R7'!D209,'R8'!D209,'R9'!D209,'R10'!D209,'R11'!D209,'R12'!D209,'R13'!D209,'R14'!D209)</f>
        <v>0</v>
      </c>
      <c r="E209" s="44">
        <f>SUM('R1'!E209,'R1a'!E209,'R2'!E209,'R2a'!E209,'R3'!E209,'R4'!E209,'R5'!E209,'R6'!E209,'R7'!E209,'R8'!E209,'R9'!E209,'R10'!E209,'R11'!E209,'R12'!E209,'R13'!E209,'R14'!E209)</f>
        <v>0</v>
      </c>
      <c r="F209" s="81">
        <f t="shared" si="39"/>
        <v>0</v>
      </c>
      <c r="G209" s="81">
        <v>0</v>
      </c>
    </row>
    <row r="210" spans="1:11" x14ac:dyDescent="0.25">
      <c r="A210" s="31" t="s">
        <v>31</v>
      </c>
      <c r="B210" s="44">
        <f>SUM('R1'!B210,'R1a'!B210,'R2'!B210,'R2a'!B210,'R3'!B210,'R4'!B210,'R5'!B210,'R6'!B210,'R7'!B210,'R8'!B210,'R9'!B210,'R10'!B210,'R11'!B210,'R12'!B210,'R13'!B210,'R14'!B210)</f>
        <v>0</v>
      </c>
      <c r="C210" s="44">
        <f>SUM('R1'!C210,'R1a'!C210,'R2'!C210,'R2a'!C210,'R3'!C210,'R4'!C210,'R5'!C210,'R6'!C210,'R7'!C210,'R8'!C210,'R9'!C210,'R10'!C210,'R11'!C210,'R12'!C210,'R13'!C210,'R14'!C210)</f>
        <v>0</v>
      </c>
      <c r="D210" s="44">
        <f>SUM('R1'!D210,'R1a'!D210,'R2'!D210,'R2a'!D210,'R3'!D210,'R4'!D210,'R5'!D210,'R6'!D210,'R7'!D210,'R8'!D210,'R9'!D210,'R10'!D210,'R11'!D210,'R12'!D210,'R13'!D210,'R14'!D210)</f>
        <v>0</v>
      </c>
      <c r="E210" s="44">
        <f>SUM('R1'!E210,'R1a'!E210,'R2'!E210,'R2a'!E210,'R3'!E210,'R4'!E210,'R5'!E210,'R6'!E210,'R7'!E210,'R8'!E210,'R9'!E210,'R10'!E210,'R11'!E210,'R12'!E210,'R13'!E210,'R14'!E210)</f>
        <v>0</v>
      </c>
      <c r="F210" s="81">
        <f t="shared" si="39"/>
        <v>0</v>
      </c>
      <c r="G210" s="81">
        <v>0</v>
      </c>
    </row>
    <row r="211" spans="1:11" x14ac:dyDescent="0.25">
      <c r="A211" s="31" t="s">
        <v>32</v>
      </c>
      <c r="B211" s="44">
        <f>SUM('R1'!B211,'R1a'!B211,'R2'!B211,'R2a'!B211,'R3'!B211,'R4'!B211,'R5'!B211,'R6'!B211,'R7'!B211,'R8'!B211,'R9'!B211,'R10'!B211,'R11'!B211,'R12'!B211,'R13'!B211,'R14'!B211)</f>
        <v>0</v>
      </c>
      <c r="C211" s="44">
        <f>SUM('R1'!C211,'R1a'!C211,'R2'!C211,'R2a'!C211,'R3'!C211,'R4'!C211,'R5'!C211,'R6'!C211,'R7'!C211,'R8'!C211,'R9'!C211,'R10'!C211,'R11'!C211,'R12'!C211,'R13'!C211,'R14'!C211)</f>
        <v>0</v>
      </c>
      <c r="D211" s="44">
        <f>SUM('R1'!D211,'R1a'!D211,'R2'!D211,'R2a'!D211,'R3'!D211,'R4'!D211,'R5'!D211,'R6'!D211,'R7'!D211,'R8'!D211,'R9'!D211,'R10'!D211,'R11'!D211,'R12'!D211,'R13'!D211,'R14'!D211)</f>
        <v>0</v>
      </c>
      <c r="E211" s="44">
        <f>SUM('R1'!E211,'R1a'!E211,'R2'!E211,'R2a'!E211,'R3'!E211,'R4'!E211,'R5'!E211,'R6'!E211,'R7'!E211,'R8'!E211,'R9'!E211,'R10'!E211,'R11'!E211,'R12'!E211,'R13'!E211,'R14'!E211)</f>
        <v>0</v>
      </c>
      <c r="F211" s="81">
        <f t="shared" si="39"/>
        <v>0</v>
      </c>
      <c r="G211" s="81">
        <v>0</v>
      </c>
    </row>
    <row r="212" spans="1:11" x14ac:dyDescent="0.25">
      <c r="A212" s="31" t="s">
        <v>33</v>
      </c>
      <c r="B212" s="44">
        <f>SUM('R1'!B212,'R1a'!B212,'R2'!B212,'R2a'!B212,'R3'!B212,'R4'!B212,'R5'!B212,'R6'!B212,'R7'!B212,'R8'!B212,'R9'!B212,'R10'!B212,'R11'!B212,'R12'!B212,'R13'!B212,'R14'!B212)</f>
        <v>1</v>
      </c>
      <c r="C212" s="44">
        <f>SUM('R1'!C212,'R1a'!C212,'R2'!C212,'R2a'!C212,'R3'!C212,'R4'!C212,'R5'!C212,'R6'!C212,'R7'!C212,'R8'!C212,'R9'!C212,'R10'!C212,'R11'!C212,'R12'!C212,'R13'!C212,'R14'!C212)</f>
        <v>2</v>
      </c>
      <c r="D212" s="44">
        <f>SUM('R1'!D212,'R1a'!D212,'R2'!D212,'R2a'!D212,'R3'!D212,'R4'!D212,'R5'!D212,'R6'!D212,'R7'!D212,'R8'!D212,'R9'!D212,'R10'!D212,'R11'!D212,'R12'!D212,'R13'!D212,'R14'!D212)</f>
        <v>0</v>
      </c>
      <c r="E212" s="44">
        <f>SUM('R1'!E212,'R1a'!E212,'R2'!E212,'R2a'!E212,'R3'!E212,'R4'!E212,'R5'!E212,'R6'!E212,'R7'!E212,'R8'!E212,'R9'!E212,'R10'!E212,'R11'!E212,'R12'!E212,'R13'!E212,'R14'!E212)</f>
        <v>0</v>
      </c>
      <c r="F212" s="81">
        <f t="shared" si="39"/>
        <v>3</v>
      </c>
      <c r="G212" s="81">
        <v>1</v>
      </c>
    </row>
    <row r="213" spans="1:1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</row>
    <row r="214" spans="1:11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</row>
    <row r="215" spans="1:11" x14ac:dyDescent="0.25">
      <c r="A215" s="31" t="s">
        <v>35</v>
      </c>
      <c r="B215" s="44">
        <f>SUM('R1'!B215,'R1a'!B215,'R2'!B215,'R2a'!B215,'R3'!B215,'R4'!B215,'R5'!B215,'R6'!B215,'R7'!B215,'R8'!B215,'R9'!B215,'R10'!B215,'R11'!B215,'R12'!B215,'R13'!B215,'R14'!B215)</f>
        <v>2</v>
      </c>
      <c r="C215" s="44">
        <f>SUM('R1'!C215,'R1a'!C215,'R2'!C215,'R2a'!C215,'R3'!C215,'R4'!C215,'R5'!C215,'R6'!C215,'R7'!C215,'R8'!C215,'R9'!C215,'R10'!C215,'R11'!C215,'R12'!C215,'R13'!C215,'R14'!C215)</f>
        <v>0</v>
      </c>
      <c r="D215" s="44">
        <f>SUM('R1'!D215,'R1a'!D215,'R2'!D215,'R2a'!D215,'R3'!D215,'R4'!D215,'R5'!D215,'R6'!D215,'R7'!D215,'R8'!D215,'R9'!D215,'R10'!D215,'R11'!D215,'R12'!D215,'R13'!D215,'R14'!D215)</f>
        <v>0</v>
      </c>
      <c r="E215" s="44">
        <f>SUM('R1'!E215,'R1a'!E215,'R2'!E215,'R2a'!E215,'R3'!E215,'R4'!E215,'R5'!E215,'R6'!E215,'R7'!E215,'R8'!E215,'R9'!E215,'R10'!E215,'R11'!E215,'R12'!E215,'R13'!E215,'R14'!E215)</f>
        <v>0</v>
      </c>
      <c r="F215" s="81">
        <f t="shared" ref="F215:F216" si="40">SUM(B215:E215)</f>
        <v>2</v>
      </c>
      <c r="G215" s="81">
        <v>0</v>
      </c>
    </row>
    <row r="216" spans="1:11" x14ac:dyDescent="0.25">
      <c r="A216" s="31" t="s">
        <v>36</v>
      </c>
      <c r="B216" s="44">
        <f>SUM('R1'!B216,'R1a'!B216,'R2'!B216,'R2a'!B216,'R3'!B216,'R4'!B216,'R5'!B216,'R6'!B216,'R7'!B216,'R8'!B216,'R9'!B216,'R10'!B216,'R11'!B216,'R12'!B216,'R13'!B216,'R14'!B216)</f>
        <v>5</v>
      </c>
      <c r="C216" s="44">
        <f>SUM('R1'!C216,'R1a'!C216,'R2'!C216,'R2a'!C216,'R3'!C216,'R4'!C216,'R5'!C216,'R6'!C216,'R7'!C216,'R8'!C216,'R9'!C216,'R10'!C216,'R11'!C216,'R12'!C216,'R13'!C216,'R14'!C216)</f>
        <v>0</v>
      </c>
      <c r="D216" s="44">
        <f>SUM('R1'!D216,'R1a'!D216,'R2'!D216,'R2a'!D216,'R3'!D216,'R4'!D216,'R5'!D216,'R6'!D216,'R7'!D216,'R8'!D216,'R9'!D216,'R10'!D216,'R11'!D216,'R12'!D216,'R13'!D216,'R14'!D216)</f>
        <v>0</v>
      </c>
      <c r="E216" s="44">
        <f>SUM('R1'!E216,'R1a'!E216,'R2'!E216,'R2a'!E216,'R3'!E216,'R4'!E216,'R5'!E216,'R6'!E216,'R7'!E216,'R8'!E216,'R9'!E216,'R10'!E216,'R11'!E216,'R12'!E216,'R13'!E216,'R14'!E216)</f>
        <v>0</v>
      </c>
      <c r="F216" s="81">
        <f t="shared" si="40"/>
        <v>5</v>
      </c>
      <c r="G216" s="81">
        <v>0</v>
      </c>
      <c r="I216" s="4" t="s">
        <v>176</v>
      </c>
    </row>
    <row r="217" spans="1:11" ht="15.75" x14ac:dyDescent="0.25">
      <c r="A217" s="161" t="s">
        <v>134</v>
      </c>
      <c r="B217" s="161"/>
      <c r="C217" s="161"/>
      <c r="D217" s="161"/>
      <c r="E217" s="161"/>
      <c r="F217" s="161"/>
      <c r="G217" s="161"/>
    </row>
    <row r="218" spans="1:11" x14ac:dyDescent="0.25">
      <c r="A218" s="34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</row>
    <row r="219" spans="1:11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</row>
    <row r="220" spans="1:11" x14ac:dyDescent="0.25">
      <c r="A220" s="31" t="s">
        <v>74</v>
      </c>
      <c r="B220" s="44">
        <f>SUM('R1'!B220,'R1a'!B220,'R2'!B220,'R2a'!B220,'R3'!B220,'R4'!B220,'R5'!B220,'R6'!B220,'R7'!B220,'R8'!B220,'R9'!B220,'R10'!B220,'R11'!B220,'R12'!B220,'R13'!B220,'R14'!B220)</f>
        <v>724</v>
      </c>
      <c r="C220" s="44">
        <f>SUM('R1'!C220,'R1a'!C220,'R2'!C220,'R2a'!C220,'R3'!C220,'R4'!C220,'R5'!C220,'R6'!C220,'R7'!C220,'R8'!C220,'R9'!C220,'R10'!C220,'R11'!C220,'R12'!C220,'R13'!C220,'R14'!C220)</f>
        <v>166</v>
      </c>
      <c r="D220" s="44">
        <f>SUM('R1'!D220,'R1a'!D220,'R2'!D220,'R2a'!D220,'R3'!D220,'R4'!D220,'R5'!D220,'R6'!D220,'R7'!D220,'R8'!D220,'R9'!D220,'R10'!D220,'R11'!D220,'R12'!D220,'R13'!D220,'R14'!D220)</f>
        <v>3</v>
      </c>
      <c r="E220" s="44">
        <f>SUM('R1'!E220,'R1a'!E220,'R2'!E220,'R2a'!E220,'R3'!E220,'R4'!E220,'R5'!E220,'R6'!E220,'R7'!E220,'R8'!E220,'R9'!E220,'R10'!E220,'R11'!E220,'R12'!E220,'R13'!E220,'R14'!E220)</f>
        <v>272</v>
      </c>
      <c r="F220" s="81">
        <f>SUM(B220:E220)</f>
        <v>1165</v>
      </c>
      <c r="G220" s="81">
        <v>975</v>
      </c>
    </row>
    <row r="221" spans="1:11" x14ac:dyDescent="0.25">
      <c r="A221" s="31" t="s">
        <v>75</v>
      </c>
      <c r="B221" s="44">
        <f>SUM('R1'!B221,'R1a'!B221,'R2'!B221,'R2a'!B221,'R3'!B221,'R4'!B221,'R5'!B221,'R6'!B221,'R7'!B221,'R8'!B221,'R9'!B221,'R10'!B221,'R11'!B221,'R12'!B221,'R13'!B221,'R14'!B221)</f>
        <v>503</v>
      </c>
      <c r="C221" s="44">
        <f>SUM('R1'!C221,'R1a'!C221,'R2'!C221,'R2a'!C221,'R3'!C221,'R4'!C221,'R5'!C221,'R6'!C221,'R7'!C221,'R8'!C221,'R9'!C221,'R10'!C221,'R11'!C221,'R12'!C221,'R13'!C221,'R14'!C221)</f>
        <v>122</v>
      </c>
      <c r="D221" s="44">
        <f>SUM('R1'!D221,'R1a'!D221,'R2'!D221,'R2a'!D221,'R3'!D221,'R4'!D221,'R5'!D221,'R6'!D221,'R7'!D221,'R8'!D221,'R9'!D221,'R10'!D221,'R11'!D221,'R12'!D221,'R13'!D221,'R14'!D221)</f>
        <v>4</v>
      </c>
      <c r="E221" s="44">
        <f>SUM('R1'!E221,'R1a'!E221,'R2'!E221,'R2a'!E221,'R3'!E221,'R4'!E221,'R5'!E221,'R6'!E221,'R7'!E221,'R8'!E221,'R9'!E221,'R10'!E221,'R11'!E221,'R12'!E221,'R13'!E221,'R14'!E221)</f>
        <v>219</v>
      </c>
      <c r="F221" s="81">
        <f t="shared" ref="F221:F223" si="41">SUM(B221:E221)</f>
        <v>848</v>
      </c>
      <c r="G221" s="81">
        <v>733</v>
      </c>
      <c r="K221" s="155"/>
    </row>
    <row r="222" spans="1:11" x14ac:dyDescent="0.25">
      <c r="A222" s="31" t="s">
        <v>76</v>
      </c>
      <c r="B222" s="44">
        <f>SUM('R1'!B222,'R1a'!B222,'R2'!B222,'R2a'!B222,'R3'!B222,'R4'!B222,'R5'!B222,'R6'!B222,'R7'!B222,'R8'!B222,'R9'!B222,'R10'!B222,'R11'!B222,'R12'!B222,'R13'!B222,'R14'!B222)</f>
        <v>17</v>
      </c>
      <c r="C222" s="44">
        <f>SUM('R1'!C222,'R1a'!C222,'R2'!C222,'R2a'!C222,'R3'!C222,'R4'!C222,'R5'!C222,'R6'!C222,'R7'!C222,'R8'!C222,'R9'!C222,'R10'!C222,'R11'!C222,'R12'!C222,'R13'!C222,'R14'!C222)</f>
        <v>5</v>
      </c>
      <c r="D222" s="44">
        <f>SUM('R1'!D222,'R1a'!D222,'R2'!D222,'R2a'!D222,'R3'!D222,'R4'!D222,'R5'!D222,'R6'!D222,'R7'!D222,'R8'!D222,'R9'!D222,'R10'!D222,'R11'!D222,'R12'!D222,'R13'!D222,'R14'!D222)</f>
        <v>0</v>
      </c>
      <c r="E222" s="44">
        <f>SUM('R1'!E222,'R1a'!E222,'R2'!E222,'R2a'!E222,'R3'!E222,'R4'!E222,'R5'!E222,'R6'!E222,'R7'!E222,'R8'!E222,'R9'!E222,'R10'!E222,'R11'!E222,'R12'!E222,'R13'!E222,'R14'!E222)</f>
        <v>14</v>
      </c>
      <c r="F222" s="81">
        <f t="shared" si="41"/>
        <v>36</v>
      </c>
      <c r="G222" s="81">
        <v>26</v>
      </c>
    </row>
    <row r="223" spans="1:11" x14ac:dyDescent="0.25">
      <c r="A223" s="112" t="s">
        <v>77</v>
      </c>
      <c r="B223" s="131">
        <f>SUM('R1'!B223,'R1a'!B223,'R2'!B223,'R2a'!B223,'R3'!B223,'R4'!B223,'R5'!B223,'R6'!B223,'R7'!B223,'R8'!B223,'R9'!B223,'R10'!B223,'R11'!B223,'R12'!B223,'R13'!B223,'R14'!B223)</f>
        <v>354</v>
      </c>
      <c r="C223" s="131">
        <f>SUM('R1'!C223,'R1a'!C223,'R2'!C223,'R2a'!C223,'R3'!C223,'R4'!C223,'R5'!C223,'R6'!C223,'R7'!C223,'R8'!C223,'R9'!C223,'R10'!C223,'R11'!C223,'R12'!C223,'R13'!C223,'R14'!C223)</f>
        <v>99</v>
      </c>
      <c r="D223" s="131">
        <f>SUM('R1'!D223,'R1a'!D223,'R2'!D223,'R2a'!D223,'R3'!D223,'R4'!D223,'R5'!D223,'R6'!D223,'R7'!D223,'R8'!D223,'R9'!D223,'R10'!D223,'R11'!D223,'R12'!D223,'R13'!D223,'R14'!D223)</f>
        <v>0</v>
      </c>
      <c r="E223" s="131">
        <f>SUM('R1'!E223,'R1a'!E223,'R2'!E223,'R2a'!E223,'R3'!E223,'R4'!E223,'R5'!E223,'R6'!E223,'R7'!E223,'R8'!E223,'R9'!E223,'R10'!E223,'R11'!E223,'R12'!E223,'R13'!E223,'R14'!E223)</f>
        <v>0</v>
      </c>
      <c r="F223" s="97">
        <f t="shared" si="41"/>
        <v>453</v>
      </c>
      <c r="G223" s="97">
        <v>374</v>
      </c>
    </row>
    <row r="224" spans="1:11" ht="15.75" thickBot="1" x14ac:dyDescent="0.3">
      <c r="A224" s="119"/>
      <c r="B224" s="120"/>
      <c r="C224" s="120"/>
      <c r="D224" s="120"/>
      <c r="E224" s="121"/>
      <c r="F224" s="105"/>
      <c r="G224" s="105"/>
    </row>
    <row r="225" spans="1:7" ht="19.5" thickBot="1" x14ac:dyDescent="0.35">
      <c r="A225" s="186" t="s">
        <v>78</v>
      </c>
      <c r="B225" s="187"/>
      <c r="C225" s="187"/>
      <c r="D225" s="187"/>
      <c r="E225" s="187"/>
      <c r="F225" s="187"/>
      <c r="G225" s="188"/>
    </row>
    <row r="226" spans="1:7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213" t="s">
        <v>3</v>
      </c>
    </row>
    <row r="227" spans="1:7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99"/>
    </row>
    <row r="228" spans="1:7" x14ac:dyDescent="0.25">
      <c r="A228" s="31" t="s">
        <v>79</v>
      </c>
      <c r="B228" s="1">
        <f>SUM(B5,B40,B73)</f>
        <v>2126</v>
      </c>
      <c r="C228" s="1">
        <f>SUM(C5,C40,C73)</f>
        <v>459</v>
      </c>
      <c r="D228" s="1">
        <f>SUM(D5,D40,D73)</f>
        <v>25</v>
      </c>
      <c r="E228" s="1">
        <f>SUM(E5,E40,E73)</f>
        <v>753</v>
      </c>
      <c r="F228" s="81">
        <f t="shared" ref="F228" si="42">SUM(B228:E228)</f>
        <v>3363</v>
      </c>
      <c r="G228" s="106">
        <v>2925</v>
      </c>
    </row>
    <row r="229" spans="1:7" x14ac:dyDescent="0.25">
      <c r="A229" s="31" t="s">
        <v>80</v>
      </c>
      <c r="B229" s="1">
        <f>SUM(B230:B236)</f>
        <v>2813</v>
      </c>
      <c r="C229" s="1">
        <f>SUM(C230:C236)</f>
        <v>756</v>
      </c>
      <c r="D229" s="1">
        <f>SUM(D230:D236)</f>
        <v>25</v>
      </c>
      <c r="E229" s="1">
        <f>SUM(E230:E236)</f>
        <v>804</v>
      </c>
      <c r="F229" s="81">
        <f>SUM(B229:E229)</f>
        <v>4398</v>
      </c>
      <c r="G229" s="106">
        <v>3695</v>
      </c>
    </row>
    <row r="230" spans="1:7" x14ac:dyDescent="0.25">
      <c r="A230" s="31" t="s">
        <v>15</v>
      </c>
      <c r="B230" s="1">
        <f>SUM(B7,B74)</f>
        <v>618</v>
      </c>
      <c r="C230" s="1">
        <f>SUM(C7,C74)</f>
        <v>281</v>
      </c>
      <c r="D230" s="1">
        <f>SUM(D7,D74)</f>
        <v>0</v>
      </c>
      <c r="E230" s="1">
        <f>SUM(E7,E74)</f>
        <v>24</v>
      </c>
      <c r="F230" s="81">
        <f t="shared" ref="F230:F236" si="43">SUM(B230:E230)</f>
        <v>923</v>
      </c>
      <c r="G230" s="106">
        <v>697</v>
      </c>
    </row>
    <row r="231" spans="1:7" x14ac:dyDescent="0.25">
      <c r="A231" s="31" t="s">
        <v>185</v>
      </c>
      <c r="B231" s="1">
        <f>SUM(B8,B42)</f>
        <v>162</v>
      </c>
      <c r="C231" s="1">
        <f>SUM(C8,C42)</f>
        <v>46</v>
      </c>
      <c r="D231" s="1">
        <f>SUM(D8,D42)</f>
        <v>0</v>
      </c>
      <c r="E231" s="1">
        <f>SUM(E8,E42)</f>
        <v>30</v>
      </c>
      <c r="F231" s="81">
        <f t="shared" si="43"/>
        <v>238</v>
      </c>
      <c r="G231" s="106">
        <v>221</v>
      </c>
    </row>
    <row r="232" spans="1:7" x14ac:dyDescent="0.25">
      <c r="A232" s="31" t="s">
        <v>192</v>
      </c>
      <c r="B232" s="1">
        <f t="shared" ref="B232:E232" si="44">SUM(B9,B43)</f>
        <v>426</v>
      </c>
      <c r="C232" s="1">
        <f t="shared" si="44"/>
        <v>134</v>
      </c>
      <c r="D232" s="1">
        <f t="shared" si="44"/>
        <v>1</v>
      </c>
      <c r="E232" s="1">
        <f t="shared" si="44"/>
        <v>148</v>
      </c>
      <c r="F232" s="81">
        <f t="shared" si="43"/>
        <v>709</v>
      </c>
      <c r="G232" s="176">
        <v>2777</v>
      </c>
    </row>
    <row r="233" spans="1:7" x14ac:dyDescent="0.25">
      <c r="A233" s="31" t="s">
        <v>193</v>
      </c>
      <c r="B233" s="1">
        <f t="shared" ref="B233:E233" si="45">SUM(B10,B44)</f>
        <v>522</v>
      </c>
      <c r="C233" s="1">
        <f t="shared" si="45"/>
        <v>111</v>
      </c>
      <c r="D233" s="1">
        <f t="shared" si="45"/>
        <v>2</v>
      </c>
      <c r="E233" s="1">
        <f t="shared" si="45"/>
        <v>213</v>
      </c>
      <c r="F233" s="81">
        <f t="shared" si="43"/>
        <v>848</v>
      </c>
      <c r="G233" s="177"/>
    </row>
    <row r="234" spans="1:7" x14ac:dyDescent="0.25">
      <c r="A234" s="31" t="s">
        <v>194</v>
      </c>
      <c r="B234" s="1">
        <f t="shared" ref="B234:E234" si="46">SUM(B11,B45)</f>
        <v>505</v>
      </c>
      <c r="C234" s="1">
        <f t="shared" si="46"/>
        <v>80</v>
      </c>
      <c r="D234" s="1">
        <f t="shared" si="46"/>
        <v>5</v>
      </c>
      <c r="E234" s="1">
        <f t="shared" si="46"/>
        <v>199</v>
      </c>
      <c r="F234" s="81">
        <f t="shared" si="43"/>
        <v>789</v>
      </c>
      <c r="G234" s="177"/>
    </row>
    <row r="235" spans="1:7" x14ac:dyDescent="0.25">
      <c r="A235" s="31" t="s">
        <v>195</v>
      </c>
      <c r="B235" s="1">
        <f t="shared" ref="B235:E235" si="47">SUM(B12,B46)</f>
        <v>455</v>
      </c>
      <c r="C235" s="1">
        <f t="shared" si="47"/>
        <v>80</v>
      </c>
      <c r="D235" s="1">
        <f t="shared" si="47"/>
        <v>11</v>
      </c>
      <c r="E235" s="1">
        <f t="shared" si="47"/>
        <v>158</v>
      </c>
      <c r="F235" s="81">
        <f t="shared" si="43"/>
        <v>704</v>
      </c>
      <c r="G235" s="177"/>
    </row>
    <row r="236" spans="1:7" ht="15.75" thickBot="1" x14ac:dyDescent="0.3">
      <c r="A236" s="127" t="s">
        <v>190</v>
      </c>
      <c r="B236" s="37">
        <f t="shared" ref="B236:E236" si="48">SUM(B13,B47)</f>
        <v>125</v>
      </c>
      <c r="C236" s="37">
        <f t="shared" si="48"/>
        <v>24</v>
      </c>
      <c r="D236" s="37">
        <f t="shared" si="48"/>
        <v>6</v>
      </c>
      <c r="E236" s="37">
        <f t="shared" si="48"/>
        <v>32</v>
      </c>
      <c r="F236" s="82">
        <f t="shared" si="43"/>
        <v>187</v>
      </c>
      <c r="G236" s="178"/>
    </row>
  </sheetData>
  <sheetProtection algorithmName="SHA-512" hashValue="jykiso6bIvkpr4UiLXrntCgPshSW3pbt8dLdk/UbAMlHpW9ksR6wPjvOVZ9DuH4Onvhlx1C5lCTQfYxl01tAxw==" saltValue="sHND47kNtcYM3tV7MgP42A==" spinCount="100000" sheet="1" objects="1" scenarios="1"/>
  <mergeCells count="169">
    <mergeCell ref="G232:G236"/>
    <mergeCell ref="G75:G76"/>
    <mergeCell ref="G82:G83"/>
    <mergeCell ref="G86:G87"/>
    <mergeCell ref="G94:G95"/>
    <mergeCell ref="G98:G99"/>
    <mergeCell ref="G103:G104"/>
    <mergeCell ref="G110:G111"/>
    <mergeCell ref="G114:G115"/>
    <mergeCell ref="G122:G123"/>
    <mergeCell ref="A225:G225"/>
    <mergeCell ref="A226:A227"/>
    <mergeCell ref="B226:D226"/>
    <mergeCell ref="E226:E227"/>
    <mergeCell ref="F226:F227"/>
    <mergeCell ref="B218:D218"/>
    <mergeCell ref="E218:E219"/>
    <mergeCell ref="F218:F219"/>
    <mergeCell ref="G218:G219"/>
    <mergeCell ref="G226:G227"/>
    <mergeCell ref="B205:D205"/>
    <mergeCell ref="E205:E206"/>
    <mergeCell ref="F205:F206"/>
    <mergeCell ref="A217:G217"/>
    <mergeCell ref="G3:G4"/>
    <mergeCell ref="G14:G15"/>
    <mergeCell ref="G21:G22"/>
    <mergeCell ref="G25:G26"/>
    <mergeCell ref="G33:G34"/>
    <mergeCell ref="G38:G39"/>
    <mergeCell ref="G48:G49"/>
    <mergeCell ref="G55:G56"/>
    <mergeCell ref="G59:G60"/>
    <mergeCell ref="G9:G13"/>
    <mergeCell ref="G43:G47"/>
    <mergeCell ref="G172:G173"/>
    <mergeCell ref="G180:G181"/>
    <mergeCell ref="G184:G185"/>
    <mergeCell ref="B194:D194"/>
    <mergeCell ref="E194:E195"/>
    <mergeCell ref="F194:F195"/>
    <mergeCell ref="B213:D213"/>
    <mergeCell ref="E213:E214"/>
    <mergeCell ref="F213:F214"/>
    <mergeCell ref="G194:G195"/>
    <mergeCell ref="G201:G202"/>
    <mergeCell ref="G205:G206"/>
    <mergeCell ref="G213:G214"/>
    <mergeCell ref="B172:D172"/>
    <mergeCell ref="E172:E173"/>
    <mergeCell ref="F172:F173"/>
    <mergeCell ref="A183:G183"/>
    <mergeCell ref="A184:A185"/>
    <mergeCell ref="B184:D184"/>
    <mergeCell ref="B201:D201"/>
    <mergeCell ref="E201:E202"/>
    <mergeCell ref="F201:F202"/>
    <mergeCell ref="B161:D161"/>
    <mergeCell ref="E161:E162"/>
    <mergeCell ref="F161:F162"/>
    <mergeCell ref="B168:D168"/>
    <mergeCell ref="E168:E169"/>
    <mergeCell ref="F168:F169"/>
    <mergeCell ref="E184:E185"/>
    <mergeCell ref="F184:F185"/>
    <mergeCell ref="B180:D180"/>
    <mergeCell ref="E180:E181"/>
    <mergeCell ref="F180:F181"/>
    <mergeCell ref="F143:F144"/>
    <mergeCell ref="A154:G154"/>
    <mergeCell ref="A155:A156"/>
    <mergeCell ref="B155:D155"/>
    <mergeCell ref="E155:E156"/>
    <mergeCell ref="F155:F156"/>
    <mergeCell ref="B151:D151"/>
    <mergeCell ref="E151:E152"/>
    <mergeCell ref="F151:F152"/>
    <mergeCell ref="G143:G144"/>
    <mergeCell ref="G151:G152"/>
    <mergeCell ref="G155:G156"/>
    <mergeCell ref="G161:G162"/>
    <mergeCell ref="G168:G169"/>
    <mergeCell ref="B132:D132"/>
    <mergeCell ref="E132:E133"/>
    <mergeCell ref="F132:F133"/>
    <mergeCell ref="B139:D139"/>
    <mergeCell ref="E139:E140"/>
    <mergeCell ref="F139:F140"/>
    <mergeCell ref="B114:D114"/>
    <mergeCell ref="E114:E115"/>
    <mergeCell ref="F114:F115"/>
    <mergeCell ref="A126:G126"/>
    <mergeCell ref="A127:A128"/>
    <mergeCell ref="B127:D127"/>
    <mergeCell ref="E127:E128"/>
    <mergeCell ref="F127:F128"/>
    <mergeCell ref="B122:D122"/>
    <mergeCell ref="E122:E123"/>
    <mergeCell ref="F122:F123"/>
    <mergeCell ref="G127:G128"/>
    <mergeCell ref="G132:G133"/>
    <mergeCell ref="G139:G140"/>
    <mergeCell ref="B143:D143"/>
    <mergeCell ref="E143:E144"/>
    <mergeCell ref="B103:D103"/>
    <mergeCell ref="E103:E104"/>
    <mergeCell ref="F103:F104"/>
    <mergeCell ref="B110:D110"/>
    <mergeCell ref="E110:E111"/>
    <mergeCell ref="F110:F111"/>
    <mergeCell ref="B86:D86"/>
    <mergeCell ref="E86:E87"/>
    <mergeCell ref="F86:F87"/>
    <mergeCell ref="A97:G97"/>
    <mergeCell ref="A98:A99"/>
    <mergeCell ref="B98:D98"/>
    <mergeCell ref="E98:E99"/>
    <mergeCell ref="F98:F99"/>
    <mergeCell ref="B94:D94"/>
    <mergeCell ref="E94:E95"/>
    <mergeCell ref="F94:F95"/>
    <mergeCell ref="F33:F34"/>
    <mergeCell ref="B14:D14"/>
    <mergeCell ref="E14:E15"/>
    <mergeCell ref="F14:F15"/>
    <mergeCell ref="B21:D21"/>
    <mergeCell ref="B82:D82"/>
    <mergeCell ref="E82:E83"/>
    <mergeCell ref="F82:F83"/>
    <mergeCell ref="B59:D59"/>
    <mergeCell ref="E59:E60"/>
    <mergeCell ref="F59:F60"/>
    <mergeCell ref="A70:G70"/>
    <mergeCell ref="A71:A72"/>
    <mergeCell ref="B71:D71"/>
    <mergeCell ref="E71:E72"/>
    <mergeCell ref="F71:F72"/>
    <mergeCell ref="B67:D67"/>
    <mergeCell ref="E67:E68"/>
    <mergeCell ref="F67:F68"/>
    <mergeCell ref="B75:D75"/>
    <mergeCell ref="E75:E76"/>
    <mergeCell ref="F75:F76"/>
    <mergeCell ref="G67:G68"/>
    <mergeCell ref="G71:G72"/>
    <mergeCell ref="E21:E22"/>
    <mergeCell ref="F21:F22"/>
    <mergeCell ref="B55:D55"/>
    <mergeCell ref="E55:E56"/>
    <mergeCell ref="F55:F56"/>
    <mergeCell ref="A1:G1"/>
    <mergeCell ref="A2:G2"/>
    <mergeCell ref="A3:A4"/>
    <mergeCell ref="B3:D3"/>
    <mergeCell ref="E3:E4"/>
    <mergeCell ref="F3:F4"/>
    <mergeCell ref="B48:D48"/>
    <mergeCell ref="E48:E49"/>
    <mergeCell ref="F48:F49"/>
    <mergeCell ref="B25:D25"/>
    <mergeCell ref="E25:E26"/>
    <mergeCell ref="F25:F26"/>
    <mergeCell ref="A37:G37"/>
    <mergeCell ref="A38:A39"/>
    <mergeCell ref="B38:D38"/>
    <mergeCell ref="E38:E39"/>
    <mergeCell ref="F38:F39"/>
    <mergeCell ref="B33:D33"/>
    <mergeCell ref="E33:E34"/>
  </mergeCells>
  <pageMargins left="0.4" right="0.4" top="0.6" bottom="0.6" header="0.4" footer="0.4"/>
  <pageSetup fitToHeight="7" orientation="portrait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6" man="1"/>
    <brk id="69" max="6" man="1"/>
    <brk id="96" max="6" man="1"/>
    <brk id="125" max="6" man="1"/>
    <brk id="153" max="6" man="1"/>
    <brk id="182" max="6" man="1"/>
    <brk id="2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B236"/>
  <sheetViews>
    <sheetView topLeftCell="A225" zoomScaleNormal="100" workbookViewId="0">
      <selection activeCell="L264" sqref="L264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4.7109375" style="10" customWidth="1"/>
    <col min="6" max="7" width="15.7109375" style="11" customWidth="1"/>
    <col min="8" max="25" width="9.28515625" style="4" customWidth="1"/>
    <col min="26" max="246" width="8.7109375" style="4"/>
    <col min="247" max="247" width="45.7109375" style="4" customWidth="1"/>
    <col min="248" max="248" width="10.7109375" style="4" bestFit="1" customWidth="1"/>
    <col min="249" max="249" width="11.5703125" style="4" bestFit="1" customWidth="1"/>
    <col min="250" max="250" width="12.28515625" style="4" bestFit="1" customWidth="1"/>
    <col min="251" max="254" width="9.7109375" style="4" bestFit="1" customWidth="1"/>
    <col min="255" max="255" width="9" style="4" customWidth="1"/>
    <col min="256" max="502" width="8.7109375" style="4"/>
    <col min="503" max="503" width="45.7109375" style="4" customWidth="1"/>
    <col min="504" max="504" width="10.7109375" style="4" bestFit="1" customWidth="1"/>
    <col min="505" max="505" width="11.5703125" style="4" bestFit="1" customWidth="1"/>
    <col min="506" max="506" width="12.28515625" style="4" bestFit="1" customWidth="1"/>
    <col min="507" max="510" width="9.7109375" style="4" bestFit="1" customWidth="1"/>
    <col min="511" max="511" width="9" style="4" customWidth="1"/>
    <col min="512" max="758" width="8.7109375" style="4"/>
    <col min="759" max="759" width="45.7109375" style="4" customWidth="1"/>
    <col min="760" max="760" width="10.7109375" style="4" bestFit="1" customWidth="1"/>
    <col min="761" max="761" width="11.5703125" style="4" bestFit="1" customWidth="1"/>
    <col min="762" max="762" width="12.28515625" style="4" bestFit="1" customWidth="1"/>
    <col min="763" max="766" width="9.7109375" style="4" bestFit="1" customWidth="1"/>
    <col min="767" max="767" width="9" style="4" customWidth="1"/>
    <col min="768" max="1014" width="8.7109375" style="4"/>
    <col min="1015" max="1015" width="45.7109375" style="4" customWidth="1"/>
    <col min="1016" max="1016" width="10.7109375" style="4" bestFit="1" customWidth="1"/>
    <col min="1017" max="1017" width="11.5703125" style="4" bestFit="1" customWidth="1"/>
    <col min="1018" max="1018" width="12.28515625" style="4" bestFit="1" customWidth="1"/>
    <col min="1019" max="1022" width="9.7109375" style="4" bestFit="1" customWidth="1"/>
    <col min="1023" max="1023" width="9" style="4" customWidth="1"/>
    <col min="1024" max="1270" width="8.7109375" style="4"/>
    <col min="1271" max="1271" width="45.7109375" style="4" customWidth="1"/>
    <col min="1272" max="1272" width="10.7109375" style="4" bestFit="1" customWidth="1"/>
    <col min="1273" max="1273" width="11.5703125" style="4" bestFit="1" customWidth="1"/>
    <col min="1274" max="1274" width="12.28515625" style="4" bestFit="1" customWidth="1"/>
    <col min="1275" max="1278" width="9.7109375" style="4" bestFit="1" customWidth="1"/>
    <col min="1279" max="1279" width="9" style="4" customWidth="1"/>
    <col min="1280" max="1526" width="8.7109375" style="4"/>
    <col min="1527" max="1527" width="45.7109375" style="4" customWidth="1"/>
    <col min="1528" max="1528" width="10.7109375" style="4" bestFit="1" customWidth="1"/>
    <col min="1529" max="1529" width="11.5703125" style="4" bestFit="1" customWidth="1"/>
    <col min="1530" max="1530" width="12.28515625" style="4" bestFit="1" customWidth="1"/>
    <col min="1531" max="1534" width="9.7109375" style="4" bestFit="1" customWidth="1"/>
    <col min="1535" max="1535" width="9" style="4" customWidth="1"/>
    <col min="1536" max="1782" width="8.7109375" style="4"/>
    <col min="1783" max="1783" width="45.7109375" style="4" customWidth="1"/>
    <col min="1784" max="1784" width="10.7109375" style="4" bestFit="1" customWidth="1"/>
    <col min="1785" max="1785" width="11.5703125" style="4" bestFit="1" customWidth="1"/>
    <col min="1786" max="1786" width="12.28515625" style="4" bestFit="1" customWidth="1"/>
    <col min="1787" max="1790" width="9.7109375" style="4" bestFit="1" customWidth="1"/>
    <col min="1791" max="1791" width="9" style="4" customWidth="1"/>
    <col min="1792" max="2038" width="8.7109375" style="4"/>
    <col min="2039" max="2039" width="45.7109375" style="4" customWidth="1"/>
    <col min="2040" max="2040" width="10.7109375" style="4" bestFit="1" customWidth="1"/>
    <col min="2041" max="2041" width="11.5703125" style="4" bestFit="1" customWidth="1"/>
    <col min="2042" max="2042" width="12.28515625" style="4" bestFit="1" customWidth="1"/>
    <col min="2043" max="2046" width="9.7109375" style="4" bestFit="1" customWidth="1"/>
    <col min="2047" max="2047" width="9" style="4" customWidth="1"/>
    <col min="2048" max="2294" width="8.7109375" style="4"/>
    <col min="2295" max="2295" width="45.7109375" style="4" customWidth="1"/>
    <col min="2296" max="2296" width="10.7109375" style="4" bestFit="1" customWidth="1"/>
    <col min="2297" max="2297" width="11.5703125" style="4" bestFit="1" customWidth="1"/>
    <col min="2298" max="2298" width="12.28515625" style="4" bestFit="1" customWidth="1"/>
    <col min="2299" max="2302" width="9.7109375" style="4" bestFit="1" customWidth="1"/>
    <col min="2303" max="2303" width="9" style="4" customWidth="1"/>
    <col min="2304" max="2550" width="8.7109375" style="4"/>
    <col min="2551" max="2551" width="45.7109375" style="4" customWidth="1"/>
    <col min="2552" max="2552" width="10.7109375" style="4" bestFit="1" customWidth="1"/>
    <col min="2553" max="2553" width="11.5703125" style="4" bestFit="1" customWidth="1"/>
    <col min="2554" max="2554" width="12.28515625" style="4" bestFit="1" customWidth="1"/>
    <col min="2555" max="2558" width="9.7109375" style="4" bestFit="1" customWidth="1"/>
    <col min="2559" max="2559" width="9" style="4" customWidth="1"/>
    <col min="2560" max="2806" width="8.7109375" style="4"/>
    <col min="2807" max="2807" width="45.7109375" style="4" customWidth="1"/>
    <col min="2808" max="2808" width="10.7109375" style="4" bestFit="1" customWidth="1"/>
    <col min="2809" max="2809" width="11.5703125" style="4" bestFit="1" customWidth="1"/>
    <col min="2810" max="2810" width="12.28515625" style="4" bestFit="1" customWidth="1"/>
    <col min="2811" max="2814" width="9.7109375" style="4" bestFit="1" customWidth="1"/>
    <col min="2815" max="2815" width="9" style="4" customWidth="1"/>
    <col min="2816" max="3062" width="8.7109375" style="4"/>
    <col min="3063" max="3063" width="45.7109375" style="4" customWidth="1"/>
    <col min="3064" max="3064" width="10.7109375" style="4" bestFit="1" customWidth="1"/>
    <col min="3065" max="3065" width="11.5703125" style="4" bestFit="1" customWidth="1"/>
    <col min="3066" max="3066" width="12.28515625" style="4" bestFit="1" customWidth="1"/>
    <col min="3067" max="3070" width="9.7109375" style="4" bestFit="1" customWidth="1"/>
    <col min="3071" max="3071" width="9" style="4" customWidth="1"/>
    <col min="3072" max="3318" width="8.7109375" style="4"/>
    <col min="3319" max="3319" width="45.7109375" style="4" customWidth="1"/>
    <col min="3320" max="3320" width="10.7109375" style="4" bestFit="1" customWidth="1"/>
    <col min="3321" max="3321" width="11.5703125" style="4" bestFit="1" customWidth="1"/>
    <col min="3322" max="3322" width="12.28515625" style="4" bestFit="1" customWidth="1"/>
    <col min="3323" max="3326" width="9.7109375" style="4" bestFit="1" customWidth="1"/>
    <col min="3327" max="3327" width="9" style="4" customWidth="1"/>
    <col min="3328" max="3574" width="8.7109375" style="4"/>
    <col min="3575" max="3575" width="45.7109375" style="4" customWidth="1"/>
    <col min="3576" max="3576" width="10.7109375" style="4" bestFit="1" customWidth="1"/>
    <col min="3577" max="3577" width="11.5703125" style="4" bestFit="1" customWidth="1"/>
    <col min="3578" max="3578" width="12.28515625" style="4" bestFit="1" customWidth="1"/>
    <col min="3579" max="3582" width="9.7109375" style="4" bestFit="1" customWidth="1"/>
    <col min="3583" max="3583" width="9" style="4" customWidth="1"/>
    <col min="3584" max="3830" width="8.7109375" style="4"/>
    <col min="3831" max="3831" width="45.7109375" style="4" customWidth="1"/>
    <col min="3832" max="3832" width="10.7109375" style="4" bestFit="1" customWidth="1"/>
    <col min="3833" max="3833" width="11.5703125" style="4" bestFit="1" customWidth="1"/>
    <col min="3834" max="3834" width="12.28515625" style="4" bestFit="1" customWidth="1"/>
    <col min="3835" max="3838" width="9.7109375" style="4" bestFit="1" customWidth="1"/>
    <col min="3839" max="3839" width="9" style="4" customWidth="1"/>
    <col min="3840" max="4086" width="8.7109375" style="4"/>
    <col min="4087" max="4087" width="45.7109375" style="4" customWidth="1"/>
    <col min="4088" max="4088" width="10.7109375" style="4" bestFit="1" customWidth="1"/>
    <col min="4089" max="4089" width="11.5703125" style="4" bestFit="1" customWidth="1"/>
    <col min="4090" max="4090" width="12.28515625" style="4" bestFit="1" customWidth="1"/>
    <col min="4091" max="4094" width="9.7109375" style="4" bestFit="1" customWidth="1"/>
    <col min="4095" max="4095" width="9" style="4" customWidth="1"/>
    <col min="4096" max="4342" width="8.7109375" style="4"/>
    <col min="4343" max="4343" width="45.7109375" style="4" customWidth="1"/>
    <col min="4344" max="4344" width="10.7109375" style="4" bestFit="1" customWidth="1"/>
    <col min="4345" max="4345" width="11.5703125" style="4" bestFit="1" customWidth="1"/>
    <col min="4346" max="4346" width="12.28515625" style="4" bestFit="1" customWidth="1"/>
    <col min="4347" max="4350" width="9.7109375" style="4" bestFit="1" customWidth="1"/>
    <col min="4351" max="4351" width="9" style="4" customWidth="1"/>
    <col min="4352" max="4598" width="8.7109375" style="4"/>
    <col min="4599" max="4599" width="45.7109375" style="4" customWidth="1"/>
    <col min="4600" max="4600" width="10.7109375" style="4" bestFit="1" customWidth="1"/>
    <col min="4601" max="4601" width="11.5703125" style="4" bestFit="1" customWidth="1"/>
    <col min="4602" max="4602" width="12.28515625" style="4" bestFit="1" customWidth="1"/>
    <col min="4603" max="4606" width="9.7109375" style="4" bestFit="1" customWidth="1"/>
    <col min="4607" max="4607" width="9" style="4" customWidth="1"/>
    <col min="4608" max="4854" width="8.7109375" style="4"/>
    <col min="4855" max="4855" width="45.7109375" style="4" customWidth="1"/>
    <col min="4856" max="4856" width="10.7109375" style="4" bestFit="1" customWidth="1"/>
    <col min="4857" max="4857" width="11.5703125" style="4" bestFit="1" customWidth="1"/>
    <col min="4858" max="4858" width="12.28515625" style="4" bestFit="1" customWidth="1"/>
    <col min="4859" max="4862" width="9.7109375" style="4" bestFit="1" customWidth="1"/>
    <col min="4863" max="4863" width="9" style="4" customWidth="1"/>
    <col min="4864" max="5110" width="8.7109375" style="4"/>
    <col min="5111" max="5111" width="45.7109375" style="4" customWidth="1"/>
    <col min="5112" max="5112" width="10.7109375" style="4" bestFit="1" customWidth="1"/>
    <col min="5113" max="5113" width="11.5703125" style="4" bestFit="1" customWidth="1"/>
    <col min="5114" max="5114" width="12.28515625" style="4" bestFit="1" customWidth="1"/>
    <col min="5115" max="5118" width="9.7109375" style="4" bestFit="1" customWidth="1"/>
    <col min="5119" max="5119" width="9" style="4" customWidth="1"/>
    <col min="5120" max="5366" width="8.7109375" style="4"/>
    <col min="5367" max="5367" width="45.7109375" style="4" customWidth="1"/>
    <col min="5368" max="5368" width="10.7109375" style="4" bestFit="1" customWidth="1"/>
    <col min="5369" max="5369" width="11.5703125" style="4" bestFit="1" customWidth="1"/>
    <col min="5370" max="5370" width="12.28515625" style="4" bestFit="1" customWidth="1"/>
    <col min="5371" max="5374" width="9.7109375" style="4" bestFit="1" customWidth="1"/>
    <col min="5375" max="5375" width="9" style="4" customWidth="1"/>
    <col min="5376" max="5622" width="8.7109375" style="4"/>
    <col min="5623" max="5623" width="45.7109375" style="4" customWidth="1"/>
    <col min="5624" max="5624" width="10.7109375" style="4" bestFit="1" customWidth="1"/>
    <col min="5625" max="5625" width="11.5703125" style="4" bestFit="1" customWidth="1"/>
    <col min="5626" max="5626" width="12.28515625" style="4" bestFit="1" customWidth="1"/>
    <col min="5627" max="5630" width="9.7109375" style="4" bestFit="1" customWidth="1"/>
    <col min="5631" max="5631" width="9" style="4" customWidth="1"/>
    <col min="5632" max="5878" width="8.7109375" style="4"/>
    <col min="5879" max="5879" width="45.7109375" style="4" customWidth="1"/>
    <col min="5880" max="5880" width="10.7109375" style="4" bestFit="1" customWidth="1"/>
    <col min="5881" max="5881" width="11.5703125" style="4" bestFit="1" customWidth="1"/>
    <col min="5882" max="5882" width="12.28515625" style="4" bestFit="1" customWidth="1"/>
    <col min="5883" max="5886" width="9.7109375" style="4" bestFit="1" customWidth="1"/>
    <col min="5887" max="5887" width="9" style="4" customWidth="1"/>
    <col min="5888" max="6134" width="8.7109375" style="4"/>
    <col min="6135" max="6135" width="45.7109375" style="4" customWidth="1"/>
    <col min="6136" max="6136" width="10.7109375" style="4" bestFit="1" customWidth="1"/>
    <col min="6137" max="6137" width="11.5703125" style="4" bestFit="1" customWidth="1"/>
    <col min="6138" max="6138" width="12.28515625" style="4" bestFit="1" customWidth="1"/>
    <col min="6139" max="6142" width="9.7109375" style="4" bestFit="1" customWidth="1"/>
    <col min="6143" max="6143" width="9" style="4" customWidth="1"/>
    <col min="6144" max="6390" width="8.7109375" style="4"/>
    <col min="6391" max="6391" width="45.7109375" style="4" customWidth="1"/>
    <col min="6392" max="6392" width="10.7109375" style="4" bestFit="1" customWidth="1"/>
    <col min="6393" max="6393" width="11.5703125" style="4" bestFit="1" customWidth="1"/>
    <col min="6394" max="6394" width="12.28515625" style="4" bestFit="1" customWidth="1"/>
    <col min="6395" max="6398" width="9.7109375" style="4" bestFit="1" customWidth="1"/>
    <col min="6399" max="6399" width="9" style="4" customWidth="1"/>
    <col min="6400" max="6646" width="8.7109375" style="4"/>
    <col min="6647" max="6647" width="45.7109375" style="4" customWidth="1"/>
    <col min="6648" max="6648" width="10.7109375" style="4" bestFit="1" customWidth="1"/>
    <col min="6649" max="6649" width="11.5703125" style="4" bestFit="1" customWidth="1"/>
    <col min="6650" max="6650" width="12.28515625" style="4" bestFit="1" customWidth="1"/>
    <col min="6651" max="6654" width="9.7109375" style="4" bestFit="1" customWidth="1"/>
    <col min="6655" max="6655" width="9" style="4" customWidth="1"/>
    <col min="6656" max="6902" width="8.7109375" style="4"/>
    <col min="6903" max="6903" width="45.7109375" style="4" customWidth="1"/>
    <col min="6904" max="6904" width="10.7109375" style="4" bestFit="1" customWidth="1"/>
    <col min="6905" max="6905" width="11.5703125" style="4" bestFit="1" customWidth="1"/>
    <col min="6906" max="6906" width="12.28515625" style="4" bestFit="1" customWidth="1"/>
    <col min="6907" max="6910" width="9.7109375" style="4" bestFit="1" customWidth="1"/>
    <col min="6911" max="6911" width="9" style="4" customWidth="1"/>
    <col min="6912" max="7158" width="8.7109375" style="4"/>
    <col min="7159" max="7159" width="45.7109375" style="4" customWidth="1"/>
    <col min="7160" max="7160" width="10.7109375" style="4" bestFit="1" customWidth="1"/>
    <col min="7161" max="7161" width="11.5703125" style="4" bestFit="1" customWidth="1"/>
    <col min="7162" max="7162" width="12.28515625" style="4" bestFit="1" customWidth="1"/>
    <col min="7163" max="7166" width="9.7109375" style="4" bestFit="1" customWidth="1"/>
    <col min="7167" max="7167" width="9" style="4" customWidth="1"/>
    <col min="7168" max="7414" width="8.7109375" style="4"/>
    <col min="7415" max="7415" width="45.7109375" style="4" customWidth="1"/>
    <col min="7416" max="7416" width="10.7109375" style="4" bestFit="1" customWidth="1"/>
    <col min="7417" max="7417" width="11.5703125" style="4" bestFit="1" customWidth="1"/>
    <col min="7418" max="7418" width="12.28515625" style="4" bestFit="1" customWidth="1"/>
    <col min="7419" max="7422" width="9.7109375" style="4" bestFit="1" customWidth="1"/>
    <col min="7423" max="7423" width="9" style="4" customWidth="1"/>
    <col min="7424" max="7670" width="8.7109375" style="4"/>
    <col min="7671" max="7671" width="45.7109375" style="4" customWidth="1"/>
    <col min="7672" max="7672" width="10.7109375" style="4" bestFit="1" customWidth="1"/>
    <col min="7673" max="7673" width="11.5703125" style="4" bestFit="1" customWidth="1"/>
    <col min="7674" max="7674" width="12.28515625" style="4" bestFit="1" customWidth="1"/>
    <col min="7675" max="7678" width="9.7109375" style="4" bestFit="1" customWidth="1"/>
    <col min="7679" max="7679" width="9" style="4" customWidth="1"/>
    <col min="7680" max="7926" width="8.7109375" style="4"/>
    <col min="7927" max="7927" width="45.7109375" style="4" customWidth="1"/>
    <col min="7928" max="7928" width="10.7109375" style="4" bestFit="1" customWidth="1"/>
    <col min="7929" max="7929" width="11.5703125" style="4" bestFit="1" customWidth="1"/>
    <col min="7930" max="7930" width="12.28515625" style="4" bestFit="1" customWidth="1"/>
    <col min="7931" max="7934" width="9.7109375" style="4" bestFit="1" customWidth="1"/>
    <col min="7935" max="7935" width="9" style="4" customWidth="1"/>
    <col min="7936" max="8182" width="8.7109375" style="4"/>
    <col min="8183" max="8183" width="45.7109375" style="4" customWidth="1"/>
    <col min="8184" max="8184" width="10.7109375" style="4" bestFit="1" customWidth="1"/>
    <col min="8185" max="8185" width="11.5703125" style="4" bestFit="1" customWidth="1"/>
    <col min="8186" max="8186" width="12.28515625" style="4" bestFit="1" customWidth="1"/>
    <col min="8187" max="8190" width="9.7109375" style="4" bestFit="1" customWidth="1"/>
    <col min="8191" max="8191" width="9" style="4" customWidth="1"/>
    <col min="8192" max="8438" width="8.7109375" style="4"/>
    <col min="8439" max="8439" width="45.7109375" style="4" customWidth="1"/>
    <col min="8440" max="8440" width="10.7109375" style="4" bestFit="1" customWidth="1"/>
    <col min="8441" max="8441" width="11.5703125" style="4" bestFit="1" customWidth="1"/>
    <col min="8442" max="8442" width="12.28515625" style="4" bestFit="1" customWidth="1"/>
    <col min="8443" max="8446" width="9.7109375" style="4" bestFit="1" customWidth="1"/>
    <col min="8447" max="8447" width="9" style="4" customWidth="1"/>
    <col min="8448" max="8694" width="8.7109375" style="4"/>
    <col min="8695" max="8695" width="45.7109375" style="4" customWidth="1"/>
    <col min="8696" max="8696" width="10.7109375" style="4" bestFit="1" customWidth="1"/>
    <col min="8697" max="8697" width="11.5703125" style="4" bestFit="1" customWidth="1"/>
    <col min="8698" max="8698" width="12.28515625" style="4" bestFit="1" customWidth="1"/>
    <col min="8699" max="8702" width="9.7109375" style="4" bestFit="1" customWidth="1"/>
    <col min="8703" max="8703" width="9" style="4" customWidth="1"/>
    <col min="8704" max="8950" width="8.7109375" style="4"/>
    <col min="8951" max="8951" width="45.7109375" style="4" customWidth="1"/>
    <col min="8952" max="8952" width="10.7109375" style="4" bestFit="1" customWidth="1"/>
    <col min="8953" max="8953" width="11.5703125" style="4" bestFit="1" customWidth="1"/>
    <col min="8954" max="8954" width="12.28515625" style="4" bestFit="1" customWidth="1"/>
    <col min="8955" max="8958" width="9.7109375" style="4" bestFit="1" customWidth="1"/>
    <col min="8959" max="8959" width="9" style="4" customWidth="1"/>
    <col min="8960" max="9206" width="8.7109375" style="4"/>
    <col min="9207" max="9207" width="45.7109375" style="4" customWidth="1"/>
    <col min="9208" max="9208" width="10.7109375" style="4" bestFit="1" customWidth="1"/>
    <col min="9209" max="9209" width="11.5703125" style="4" bestFit="1" customWidth="1"/>
    <col min="9210" max="9210" width="12.28515625" style="4" bestFit="1" customWidth="1"/>
    <col min="9211" max="9214" width="9.7109375" style="4" bestFit="1" customWidth="1"/>
    <col min="9215" max="9215" width="9" style="4" customWidth="1"/>
    <col min="9216" max="9462" width="8.7109375" style="4"/>
    <col min="9463" max="9463" width="45.7109375" style="4" customWidth="1"/>
    <col min="9464" max="9464" width="10.7109375" style="4" bestFit="1" customWidth="1"/>
    <col min="9465" max="9465" width="11.5703125" style="4" bestFit="1" customWidth="1"/>
    <col min="9466" max="9466" width="12.28515625" style="4" bestFit="1" customWidth="1"/>
    <col min="9467" max="9470" width="9.7109375" style="4" bestFit="1" customWidth="1"/>
    <col min="9471" max="9471" width="9" style="4" customWidth="1"/>
    <col min="9472" max="9718" width="8.7109375" style="4"/>
    <col min="9719" max="9719" width="45.7109375" style="4" customWidth="1"/>
    <col min="9720" max="9720" width="10.7109375" style="4" bestFit="1" customWidth="1"/>
    <col min="9721" max="9721" width="11.5703125" style="4" bestFit="1" customWidth="1"/>
    <col min="9722" max="9722" width="12.28515625" style="4" bestFit="1" customWidth="1"/>
    <col min="9723" max="9726" width="9.7109375" style="4" bestFit="1" customWidth="1"/>
    <col min="9727" max="9727" width="9" style="4" customWidth="1"/>
    <col min="9728" max="9974" width="8.7109375" style="4"/>
    <col min="9975" max="9975" width="45.7109375" style="4" customWidth="1"/>
    <col min="9976" max="9976" width="10.7109375" style="4" bestFit="1" customWidth="1"/>
    <col min="9977" max="9977" width="11.5703125" style="4" bestFit="1" customWidth="1"/>
    <col min="9978" max="9978" width="12.28515625" style="4" bestFit="1" customWidth="1"/>
    <col min="9979" max="9982" width="9.7109375" style="4" bestFit="1" customWidth="1"/>
    <col min="9983" max="9983" width="9" style="4" customWidth="1"/>
    <col min="9984" max="10230" width="8.7109375" style="4"/>
    <col min="10231" max="10231" width="45.7109375" style="4" customWidth="1"/>
    <col min="10232" max="10232" width="10.7109375" style="4" bestFit="1" customWidth="1"/>
    <col min="10233" max="10233" width="11.5703125" style="4" bestFit="1" customWidth="1"/>
    <col min="10234" max="10234" width="12.28515625" style="4" bestFit="1" customWidth="1"/>
    <col min="10235" max="10238" width="9.7109375" style="4" bestFit="1" customWidth="1"/>
    <col min="10239" max="10239" width="9" style="4" customWidth="1"/>
    <col min="10240" max="10486" width="8.7109375" style="4"/>
    <col min="10487" max="10487" width="45.7109375" style="4" customWidth="1"/>
    <col min="10488" max="10488" width="10.7109375" style="4" bestFit="1" customWidth="1"/>
    <col min="10489" max="10489" width="11.5703125" style="4" bestFit="1" customWidth="1"/>
    <col min="10490" max="10490" width="12.28515625" style="4" bestFit="1" customWidth="1"/>
    <col min="10491" max="10494" width="9.7109375" style="4" bestFit="1" customWidth="1"/>
    <col min="10495" max="10495" width="9" style="4" customWidth="1"/>
    <col min="10496" max="10742" width="8.7109375" style="4"/>
    <col min="10743" max="10743" width="45.7109375" style="4" customWidth="1"/>
    <col min="10744" max="10744" width="10.7109375" style="4" bestFit="1" customWidth="1"/>
    <col min="10745" max="10745" width="11.5703125" style="4" bestFit="1" customWidth="1"/>
    <col min="10746" max="10746" width="12.28515625" style="4" bestFit="1" customWidth="1"/>
    <col min="10747" max="10750" width="9.7109375" style="4" bestFit="1" customWidth="1"/>
    <col min="10751" max="10751" width="9" style="4" customWidth="1"/>
    <col min="10752" max="10998" width="8.7109375" style="4"/>
    <col min="10999" max="10999" width="45.7109375" style="4" customWidth="1"/>
    <col min="11000" max="11000" width="10.7109375" style="4" bestFit="1" customWidth="1"/>
    <col min="11001" max="11001" width="11.5703125" style="4" bestFit="1" customWidth="1"/>
    <col min="11002" max="11002" width="12.28515625" style="4" bestFit="1" customWidth="1"/>
    <col min="11003" max="11006" width="9.7109375" style="4" bestFit="1" customWidth="1"/>
    <col min="11007" max="11007" width="9" style="4" customWidth="1"/>
    <col min="11008" max="11254" width="8.7109375" style="4"/>
    <col min="11255" max="11255" width="45.7109375" style="4" customWidth="1"/>
    <col min="11256" max="11256" width="10.7109375" style="4" bestFit="1" customWidth="1"/>
    <col min="11257" max="11257" width="11.5703125" style="4" bestFit="1" customWidth="1"/>
    <col min="11258" max="11258" width="12.28515625" style="4" bestFit="1" customWidth="1"/>
    <col min="11259" max="11262" width="9.7109375" style="4" bestFit="1" customWidth="1"/>
    <col min="11263" max="11263" width="9" style="4" customWidth="1"/>
    <col min="11264" max="11510" width="8.7109375" style="4"/>
    <col min="11511" max="11511" width="45.7109375" style="4" customWidth="1"/>
    <col min="11512" max="11512" width="10.7109375" style="4" bestFit="1" customWidth="1"/>
    <col min="11513" max="11513" width="11.5703125" style="4" bestFit="1" customWidth="1"/>
    <col min="11514" max="11514" width="12.28515625" style="4" bestFit="1" customWidth="1"/>
    <col min="11515" max="11518" width="9.7109375" style="4" bestFit="1" customWidth="1"/>
    <col min="11519" max="11519" width="9" style="4" customWidth="1"/>
    <col min="11520" max="11766" width="8.7109375" style="4"/>
    <col min="11767" max="11767" width="45.7109375" style="4" customWidth="1"/>
    <col min="11768" max="11768" width="10.7109375" style="4" bestFit="1" customWidth="1"/>
    <col min="11769" max="11769" width="11.5703125" style="4" bestFit="1" customWidth="1"/>
    <col min="11770" max="11770" width="12.28515625" style="4" bestFit="1" customWidth="1"/>
    <col min="11771" max="11774" width="9.7109375" style="4" bestFit="1" customWidth="1"/>
    <col min="11775" max="11775" width="9" style="4" customWidth="1"/>
    <col min="11776" max="12022" width="8.7109375" style="4"/>
    <col min="12023" max="12023" width="45.7109375" style="4" customWidth="1"/>
    <col min="12024" max="12024" width="10.7109375" style="4" bestFit="1" customWidth="1"/>
    <col min="12025" max="12025" width="11.5703125" style="4" bestFit="1" customWidth="1"/>
    <col min="12026" max="12026" width="12.28515625" style="4" bestFit="1" customWidth="1"/>
    <col min="12027" max="12030" width="9.7109375" style="4" bestFit="1" customWidth="1"/>
    <col min="12031" max="12031" width="9" style="4" customWidth="1"/>
    <col min="12032" max="12278" width="8.7109375" style="4"/>
    <col min="12279" max="12279" width="45.7109375" style="4" customWidth="1"/>
    <col min="12280" max="12280" width="10.7109375" style="4" bestFit="1" customWidth="1"/>
    <col min="12281" max="12281" width="11.5703125" style="4" bestFit="1" customWidth="1"/>
    <col min="12282" max="12282" width="12.28515625" style="4" bestFit="1" customWidth="1"/>
    <col min="12283" max="12286" width="9.7109375" style="4" bestFit="1" customWidth="1"/>
    <col min="12287" max="12287" width="9" style="4" customWidth="1"/>
    <col min="12288" max="12534" width="8.7109375" style="4"/>
    <col min="12535" max="12535" width="45.7109375" style="4" customWidth="1"/>
    <col min="12536" max="12536" width="10.7109375" style="4" bestFit="1" customWidth="1"/>
    <col min="12537" max="12537" width="11.5703125" style="4" bestFit="1" customWidth="1"/>
    <col min="12538" max="12538" width="12.28515625" style="4" bestFit="1" customWidth="1"/>
    <col min="12539" max="12542" width="9.7109375" style="4" bestFit="1" customWidth="1"/>
    <col min="12543" max="12543" width="9" style="4" customWidth="1"/>
    <col min="12544" max="12790" width="8.7109375" style="4"/>
    <col min="12791" max="12791" width="45.7109375" style="4" customWidth="1"/>
    <col min="12792" max="12792" width="10.7109375" style="4" bestFit="1" customWidth="1"/>
    <col min="12793" max="12793" width="11.5703125" style="4" bestFit="1" customWidth="1"/>
    <col min="12794" max="12794" width="12.28515625" style="4" bestFit="1" customWidth="1"/>
    <col min="12795" max="12798" width="9.7109375" style="4" bestFit="1" customWidth="1"/>
    <col min="12799" max="12799" width="9" style="4" customWidth="1"/>
    <col min="12800" max="13046" width="8.7109375" style="4"/>
    <col min="13047" max="13047" width="45.7109375" style="4" customWidth="1"/>
    <col min="13048" max="13048" width="10.7109375" style="4" bestFit="1" customWidth="1"/>
    <col min="13049" max="13049" width="11.5703125" style="4" bestFit="1" customWidth="1"/>
    <col min="13050" max="13050" width="12.28515625" style="4" bestFit="1" customWidth="1"/>
    <col min="13051" max="13054" width="9.7109375" style="4" bestFit="1" customWidth="1"/>
    <col min="13055" max="13055" width="9" style="4" customWidth="1"/>
    <col min="13056" max="13302" width="8.7109375" style="4"/>
    <col min="13303" max="13303" width="45.7109375" style="4" customWidth="1"/>
    <col min="13304" max="13304" width="10.7109375" style="4" bestFit="1" customWidth="1"/>
    <col min="13305" max="13305" width="11.5703125" style="4" bestFit="1" customWidth="1"/>
    <col min="13306" max="13306" width="12.28515625" style="4" bestFit="1" customWidth="1"/>
    <col min="13307" max="13310" width="9.7109375" style="4" bestFit="1" customWidth="1"/>
    <col min="13311" max="13311" width="9" style="4" customWidth="1"/>
    <col min="13312" max="13558" width="8.7109375" style="4"/>
    <col min="13559" max="13559" width="45.7109375" style="4" customWidth="1"/>
    <col min="13560" max="13560" width="10.7109375" style="4" bestFit="1" customWidth="1"/>
    <col min="13561" max="13561" width="11.5703125" style="4" bestFit="1" customWidth="1"/>
    <col min="13562" max="13562" width="12.28515625" style="4" bestFit="1" customWidth="1"/>
    <col min="13563" max="13566" width="9.7109375" style="4" bestFit="1" customWidth="1"/>
    <col min="13567" max="13567" width="9" style="4" customWidth="1"/>
    <col min="13568" max="13814" width="8.7109375" style="4"/>
    <col min="13815" max="13815" width="45.7109375" style="4" customWidth="1"/>
    <col min="13816" max="13816" width="10.7109375" style="4" bestFit="1" customWidth="1"/>
    <col min="13817" max="13817" width="11.5703125" style="4" bestFit="1" customWidth="1"/>
    <col min="13818" max="13818" width="12.28515625" style="4" bestFit="1" customWidth="1"/>
    <col min="13819" max="13822" width="9.7109375" style="4" bestFit="1" customWidth="1"/>
    <col min="13823" max="13823" width="9" style="4" customWidth="1"/>
    <col min="13824" max="14070" width="8.7109375" style="4"/>
    <col min="14071" max="14071" width="45.7109375" style="4" customWidth="1"/>
    <col min="14072" max="14072" width="10.7109375" style="4" bestFit="1" customWidth="1"/>
    <col min="14073" max="14073" width="11.5703125" style="4" bestFit="1" customWidth="1"/>
    <col min="14074" max="14074" width="12.28515625" style="4" bestFit="1" customWidth="1"/>
    <col min="14075" max="14078" width="9.7109375" style="4" bestFit="1" customWidth="1"/>
    <col min="14079" max="14079" width="9" style="4" customWidth="1"/>
    <col min="14080" max="14326" width="8.7109375" style="4"/>
    <col min="14327" max="14327" width="45.7109375" style="4" customWidth="1"/>
    <col min="14328" max="14328" width="10.7109375" style="4" bestFit="1" customWidth="1"/>
    <col min="14329" max="14329" width="11.5703125" style="4" bestFit="1" customWidth="1"/>
    <col min="14330" max="14330" width="12.28515625" style="4" bestFit="1" customWidth="1"/>
    <col min="14331" max="14334" width="9.7109375" style="4" bestFit="1" customWidth="1"/>
    <col min="14335" max="14335" width="9" style="4" customWidth="1"/>
    <col min="14336" max="14582" width="8.7109375" style="4"/>
    <col min="14583" max="14583" width="45.7109375" style="4" customWidth="1"/>
    <col min="14584" max="14584" width="10.7109375" style="4" bestFit="1" customWidth="1"/>
    <col min="14585" max="14585" width="11.5703125" style="4" bestFit="1" customWidth="1"/>
    <col min="14586" max="14586" width="12.28515625" style="4" bestFit="1" customWidth="1"/>
    <col min="14587" max="14590" width="9.7109375" style="4" bestFit="1" customWidth="1"/>
    <col min="14591" max="14591" width="9" style="4" customWidth="1"/>
    <col min="14592" max="14838" width="8.7109375" style="4"/>
    <col min="14839" max="14839" width="45.7109375" style="4" customWidth="1"/>
    <col min="14840" max="14840" width="10.7109375" style="4" bestFit="1" customWidth="1"/>
    <col min="14841" max="14841" width="11.5703125" style="4" bestFit="1" customWidth="1"/>
    <col min="14842" max="14842" width="12.28515625" style="4" bestFit="1" customWidth="1"/>
    <col min="14843" max="14846" width="9.7109375" style="4" bestFit="1" customWidth="1"/>
    <col min="14847" max="14847" width="9" style="4" customWidth="1"/>
    <col min="14848" max="15094" width="8.7109375" style="4"/>
    <col min="15095" max="15095" width="45.7109375" style="4" customWidth="1"/>
    <col min="15096" max="15096" width="10.7109375" style="4" bestFit="1" customWidth="1"/>
    <col min="15097" max="15097" width="11.5703125" style="4" bestFit="1" customWidth="1"/>
    <col min="15098" max="15098" width="12.28515625" style="4" bestFit="1" customWidth="1"/>
    <col min="15099" max="15102" width="9.7109375" style="4" bestFit="1" customWidth="1"/>
    <col min="15103" max="15103" width="9" style="4" customWidth="1"/>
    <col min="15104" max="15350" width="8.7109375" style="4"/>
    <col min="15351" max="15351" width="45.7109375" style="4" customWidth="1"/>
    <col min="15352" max="15352" width="10.7109375" style="4" bestFit="1" customWidth="1"/>
    <col min="15353" max="15353" width="11.5703125" style="4" bestFit="1" customWidth="1"/>
    <col min="15354" max="15354" width="12.28515625" style="4" bestFit="1" customWidth="1"/>
    <col min="15355" max="15358" width="9.7109375" style="4" bestFit="1" customWidth="1"/>
    <col min="15359" max="15359" width="9" style="4" customWidth="1"/>
    <col min="15360" max="15606" width="8.7109375" style="4"/>
    <col min="15607" max="15607" width="45.7109375" style="4" customWidth="1"/>
    <col min="15608" max="15608" width="10.7109375" style="4" bestFit="1" customWidth="1"/>
    <col min="15609" max="15609" width="11.5703125" style="4" bestFit="1" customWidth="1"/>
    <col min="15610" max="15610" width="12.28515625" style="4" bestFit="1" customWidth="1"/>
    <col min="15611" max="15614" width="9.7109375" style="4" bestFit="1" customWidth="1"/>
    <col min="15615" max="15615" width="9" style="4" customWidth="1"/>
    <col min="15616" max="15862" width="8.7109375" style="4"/>
    <col min="15863" max="15863" width="45.7109375" style="4" customWidth="1"/>
    <col min="15864" max="15864" width="10.7109375" style="4" bestFit="1" customWidth="1"/>
    <col min="15865" max="15865" width="11.5703125" style="4" bestFit="1" customWidth="1"/>
    <col min="15866" max="15866" width="12.28515625" style="4" bestFit="1" customWidth="1"/>
    <col min="15867" max="15870" width="9.7109375" style="4" bestFit="1" customWidth="1"/>
    <col min="15871" max="15871" width="9" style="4" customWidth="1"/>
    <col min="15872" max="16118" width="8.7109375" style="4"/>
    <col min="16119" max="16119" width="45.7109375" style="4" customWidth="1"/>
    <col min="16120" max="16120" width="10.7109375" style="4" bestFit="1" customWidth="1"/>
    <col min="16121" max="16121" width="11.5703125" style="4" bestFit="1" customWidth="1"/>
    <col min="16122" max="16122" width="12.28515625" style="4" bestFit="1" customWidth="1"/>
    <col min="16123" max="16126" width="9.7109375" style="4" bestFit="1" customWidth="1"/>
    <col min="16127" max="16127" width="9" style="4" customWidth="1"/>
    <col min="16128" max="16383" width="8.7109375" style="4"/>
    <col min="16384" max="16384" width="8.7109375" style="4" customWidth="1"/>
  </cols>
  <sheetData>
    <row r="1" spans="1:25" s="3" customFormat="1" ht="18.75" x14ac:dyDescent="0.3">
      <c r="A1" s="195" t="s">
        <v>196</v>
      </c>
      <c r="B1" s="195"/>
      <c r="C1" s="195"/>
      <c r="D1" s="195"/>
      <c r="E1" s="195"/>
      <c r="F1" s="195"/>
      <c r="G1" s="1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customFormat="1" ht="15.75" x14ac:dyDescent="0.25">
      <c r="A2" s="161" t="s">
        <v>0</v>
      </c>
      <c r="B2" s="161"/>
      <c r="C2" s="161"/>
      <c r="D2" s="161"/>
      <c r="E2" s="161"/>
      <c r="F2" s="161"/>
      <c r="G2" s="16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customFormat="1" x14ac:dyDescent="0.25">
      <c r="A3" s="174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customFormat="1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customFormat="1" x14ac:dyDescent="0.25">
      <c r="A5" s="29" t="s">
        <v>13</v>
      </c>
      <c r="B5" s="48">
        <v>21</v>
      </c>
      <c r="C5" s="48">
        <v>0</v>
      </c>
      <c r="D5" s="18"/>
      <c r="E5" s="48">
        <v>2</v>
      </c>
      <c r="F5" s="81">
        <f t="shared" ref="F5:F13" si="0">SUM(B5:E5)</f>
        <v>23</v>
      </c>
      <c r="G5" s="81">
        <v>19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customFormat="1" x14ac:dyDescent="0.25">
      <c r="A6" s="31" t="s">
        <v>14</v>
      </c>
      <c r="B6" s="27">
        <f>SUM(B7:B13)</f>
        <v>69</v>
      </c>
      <c r="C6" s="27">
        <f t="shared" ref="C6:D6" si="1">SUM(C7:C13)</f>
        <v>0</v>
      </c>
      <c r="D6" s="27">
        <f t="shared" si="1"/>
        <v>0</v>
      </c>
      <c r="E6" s="27">
        <f>SUM(E7:E13)</f>
        <v>8</v>
      </c>
      <c r="F6" s="81">
        <f>SUM(B6:E6)</f>
        <v>77</v>
      </c>
      <c r="G6" s="81">
        <v>78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customFormat="1" x14ac:dyDescent="0.25">
      <c r="A7" s="31" t="s">
        <v>15</v>
      </c>
      <c r="B7" s="48">
        <v>48</v>
      </c>
      <c r="C7" s="48">
        <v>0</v>
      </c>
      <c r="D7" s="18"/>
      <c r="E7" s="48">
        <v>5</v>
      </c>
      <c r="F7" s="81">
        <f t="shared" si="0"/>
        <v>53</v>
      </c>
      <c r="G7" s="81">
        <v>54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customFormat="1" x14ac:dyDescent="0.25">
      <c r="A8" s="31" t="s">
        <v>185</v>
      </c>
      <c r="B8" s="48">
        <v>3</v>
      </c>
      <c r="C8" s="48">
        <v>0</v>
      </c>
      <c r="D8" s="18"/>
      <c r="E8" s="48">
        <v>0</v>
      </c>
      <c r="F8" s="81">
        <f t="shared" si="0"/>
        <v>3</v>
      </c>
      <c r="G8" s="81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customFormat="1" x14ac:dyDescent="0.25">
      <c r="A9" s="31" t="s">
        <v>192</v>
      </c>
      <c r="B9" s="48">
        <v>11</v>
      </c>
      <c r="C9" s="48">
        <v>0</v>
      </c>
      <c r="D9" s="18"/>
      <c r="E9" s="48">
        <v>1</v>
      </c>
      <c r="F9" s="81">
        <f t="shared" si="0"/>
        <v>12</v>
      </c>
      <c r="G9" s="192">
        <v>23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customFormat="1" x14ac:dyDescent="0.25">
      <c r="A10" s="31" t="s">
        <v>193</v>
      </c>
      <c r="B10" s="48">
        <v>5</v>
      </c>
      <c r="C10" s="48">
        <v>0</v>
      </c>
      <c r="D10" s="18"/>
      <c r="E10" s="48">
        <v>0</v>
      </c>
      <c r="F10" s="81">
        <f t="shared" si="0"/>
        <v>5</v>
      </c>
      <c r="G10" s="19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customFormat="1" x14ac:dyDescent="0.25">
      <c r="A11" s="31" t="s">
        <v>194</v>
      </c>
      <c r="B11" s="48">
        <v>2</v>
      </c>
      <c r="C11" s="48">
        <v>0</v>
      </c>
      <c r="D11" s="18"/>
      <c r="E11" s="48">
        <v>2</v>
      </c>
      <c r="F11" s="81">
        <f t="shared" si="0"/>
        <v>4</v>
      </c>
      <c r="G11" s="19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customFormat="1" x14ac:dyDescent="0.25">
      <c r="A12" s="31" t="s">
        <v>195</v>
      </c>
      <c r="B12" s="48">
        <v>0</v>
      </c>
      <c r="C12" s="48">
        <v>0</v>
      </c>
      <c r="D12" s="18"/>
      <c r="E12" s="48">
        <v>0</v>
      </c>
      <c r="F12" s="81">
        <f t="shared" si="0"/>
        <v>0</v>
      </c>
      <c r="G12" s="19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customFormat="1" x14ac:dyDescent="0.25">
      <c r="A13" s="31" t="s">
        <v>190</v>
      </c>
      <c r="B13" s="48">
        <v>0</v>
      </c>
      <c r="C13" s="48">
        <v>0</v>
      </c>
      <c r="D13" s="18"/>
      <c r="E13" s="48">
        <v>0</v>
      </c>
      <c r="F13" s="81">
        <f t="shared" si="0"/>
        <v>0</v>
      </c>
      <c r="G13" s="19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customFormat="1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customFormat="1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customFormat="1" ht="15.6" customHeight="1" x14ac:dyDescent="0.25">
      <c r="A16" s="31" t="s">
        <v>19</v>
      </c>
      <c r="B16" s="48">
        <v>45</v>
      </c>
      <c r="C16" s="48">
        <v>0</v>
      </c>
      <c r="D16" s="18"/>
      <c r="E16" s="48">
        <v>3</v>
      </c>
      <c r="F16" s="81">
        <f t="shared" ref="F16:F20" si="2">SUM(B16:E16)</f>
        <v>48</v>
      </c>
      <c r="G16" s="81">
        <v>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8" customFormat="1" ht="15.6" customHeight="1" x14ac:dyDescent="0.25">
      <c r="A17" s="31" t="s">
        <v>20</v>
      </c>
      <c r="B17" s="48">
        <v>24</v>
      </c>
      <c r="C17" s="48">
        <v>0</v>
      </c>
      <c r="D17" s="18"/>
      <c r="E17" s="48">
        <v>0</v>
      </c>
      <c r="F17" s="81">
        <f t="shared" si="2"/>
        <v>24</v>
      </c>
      <c r="G17" s="81">
        <v>28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8" customFormat="1" ht="15.6" customHeight="1" x14ac:dyDescent="0.25">
      <c r="A18" s="31" t="s">
        <v>21</v>
      </c>
      <c r="B18" s="48">
        <v>0</v>
      </c>
      <c r="C18" s="48">
        <v>0</v>
      </c>
      <c r="D18" s="18"/>
      <c r="E18" s="48">
        <v>0</v>
      </c>
      <c r="F18" s="81">
        <f t="shared" si="2"/>
        <v>0</v>
      </c>
      <c r="G18" s="81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8" customFormat="1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2"/>
        <v>0</v>
      </c>
      <c r="G19" s="83">
        <v>0</v>
      </c>
      <c r="H19" s="117"/>
      <c r="I19" s="117"/>
      <c r="J19" s="11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customFormat="1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2"/>
        <v>0</v>
      </c>
      <c r="G20" s="83">
        <v>0</v>
      </c>
      <c r="H20" s="117"/>
      <c r="I20" s="117"/>
      <c r="J20" s="11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customFormat="1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8" customFormat="1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8" customFormat="1" ht="15" customHeight="1" x14ac:dyDescent="0.25">
      <c r="A23" s="31" t="s">
        <v>25</v>
      </c>
      <c r="B23" s="48">
        <v>62</v>
      </c>
      <c r="C23" s="48">
        <v>0</v>
      </c>
      <c r="D23" s="16"/>
      <c r="E23" s="48">
        <v>3</v>
      </c>
      <c r="F23" s="81">
        <f>SUM(B23:E23)</f>
        <v>65</v>
      </c>
      <c r="G23" s="81">
        <v>55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8" customFormat="1" ht="15" customHeight="1" x14ac:dyDescent="0.25">
      <c r="A24" s="31" t="s">
        <v>26</v>
      </c>
      <c r="B24" s="48">
        <v>6</v>
      </c>
      <c r="C24" s="48">
        <v>0</v>
      </c>
      <c r="D24" s="16"/>
      <c r="E24" s="48">
        <v>0</v>
      </c>
      <c r="F24" s="81">
        <f>SUM(B24:E24)</f>
        <v>6</v>
      </c>
      <c r="G24" s="81">
        <v>23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8" s="7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5"/>
      <c r="I25" s="5"/>
      <c r="J25" s="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8" customFormat="1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8" customFormat="1" ht="15" customHeight="1" x14ac:dyDescent="0.25">
      <c r="A27" s="31" t="s">
        <v>28</v>
      </c>
      <c r="B27" s="48">
        <v>14</v>
      </c>
      <c r="C27" s="48">
        <v>0</v>
      </c>
      <c r="D27" s="16"/>
      <c r="E27" s="48">
        <v>2</v>
      </c>
      <c r="F27" s="81">
        <f t="shared" ref="F27:F32" si="3">SUM(B27:E27)</f>
        <v>16</v>
      </c>
      <c r="G27" s="81">
        <v>38</v>
      </c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8" customFormat="1" x14ac:dyDescent="0.25">
      <c r="A28" s="31" t="s">
        <v>29</v>
      </c>
      <c r="B28" s="48">
        <v>50</v>
      </c>
      <c r="C28" s="48">
        <v>0</v>
      </c>
      <c r="D28" s="16"/>
      <c r="E28" s="48">
        <v>1</v>
      </c>
      <c r="F28" s="81">
        <f t="shared" si="3"/>
        <v>51</v>
      </c>
      <c r="G28" s="81">
        <v>32</v>
      </c>
      <c r="H28" s="8"/>
      <c r="I28" s="8"/>
      <c r="J28" s="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8" customFormat="1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3"/>
        <v>0</v>
      </c>
      <c r="G29" s="81">
        <v>6</v>
      </c>
      <c r="H29" s="8"/>
      <c r="I29" s="8"/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8" customFormat="1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3"/>
        <v>0</v>
      </c>
      <c r="G30" s="81">
        <v>0</v>
      </c>
      <c r="H30" s="8"/>
      <c r="I30" s="8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8" customFormat="1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3"/>
        <v>0</v>
      </c>
      <c r="G31" s="81">
        <v>0</v>
      </c>
      <c r="H31" s="8"/>
      <c r="I31" s="8"/>
      <c r="J31" s="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8" customFormat="1" ht="15" customHeight="1" x14ac:dyDescent="0.25">
      <c r="A32" s="31" t="s">
        <v>33</v>
      </c>
      <c r="B32" s="48">
        <v>4</v>
      </c>
      <c r="C32" s="48">
        <v>0</v>
      </c>
      <c r="D32" s="16"/>
      <c r="E32" s="48">
        <v>0</v>
      </c>
      <c r="F32" s="81">
        <f t="shared" si="3"/>
        <v>4</v>
      </c>
      <c r="G32" s="81">
        <v>0</v>
      </c>
      <c r="H32" s="8"/>
      <c r="I32" s="8"/>
      <c r="J32" s="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customFormat="1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8"/>
      <c r="I33" s="8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customFormat="1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8"/>
      <c r="I34" s="8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customFormat="1" ht="15" customHeight="1" x14ac:dyDescent="0.25">
      <c r="A35" s="31" t="s">
        <v>35</v>
      </c>
      <c r="B35" s="48">
        <v>1</v>
      </c>
      <c r="C35" s="48">
        <v>0</v>
      </c>
      <c r="D35" s="18"/>
      <c r="E35" s="48">
        <v>0</v>
      </c>
      <c r="F35" s="81">
        <f t="shared" ref="F35:F36" si="4">SUM(B35:E35)</f>
        <v>1</v>
      </c>
      <c r="G35" s="81">
        <v>1</v>
      </c>
      <c r="H35" s="8"/>
      <c r="I35" s="8"/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customFormat="1" ht="15" customHeight="1" x14ac:dyDescent="0.25">
      <c r="A36" s="31" t="s">
        <v>36</v>
      </c>
      <c r="B36" s="48">
        <v>3</v>
      </c>
      <c r="C36" s="48">
        <v>0</v>
      </c>
      <c r="D36" s="18"/>
      <c r="E36" s="48">
        <v>0</v>
      </c>
      <c r="F36" s="81">
        <f t="shared" si="4"/>
        <v>3</v>
      </c>
      <c r="G36" s="81">
        <v>2</v>
      </c>
      <c r="H36" s="8"/>
      <c r="I36" s="8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customFormat="1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8"/>
      <c r="I37" s="8"/>
      <c r="J37" s="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customFormat="1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8"/>
      <c r="I38" s="8"/>
      <c r="J38" s="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customFormat="1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8"/>
      <c r="I39" s="8"/>
      <c r="J39" s="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customFormat="1" x14ac:dyDescent="0.25">
      <c r="A40" s="31" t="s">
        <v>13</v>
      </c>
      <c r="B40" s="48">
        <v>49</v>
      </c>
      <c r="C40" s="48">
        <v>0</v>
      </c>
      <c r="D40" s="48">
        <v>0</v>
      </c>
      <c r="E40" s="48">
        <v>34</v>
      </c>
      <c r="F40" s="81">
        <f t="shared" ref="F40:F47" si="5">SUM(B40:E40)</f>
        <v>83</v>
      </c>
      <c r="G40" s="81">
        <v>184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customFormat="1" ht="15" customHeight="1" x14ac:dyDescent="0.25">
      <c r="A41" s="31" t="s">
        <v>14</v>
      </c>
      <c r="B41" s="27">
        <f>SUM(B42:B47)</f>
        <v>49</v>
      </c>
      <c r="C41" s="27">
        <f>SUM(C42:C47)</f>
        <v>0</v>
      </c>
      <c r="D41" s="27">
        <f>SUM(D42:D47)</f>
        <v>0</v>
      </c>
      <c r="E41" s="27">
        <f>SUM(E42:E47)</f>
        <v>35</v>
      </c>
      <c r="F41" s="81">
        <f t="shared" si="5"/>
        <v>84</v>
      </c>
      <c r="G41" s="81">
        <v>185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customFormat="1" ht="12.75" customHeight="1" x14ac:dyDescent="0.25">
      <c r="A42" s="31" t="s">
        <v>197</v>
      </c>
      <c r="B42" s="48">
        <v>3</v>
      </c>
      <c r="C42" s="48">
        <v>0</v>
      </c>
      <c r="D42" s="48">
        <v>0</v>
      </c>
      <c r="E42" s="48">
        <v>0</v>
      </c>
      <c r="F42" s="81">
        <f t="shared" si="5"/>
        <v>3</v>
      </c>
      <c r="G42" s="81">
        <v>21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customFormat="1" ht="12.75" customHeight="1" x14ac:dyDescent="0.25">
      <c r="A43" s="31" t="s">
        <v>198</v>
      </c>
      <c r="B43" s="48">
        <v>10</v>
      </c>
      <c r="C43" s="48">
        <v>0</v>
      </c>
      <c r="D43" s="48">
        <v>0</v>
      </c>
      <c r="E43" s="48">
        <v>5</v>
      </c>
      <c r="F43" s="81">
        <f t="shared" si="5"/>
        <v>15</v>
      </c>
      <c r="G43" s="192">
        <v>164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customFormat="1" ht="12.75" customHeight="1" x14ac:dyDescent="0.25">
      <c r="A44" s="31" t="s">
        <v>199</v>
      </c>
      <c r="B44" s="48">
        <v>8</v>
      </c>
      <c r="C44" s="48">
        <v>0</v>
      </c>
      <c r="D44" s="48">
        <v>0</v>
      </c>
      <c r="E44" s="48">
        <v>9</v>
      </c>
      <c r="F44" s="81">
        <f t="shared" si="5"/>
        <v>17</v>
      </c>
      <c r="G44" s="19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customFormat="1" ht="12.75" customHeight="1" x14ac:dyDescent="0.25">
      <c r="A45" s="31" t="s">
        <v>200</v>
      </c>
      <c r="B45" s="48">
        <v>14</v>
      </c>
      <c r="C45" s="48">
        <v>0</v>
      </c>
      <c r="D45" s="48">
        <v>0</v>
      </c>
      <c r="E45" s="48">
        <v>12</v>
      </c>
      <c r="F45" s="81">
        <f t="shared" si="5"/>
        <v>26</v>
      </c>
      <c r="G45" s="19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customFormat="1" ht="12.75" customHeight="1" x14ac:dyDescent="0.25">
      <c r="A46" s="31" t="s">
        <v>201</v>
      </c>
      <c r="B46" s="48">
        <v>10</v>
      </c>
      <c r="C46" s="48">
        <v>0</v>
      </c>
      <c r="D46" s="48">
        <v>0</v>
      </c>
      <c r="E46" s="48">
        <v>9</v>
      </c>
      <c r="F46" s="81">
        <f t="shared" si="5"/>
        <v>19</v>
      </c>
      <c r="G46" s="19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customFormat="1" x14ac:dyDescent="0.25">
      <c r="A47" s="33" t="s">
        <v>202</v>
      </c>
      <c r="B47" s="48">
        <v>4</v>
      </c>
      <c r="C47" s="48">
        <v>0</v>
      </c>
      <c r="D47" s="48">
        <v>0</v>
      </c>
      <c r="E47" s="48">
        <v>0</v>
      </c>
      <c r="F47" s="81">
        <f t="shared" si="5"/>
        <v>4</v>
      </c>
      <c r="G47" s="19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customFormat="1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customFormat="1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customFormat="1" ht="15" customHeight="1" x14ac:dyDescent="0.25">
      <c r="A50" s="31" t="s">
        <v>19</v>
      </c>
      <c r="B50" s="48">
        <v>24</v>
      </c>
      <c r="C50" s="48">
        <v>0</v>
      </c>
      <c r="D50" s="48">
        <v>0</v>
      </c>
      <c r="E50" s="48">
        <v>9</v>
      </c>
      <c r="F50" s="81">
        <f t="shared" ref="F50:F54" si="6">SUM(B50:E50)</f>
        <v>33</v>
      </c>
      <c r="G50" s="81">
        <v>59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customFormat="1" x14ac:dyDescent="0.25">
      <c r="A51" s="31" t="s">
        <v>20</v>
      </c>
      <c r="B51" s="48">
        <v>25</v>
      </c>
      <c r="C51" s="48">
        <v>0</v>
      </c>
      <c r="D51" s="48">
        <v>0</v>
      </c>
      <c r="E51" s="48">
        <v>24</v>
      </c>
      <c r="F51" s="81">
        <f t="shared" si="6"/>
        <v>49</v>
      </c>
      <c r="G51" s="81">
        <v>119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customFormat="1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1</v>
      </c>
      <c r="F52" s="81">
        <f t="shared" si="6"/>
        <v>1</v>
      </c>
      <c r="G52" s="81"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customFormat="1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6"/>
        <v>0</v>
      </c>
      <c r="G53" s="83">
        <v>1</v>
      </c>
      <c r="H53" s="53"/>
      <c r="I53" s="53"/>
      <c r="J53" s="5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customFormat="1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6"/>
        <v>0</v>
      </c>
      <c r="G54" s="83">
        <v>0</v>
      </c>
      <c r="H54" s="53"/>
      <c r="I54" s="53"/>
      <c r="J54" s="5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customFormat="1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customFormat="1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customFormat="1" ht="13.5" customHeight="1" x14ac:dyDescent="0.25">
      <c r="A57" s="31" t="s">
        <v>25</v>
      </c>
      <c r="B57" s="48">
        <v>45</v>
      </c>
      <c r="C57" s="48">
        <v>0</v>
      </c>
      <c r="D57" s="48">
        <v>0</v>
      </c>
      <c r="E57" s="48">
        <v>25</v>
      </c>
      <c r="F57" s="81">
        <f>SUM(B57:E57)</f>
        <v>70</v>
      </c>
      <c r="G57" s="81">
        <v>147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customFormat="1" ht="15.75" customHeight="1" x14ac:dyDescent="0.25">
      <c r="A58" s="31" t="s">
        <v>26</v>
      </c>
      <c r="B58" s="48">
        <v>0</v>
      </c>
      <c r="C58" s="48">
        <v>0</v>
      </c>
      <c r="D58" s="48">
        <v>0</v>
      </c>
      <c r="E58" s="48">
        <v>7</v>
      </c>
      <c r="F58" s="81">
        <f>SUM(B58:E58)</f>
        <v>7</v>
      </c>
      <c r="G58" s="81">
        <v>14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customFormat="1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customFormat="1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customFormat="1" ht="15" customHeight="1" x14ac:dyDescent="0.25">
      <c r="A61" s="31" t="s">
        <v>28</v>
      </c>
      <c r="B61" s="48">
        <v>15</v>
      </c>
      <c r="C61" s="48">
        <v>0</v>
      </c>
      <c r="D61" s="48">
        <v>0</v>
      </c>
      <c r="E61" s="48">
        <v>15</v>
      </c>
      <c r="F61" s="81">
        <f>SUM(B61:E61)</f>
        <v>30</v>
      </c>
      <c r="G61" s="81">
        <v>43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customFormat="1" ht="12.75" customHeight="1" x14ac:dyDescent="0.25">
      <c r="A62" s="31" t="s">
        <v>29</v>
      </c>
      <c r="B62" s="48">
        <v>31</v>
      </c>
      <c r="C62" s="48">
        <v>0</v>
      </c>
      <c r="D62" s="48">
        <v>0</v>
      </c>
      <c r="E62" s="48">
        <v>14</v>
      </c>
      <c r="F62" s="81">
        <f t="shared" ref="F62:F66" si="7">SUM(B62:E62)</f>
        <v>45</v>
      </c>
      <c r="G62" s="81">
        <v>126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customFormat="1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1</v>
      </c>
      <c r="F63" s="81">
        <f t="shared" si="7"/>
        <v>1</v>
      </c>
      <c r="G63" s="81">
        <v>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customFormat="1" x14ac:dyDescent="0.25">
      <c r="A64" s="31" t="s">
        <v>31</v>
      </c>
      <c r="B64" s="48">
        <v>0</v>
      </c>
      <c r="C64" s="48">
        <v>0</v>
      </c>
      <c r="D64" s="48">
        <v>0</v>
      </c>
      <c r="E64" s="48">
        <v>0</v>
      </c>
      <c r="F64" s="81">
        <f t="shared" si="7"/>
        <v>0</v>
      </c>
      <c r="G64" s="81">
        <v>2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customFormat="1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7"/>
        <v>0</v>
      </c>
      <c r="G65" s="81">
        <v>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customFormat="1" x14ac:dyDescent="0.25">
      <c r="A66" s="31" t="s">
        <v>33</v>
      </c>
      <c r="B66" s="48">
        <v>0</v>
      </c>
      <c r="C66" s="48">
        <v>0</v>
      </c>
      <c r="D66" s="48">
        <v>0</v>
      </c>
      <c r="E66" s="48">
        <v>0</v>
      </c>
      <c r="F66" s="81">
        <f t="shared" si="7"/>
        <v>0</v>
      </c>
      <c r="G66" s="81"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customFormat="1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customFormat="1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customFormat="1" x14ac:dyDescent="0.25">
      <c r="A69" s="112" t="s">
        <v>42</v>
      </c>
      <c r="B69" s="98">
        <v>16</v>
      </c>
      <c r="C69" s="98">
        <v>0</v>
      </c>
      <c r="D69" s="98">
        <v>0</v>
      </c>
      <c r="E69" s="98">
        <v>0</v>
      </c>
      <c r="F69" s="97">
        <f t="shared" ref="F69" si="8">SUM(B69:E69)</f>
        <v>16</v>
      </c>
      <c r="G69" s="97">
        <v>34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customFormat="1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8"/>
      <c r="I70" s="8"/>
      <c r="J70" s="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customFormat="1" ht="15" customHeight="1" x14ac:dyDescent="0.25">
      <c r="A71" s="183"/>
      <c r="B71" s="184" t="s">
        <v>1</v>
      </c>
      <c r="C71" s="184"/>
      <c r="D71" s="184"/>
      <c r="E71" s="196" t="s">
        <v>2</v>
      </c>
      <c r="F71" s="179" t="s">
        <v>181</v>
      </c>
      <c r="G71" s="179" t="s">
        <v>3</v>
      </c>
      <c r="H71" s="8"/>
      <c r="I71" s="8"/>
      <c r="J71" s="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customFormat="1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8"/>
      <c r="I72" s="8"/>
      <c r="J72" s="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customFormat="1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>SUM(B73:E73)</f>
        <v>0</v>
      </c>
      <c r="G73" s="81">
        <v>9</v>
      </c>
      <c r="H73" s="8"/>
      <c r="I73" s="8"/>
      <c r="J73" s="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customFormat="1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 t="shared" ref="F74" si="9">SUM(B74:E74)</f>
        <v>0</v>
      </c>
      <c r="G74" s="81">
        <v>9</v>
      </c>
      <c r="H74" s="8"/>
      <c r="I74" s="8"/>
      <c r="J74" s="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customFormat="1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8"/>
      <c r="I75" s="8"/>
      <c r="J75" s="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customFormat="1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8"/>
      <c r="I76" s="8"/>
      <c r="J76" s="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customFormat="1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0">SUM(B77:E77)</f>
        <v>0</v>
      </c>
      <c r="G77" s="81">
        <v>2</v>
      </c>
      <c r="H77" s="8"/>
      <c r="I77" s="8"/>
      <c r="J77" s="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customFormat="1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 t="shared" si="10"/>
        <v>0</v>
      </c>
      <c r="G78" s="81">
        <v>7</v>
      </c>
      <c r="H78" s="8"/>
      <c r="I78" s="8"/>
      <c r="J78" s="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customFormat="1" ht="15" customHeight="1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0"/>
        <v>0</v>
      </c>
      <c r="G79" s="81">
        <v>0</v>
      </c>
      <c r="H79" s="8"/>
      <c r="I79" s="8"/>
      <c r="J79" s="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customFormat="1" ht="30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0"/>
        <v>0</v>
      </c>
      <c r="G80" s="83">
        <v>0</v>
      </c>
      <c r="H80" s="52"/>
      <c r="I80" s="52"/>
      <c r="J80" s="5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customFormat="1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0"/>
        <v>0</v>
      </c>
      <c r="G81" s="83">
        <v>0</v>
      </c>
      <c r="H81" s="52"/>
      <c r="I81" s="52"/>
      <c r="J81" s="5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customFormat="1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customFormat="1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customFormat="1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8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customFormat="1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customFormat="1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customFormat="1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customFormat="1" x14ac:dyDescent="0.25">
      <c r="A88" s="31" t="s">
        <v>28</v>
      </c>
      <c r="B88" s="48">
        <v>0</v>
      </c>
      <c r="C88" s="48">
        <v>0</v>
      </c>
      <c r="D88" s="16"/>
      <c r="E88" s="12">
        <v>0</v>
      </c>
      <c r="F88" s="81">
        <f>SUM(B88:E88)</f>
        <v>0</v>
      </c>
      <c r="G88" s="81">
        <v>4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customFormat="1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>SUM(B89:E89)</f>
        <v>0</v>
      </c>
      <c r="G89" s="81">
        <v>4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customFormat="1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ref="F90:F93" si="11">SUM(B90:E90)</f>
        <v>0</v>
      </c>
      <c r="G90" s="81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customFormat="1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1"/>
        <v>0</v>
      </c>
      <c r="G91" s="81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customFormat="1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1"/>
        <v>0</v>
      </c>
      <c r="G92" s="81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customFormat="1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1"/>
        <v>0</v>
      </c>
      <c r="G93" s="81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customFormat="1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181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customFormat="1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customFormat="1" ht="15.75" thickBot="1" x14ac:dyDescent="0.3">
      <c r="A96" s="112" t="s">
        <v>42</v>
      </c>
      <c r="B96" s="98">
        <v>0</v>
      </c>
      <c r="C96" s="98">
        <v>0</v>
      </c>
      <c r="D96" s="99"/>
      <c r="E96" s="98">
        <v>0</v>
      </c>
      <c r="F96" s="97">
        <f>SUM(B96:E96)</f>
        <v>0</v>
      </c>
      <c r="G96" s="97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customFormat="1" ht="16.5" thickBot="1" x14ac:dyDescent="0.3">
      <c r="A97" s="180" t="s">
        <v>46</v>
      </c>
      <c r="B97" s="181"/>
      <c r="C97" s="181"/>
      <c r="D97" s="181"/>
      <c r="E97" s="181"/>
      <c r="F97" s="181"/>
      <c r="G97" s="18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customFormat="1" ht="13.15" customHeight="1" x14ac:dyDescent="0.25">
      <c r="A98" s="183"/>
      <c r="B98" s="184" t="s">
        <v>1</v>
      </c>
      <c r="C98" s="184"/>
      <c r="D98" s="184"/>
      <c r="E98" s="196" t="s">
        <v>2</v>
      </c>
      <c r="F98" s="179" t="s">
        <v>181</v>
      </c>
      <c r="G98" s="179" t="s">
        <v>3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customFormat="1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customFormat="1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2">SUM(B100:E100)</f>
        <v>0</v>
      </c>
      <c r="G100" s="81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customFormat="1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2"/>
        <v>0</v>
      </c>
      <c r="G101" s="81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customFormat="1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2"/>
        <v>0</v>
      </c>
      <c r="G102" s="81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customFormat="1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customFormat="1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customFormat="1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3">SUM(B105:E105)</f>
        <v>0</v>
      </c>
      <c r="G105" s="81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customFormat="1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3"/>
        <v>0</v>
      </c>
      <c r="G106" s="81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customFormat="1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3"/>
        <v>0</v>
      </c>
      <c r="G107" s="81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customFormat="1" ht="30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3"/>
        <v>0</v>
      </c>
      <c r="G108" s="83">
        <v>0</v>
      </c>
      <c r="H108" s="53"/>
      <c r="I108" s="53"/>
      <c r="J108" s="5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customFormat="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3"/>
        <v>0</v>
      </c>
      <c r="G109" s="83"/>
      <c r="H109" s="53"/>
      <c r="I109" s="53"/>
      <c r="J109" s="5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customFormat="1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customFormat="1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customFormat="1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customFormat="1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customFormat="1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customFormat="1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customFormat="1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customFormat="1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4">SUM(B117:E117)</f>
        <v>0</v>
      </c>
      <c r="G117" s="81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customFormat="1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4"/>
        <v>0</v>
      </c>
      <c r="G118" s="81">
        <v>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customFormat="1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4"/>
        <v>0</v>
      </c>
      <c r="G119" s="81"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customFormat="1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4"/>
        <v>0</v>
      </c>
      <c r="G120" s="81">
        <v>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customFormat="1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4"/>
        <v>0</v>
      </c>
      <c r="G121" s="81"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customFormat="1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customFormat="1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customFormat="1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5">SUM(B124:E124)</f>
        <v>0</v>
      </c>
      <c r="G124" s="81">
        <v>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customFormat="1" ht="15.75" thickBot="1" x14ac:dyDescent="0.3">
      <c r="A125" s="112" t="s">
        <v>36</v>
      </c>
      <c r="B125" s="98">
        <v>0</v>
      </c>
      <c r="C125" s="98">
        <v>0</v>
      </c>
      <c r="D125" s="99"/>
      <c r="E125" s="98">
        <v>0</v>
      </c>
      <c r="F125" s="97">
        <f t="shared" si="15"/>
        <v>0</v>
      </c>
      <c r="G125" s="97">
        <v>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customFormat="1" ht="16.5" thickBot="1" x14ac:dyDescent="0.3">
      <c r="A126" s="180" t="s">
        <v>51</v>
      </c>
      <c r="B126" s="181"/>
      <c r="C126" s="181"/>
      <c r="D126" s="181"/>
      <c r="E126" s="181"/>
      <c r="F126" s="181"/>
      <c r="G126" s="18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customFormat="1" x14ac:dyDescent="0.25">
      <c r="A127" s="183"/>
      <c r="B127" s="184" t="s">
        <v>1</v>
      </c>
      <c r="C127" s="184"/>
      <c r="D127" s="184"/>
      <c r="E127" s="185" t="s">
        <v>2</v>
      </c>
      <c r="F127" s="179" t="s">
        <v>181</v>
      </c>
      <c r="G127" s="179" t="s">
        <v>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customFormat="1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customFormat="1" x14ac:dyDescent="0.25">
      <c r="A129" s="31" t="s">
        <v>13</v>
      </c>
      <c r="B129" s="48">
        <v>16</v>
      </c>
      <c r="C129" s="48">
        <v>0</v>
      </c>
      <c r="D129" s="48">
        <v>0</v>
      </c>
      <c r="E129" s="48">
        <v>1</v>
      </c>
      <c r="F129" s="81">
        <f t="shared" ref="F129:F131" si="16">SUM(B129:E129)</f>
        <v>17</v>
      </c>
      <c r="G129" s="81">
        <v>59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customFormat="1" x14ac:dyDescent="0.25">
      <c r="A130" s="31" t="s">
        <v>14</v>
      </c>
      <c r="B130" s="48">
        <v>16</v>
      </c>
      <c r="C130" s="48">
        <v>0</v>
      </c>
      <c r="D130" s="48">
        <v>0</v>
      </c>
      <c r="E130" s="48">
        <v>1</v>
      </c>
      <c r="F130" s="81">
        <f t="shared" si="16"/>
        <v>17</v>
      </c>
      <c r="G130" s="81">
        <v>59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customFormat="1" x14ac:dyDescent="0.25">
      <c r="A131" s="31" t="s">
        <v>47</v>
      </c>
      <c r="B131" s="48">
        <v>16</v>
      </c>
      <c r="C131" s="48">
        <v>0</v>
      </c>
      <c r="D131" s="48">
        <v>0</v>
      </c>
      <c r="E131" s="48">
        <v>1</v>
      </c>
      <c r="F131" s="81">
        <f t="shared" si="16"/>
        <v>17</v>
      </c>
      <c r="G131" s="81">
        <v>59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customFormat="1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customFormat="1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customFormat="1" x14ac:dyDescent="0.25">
      <c r="A134" s="31" t="s">
        <v>19</v>
      </c>
      <c r="B134" s="48">
        <v>2</v>
      </c>
      <c r="C134" s="48">
        <v>0</v>
      </c>
      <c r="D134" s="48">
        <v>0</v>
      </c>
      <c r="E134" s="48">
        <v>0</v>
      </c>
      <c r="F134" s="81">
        <f t="shared" ref="F134:F136" si="17">SUM(B134:E134)</f>
        <v>2</v>
      </c>
      <c r="G134" s="81">
        <v>6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customFormat="1" x14ac:dyDescent="0.25">
      <c r="A135" s="31" t="s">
        <v>20</v>
      </c>
      <c r="B135" s="48">
        <v>14</v>
      </c>
      <c r="C135" s="48">
        <v>0</v>
      </c>
      <c r="D135" s="48">
        <v>0</v>
      </c>
      <c r="E135" s="48">
        <v>0</v>
      </c>
      <c r="F135" s="81">
        <f t="shared" si="17"/>
        <v>14</v>
      </c>
      <c r="G135" s="81">
        <v>53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customFormat="1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1</v>
      </c>
      <c r="F136" s="81">
        <f t="shared" si="17"/>
        <v>1</v>
      </c>
      <c r="G136" s="81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customFormat="1" ht="30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18">SUM(B137:E137)</f>
        <v>0</v>
      </c>
      <c r="G137" s="83">
        <v>0</v>
      </c>
      <c r="H137" s="53"/>
      <c r="I137" s="53"/>
      <c r="J137" s="5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customFormat="1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18"/>
        <v>0</v>
      </c>
      <c r="G138" s="83">
        <v>0</v>
      </c>
      <c r="H138" s="53"/>
      <c r="I138" s="53"/>
      <c r="J138" s="5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customFormat="1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customFormat="1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customFormat="1" x14ac:dyDescent="0.25">
      <c r="A141" s="31" t="s">
        <v>25</v>
      </c>
      <c r="B141" s="48">
        <v>15</v>
      </c>
      <c r="C141" s="48">
        <v>0</v>
      </c>
      <c r="D141" s="48">
        <v>0</v>
      </c>
      <c r="E141" s="48">
        <v>0</v>
      </c>
      <c r="F141" s="81">
        <f>SUM(B141:E141)</f>
        <v>15</v>
      </c>
      <c r="G141" s="81">
        <v>54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customFormat="1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1</v>
      </c>
      <c r="F142" s="81">
        <f>SUM(B142:E142)</f>
        <v>1</v>
      </c>
      <c r="G142" s="81">
        <v>3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customFormat="1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customFormat="1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customFormat="1" x14ac:dyDescent="0.25">
      <c r="A145" s="31" t="s">
        <v>28</v>
      </c>
      <c r="B145" s="48">
        <v>3</v>
      </c>
      <c r="C145" s="48">
        <v>0</v>
      </c>
      <c r="D145" s="48">
        <v>0</v>
      </c>
      <c r="E145" s="48">
        <v>0</v>
      </c>
      <c r="F145" s="81">
        <f t="shared" ref="F145:F150" si="19">SUM(B145:E145)</f>
        <v>3</v>
      </c>
      <c r="G145" s="81">
        <v>14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customFormat="1" x14ac:dyDescent="0.25">
      <c r="A146" s="31" t="s">
        <v>29</v>
      </c>
      <c r="B146" s="48">
        <v>12</v>
      </c>
      <c r="C146" s="48">
        <v>0</v>
      </c>
      <c r="D146" s="48">
        <v>0</v>
      </c>
      <c r="E146" s="48">
        <v>0</v>
      </c>
      <c r="F146" s="81">
        <f t="shared" si="19"/>
        <v>12</v>
      </c>
      <c r="G146" s="81">
        <v>42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customFormat="1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1</v>
      </c>
      <c r="F147" s="81">
        <f t="shared" si="19"/>
        <v>1</v>
      </c>
      <c r="G147" s="81">
        <v>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customFormat="1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19"/>
        <v>0</v>
      </c>
      <c r="G148" s="81">
        <v>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customFormat="1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19"/>
        <v>0</v>
      </c>
      <c r="G149" s="81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customFormat="1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19"/>
        <v>0</v>
      </c>
      <c r="G150" s="81">
        <v>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customFormat="1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customFormat="1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customFormat="1" ht="15.75" thickBot="1" x14ac:dyDescent="0.3">
      <c r="A153" s="112" t="s">
        <v>42</v>
      </c>
      <c r="B153" s="98">
        <v>8</v>
      </c>
      <c r="C153" s="98" t="s">
        <v>231</v>
      </c>
      <c r="D153" s="98">
        <v>0</v>
      </c>
      <c r="E153" s="98">
        <v>0</v>
      </c>
      <c r="F153" s="97">
        <f>SUM(B153:E153)</f>
        <v>8</v>
      </c>
      <c r="G153" s="97">
        <v>24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customFormat="1" ht="14.65" customHeight="1" thickBot="1" x14ac:dyDescent="0.3">
      <c r="A154" s="180" t="s">
        <v>52</v>
      </c>
      <c r="B154" s="181"/>
      <c r="C154" s="181"/>
      <c r="D154" s="181"/>
      <c r="E154" s="181"/>
      <c r="F154" s="181"/>
      <c r="G154" s="18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customFormat="1" x14ac:dyDescent="0.25">
      <c r="A155" s="183"/>
      <c r="B155" s="184" t="s">
        <v>1</v>
      </c>
      <c r="C155" s="184"/>
      <c r="D155" s="184"/>
      <c r="E155" s="185" t="s">
        <v>2</v>
      </c>
      <c r="F155" s="179" t="s">
        <v>181</v>
      </c>
      <c r="G155" s="179" t="s">
        <v>3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customFormat="1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customFormat="1" x14ac:dyDescent="0.25">
      <c r="A157" s="60" t="s">
        <v>53</v>
      </c>
      <c r="B157" s="48">
        <v>3</v>
      </c>
      <c r="C157" s="48">
        <v>0</v>
      </c>
      <c r="D157" s="48">
        <v>0</v>
      </c>
      <c r="E157" s="48">
        <v>0</v>
      </c>
      <c r="F157" s="81">
        <f t="shared" ref="F157:F160" si="20">SUM(B157:E157)</f>
        <v>3</v>
      </c>
      <c r="G157" s="81">
        <v>19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customFormat="1" x14ac:dyDescent="0.25">
      <c r="A158" s="33" t="s">
        <v>54</v>
      </c>
      <c r="B158" s="1">
        <f>SUM(B159:B160)</f>
        <v>3</v>
      </c>
      <c r="C158" s="1">
        <f t="shared" ref="C158:D158" si="21">SUM(C159:C160)</f>
        <v>0</v>
      </c>
      <c r="D158" s="1">
        <f t="shared" si="21"/>
        <v>0</v>
      </c>
      <c r="E158" s="1">
        <f>SUM(E159:E160)</f>
        <v>0</v>
      </c>
      <c r="F158" s="81">
        <f t="shared" si="20"/>
        <v>3</v>
      </c>
      <c r="G158" s="81">
        <v>19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customFormat="1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0"/>
        <v>0</v>
      </c>
      <c r="G159" s="81">
        <v>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customFormat="1" x14ac:dyDescent="0.25">
      <c r="A160" s="61" t="s">
        <v>56</v>
      </c>
      <c r="B160" s="48">
        <v>3</v>
      </c>
      <c r="C160" s="48">
        <v>0</v>
      </c>
      <c r="D160" s="48">
        <v>0</v>
      </c>
      <c r="E160" s="48">
        <v>0</v>
      </c>
      <c r="F160" s="81">
        <f t="shared" si="20"/>
        <v>3</v>
      </c>
      <c r="G160" s="81">
        <v>10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customFormat="1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customFormat="1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customFormat="1" x14ac:dyDescent="0.25">
      <c r="A163" s="31" t="s">
        <v>19</v>
      </c>
      <c r="B163" s="48">
        <v>3</v>
      </c>
      <c r="C163" s="48">
        <v>0</v>
      </c>
      <c r="D163" s="48">
        <v>0</v>
      </c>
      <c r="E163" s="48">
        <v>0</v>
      </c>
      <c r="F163" s="81">
        <f t="shared" ref="F163:F165" si="22">SUM(B163:E163)</f>
        <v>3</v>
      </c>
      <c r="G163" s="81">
        <v>11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customFormat="1" x14ac:dyDescent="0.25">
      <c r="A164" s="31" t="s">
        <v>20</v>
      </c>
      <c r="B164" s="48">
        <v>0</v>
      </c>
      <c r="C164" s="48">
        <v>0</v>
      </c>
      <c r="D164" s="48">
        <v>0</v>
      </c>
      <c r="E164" s="48">
        <v>0</v>
      </c>
      <c r="F164" s="81">
        <f t="shared" si="22"/>
        <v>0</v>
      </c>
      <c r="G164" s="81">
        <v>8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customFormat="1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2"/>
        <v>0</v>
      </c>
      <c r="G165" s="81">
        <v>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customFormat="1" ht="30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23">SUM(B166:E166)</f>
        <v>0</v>
      </c>
      <c r="G166" s="83">
        <v>0</v>
      </c>
      <c r="H166" s="53"/>
      <c r="I166" s="53"/>
      <c r="J166" s="5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customFormat="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23"/>
        <v>0</v>
      </c>
      <c r="G167" s="83">
        <v>0</v>
      </c>
      <c r="H167" s="53"/>
      <c r="I167" s="53"/>
      <c r="J167" s="5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customFormat="1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customFormat="1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customFormat="1" x14ac:dyDescent="0.25">
      <c r="A170" s="31" t="s">
        <v>25</v>
      </c>
      <c r="B170" s="48">
        <v>3</v>
      </c>
      <c r="C170" s="48">
        <v>0</v>
      </c>
      <c r="D170" s="48">
        <v>0</v>
      </c>
      <c r="E170" s="48">
        <v>0</v>
      </c>
      <c r="F170" s="81">
        <f>SUM(B170:E170)</f>
        <v>3</v>
      </c>
      <c r="G170" s="81">
        <v>16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6.5" customHeight="1" x14ac:dyDescent="0.25">
      <c r="A171" s="31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3</v>
      </c>
    </row>
    <row r="172" spans="1:25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</row>
    <row r="173" spans="1:25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</row>
    <row r="174" spans="1:25" x14ac:dyDescent="0.25">
      <c r="A174" s="31" t="s">
        <v>28</v>
      </c>
      <c r="B174" s="48">
        <v>0</v>
      </c>
      <c r="C174" s="48">
        <v>0</v>
      </c>
      <c r="D174" s="48">
        <v>0</v>
      </c>
      <c r="E174" s="48">
        <v>0</v>
      </c>
      <c r="F174" s="81">
        <f t="shared" ref="F174:F179" si="24">SUM(B174:E174)</f>
        <v>0</v>
      </c>
      <c r="G174" s="81">
        <v>6</v>
      </c>
    </row>
    <row r="175" spans="1:25" x14ac:dyDescent="0.25">
      <c r="A175" s="31" t="s">
        <v>29</v>
      </c>
      <c r="B175" s="48">
        <v>3</v>
      </c>
      <c r="C175" s="48">
        <v>0</v>
      </c>
      <c r="D175" s="48">
        <v>0</v>
      </c>
      <c r="E175" s="48">
        <v>0</v>
      </c>
      <c r="F175" s="81">
        <f t="shared" si="24"/>
        <v>3</v>
      </c>
      <c r="G175" s="81">
        <v>11</v>
      </c>
    </row>
    <row r="176" spans="1:25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24"/>
        <v>0</v>
      </c>
      <c r="G176" s="81">
        <v>0</v>
      </c>
    </row>
    <row r="177" spans="1:7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24"/>
        <v>0</v>
      </c>
      <c r="G177" s="81">
        <v>1</v>
      </c>
    </row>
    <row r="178" spans="1:7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24"/>
        <v>0</v>
      </c>
      <c r="G178" s="81">
        <v>0</v>
      </c>
    </row>
    <row r="179" spans="1:7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24"/>
        <v>0</v>
      </c>
      <c r="G179" s="81">
        <v>0</v>
      </c>
    </row>
    <row r="180" spans="1:7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</row>
    <row r="181" spans="1:7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</row>
    <row r="182" spans="1:7" ht="15.75" thickBot="1" x14ac:dyDescent="0.3">
      <c r="A182" s="112" t="s">
        <v>42</v>
      </c>
      <c r="B182" s="98">
        <v>2</v>
      </c>
      <c r="C182" s="98" t="s">
        <v>231</v>
      </c>
      <c r="D182" s="98">
        <v>0</v>
      </c>
      <c r="E182" s="98">
        <v>0</v>
      </c>
      <c r="F182" s="97">
        <f t="shared" ref="F182" si="25">SUM(B182:E182)</f>
        <v>2</v>
      </c>
      <c r="G182" s="97">
        <v>1</v>
      </c>
    </row>
    <row r="183" spans="1:7" ht="16.149999999999999" customHeight="1" thickBot="1" x14ac:dyDescent="0.3">
      <c r="A183" s="180" t="s">
        <v>60</v>
      </c>
      <c r="B183" s="181"/>
      <c r="C183" s="181"/>
      <c r="D183" s="181"/>
      <c r="E183" s="181"/>
      <c r="F183" s="181"/>
      <c r="G183" s="182"/>
    </row>
    <row r="184" spans="1:7" ht="13.5" customHeight="1" x14ac:dyDescent="0.25">
      <c r="A184" s="183"/>
      <c r="B184" s="184" t="s">
        <v>1</v>
      </c>
      <c r="C184" s="184"/>
      <c r="D184" s="184"/>
      <c r="E184" s="185" t="s">
        <v>2</v>
      </c>
      <c r="F184" s="179" t="s">
        <v>181</v>
      </c>
      <c r="G184" s="179" t="s">
        <v>3</v>
      </c>
    </row>
    <row r="185" spans="1:7" ht="12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</row>
    <row r="186" spans="1:7" x14ac:dyDescent="0.25">
      <c r="A186" s="56" t="s">
        <v>61</v>
      </c>
      <c r="B186" s="48">
        <v>3</v>
      </c>
      <c r="C186" s="48">
        <v>0</v>
      </c>
      <c r="D186" s="48">
        <v>0</v>
      </c>
      <c r="E186" s="48">
        <v>0</v>
      </c>
      <c r="F186" s="81">
        <f t="shared" ref="F186:F193" si="26">SUM(B186:E186)</f>
        <v>3</v>
      </c>
      <c r="G186" s="81">
        <v>0</v>
      </c>
    </row>
    <row r="187" spans="1:7" ht="15.75" customHeight="1" x14ac:dyDescent="0.25">
      <c r="A187" s="57" t="s">
        <v>62</v>
      </c>
      <c r="B187" s="1">
        <f>B188+B189</f>
        <v>8</v>
      </c>
      <c r="C187" s="1">
        <f t="shared" ref="C187:E187" si="27">C188+C189</f>
        <v>0</v>
      </c>
      <c r="D187" s="1">
        <f t="shared" si="27"/>
        <v>0</v>
      </c>
      <c r="E187" s="1">
        <f t="shared" si="27"/>
        <v>0</v>
      </c>
      <c r="F187" s="81">
        <f t="shared" ref="F187:F189" si="28">SUM(B187:E187)</f>
        <v>8</v>
      </c>
      <c r="G187" s="81">
        <v>0</v>
      </c>
    </row>
    <row r="188" spans="1:7" x14ac:dyDescent="0.25">
      <c r="A188" s="56" t="s">
        <v>63</v>
      </c>
      <c r="B188" s="1">
        <f>B190+B192</f>
        <v>3</v>
      </c>
      <c r="C188" s="1">
        <f t="shared" ref="C188:E189" si="29">C190+C192</f>
        <v>0</v>
      </c>
      <c r="D188" s="1">
        <f t="shared" si="29"/>
        <v>0</v>
      </c>
      <c r="E188" s="1">
        <f t="shared" si="29"/>
        <v>0</v>
      </c>
      <c r="F188" s="81">
        <f t="shared" si="28"/>
        <v>3</v>
      </c>
      <c r="G188" s="81">
        <v>0</v>
      </c>
    </row>
    <row r="189" spans="1:7" x14ac:dyDescent="0.25">
      <c r="A189" s="56" t="s">
        <v>64</v>
      </c>
      <c r="B189" s="62">
        <f>B191+B193</f>
        <v>5</v>
      </c>
      <c r="C189" s="62">
        <f t="shared" si="29"/>
        <v>0</v>
      </c>
      <c r="D189" s="62">
        <f t="shared" si="29"/>
        <v>0</v>
      </c>
      <c r="E189" s="62">
        <f t="shared" si="29"/>
        <v>0</v>
      </c>
      <c r="F189" s="81">
        <f t="shared" si="28"/>
        <v>5</v>
      </c>
      <c r="G189" s="81">
        <v>0</v>
      </c>
    </row>
    <row r="190" spans="1:7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26"/>
        <v>0</v>
      </c>
      <c r="G190" s="81">
        <v>0</v>
      </c>
    </row>
    <row r="191" spans="1:7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</row>
    <row r="192" spans="1:7" x14ac:dyDescent="0.25">
      <c r="A192" s="58" t="s">
        <v>67</v>
      </c>
      <c r="B192" s="48">
        <v>3</v>
      </c>
      <c r="C192" s="48">
        <v>0</v>
      </c>
      <c r="D192" s="48">
        <v>0</v>
      </c>
      <c r="E192" s="48">
        <v>0</v>
      </c>
      <c r="F192" s="81">
        <f t="shared" si="26"/>
        <v>3</v>
      </c>
      <c r="G192" s="81">
        <v>0</v>
      </c>
    </row>
    <row r="193" spans="1:10" ht="26.25" x14ac:dyDescent="0.25">
      <c r="A193" s="59" t="s">
        <v>68</v>
      </c>
      <c r="B193" s="48">
        <v>5</v>
      </c>
      <c r="C193" s="48">
        <v>0</v>
      </c>
      <c r="D193" s="48">
        <v>0</v>
      </c>
      <c r="E193" s="48">
        <v>0</v>
      </c>
      <c r="F193" s="81">
        <f t="shared" si="26"/>
        <v>5</v>
      </c>
      <c r="G193" s="81">
        <v>0</v>
      </c>
    </row>
    <row r="194" spans="1:10" ht="12.75" customHeight="1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</row>
    <row r="195" spans="1:10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</row>
    <row r="196" spans="1:10" x14ac:dyDescent="0.25">
      <c r="A196" s="31" t="s">
        <v>19</v>
      </c>
      <c r="B196" s="48">
        <v>3</v>
      </c>
      <c r="C196" s="48">
        <v>0</v>
      </c>
      <c r="D196" s="48">
        <v>0</v>
      </c>
      <c r="E196" s="48">
        <v>0</v>
      </c>
      <c r="F196" s="81">
        <f t="shared" ref="F196:F198" si="30">SUM(B196:E196)</f>
        <v>3</v>
      </c>
      <c r="G196" s="81">
        <v>0</v>
      </c>
    </row>
    <row r="197" spans="1:10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30"/>
        <v>0</v>
      </c>
      <c r="G197" s="81">
        <v>0</v>
      </c>
    </row>
    <row r="198" spans="1:10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30"/>
        <v>0</v>
      </c>
      <c r="G198" s="81">
        <v>0</v>
      </c>
    </row>
    <row r="199" spans="1:10" ht="30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31">SUM(B199:E199)</f>
        <v>0</v>
      </c>
      <c r="G199" s="83">
        <v>0</v>
      </c>
      <c r="H199" s="53"/>
      <c r="I199" s="53"/>
      <c r="J199" s="53"/>
    </row>
    <row r="200" spans="1:10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31"/>
        <v>0</v>
      </c>
      <c r="G200" s="83"/>
      <c r="H200" s="53"/>
      <c r="I200" s="53"/>
      <c r="J200" s="53"/>
    </row>
    <row r="201" spans="1:10" ht="14.25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</row>
    <row r="202" spans="1:10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</row>
    <row r="203" spans="1:10" x14ac:dyDescent="0.25">
      <c r="A203" s="31" t="s">
        <v>25</v>
      </c>
      <c r="B203" s="48">
        <v>2</v>
      </c>
      <c r="C203" s="48">
        <v>0</v>
      </c>
      <c r="D203" s="48">
        <v>0</v>
      </c>
      <c r="E203" s="48">
        <v>0</v>
      </c>
      <c r="F203" s="81">
        <f>SUM(B203:E203)</f>
        <v>2</v>
      </c>
      <c r="G203" s="81">
        <v>0</v>
      </c>
    </row>
    <row r="204" spans="1:10" x14ac:dyDescent="0.25">
      <c r="A204" s="31" t="s">
        <v>26</v>
      </c>
      <c r="B204" s="48">
        <v>1</v>
      </c>
      <c r="C204" s="48">
        <v>0</v>
      </c>
      <c r="D204" s="48">
        <v>0</v>
      </c>
      <c r="E204" s="48">
        <v>0</v>
      </c>
      <c r="F204" s="81">
        <f>SUM(B204:E204)</f>
        <v>1</v>
      </c>
      <c r="G204" s="81">
        <v>0</v>
      </c>
    </row>
    <row r="205" spans="1:10" ht="13.5" customHeight="1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</row>
    <row r="206" spans="1:10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</row>
    <row r="207" spans="1:10" x14ac:dyDescent="0.25">
      <c r="A207" s="31" t="s">
        <v>28</v>
      </c>
      <c r="B207" s="48">
        <v>2</v>
      </c>
      <c r="C207" s="48">
        <v>0</v>
      </c>
      <c r="D207" s="48">
        <v>0</v>
      </c>
      <c r="E207" s="48">
        <v>0</v>
      </c>
      <c r="F207" s="81">
        <f t="shared" ref="F207:F212" si="32">SUM(B207:E207)</f>
        <v>2</v>
      </c>
      <c r="G207" s="81">
        <v>0</v>
      </c>
    </row>
    <row r="208" spans="1:10" x14ac:dyDescent="0.25">
      <c r="A208" s="31" t="s">
        <v>29</v>
      </c>
      <c r="B208" s="48">
        <v>1</v>
      </c>
      <c r="C208" s="48">
        <v>0</v>
      </c>
      <c r="D208" s="48">
        <v>0</v>
      </c>
      <c r="E208" s="48">
        <v>0</v>
      </c>
      <c r="F208" s="81">
        <f t="shared" si="32"/>
        <v>1</v>
      </c>
      <c r="G208" s="81">
        <v>0</v>
      </c>
    </row>
    <row r="209" spans="1:7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32"/>
        <v>0</v>
      </c>
      <c r="G209" s="81">
        <v>0</v>
      </c>
    </row>
    <row r="210" spans="1:7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32"/>
        <v>0</v>
      </c>
      <c r="G210" s="81">
        <v>0</v>
      </c>
    </row>
    <row r="211" spans="1:7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32"/>
        <v>0</v>
      </c>
      <c r="G211" s="81">
        <v>0</v>
      </c>
    </row>
    <row r="212" spans="1:7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32"/>
        <v>0</v>
      </c>
      <c r="G212" s="81">
        <v>0</v>
      </c>
    </row>
    <row r="213" spans="1:7" ht="12.75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</row>
    <row r="214" spans="1:7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</row>
    <row r="215" spans="1:7" x14ac:dyDescent="0.25">
      <c r="A215" s="31" t="s">
        <v>35</v>
      </c>
      <c r="B215" s="48">
        <v>1</v>
      </c>
      <c r="C215" s="48" t="s">
        <v>231</v>
      </c>
      <c r="D215" s="48">
        <v>0</v>
      </c>
      <c r="E215" s="48">
        <v>0</v>
      </c>
      <c r="F215" s="81">
        <f t="shared" ref="F215:F216" si="33">SUM(B215:E215)</f>
        <v>1</v>
      </c>
      <c r="G215" s="81">
        <v>0</v>
      </c>
    </row>
    <row r="216" spans="1:7" ht="15.75" thickBot="1" x14ac:dyDescent="0.3">
      <c r="A216" s="112" t="s">
        <v>36</v>
      </c>
      <c r="B216" s="98">
        <v>3</v>
      </c>
      <c r="C216" s="98" t="s">
        <v>231</v>
      </c>
      <c r="D216" s="98">
        <v>0</v>
      </c>
      <c r="E216" s="98">
        <v>0</v>
      </c>
      <c r="F216" s="97">
        <f t="shared" si="33"/>
        <v>3</v>
      </c>
      <c r="G216" s="97">
        <v>0</v>
      </c>
    </row>
    <row r="217" spans="1:7" ht="16.5" thickBot="1" x14ac:dyDescent="0.3">
      <c r="A217" s="180" t="s">
        <v>73</v>
      </c>
      <c r="B217" s="181"/>
      <c r="C217" s="181"/>
      <c r="D217" s="181"/>
      <c r="E217" s="181"/>
      <c r="F217" s="181"/>
      <c r="G217" s="182"/>
    </row>
    <row r="218" spans="1:7" x14ac:dyDescent="0.25">
      <c r="A218" s="113"/>
      <c r="B218" s="184" t="s">
        <v>1</v>
      </c>
      <c r="C218" s="184"/>
      <c r="D218" s="184"/>
      <c r="E218" s="185" t="s">
        <v>2</v>
      </c>
      <c r="F218" s="179" t="s">
        <v>181</v>
      </c>
      <c r="G218" s="179" t="s">
        <v>3</v>
      </c>
    </row>
    <row r="219" spans="1:7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</row>
    <row r="220" spans="1:7" x14ac:dyDescent="0.25">
      <c r="A220" s="31" t="s">
        <v>74</v>
      </c>
      <c r="B220" s="48">
        <v>17</v>
      </c>
      <c r="C220" s="48">
        <v>0</v>
      </c>
      <c r="D220" s="48">
        <v>0</v>
      </c>
      <c r="E220" s="48">
        <v>3</v>
      </c>
      <c r="F220" s="81">
        <f t="shared" ref="F220:F223" si="34">SUM(B220:E220)</f>
        <v>20</v>
      </c>
      <c r="G220" s="81">
        <v>52</v>
      </c>
    </row>
    <row r="221" spans="1:7" x14ac:dyDescent="0.25">
      <c r="A221" s="31" t="s">
        <v>75</v>
      </c>
      <c r="B221" s="48">
        <v>4</v>
      </c>
      <c r="C221" s="48">
        <v>0</v>
      </c>
      <c r="D221" s="48">
        <v>0</v>
      </c>
      <c r="E221" s="48">
        <v>0</v>
      </c>
      <c r="F221" s="81">
        <f t="shared" si="34"/>
        <v>4</v>
      </c>
      <c r="G221" s="81">
        <v>20</v>
      </c>
    </row>
    <row r="222" spans="1:7" x14ac:dyDescent="0.25">
      <c r="A222" s="31" t="s">
        <v>76</v>
      </c>
      <c r="B222" s="48">
        <v>1</v>
      </c>
      <c r="C222" s="48">
        <v>0</v>
      </c>
      <c r="D222" s="48">
        <v>0</v>
      </c>
      <c r="E222" s="48">
        <v>0</v>
      </c>
      <c r="F222" s="81">
        <f t="shared" si="34"/>
        <v>1</v>
      </c>
      <c r="G222" s="81">
        <v>2</v>
      </c>
    </row>
    <row r="223" spans="1:7" x14ac:dyDescent="0.25">
      <c r="A223" s="31" t="s">
        <v>77</v>
      </c>
      <c r="B223" s="48">
        <v>25</v>
      </c>
      <c r="C223" s="48">
        <v>0</v>
      </c>
      <c r="D223" s="48">
        <v>0</v>
      </c>
      <c r="E223" s="48">
        <v>0</v>
      </c>
      <c r="F223" s="81">
        <f t="shared" si="34"/>
        <v>25</v>
      </c>
      <c r="G223" s="81">
        <v>23</v>
      </c>
    </row>
    <row r="224" spans="1:7" ht="15.75" thickBot="1" x14ac:dyDescent="0.3">
      <c r="A224" s="93"/>
      <c r="B224" s="94"/>
      <c r="C224" s="94"/>
      <c r="D224" s="94"/>
      <c r="E224" s="95"/>
      <c r="F224" s="96"/>
      <c r="G224" s="96"/>
    </row>
    <row r="225" spans="1:7" ht="19.5" thickBot="1" x14ac:dyDescent="0.35">
      <c r="A225" s="186" t="s">
        <v>78</v>
      </c>
      <c r="B225" s="187"/>
      <c r="C225" s="187"/>
      <c r="D225" s="187"/>
      <c r="E225" s="187"/>
      <c r="F225" s="187"/>
      <c r="G225" s="188"/>
    </row>
    <row r="226" spans="1:7" x14ac:dyDescent="0.25">
      <c r="A226" s="189"/>
      <c r="B226" s="190" t="s">
        <v>1</v>
      </c>
      <c r="C226" s="190"/>
      <c r="D226" s="190"/>
      <c r="E226" s="191" t="s">
        <v>2</v>
      </c>
      <c r="F226" s="197" t="s">
        <v>181</v>
      </c>
      <c r="G226" s="198" t="s">
        <v>3</v>
      </c>
    </row>
    <row r="227" spans="1:7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99"/>
    </row>
    <row r="228" spans="1:7" x14ac:dyDescent="0.25">
      <c r="A228" s="31" t="s">
        <v>79</v>
      </c>
      <c r="B228" s="1">
        <f>SUM(B5,B40,B73)</f>
        <v>70</v>
      </c>
      <c r="C228" s="1">
        <f>SUM(C5,C40,C73)</f>
        <v>0</v>
      </c>
      <c r="D228" s="1">
        <f>SUM(D5,D40,D73)</f>
        <v>0</v>
      </c>
      <c r="E228" s="1">
        <f>SUM(E5,E40,E73)</f>
        <v>36</v>
      </c>
      <c r="F228" s="81">
        <f t="shared" ref="F228:F229" si="35">SUM(B228:E228)</f>
        <v>106</v>
      </c>
      <c r="G228" s="106">
        <v>212</v>
      </c>
    </row>
    <row r="229" spans="1:7" x14ac:dyDescent="0.25">
      <c r="A229" s="31" t="s">
        <v>80</v>
      </c>
      <c r="B229" s="1">
        <f>SUM(B230:B236)</f>
        <v>118</v>
      </c>
      <c r="C229" s="1">
        <f t="shared" ref="C229:D229" si="36">SUM(C230:C236)</f>
        <v>0</v>
      </c>
      <c r="D229" s="1">
        <f t="shared" si="36"/>
        <v>0</v>
      </c>
      <c r="E229" s="1">
        <f>SUM(E230:E236)</f>
        <v>43</v>
      </c>
      <c r="F229" s="81">
        <f t="shared" si="35"/>
        <v>161</v>
      </c>
      <c r="G229" s="106">
        <v>272</v>
      </c>
    </row>
    <row r="230" spans="1:7" x14ac:dyDescent="0.25">
      <c r="A230" s="31" t="s">
        <v>15</v>
      </c>
      <c r="B230" s="1">
        <f>SUM(B7,B74)</f>
        <v>48</v>
      </c>
      <c r="C230" s="1">
        <f>SUM(C7,C74)</f>
        <v>0</v>
      </c>
      <c r="D230" s="1">
        <f>SUM(D7,D74)</f>
        <v>0</v>
      </c>
      <c r="E230" s="1">
        <f>SUM(E7,E74)</f>
        <v>5</v>
      </c>
      <c r="F230" s="81">
        <f t="shared" ref="F230:F236" si="37">SUM(B230:E230)</f>
        <v>53</v>
      </c>
      <c r="G230" s="106">
        <v>63</v>
      </c>
    </row>
    <row r="231" spans="1:7" x14ac:dyDescent="0.25">
      <c r="A231" s="31" t="s">
        <v>185</v>
      </c>
      <c r="B231" s="1">
        <f>SUM(B8,B42)</f>
        <v>6</v>
      </c>
      <c r="C231" s="1">
        <f>SUM(C8,C42)</f>
        <v>0</v>
      </c>
      <c r="D231" s="1">
        <f>SUM(D8,D42)</f>
        <v>0</v>
      </c>
      <c r="E231" s="1">
        <f>SUM(E8,E42)</f>
        <v>0</v>
      </c>
      <c r="F231" s="81">
        <f t="shared" si="37"/>
        <v>6</v>
      </c>
      <c r="G231" s="106">
        <v>22</v>
      </c>
    </row>
    <row r="232" spans="1:7" x14ac:dyDescent="0.25">
      <c r="A232" s="31" t="s">
        <v>192</v>
      </c>
      <c r="B232" s="1">
        <f t="shared" ref="B232:E236" si="38">SUM(B9,B43)</f>
        <v>21</v>
      </c>
      <c r="C232" s="1">
        <f t="shared" si="38"/>
        <v>0</v>
      </c>
      <c r="D232" s="1">
        <f t="shared" si="38"/>
        <v>0</v>
      </c>
      <c r="E232" s="1">
        <f t="shared" si="38"/>
        <v>6</v>
      </c>
      <c r="F232" s="81">
        <f t="shared" si="37"/>
        <v>27</v>
      </c>
      <c r="G232" s="176">
        <v>187</v>
      </c>
    </row>
    <row r="233" spans="1:7" x14ac:dyDescent="0.25">
      <c r="A233" s="31" t="s">
        <v>193</v>
      </c>
      <c r="B233" s="1">
        <f t="shared" si="38"/>
        <v>13</v>
      </c>
      <c r="C233" s="1">
        <f t="shared" si="38"/>
        <v>0</v>
      </c>
      <c r="D233" s="1">
        <f t="shared" si="38"/>
        <v>0</v>
      </c>
      <c r="E233" s="1">
        <f t="shared" si="38"/>
        <v>9</v>
      </c>
      <c r="F233" s="81">
        <f t="shared" si="37"/>
        <v>22</v>
      </c>
      <c r="G233" s="177"/>
    </row>
    <row r="234" spans="1:7" x14ac:dyDescent="0.25">
      <c r="A234" s="31" t="s">
        <v>194</v>
      </c>
      <c r="B234" s="1">
        <f t="shared" si="38"/>
        <v>16</v>
      </c>
      <c r="C234" s="1">
        <f t="shared" si="38"/>
        <v>0</v>
      </c>
      <c r="D234" s="1">
        <f t="shared" si="38"/>
        <v>0</v>
      </c>
      <c r="E234" s="1">
        <f t="shared" si="38"/>
        <v>14</v>
      </c>
      <c r="F234" s="81">
        <f t="shared" si="37"/>
        <v>30</v>
      </c>
      <c r="G234" s="177"/>
    </row>
    <row r="235" spans="1:7" x14ac:dyDescent="0.25">
      <c r="A235" s="31" t="s">
        <v>195</v>
      </c>
      <c r="B235" s="1">
        <f t="shared" si="38"/>
        <v>10</v>
      </c>
      <c r="C235" s="1">
        <f t="shared" si="38"/>
        <v>0</v>
      </c>
      <c r="D235" s="1">
        <f t="shared" si="38"/>
        <v>0</v>
      </c>
      <c r="E235" s="1">
        <f t="shared" si="38"/>
        <v>9</v>
      </c>
      <c r="F235" s="81">
        <f t="shared" si="37"/>
        <v>19</v>
      </c>
      <c r="G235" s="177"/>
    </row>
    <row r="236" spans="1:7" ht="15.75" thickBot="1" x14ac:dyDescent="0.3">
      <c r="A236" s="36" t="s">
        <v>190</v>
      </c>
      <c r="B236" s="37">
        <f t="shared" si="38"/>
        <v>4</v>
      </c>
      <c r="C236" s="37">
        <f t="shared" si="38"/>
        <v>0</v>
      </c>
      <c r="D236" s="37">
        <f t="shared" si="38"/>
        <v>0</v>
      </c>
      <c r="E236" s="37">
        <f t="shared" si="38"/>
        <v>0</v>
      </c>
      <c r="F236" s="82">
        <f t="shared" si="37"/>
        <v>4</v>
      </c>
      <c r="G236" s="178"/>
    </row>
  </sheetData>
  <sheetProtection algorithmName="SHA-512" hashValue="EQU15X5bFYIjG6dsAUSO4Bt/Nt9tE32q+HgEtGYhJXYB6T34lZ9Hn/dX4M1wxU1rSHot0nmuJY8hUy+4Mm41ew==" saltValue="GFK1Ej40wesoseiTzs+hKg==" spinCount="100000" sheet="1" objects="1" scenarios="1"/>
  <mergeCells count="169">
    <mergeCell ref="G213:G214"/>
    <mergeCell ref="G139:G140"/>
    <mergeCell ref="A183:G183"/>
    <mergeCell ref="A184:A185"/>
    <mergeCell ref="E168:E169"/>
    <mergeCell ref="B172:D172"/>
    <mergeCell ref="E172:E173"/>
    <mergeCell ref="F161:F162"/>
    <mergeCell ref="F168:F169"/>
    <mergeCell ref="F172:F173"/>
    <mergeCell ref="F205:F206"/>
    <mergeCell ref="E180:E181"/>
    <mergeCell ref="E213:E214"/>
    <mergeCell ref="F67:F68"/>
    <mergeCell ref="F59:F60"/>
    <mergeCell ref="F75:F76"/>
    <mergeCell ref="A70:G70"/>
    <mergeCell ref="A71:A72"/>
    <mergeCell ref="B71:D71"/>
    <mergeCell ref="F86:F87"/>
    <mergeCell ref="B180:D180"/>
    <mergeCell ref="F55:F56"/>
    <mergeCell ref="B59:D59"/>
    <mergeCell ref="E71:E72"/>
    <mergeCell ref="F110:F111"/>
    <mergeCell ref="G67:G68"/>
    <mergeCell ref="B94:D94"/>
    <mergeCell ref="E94:E95"/>
    <mergeCell ref="F94:F95"/>
    <mergeCell ref="G71:G72"/>
    <mergeCell ref="G75:G76"/>
    <mergeCell ref="G82:G83"/>
    <mergeCell ref="G86:G87"/>
    <mergeCell ref="G94:G95"/>
    <mergeCell ref="G98:G99"/>
    <mergeCell ref="G103:G104"/>
    <mergeCell ref="G110:G111"/>
    <mergeCell ref="F226:F227"/>
    <mergeCell ref="G218:G219"/>
    <mergeCell ref="G226:G227"/>
    <mergeCell ref="B132:D132"/>
    <mergeCell ref="E132:E133"/>
    <mergeCell ref="B139:D139"/>
    <mergeCell ref="E139:E140"/>
    <mergeCell ref="B143:D143"/>
    <mergeCell ref="A217:G217"/>
    <mergeCell ref="B194:D194"/>
    <mergeCell ref="E194:E195"/>
    <mergeCell ref="B201:D201"/>
    <mergeCell ref="E201:E202"/>
    <mergeCell ref="B205:D205"/>
    <mergeCell ref="E205:E206"/>
    <mergeCell ref="F194:F195"/>
    <mergeCell ref="F201:F202"/>
    <mergeCell ref="F184:F185"/>
    <mergeCell ref="B218:D218"/>
    <mergeCell ref="E218:E219"/>
    <mergeCell ref="F218:F219"/>
    <mergeCell ref="F213:F214"/>
    <mergeCell ref="G201:G202"/>
    <mergeCell ref="G205:G206"/>
    <mergeCell ref="F14:F15"/>
    <mergeCell ref="B213:D213"/>
    <mergeCell ref="F71:F72"/>
    <mergeCell ref="F180:F181"/>
    <mergeCell ref="F132:F133"/>
    <mergeCell ref="F139:F140"/>
    <mergeCell ref="F143:F144"/>
    <mergeCell ref="F21:F22"/>
    <mergeCell ref="F25:F26"/>
    <mergeCell ref="B33:D33"/>
    <mergeCell ref="E33:E34"/>
    <mergeCell ref="F33:F34"/>
    <mergeCell ref="A97:G97"/>
    <mergeCell ref="A98:A99"/>
    <mergeCell ref="B98:D98"/>
    <mergeCell ref="E98:E99"/>
    <mergeCell ref="F98:F99"/>
    <mergeCell ref="B75:D75"/>
    <mergeCell ref="E75:E76"/>
    <mergeCell ref="B82:D82"/>
    <mergeCell ref="E82:E83"/>
    <mergeCell ref="B86:D86"/>
    <mergeCell ref="E86:E87"/>
    <mergeCell ref="F82:F83"/>
    <mergeCell ref="F48:F49"/>
    <mergeCell ref="B67:D67"/>
    <mergeCell ref="G132:G133"/>
    <mergeCell ref="B122:D122"/>
    <mergeCell ref="E122:E123"/>
    <mergeCell ref="F122:F123"/>
    <mergeCell ref="A1:G1"/>
    <mergeCell ref="A2:G2"/>
    <mergeCell ref="A3:A4"/>
    <mergeCell ref="B3:D3"/>
    <mergeCell ref="E3:E4"/>
    <mergeCell ref="F3:F4"/>
    <mergeCell ref="A37:G37"/>
    <mergeCell ref="A38:A39"/>
    <mergeCell ref="B38:D38"/>
    <mergeCell ref="E38:E39"/>
    <mergeCell ref="F38:F39"/>
    <mergeCell ref="B14:D14"/>
    <mergeCell ref="E14:E15"/>
    <mergeCell ref="B21:D21"/>
    <mergeCell ref="E21:E22"/>
    <mergeCell ref="B25:D25"/>
    <mergeCell ref="E25:E26"/>
    <mergeCell ref="E114:E115"/>
    <mergeCell ref="G3:G4"/>
    <mergeCell ref="G14:G15"/>
    <mergeCell ref="G21:G22"/>
    <mergeCell ref="G25:G26"/>
    <mergeCell ref="G33:G34"/>
    <mergeCell ref="G38:G39"/>
    <mergeCell ref="G48:G49"/>
    <mergeCell ref="G55:G56"/>
    <mergeCell ref="G59:G60"/>
    <mergeCell ref="G9:G13"/>
    <mergeCell ref="G43:G47"/>
    <mergeCell ref="B48:D48"/>
    <mergeCell ref="E48:E49"/>
    <mergeCell ref="B55:D55"/>
    <mergeCell ref="E55:E56"/>
    <mergeCell ref="E184:E185"/>
    <mergeCell ref="E59:E60"/>
    <mergeCell ref="B161:D161"/>
    <mergeCell ref="E67:E68"/>
    <mergeCell ref="B168:D168"/>
    <mergeCell ref="E161:E162"/>
    <mergeCell ref="G114:G115"/>
    <mergeCell ref="G122:G123"/>
    <mergeCell ref="G127:G128"/>
    <mergeCell ref="A126:G126"/>
    <mergeCell ref="A127:A128"/>
    <mergeCell ref="B127:D127"/>
    <mergeCell ref="E127:E128"/>
    <mergeCell ref="F127:F128"/>
    <mergeCell ref="B103:D103"/>
    <mergeCell ref="E103:E104"/>
    <mergeCell ref="B110:D110"/>
    <mergeCell ref="E110:E111"/>
    <mergeCell ref="B114:D114"/>
    <mergeCell ref="F103:F104"/>
    <mergeCell ref="F114:F115"/>
    <mergeCell ref="G232:G236"/>
    <mergeCell ref="G143:G144"/>
    <mergeCell ref="G151:G152"/>
    <mergeCell ref="G155:G156"/>
    <mergeCell ref="G161:G162"/>
    <mergeCell ref="G168:G169"/>
    <mergeCell ref="G172:G173"/>
    <mergeCell ref="G180:G181"/>
    <mergeCell ref="G184:G185"/>
    <mergeCell ref="G194:G195"/>
    <mergeCell ref="A154:G154"/>
    <mergeCell ref="A155:A156"/>
    <mergeCell ref="B155:D155"/>
    <mergeCell ref="E155:E156"/>
    <mergeCell ref="F155:F156"/>
    <mergeCell ref="B151:D151"/>
    <mergeCell ref="E151:E152"/>
    <mergeCell ref="F151:F152"/>
    <mergeCell ref="E143:E144"/>
    <mergeCell ref="B184:D184"/>
    <mergeCell ref="A225:G225"/>
    <mergeCell ref="A226:A227"/>
    <mergeCell ref="B226:D226"/>
    <mergeCell ref="E226:E227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6" man="1"/>
    <brk id="69" max="6" man="1"/>
    <brk id="96" max="6" man="1"/>
    <brk id="125" max="6" man="1"/>
    <brk id="153" max="6" man="1"/>
    <brk id="182" max="6" man="1"/>
    <brk id="21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236"/>
  <sheetViews>
    <sheetView topLeftCell="A206" zoomScaleNormal="100" workbookViewId="0">
      <selection activeCell="Q241" sqref="Q241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4" style="10" customWidth="1"/>
    <col min="6" max="7" width="12.5703125" style="11" customWidth="1"/>
    <col min="8" max="8" width="9.7109375" style="11" customWidth="1"/>
    <col min="9" max="9" width="10.7109375" style="11" customWidth="1"/>
    <col min="10" max="11" width="10.5703125" style="11" customWidth="1"/>
    <col min="12" max="28" width="9.28515625" style="4" customWidth="1"/>
    <col min="29" max="249" width="8.7109375" style="4"/>
    <col min="250" max="250" width="45.7109375" style="4" customWidth="1"/>
    <col min="251" max="251" width="10.7109375" style="4" bestFit="1" customWidth="1"/>
    <col min="252" max="252" width="11.5703125" style="4" bestFit="1" customWidth="1"/>
    <col min="253" max="253" width="12.28515625" style="4" bestFit="1" customWidth="1"/>
    <col min="254" max="257" width="9.7109375" style="4" bestFit="1" customWidth="1"/>
    <col min="258" max="258" width="9" style="4" customWidth="1"/>
    <col min="259" max="505" width="8.7109375" style="4"/>
    <col min="506" max="506" width="45.7109375" style="4" customWidth="1"/>
    <col min="507" max="507" width="10.7109375" style="4" bestFit="1" customWidth="1"/>
    <col min="508" max="508" width="11.5703125" style="4" bestFit="1" customWidth="1"/>
    <col min="509" max="509" width="12.28515625" style="4" bestFit="1" customWidth="1"/>
    <col min="510" max="513" width="9.7109375" style="4" bestFit="1" customWidth="1"/>
    <col min="514" max="514" width="9" style="4" customWidth="1"/>
    <col min="515" max="761" width="8.7109375" style="4"/>
    <col min="762" max="762" width="45.7109375" style="4" customWidth="1"/>
    <col min="763" max="763" width="10.7109375" style="4" bestFit="1" customWidth="1"/>
    <col min="764" max="764" width="11.5703125" style="4" bestFit="1" customWidth="1"/>
    <col min="765" max="765" width="12.28515625" style="4" bestFit="1" customWidth="1"/>
    <col min="766" max="769" width="9.7109375" style="4" bestFit="1" customWidth="1"/>
    <col min="770" max="770" width="9" style="4" customWidth="1"/>
    <col min="771" max="1017" width="8.7109375" style="4"/>
    <col min="1018" max="1018" width="45.7109375" style="4" customWidth="1"/>
    <col min="1019" max="1019" width="10.7109375" style="4" bestFit="1" customWidth="1"/>
    <col min="1020" max="1020" width="11.5703125" style="4" bestFit="1" customWidth="1"/>
    <col min="1021" max="1021" width="12.28515625" style="4" bestFit="1" customWidth="1"/>
    <col min="1022" max="1025" width="9.7109375" style="4" bestFit="1" customWidth="1"/>
    <col min="1026" max="1026" width="9" style="4" customWidth="1"/>
    <col min="1027" max="1273" width="8.7109375" style="4"/>
    <col min="1274" max="1274" width="45.7109375" style="4" customWidth="1"/>
    <col min="1275" max="1275" width="10.7109375" style="4" bestFit="1" customWidth="1"/>
    <col min="1276" max="1276" width="11.5703125" style="4" bestFit="1" customWidth="1"/>
    <col min="1277" max="1277" width="12.28515625" style="4" bestFit="1" customWidth="1"/>
    <col min="1278" max="1281" width="9.7109375" style="4" bestFit="1" customWidth="1"/>
    <col min="1282" max="1282" width="9" style="4" customWidth="1"/>
    <col min="1283" max="1529" width="8.7109375" style="4"/>
    <col min="1530" max="1530" width="45.7109375" style="4" customWidth="1"/>
    <col min="1531" max="1531" width="10.7109375" style="4" bestFit="1" customWidth="1"/>
    <col min="1532" max="1532" width="11.5703125" style="4" bestFit="1" customWidth="1"/>
    <col min="1533" max="1533" width="12.28515625" style="4" bestFit="1" customWidth="1"/>
    <col min="1534" max="1537" width="9.7109375" style="4" bestFit="1" customWidth="1"/>
    <col min="1538" max="1538" width="9" style="4" customWidth="1"/>
    <col min="1539" max="1785" width="8.7109375" style="4"/>
    <col min="1786" max="1786" width="45.7109375" style="4" customWidth="1"/>
    <col min="1787" max="1787" width="10.7109375" style="4" bestFit="1" customWidth="1"/>
    <col min="1788" max="1788" width="11.5703125" style="4" bestFit="1" customWidth="1"/>
    <col min="1789" max="1789" width="12.28515625" style="4" bestFit="1" customWidth="1"/>
    <col min="1790" max="1793" width="9.7109375" style="4" bestFit="1" customWidth="1"/>
    <col min="1794" max="1794" width="9" style="4" customWidth="1"/>
    <col min="1795" max="2041" width="8.7109375" style="4"/>
    <col min="2042" max="2042" width="45.7109375" style="4" customWidth="1"/>
    <col min="2043" max="2043" width="10.7109375" style="4" bestFit="1" customWidth="1"/>
    <col min="2044" max="2044" width="11.5703125" style="4" bestFit="1" customWidth="1"/>
    <col min="2045" max="2045" width="12.28515625" style="4" bestFit="1" customWidth="1"/>
    <col min="2046" max="2049" width="9.7109375" style="4" bestFit="1" customWidth="1"/>
    <col min="2050" max="2050" width="9" style="4" customWidth="1"/>
    <col min="2051" max="2297" width="8.7109375" style="4"/>
    <col min="2298" max="2298" width="45.7109375" style="4" customWidth="1"/>
    <col min="2299" max="2299" width="10.7109375" style="4" bestFit="1" customWidth="1"/>
    <col min="2300" max="2300" width="11.5703125" style="4" bestFit="1" customWidth="1"/>
    <col min="2301" max="2301" width="12.28515625" style="4" bestFit="1" customWidth="1"/>
    <col min="2302" max="2305" width="9.7109375" style="4" bestFit="1" customWidth="1"/>
    <col min="2306" max="2306" width="9" style="4" customWidth="1"/>
    <col min="2307" max="2553" width="8.7109375" style="4"/>
    <col min="2554" max="2554" width="45.7109375" style="4" customWidth="1"/>
    <col min="2555" max="2555" width="10.7109375" style="4" bestFit="1" customWidth="1"/>
    <col min="2556" max="2556" width="11.5703125" style="4" bestFit="1" customWidth="1"/>
    <col min="2557" max="2557" width="12.28515625" style="4" bestFit="1" customWidth="1"/>
    <col min="2558" max="2561" width="9.7109375" style="4" bestFit="1" customWidth="1"/>
    <col min="2562" max="2562" width="9" style="4" customWidth="1"/>
    <col min="2563" max="2809" width="8.7109375" style="4"/>
    <col min="2810" max="2810" width="45.7109375" style="4" customWidth="1"/>
    <col min="2811" max="2811" width="10.7109375" style="4" bestFit="1" customWidth="1"/>
    <col min="2812" max="2812" width="11.5703125" style="4" bestFit="1" customWidth="1"/>
    <col min="2813" max="2813" width="12.28515625" style="4" bestFit="1" customWidth="1"/>
    <col min="2814" max="2817" width="9.7109375" style="4" bestFit="1" customWidth="1"/>
    <col min="2818" max="2818" width="9" style="4" customWidth="1"/>
    <col min="2819" max="3065" width="8.7109375" style="4"/>
    <col min="3066" max="3066" width="45.7109375" style="4" customWidth="1"/>
    <col min="3067" max="3067" width="10.7109375" style="4" bestFit="1" customWidth="1"/>
    <col min="3068" max="3068" width="11.5703125" style="4" bestFit="1" customWidth="1"/>
    <col min="3069" max="3069" width="12.28515625" style="4" bestFit="1" customWidth="1"/>
    <col min="3070" max="3073" width="9.7109375" style="4" bestFit="1" customWidth="1"/>
    <col min="3074" max="3074" width="9" style="4" customWidth="1"/>
    <col min="3075" max="3321" width="8.7109375" style="4"/>
    <col min="3322" max="3322" width="45.7109375" style="4" customWidth="1"/>
    <col min="3323" max="3323" width="10.7109375" style="4" bestFit="1" customWidth="1"/>
    <col min="3324" max="3324" width="11.5703125" style="4" bestFit="1" customWidth="1"/>
    <col min="3325" max="3325" width="12.28515625" style="4" bestFit="1" customWidth="1"/>
    <col min="3326" max="3329" width="9.7109375" style="4" bestFit="1" customWidth="1"/>
    <col min="3330" max="3330" width="9" style="4" customWidth="1"/>
    <col min="3331" max="3577" width="8.7109375" style="4"/>
    <col min="3578" max="3578" width="45.7109375" style="4" customWidth="1"/>
    <col min="3579" max="3579" width="10.7109375" style="4" bestFit="1" customWidth="1"/>
    <col min="3580" max="3580" width="11.5703125" style="4" bestFit="1" customWidth="1"/>
    <col min="3581" max="3581" width="12.28515625" style="4" bestFit="1" customWidth="1"/>
    <col min="3582" max="3585" width="9.7109375" style="4" bestFit="1" customWidth="1"/>
    <col min="3586" max="3586" width="9" style="4" customWidth="1"/>
    <col min="3587" max="3833" width="8.7109375" style="4"/>
    <col min="3834" max="3834" width="45.7109375" style="4" customWidth="1"/>
    <col min="3835" max="3835" width="10.7109375" style="4" bestFit="1" customWidth="1"/>
    <col min="3836" max="3836" width="11.5703125" style="4" bestFit="1" customWidth="1"/>
    <col min="3837" max="3837" width="12.28515625" style="4" bestFit="1" customWidth="1"/>
    <col min="3838" max="3841" width="9.7109375" style="4" bestFit="1" customWidth="1"/>
    <col min="3842" max="3842" width="9" style="4" customWidth="1"/>
    <col min="3843" max="4089" width="8.7109375" style="4"/>
    <col min="4090" max="4090" width="45.7109375" style="4" customWidth="1"/>
    <col min="4091" max="4091" width="10.7109375" style="4" bestFit="1" customWidth="1"/>
    <col min="4092" max="4092" width="11.5703125" style="4" bestFit="1" customWidth="1"/>
    <col min="4093" max="4093" width="12.28515625" style="4" bestFit="1" customWidth="1"/>
    <col min="4094" max="4097" width="9.7109375" style="4" bestFit="1" customWidth="1"/>
    <col min="4098" max="4098" width="9" style="4" customWidth="1"/>
    <col min="4099" max="4345" width="8.7109375" style="4"/>
    <col min="4346" max="4346" width="45.7109375" style="4" customWidth="1"/>
    <col min="4347" max="4347" width="10.7109375" style="4" bestFit="1" customWidth="1"/>
    <col min="4348" max="4348" width="11.5703125" style="4" bestFit="1" customWidth="1"/>
    <col min="4349" max="4349" width="12.28515625" style="4" bestFit="1" customWidth="1"/>
    <col min="4350" max="4353" width="9.7109375" style="4" bestFit="1" customWidth="1"/>
    <col min="4354" max="4354" width="9" style="4" customWidth="1"/>
    <col min="4355" max="4601" width="8.7109375" style="4"/>
    <col min="4602" max="4602" width="45.7109375" style="4" customWidth="1"/>
    <col min="4603" max="4603" width="10.7109375" style="4" bestFit="1" customWidth="1"/>
    <col min="4604" max="4604" width="11.5703125" style="4" bestFit="1" customWidth="1"/>
    <col min="4605" max="4605" width="12.28515625" style="4" bestFit="1" customWidth="1"/>
    <col min="4606" max="4609" width="9.7109375" style="4" bestFit="1" customWidth="1"/>
    <col min="4610" max="4610" width="9" style="4" customWidth="1"/>
    <col min="4611" max="4857" width="8.7109375" style="4"/>
    <col min="4858" max="4858" width="45.7109375" style="4" customWidth="1"/>
    <col min="4859" max="4859" width="10.7109375" style="4" bestFit="1" customWidth="1"/>
    <col min="4860" max="4860" width="11.5703125" style="4" bestFit="1" customWidth="1"/>
    <col min="4861" max="4861" width="12.28515625" style="4" bestFit="1" customWidth="1"/>
    <col min="4862" max="4865" width="9.7109375" style="4" bestFit="1" customWidth="1"/>
    <col min="4866" max="4866" width="9" style="4" customWidth="1"/>
    <col min="4867" max="5113" width="8.7109375" style="4"/>
    <col min="5114" max="5114" width="45.7109375" style="4" customWidth="1"/>
    <col min="5115" max="5115" width="10.7109375" style="4" bestFit="1" customWidth="1"/>
    <col min="5116" max="5116" width="11.5703125" style="4" bestFit="1" customWidth="1"/>
    <col min="5117" max="5117" width="12.28515625" style="4" bestFit="1" customWidth="1"/>
    <col min="5118" max="5121" width="9.7109375" style="4" bestFit="1" customWidth="1"/>
    <col min="5122" max="5122" width="9" style="4" customWidth="1"/>
    <col min="5123" max="5369" width="8.7109375" style="4"/>
    <col min="5370" max="5370" width="45.7109375" style="4" customWidth="1"/>
    <col min="5371" max="5371" width="10.7109375" style="4" bestFit="1" customWidth="1"/>
    <col min="5372" max="5372" width="11.5703125" style="4" bestFit="1" customWidth="1"/>
    <col min="5373" max="5373" width="12.28515625" style="4" bestFit="1" customWidth="1"/>
    <col min="5374" max="5377" width="9.7109375" style="4" bestFit="1" customWidth="1"/>
    <col min="5378" max="5378" width="9" style="4" customWidth="1"/>
    <col min="5379" max="5625" width="8.7109375" style="4"/>
    <col min="5626" max="5626" width="45.7109375" style="4" customWidth="1"/>
    <col min="5627" max="5627" width="10.7109375" style="4" bestFit="1" customWidth="1"/>
    <col min="5628" max="5628" width="11.5703125" style="4" bestFit="1" customWidth="1"/>
    <col min="5629" max="5629" width="12.28515625" style="4" bestFit="1" customWidth="1"/>
    <col min="5630" max="5633" width="9.7109375" style="4" bestFit="1" customWidth="1"/>
    <col min="5634" max="5634" width="9" style="4" customWidth="1"/>
    <col min="5635" max="5881" width="8.7109375" style="4"/>
    <col min="5882" max="5882" width="45.7109375" style="4" customWidth="1"/>
    <col min="5883" max="5883" width="10.7109375" style="4" bestFit="1" customWidth="1"/>
    <col min="5884" max="5884" width="11.5703125" style="4" bestFit="1" customWidth="1"/>
    <col min="5885" max="5885" width="12.28515625" style="4" bestFit="1" customWidth="1"/>
    <col min="5886" max="5889" width="9.7109375" style="4" bestFit="1" customWidth="1"/>
    <col min="5890" max="5890" width="9" style="4" customWidth="1"/>
    <col min="5891" max="6137" width="8.7109375" style="4"/>
    <col min="6138" max="6138" width="45.7109375" style="4" customWidth="1"/>
    <col min="6139" max="6139" width="10.7109375" style="4" bestFit="1" customWidth="1"/>
    <col min="6140" max="6140" width="11.5703125" style="4" bestFit="1" customWidth="1"/>
    <col min="6141" max="6141" width="12.28515625" style="4" bestFit="1" customWidth="1"/>
    <col min="6142" max="6145" width="9.7109375" style="4" bestFit="1" customWidth="1"/>
    <col min="6146" max="6146" width="9" style="4" customWidth="1"/>
    <col min="6147" max="6393" width="8.7109375" style="4"/>
    <col min="6394" max="6394" width="45.7109375" style="4" customWidth="1"/>
    <col min="6395" max="6395" width="10.7109375" style="4" bestFit="1" customWidth="1"/>
    <col min="6396" max="6396" width="11.5703125" style="4" bestFit="1" customWidth="1"/>
    <col min="6397" max="6397" width="12.28515625" style="4" bestFit="1" customWidth="1"/>
    <col min="6398" max="6401" width="9.7109375" style="4" bestFit="1" customWidth="1"/>
    <col min="6402" max="6402" width="9" style="4" customWidth="1"/>
    <col min="6403" max="6649" width="8.7109375" style="4"/>
    <col min="6650" max="6650" width="45.7109375" style="4" customWidth="1"/>
    <col min="6651" max="6651" width="10.7109375" style="4" bestFit="1" customWidth="1"/>
    <col min="6652" max="6652" width="11.5703125" style="4" bestFit="1" customWidth="1"/>
    <col min="6653" max="6653" width="12.28515625" style="4" bestFit="1" customWidth="1"/>
    <col min="6654" max="6657" width="9.7109375" style="4" bestFit="1" customWidth="1"/>
    <col min="6658" max="6658" width="9" style="4" customWidth="1"/>
    <col min="6659" max="6905" width="8.7109375" style="4"/>
    <col min="6906" max="6906" width="45.7109375" style="4" customWidth="1"/>
    <col min="6907" max="6907" width="10.7109375" style="4" bestFit="1" customWidth="1"/>
    <col min="6908" max="6908" width="11.5703125" style="4" bestFit="1" customWidth="1"/>
    <col min="6909" max="6909" width="12.28515625" style="4" bestFit="1" customWidth="1"/>
    <col min="6910" max="6913" width="9.7109375" style="4" bestFit="1" customWidth="1"/>
    <col min="6914" max="6914" width="9" style="4" customWidth="1"/>
    <col min="6915" max="7161" width="8.7109375" style="4"/>
    <col min="7162" max="7162" width="45.7109375" style="4" customWidth="1"/>
    <col min="7163" max="7163" width="10.7109375" style="4" bestFit="1" customWidth="1"/>
    <col min="7164" max="7164" width="11.5703125" style="4" bestFit="1" customWidth="1"/>
    <col min="7165" max="7165" width="12.28515625" style="4" bestFit="1" customWidth="1"/>
    <col min="7166" max="7169" width="9.7109375" style="4" bestFit="1" customWidth="1"/>
    <col min="7170" max="7170" width="9" style="4" customWidth="1"/>
    <col min="7171" max="7417" width="8.7109375" style="4"/>
    <col min="7418" max="7418" width="45.7109375" style="4" customWidth="1"/>
    <col min="7419" max="7419" width="10.7109375" style="4" bestFit="1" customWidth="1"/>
    <col min="7420" max="7420" width="11.5703125" style="4" bestFit="1" customWidth="1"/>
    <col min="7421" max="7421" width="12.28515625" style="4" bestFit="1" customWidth="1"/>
    <col min="7422" max="7425" width="9.7109375" style="4" bestFit="1" customWidth="1"/>
    <col min="7426" max="7426" width="9" style="4" customWidth="1"/>
    <col min="7427" max="7673" width="8.7109375" style="4"/>
    <col min="7674" max="7674" width="45.7109375" style="4" customWidth="1"/>
    <col min="7675" max="7675" width="10.7109375" style="4" bestFit="1" customWidth="1"/>
    <col min="7676" max="7676" width="11.5703125" style="4" bestFit="1" customWidth="1"/>
    <col min="7677" max="7677" width="12.28515625" style="4" bestFit="1" customWidth="1"/>
    <col min="7678" max="7681" width="9.7109375" style="4" bestFit="1" customWidth="1"/>
    <col min="7682" max="7682" width="9" style="4" customWidth="1"/>
    <col min="7683" max="7929" width="8.7109375" style="4"/>
    <col min="7930" max="7930" width="45.7109375" style="4" customWidth="1"/>
    <col min="7931" max="7931" width="10.7109375" style="4" bestFit="1" customWidth="1"/>
    <col min="7932" max="7932" width="11.5703125" style="4" bestFit="1" customWidth="1"/>
    <col min="7933" max="7933" width="12.28515625" style="4" bestFit="1" customWidth="1"/>
    <col min="7934" max="7937" width="9.7109375" style="4" bestFit="1" customWidth="1"/>
    <col min="7938" max="7938" width="9" style="4" customWidth="1"/>
    <col min="7939" max="8185" width="8.7109375" style="4"/>
    <col min="8186" max="8186" width="45.7109375" style="4" customWidth="1"/>
    <col min="8187" max="8187" width="10.7109375" style="4" bestFit="1" customWidth="1"/>
    <col min="8188" max="8188" width="11.5703125" style="4" bestFit="1" customWidth="1"/>
    <col min="8189" max="8189" width="12.28515625" style="4" bestFit="1" customWidth="1"/>
    <col min="8190" max="8193" width="9.7109375" style="4" bestFit="1" customWidth="1"/>
    <col min="8194" max="8194" width="9" style="4" customWidth="1"/>
    <col min="8195" max="8441" width="8.7109375" style="4"/>
    <col min="8442" max="8442" width="45.7109375" style="4" customWidth="1"/>
    <col min="8443" max="8443" width="10.7109375" style="4" bestFit="1" customWidth="1"/>
    <col min="8444" max="8444" width="11.5703125" style="4" bestFit="1" customWidth="1"/>
    <col min="8445" max="8445" width="12.28515625" style="4" bestFit="1" customWidth="1"/>
    <col min="8446" max="8449" width="9.7109375" style="4" bestFit="1" customWidth="1"/>
    <col min="8450" max="8450" width="9" style="4" customWidth="1"/>
    <col min="8451" max="8697" width="8.7109375" style="4"/>
    <col min="8698" max="8698" width="45.7109375" style="4" customWidth="1"/>
    <col min="8699" max="8699" width="10.7109375" style="4" bestFit="1" customWidth="1"/>
    <col min="8700" max="8700" width="11.5703125" style="4" bestFit="1" customWidth="1"/>
    <col min="8701" max="8701" width="12.28515625" style="4" bestFit="1" customWidth="1"/>
    <col min="8702" max="8705" width="9.7109375" style="4" bestFit="1" customWidth="1"/>
    <col min="8706" max="8706" width="9" style="4" customWidth="1"/>
    <col min="8707" max="8953" width="8.7109375" style="4"/>
    <col min="8954" max="8954" width="45.7109375" style="4" customWidth="1"/>
    <col min="8955" max="8955" width="10.7109375" style="4" bestFit="1" customWidth="1"/>
    <col min="8956" max="8956" width="11.5703125" style="4" bestFit="1" customWidth="1"/>
    <col min="8957" max="8957" width="12.28515625" style="4" bestFit="1" customWidth="1"/>
    <col min="8958" max="8961" width="9.7109375" style="4" bestFit="1" customWidth="1"/>
    <col min="8962" max="8962" width="9" style="4" customWidth="1"/>
    <col min="8963" max="9209" width="8.7109375" style="4"/>
    <col min="9210" max="9210" width="45.7109375" style="4" customWidth="1"/>
    <col min="9211" max="9211" width="10.7109375" style="4" bestFit="1" customWidth="1"/>
    <col min="9212" max="9212" width="11.5703125" style="4" bestFit="1" customWidth="1"/>
    <col min="9213" max="9213" width="12.28515625" style="4" bestFit="1" customWidth="1"/>
    <col min="9214" max="9217" width="9.7109375" style="4" bestFit="1" customWidth="1"/>
    <col min="9218" max="9218" width="9" style="4" customWidth="1"/>
    <col min="9219" max="9465" width="8.7109375" style="4"/>
    <col min="9466" max="9466" width="45.7109375" style="4" customWidth="1"/>
    <col min="9467" max="9467" width="10.7109375" style="4" bestFit="1" customWidth="1"/>
    <col min="9468" max="9468" width="11.5703125" style="4" bestFit="1" customWidth="1"/>
    <col min="9469" max="9469" width="12.28515625" style="4" bestFit="1" customWidth="1"/>
    <col min="9470" max="9473" width="9.7109375" style="4" bestFit="1" customWidth="1"/>
    <col min="9474" max="9474" width="9" style="4" customWidth="1"/>
    <col min="9475" max="9721" width="8.7109375" style="4"/>
    <col min="9722" max="9722" width="45.7109375" style="4" customWidth="1"/>
    <col min="9723" max="9723" width="10.7109375" style="4" bestFit="1" customWidth="1"/>
    <col min="9724" max="9724" width="11.5703125" style="4" bestFit="1" customWidth="1"/>
    <col min="9725" max="9725" width="12.28515625" style="4" bestFit="1" customWidth="1"/>
    <col min="9726" max="9729" width="9.7109375" style="4" bestFit="1" customWidth="1"/>
    <col min="9730" max="9730" width="9" style="4" customWidth="1"/>
    <col min="9731" max="9977" width="8.7109375" style="4"/>
    <col min="9978" max="9978" width="45.7109375" style="4" customWidth="1"/>
    <col min="9979" max="9979" width="10.7109375" style="4" bestFit="1" customWidth="1"/>
    <col min="9980" max="9980" width="11.5703125" style="4" bestFit="1" customWidth="1"/>
    <col min="9981" max="9981" width="12.28515625" style="4" bestFit="1" customWidth="1"/>
    <col min="9982" max="9985" width="9.7109375" style="4" bestFit="1" customWidth="1"/>
    <col min="9986" max="9986" width="9" style="4" customWidth="1"/>
    <col min="9987" max="10233" width="8.7109375" style="4"/>
    <col min="10234" max="10234" width="45.7109375" style="4" customWidth="1"/>
    <col min="10235" max="10235" width="10.7109375" style="4" bestFit="1" customWidth="1"/>
    <col min="10236" max="10236" width="11.5703125" style="4" bestFit="1" customWidth="1"/>
    <col min="10237" max="10237" width="12.28515625" style="4" bestFit="1" customWidth="1"/>
    <col min="10238" max="10241" width="9.7109375" style="4" bestFit="1" customWidth="1"/>
    <col min="10242" max="10242" width="9" style="4" customWidth="1"/>
    <col min="10243" max="10489" width="8.7109375" style="4"/>
    <col min="10490" max="10490" width="45.7109375" style="4" customWidth="1"/>
    <col min="10491" max="10491" width="10.7109375" style="4" bestFit="1" customWidth="1"/>
    <col min="10492" max="10492" width="11.5703125" style="4" bestFit="1" customWidth="1"/>
    <col min="10493" max="10493" width="12.28515625" style="4" bestFit="1" customWidth="1"/>
    <col min="10494" max="10497" width="9.7109375" style="4" bestFit="1" customWidth="1"/>
    <col min="10498" max="10498" width="9" style="4" customWidth="1"/>
    <col min="10499" max="10745" width="8.7109375" style="4"/>
    <col min="10746" max="10746" width="45.7109375" style="4" customWidth="1"/>
    <col min="10747" max="10747" width="10.7109375" style="4" bestFit="1" customWidth="1"/>
    <col min="10748" max="10748" width="11.5703125" style="4" bestFit="1" customWidth="1"/>
    <col min="10749" max="10749" width="12.28515625" style="4" bestFit="1" customWidth="1"/>
    <col min="10750" max="10753" width="9.7109375" style="4" bestFit="1" customWidth="1"/>
    <col min="10754" max="10754" width="9" style="4" customWidth="1"/>
    <col min="10755" max="11001" width="8.7109375" style="4"/>
    <col min="11002" max="11002" width="45.7109375" style="4" customWidth="1"/>
    <col min="11003" max="11003" width="10.7109375" style="4" bestFit="1" customWidth="1"/>
    <col min="11004" max="11004" width="11.5703125" style="4" bestFit="1" customWidth="1"/>
    <col min="11005" max="11005" width="12.28515625" style="4" bestFit="1" customWidth="1"/>
    <col min="11006" max="11009" width="9.7109375" style="4" bestFit="1" customWidth="1"/>
    <col min="11010" max="11010" width="9" style="4" customWidth="1"/>
    <col min="11011" max="11257" width="8.7109375" style="4"/>
    <col min="11258" max="11258" width="45.7109375" style="4" customWidth="1"/>
    <col min="11259" max="11259" width="10.7109375" style="4" bestFit="1" customWidth="1"/>
    <col min="11260" max="11260" width="11.5703125" style="4" bestFit="1" customWidth="1"/>
    <col min="11261" max="11261" width="12.28515625" style="4" bestFit="1" customWidth="1"/>
    <col min="11262" max="11265" width="9.7109375" style="4" bestFit="1" customWidth="1"/>
    <col min="11266" max="11266" width="9" style="4" customWidth="1"/>
    <col min="11267" max="11513" width="8.7109375" style="4"/>
    <col min="11514" max="11514" width="45.7109375" style="4" customWidth="1"/>
    <col min="11515" max="11515" width="10.7109375" style="4" bestFit="1" customWidth="1"/>
    <col min="11516" max="11516" width="11.5703125" style="4" bestFit="1" customWidth="1"/>
    <col min="11517" max="11517" width="12.28515625" style="4" bestFit="1" customWidth="1"/>
    <col min="11518" max="11521" width="9.7109375" style="4" bestFit="1" customWidth="1"/>
    <col min="11522" max="11522" width="9" style="4" customWidth="1"/>
    <col min="11523" max="11769" width="8.7109375" style="4"/>
    <col min="11770" max="11770" width="45.7109375" style="4" customWidth="1"/>
    <col min="11771" max="11771" width="10.7109375" style="4" bestFit="1" customWidth="1"/>
    <col min="11772" max="11772" width="11.5703125" style="4" bestFit="1" customWidth="1"/>
    <col min="11773" max="11773" width="12.28515625" style="4" bestFit="1" customWidth="1"/>
    <col min="11774" max="11777" width="9.7109375" style="4" bestFit="1" customWidth="1"/>
    <col min="11778" max="11778" width="9" style="4" customWidth="1"/>
    <col min="11779" max="12025" width="8.7109375" style="4"/>
    <col min="12026" max="12026" width="45.7109375" style="4" customWidth="1"/>
    <col min="12027" max="12027" width="10.7109375" style="4" bestFit="1" customWidth="1"/>
    <col min="12028" max="12028" width="11.5703125" style="4" bestFit="1" customWidth="1"/>
    <col min="12029" max="12029" width="12.28515625" style="4" bestFit="1" customWidth="1"/>
    <col min="12030" max="12033" width="9.7109375" style="4" bestFit="1" customWidth="1"/>
    <col min="12034" max="12034" width="9" style="4" customWidth="1"/>
    <col min="12035" max="12281" width="8.7109375" style="4"/>
    <col min="12282" max="12282" width="45.7109375" style="4" customWidth="1"/>
    <col min="12283" max="12283" width="10.7109375" style="4" bestFit="1" customWidth="1"/>
    <col min="12284" max="12284" width="11.5703125" style="4" bestFit="1" customWidth="1"/>
    <col min="12285" max="12285" width="12.28515625" style="4" bestFit="1" customWidth="1"/>
    <col min="12286" max="12289" width="9.7109375" style="4" bestFit="1" customWidth="1"/>
    <col min="12290" max="12290" width="9" style="4" customWidth="1"/>
    <col min="12291" max="12537" width="8.7109375" style="4"/>
    <col min="12538" max="12538" width="45.7109375" style="4" customWidth="1"/>
    <col min="12539" max="12539" width="10.7109375" style="4" bestFit="1" customWidth="1"/>
    <col min="12540" max="12540" width="11.5703125" style="4" bestFit="1" customWidth="1"/>
    <col min="12541" max="12541" width="12.28515625" style="4" bestFit="1" customWidth="1"/>
    <col min="12542" max="12545" width="9.7109375" style="4" bestFit="1" customWidth="1"/>
    <col min="12546" max="12546" width="9" style="4" customWidth="1"/>
    <col min="12547" max="12793" width="8.7109375" style="4"/>
    <col min="12794" max="12794" width="45.7109375" style="4" customWidth="1"/>
    <col min="12795" max="12795" width="10.7109375" style="4" bestFit="1" customWidth="1"/>
    <col min="12796" max="12796" width="11.5703125" style="4" bestFit="1" customWidth="1"/>
    <col min="12797" max="12797" width="12.28515625" style="4" bestFit="1" customWidth="1"/>
    <col min="12798" max="12801" width="9.7109375" style="4" bestFit="1" customWidth="1"/>
    <col min="12802" max="12802" width="9" style="4" customWidth="1"/>
    <col min="12803" max="13049" width="8.7109375" style="4"/>
    <col min="13050" max="13050" width="45.7109375" style="4" customWidth="1"/>
    <col min="13051" max="13051" width="10.7109375" style="4" bestFit="1" customWidth="1"/>
    <col min="13052" max="13052" width="11.5703125" style="4" bestFit="1" customWidth="1"/>
    <col min="13053" max="13053" width="12.28515625" style="4" bestFit="1" customWidth="1"/>
    <col min="13054" max="13057" width="9.7109375" style="4" bestFit="1" customWidth="1"/>
    <col min="13058" max="13058" width="9" style="4" customWidth="1"/>
    <col min="13059" max="13305" width="8.7109375" style="4"/>
    <col min="13306" max="13306" width="45.7109375" style="4" customWidth="1"/>
    <col min="13307" max="13307" width="10.7109375" style="4" bestFit="1" customWidth="1"/>
    <col min="13308" max="13308" width="11.5703125" style="4" bestFit="1" customWidth="1"/>
    <col min="13309" max="13309" width="12.28515625" style="4" bestFit="1" customWidth="1"/>
    <col min="13310" max="13313" width="9.7109375" style="4" bestFit="1" customWidth="1"/>
    <col min="13314" max="13314" width="9" style="4" customWidth="1"/>
    <col min="13315" max="13561" width="8.7109375" style="4"/>
    <col min="13562" max="13562" width="45.7109375" style="4" customWidth="1"/>
    <col min="13563" max="13563" width="10.7109375" style="4" bestFit="1" customWidth="1"/>
    <col min="13564" max="13564" width="11.5703125" style="4" bestFit="1" customWidth="1"/>
    <col min="13565" max="13565" width="12.28515625" style="4" bestFit="1" customWidth="1"/>
    <col min="13566" max="13569" width="9.7109375" style="4" bestFit="1" customWidth="1"/>
    <col min="13570" max="13570" width="9" style="4" customWidth="1"/>
    <col min="13571" max="13817" width="8.7109375" style="4"/>
    <col min="13818" max="13818" width="45.7109375" style="4" customWidth="1"/>
    <col min="13819" max="13819" width="10.7109375" style="4" bestFit="1" customWidth="1"/>
    <col min="13820" max="13820" width="11.5703125" style="4" bestFit="1" customWidth="1"/>
    <col min="13821" max="13821" width="12.28515625" style="4" bestFit="1" customWidth="1"/>
    <col min="13822" max="13825" width="9.7109375" style="4" bestFit="1" customWidth="1"/>
    <col min="13826" max="13826" width="9" style="4" customWidth="1"/>
    <col min="13827" max="14073" width="8.7109375" style="4"/>
    <col min="14074" max="14074" width="45.7109375" style="4" customWidth="1"/>
    <col min="14075" max="14075" width="10.7109375" style="4" bestFit="1" customWidth="1"/>
    <col min="14076" max="14076" width="11.5703125" style="4" bestFit="1" customWidth="1"/>
    <col min="14077" max="14077" width="12.28515625" style="4" bestFit="1" customWidth="1"/>
    <col min="14078" max="14081" width="9.7109375" style="4" bestFit="1" customWidth="1"/>
    <col min="14082" max="14082" width="9" style="4" customWidth="1"/>
    <col min="14083" max="14329" width="8.7109375" style="4"/>
    <col min="14330" max="14330" width="45.7109375" style="4" customWidth="1"/>
    <col min="14331" max="14331" width="10.7109375" style="4" bestFit="1" customWidth="1"/>
    <col min="14332" max="14332" width="11.5703125" style="4" bestFit="1" customWidth="1"/>
    <col min="14333" max="14333" width="12.28515625" style="4" bestFit="1" customWidth="1"/>
    <col min="14334" max="14337" width="9.7109375" style="4" bestFit="1" customWidth="1"/>
    <col min="14338" max="14338" width="9" style="4" customWidth="1"/>
    <col min="14339" max="14585" width="8.7109375" style="4"/>
    <col min="14586" max="14586" width="45.7109375" style="4" customWidth="1"/>
    <col min="14587" max="14587" width="10.7109375" style="4" bestFit="1" customWidth="1"/>
    <col min="14588" max="14588" width="11.5703125" style="4" bestFit="1" customWidth="1"/>
    <col min="14589" max="14589" width="12.28515625" style="4" bestFit="1" customWidth="1"/>
    <col min="14590" max="14593" width="9.7109375" style="4" bestFit="1" customWidth="1"/>
    <col min="14594" max="14594" width="9" style="4" customWidth="1"/>
    <col min="14595" max="14841" width="8.7109375" style="4"/>
    <col min="14842" max="14842" width="45.7109375" style="4" customWidth="1"/>
    <col min="14843" max="14843" width="10.7109375" style="4" bestFit="1" customWidth="1"/>
    <col min="14844" max="14844" width="11.5703125" style="4" bestFit="1" customWidth="1"/>
    <col min="14845" max="14845" width="12.28515625" style="4" bestFit="1" customWidth="1"/>
    <col min="14846" max="14849" width="9.7109375" style="4" bestFit="1" customWidth="1"/>
    <col min="14850" max="14850" width="9" style="4" customWidth="1"/>
    <col min="14851" max="15097" width="8.7109375" style="4"/>
    <col min="15098" max="15098" width="45.7109375" style="4" customWidth="1"/>
    <col min="15099" max="15099" width="10.7109375" style="4" bestFit="1" customWidth="1"/>
    <col min="15100" max="15100" width="11.5703125" style="4" bestFit="1" customWidth="1"/>
    <col min="15101" max="15101" width="12.28515625" style="4" bestFit="1" customWidth="1"/>
    <col min="15102" max="15105" width="9.7109375" style="4" bestFit="1" customWidth="1"/>
    <col min="15106" max="15106" width="9" style="4" customWidth="1"/>
    <col min="15107" max="15353" width="8.7109375" style="4"/>
    <col min="15354" max="15354" width="45.7109375" style="4" customWidth="1"/>
    <col min="15355" max="15355" width="10.7109375" style="4" bestFit="1" customWidth="1"/>
    <col min="15356" max="15356" width="11.5703125" style="4" bestFit="1" customWidth="1"/>
    <col min="15357" max="15357" width="12.28515625" style="4" bestFit="1" customWidth="1"/>
    <col min="15358" max="15361" width="9.7109375" style="4" bestFit="1" customWidth="1"/>
    <col min="15362" max="15362" width="9" style="4" customWidth="1"/>
    <col min="15363" max="15609" width="8.7109375" style="4"/>
    <col min="15610" max="15610" width="45.7109375" style="4" customWidth="1"/>
    <col min="15611" max="15611" width="10.7109375" style="4" bestFit="1" customWidth="1"/>
    <col min="15612" max="15612" width="11.5703125" style="4" bestFit="1" customWidth="1"/>
    <col min="15613" max="15613" width="12.28515625" style="4" bestFit="1" customWidth="1"/>
    <col min="15614" max="15617" width="9.7109375" style="4" bestFit="1" customWidth="1"/>
    <col min="15618" max="15618" width="9" style="4" customWidth="1"/>
    <col min="15619" max="15865" width="8.7109375" style="4"/>
    <col min="15866" max="15866" width="45.7109375" style="4" customWidth="1"/>
    <col min="15867" max="15867" width="10.7109375" style="4" bestFit="1" customWidth="1"/>
    <col min="15868" max="15868" width="11.5703125" style="4" bestFit="1" customWidth="1"/>
    <col min="15869" max="15869" width="12.28515625" style="4" bestFit="1" customWidth="1"/>
    <col min="15870" max="15873" width="9.7109375" style="4" bestFit="1" customWidth="1"/>
    <col min="15874" max="15874" width="9" style="4" customWidth="1"/>
    <col min="15875" max="16121" width="8.7109375" style="4"/>
    <col min="16122" max="16122" width="45.7109375" style="4" customWidth="1"/>
    <col min="16123" max="16123" width="10.7109375" style="4" bestFit="1" customWidth="1"/>
    <col min="16124" max="16124" width="11.5703125" style="4" bestFit="1" customWidth="1"/>
    <col min="16125" max="16125" width="12.28515625" style="4" bestFit="1" customWidth="1"/>
    <col min="16126" max="16129" width="9.7109375" style="4" bestFit="1" customWidth="1"/>
    <col min="16130" max="16130" width="9" style="4" customWidth="1"/>
    <col min="16131" max="16383" width="8.7109375" style="4"/>
    <col min="16384" max="16384" width="8.7109375" style="4" customWidth="1"/>
  </cols>
  <sheetData>
    <row r="1" spans="1:11" s="2" customFormat="1" ht="18.75" x14ac:dyDescent="0.3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x14ac:dyDescent="0.25">
      <c r="A3" s="174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82</v>
      </c>
      <c r="I3" s="158" t="s">
        <v>83</v>
      </c>
      <c r="J3" s="158" t="s">
        <v>84</v>
      </c>
      <c r="K3" s="207" t="s">
        <v>85</v>
      </c>
    </row>
    <row r="4" spans="1:1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207"/>
    </row>
    <row r="5" spans="1:11" x14ac:dyDescent="0.25">
      <c r="A5" s="29" t="s">
        <v>13</v>
      </c>
      <c r="B5" s="48">
        <v>8</v>
      </c>
      <c r="C5" s="48">
        <v>1</v>
      </c>
      <c r="D5" s="16"/>
      <c r="E5" s="48">
        <v>0</v>
      </c>
      <c r="F5" s="81">
        <f t="shared" ref="F5:F13" si="0">SUM(B5:E5)</f>
        <v>9</v>
      </c>
      <c r="G5" s="81">
        <v>8</v>
      </c>
      <c r="H5" s="24">
        <v>4</v>
      </c>
      <c r="I5" s="24">
        <v>5</v>
      </c>
      <c r="J5" s="24">
        <v>0</v>
      </c>
      <c r="K5" s="41">
        <v>0</v>
      </c>
    </row>
    <row r="6" spans="1:11" x14ac:dyDescent="0.25">
      <c r="A6" s="31" t="s">
        <v>14</v>
      </c>
      <c r="B6" s="27">
        <f>SUM(B7:B13)</f>
        <v>23</v>
      </c>
      <c r="C6" s="27">
        <f t="shared" ref="C6:D6" si="1">SUM(C7:C13)</f>
        <v>7</v>
      </c>
      <c r="D6" s="27">
        <f t="shared" si="1"/>
        <v>0</v>
      </c>
      <c r="E6" s="27">
        <f>SUM(E7:E13)</f>
        <v>0</v>
      </c>
      <c r="F6" s="81">
        <f>SUM(B6:E6)</f>
        <v>30</v>
      </c>
      <c r="G6" s="81">
        <v>33</v>
      </c>
      <c r="H6" s="27">
        <f t="shared" ref="H6:I6" si="2">SUM(H7:H13)</f>
        <v>19</v>
      </c>
      <c r="I6" s="27">
        <f t="shared" si="2"/>
        <v>11</v>
      </c>
      <c r="J6" s="27">
        <f>SUM(J7:J13)</f>
        <v>0</v>
      </c>
      <c r="K6" s="42">
        <f>SUM(K7:K13)</f>
        <v>0</v>
      </c>
    </row>
    <row r="7" spans="1:11" x14ac:dyDescent="0.25">
      <c r="A7" s="31" t="s">
        <v>15</v>
      </c>
      <c r="B7" s="48">
        <v>13</v>
      </c>
      <c r="C7" s="48">
        <v>6</v>
      </c>
      <c r="D7" s="16"/>
      <c r="E7" s="48">
        <v>0</v>
      </c>
      <c r="F7" s="81">
        <f t="shared" si="0"/>
        <v>19</v>
      </c>
      <c r="G7" s="81">
        <v>25</v>
      </c>
      <c r="H7" s="24">
        <v>13</v>
      </c>
      <c r="I7" s="24">
        <v>6</v>
      </c>
      <c r="J7" s="24">
        <v>0</v>
      </c>
      <c r="K7" s="41">
        <v>0</v>
      </c>
    </row>
    <row r="8" spans="1:11" x14ac:dyDescent="0.25">
      <c r="A8" s="31" t="s">
        <v>185</v>
      </c>
      <c r="B8" s="48">
        <v>1</v>
      </c>
      <c r="C8" s="48">
        <v>0</v>
      </c>
      <c r="D8" s="16"/>
      <c r="E8" s="48">
        <v>0</v>
      </c>
      <c r="F8" s="81">
        <f t="shared" si="0"/>
        <v>1</v>
      </c>
      <c r="G8" s="81">
        <v>0</v>
      </c>
      <c r="H8" s="24">
        <v>0</v>
      </c>
      <c r="I8" s="24">
        <v>1</v>
      </c>
      <c r="J8" s="24">
        <v>0</v>
      </c>
      <c r="K8" s="41">
        <v>0</v>
      </c>
    </row>
    <row r="9" spans="1:11" x14ac:dyDescent="0.25">
      <c r="A9" s="31" t="s">
        <v>192</v>
      </c>
      <c r="B9" s="48">
        <v>2</v>
      </c>
      <c r="C9" s="48">
        <v>1</v>
      </c>
      <c r="D9" s="16"/>
      <c r="E9" s="48">
        <v>0</v>
      </c>
      <c r="F9" s="81">
        <f t="shared" si="0"/>
        <v>3</v>
      </c>
      <c r="G9" s="192">
        <v>8</v>
      </c>
      <c r="H9" s="24">
        <v>2</v>
      </c>
      <c r="I9" s="24">
        <v>1</v>
      </c>
      <c r="J9" s="24">
        <v>0</v>
      </c>
      <c r="K9" s="41">
        <v>0</v>
      </c>
    </row>
    <row r="10" spans="1:11" x14ac:dyDescent="0.25">
      <c r="A10" s="31" t="s">
        <v>193</v>
      </c>
      <c r="B10" s="48">
        <v>7</v>
      </c>
      <c r="C10" s="48">
        <v>0</v>
      </c>
      <c r="D10" s="16"/>
      <c r="E10" s="48">
        <v>0</v>
      </c>
      <c r="F10" s="81">
        <f t="shared" si="0"/>
        <v>7</v>
      </c>
      <c r="G10" s="193"/>
      <c r="H10" s="24">
        <v>4</v>
      </c>
      <c r="I10" s="24">
        <v>3</v>
      </c>
      <c r="J10" s="24">
        <v>0</v>
      </c>
      <c r="K10" s="41">
        <v>0</v>
      </c>
    </row>
    <row r="11" spans="1:11" x14ac:dyDescent="0.25">
      <c r="A11" s="31" t="s">
        <v>203</v>
      </c>
      <c r="B11" s="48">
        <v>0</v>
      </c>
      <c r="C11" s="48">
        <v>0</v>
      </c>
      <c r="D11" s="16"/>
      <c r="E11" s="48">
        <v>0</v>
      </c>
      <c r="F11" s="81">
        <f t="shared" si="0"/>
        <v>0</v>
      </c>
      <c r="G11" s="193"/>
      <c r="H11" s="24">
        <v>0</v>
      </c>
      <c r="I11" s="24">
        <v>0</v>
      </c>
      <c r="J11" s="24">
        <v>0</v>
      </c>
      <c r="K11" s="41">
        <v>0</v>
      </c>
    </row>
    <row r="12" spans="1:11" x14ac:dyDescent="0.25">
      <c r="A12" s="31" t="s">
        <v>194</v>
      </c>
      <c r="B12" s="48">
        <v>0</v>
      </c>
      <c r="C12" s="48">
        <v>0</v>
      </c>
      <c r="D12" s="16"/>
      <c r="E12" s="48">
        <v>0</v>
      </c>
      <c r="F12" s="81">
        <f t="shared" si="0"/>
        <v>0</v>
      </c>
      <c r="G12" s="193"/>
      <c r="H12" s="24">
        <v>0</v>
      </c>
      <c r="I12" s="24">
        <v>0</v>
      </c>
      <c r="J12" s="24">
        <v>0</v>
      </c>
      <c r="K12" s="41">
        <v>0</v>
      </c>
    </row>
    <row r="13" spans="1:11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94"/>
      <c r="H13" s="24">
        <v>0</v>
      </c>
      <c r="I13" s="24">
        <v>0</v>
      </c>
      <c r="J13" s="24">
        <v>0</v>
      </c>
      <c r="K13" s="41">
        <v>0</v>
      </c>
    </row>
    <row r="14" spans="1:11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82</v>
      </c>
      <c r="I14" s="158" t="s">
        <v>83</v>
      </c>
      <c r="J14" s="158" t="s">
        <v>84</v>
      </c>
      <c r="K14" s="207" t="s">
        <v>85</v>
      </c>
    </row>
    <row r="15" spans="1:11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207"/>
    </row>
    <row r="16" spans="1:11" ht="15.6" customHeight="1" x14ac:dyDescent="0.25">
      <c r="A16" s="31" t="s">
        <v>19</v>
      </c>
      <c r="B16" s="48">
        <v>15</v>
      </c>
      <c r="C16" s="48">
        <v>6</v>
      </c>
      <c r="D16" s="16"/>
      <c r="E16" s="48">
        <v>0</v>
      </c>
      <c r="F16" s="81">
        <f t="shared" ref="F16:F20" si="3">SUM(B16:E16)</f>
        <v>21</v>
      </c>
      <c r="G16" s="81">
        <v>23</v>
      </c>
      <c r="H16" s="24">
        <v>14</v>
      </c>
      <c r="I16" s="24">
        <v>7</v>
      </c>
      <c r="J16" s="24">
        <v>0</v>
      </c>
      <c r="K16" s="41">
        <v>0</v>
      </c>
    </row>
    <row r="17" spans="1:13" ht="15.6" customHeight="1" x14ac:dyDescent="0.25">
      <c r="A17" s="31" t="s">
        <v>20</v>
      </c>
      <c r="B17" s="48">
        <v>8</v>
      </c>
      <c r="C17" s="48">
        <v>1</v>
      </c>
      <c r="D17" s="16"/>
      <c r="E17" s="48">
        <v>0</v>
      </c>
      <c r="F17" s="81">
        <f t="shared" si="3"/>
        <v>9</v>
      </c>
      <c r="G17" s="81">
        <v>9</v>
      </c>
      <c r="H17" s="24">
        <v>5</v>
      </c>
      <c r="I17" s="24">
        <v>4</v>
      </c>
      <c r="J17" s="24">
        <v>0</v>
      </c>
      <c r="K17" s="41">
        <v>0</v>
      </c>
    </row>
    <row r="18" spans="1:13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3"/>
        <v>0</v>
      </c>
      <c r="G18" s="81">
        <v>0</v>
      </c>
      <c r="H18" s="24">
        <v>0</v>
      </c>
      <c r="I18" s="24">
        <v>0</v>
      </c>
      <c r="J18" s="24">
        <v>0</v>
      </c>
      <c r="K18" s="41">
        <v>0</v>
      </c>
    </row>
    <row r="19" spans="1:13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3"/>
        <v>0</v>
      </c>
      <c r="G19" s="83">
        <v>1</v>
      </c>
      <c r="H19" s="28">
        <v>0</v>
      </c>
      <c r="I19" s="28">
        <v>0</v>
      </c>
      <c r="J19" s="24">
        <v>0</v>
      </c>
      <c r="K19" s="41">
        <v>0</v>
      </c>
    </row>
    <row r="20" spans="1:13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3"/>
        <v>0</v>
      </c>
      <c r="G20" s="83">
        <v>0</v>
      </c>
      <c r="H20" s="28">
        <v>0</v>
      </c>
      <c r="I20" s="28">
        <v>0</v>
      </c>
      <c r="J20" s="24">
        <v>0</v>
      </c>
      <c r="K20" s="41">
        <v>0</v>
      </c>
    </row>
    <row r="21" spans="1:13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82</v>
      </c>
      <c r="I21" s="158" t="s">
        <v>83</v>
      </c>
      <c r="J21" s="158" t="s">
        <v>84</v>
      </c>
      <c r="K21" s="207" t="s">
        <v>85</v>
      </c>
    </row>
    <row r="22" spans="1:13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207"/>
    </row>
    <row r="23" spans="1:13" ht="15" customHeight="1" x14ac:dyDescent="0.25">
      <c r="A23" s="31" t="s">
        <v>25</v>
      </c>
      <c r="B23" s="48">
        <v>20</v>
      </c>
      <c r="C23" s="48">
        <v>7</v>
      </c>
      <c r="D23" s="16"/>
      <c r="E23" s="48">
        <v>0</v>
      </c>
      <c r="F23" s="81">
        <f>SUM(B23:E23)</f>
        <v>27</v>
      </c>
      <c r="G23" s="81">
        <v>24</v>
      </c>
      <c r="H23" s="24">
        <v>19</v>
      </c>
      <c r="I23" s="24">
        <v>8</v>
      </c>
      <c r="J23" s="24">
        <v>0</v>
      </c>
      <c r="K23" s="41">
        <v>0</v>
      </c>
    </row>
    <row r="24" spans="1:13" ht="15" customHeight="1" x14ac:dyDescent="0.25">
      <c r="A24" s="31" t="s">
        <v>26</v>
      </c>
      <c r="B24" s="48">
        <v>3</v>
      </c>
      <c r="C24" s="48">
        <v>0</v>
      </c>
      <c r="D24" s="16"/>
      <c r="E24" s="48">
        <v>0</v>
      </c>
      <c r="F24" s="81">
        <f>SUM(B24:E24)</f>
        <v>3</v>
      </c>
      <c r="G24" s="81">
        <v>9</v>
      </c>
      <c r="H24" s="24">
        <v>0</v>
      </c>
      <c r="I24" s="24">
        <v>3</v>
      </c>
      <c r="J24" s="24">
        <v>0</v>
      </c>
      <c r="K24" s="41">
        <v>0</v>
      </c>
    </row>
    <row r="25" spans="1:13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82</v>
      </c>
      <c r="I25" s="158" t="s">
        <v>83</v>
      </c>
      <c r="J25" s="158" t="s">
        <v>84</v>
      </c>
      <c r="K25" s="207" t="s">
        <v>85</v>
      </c>
      <c r="L25" s="4"/>
      <c r="M25" s="5"/>
    </row>
    <row r="26" spans="1:13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207"/>
      <c r="M26" s="8"/>
    </row>
    <row r="27" spans="1:13" ht="15" customHeight="1" x14ac:dyDescent="0.25">
      <c r="A27" s="31" t="s">
        <v>28</v>
      </c>
      <c r="B27" s="48">
        <v>16</v>
      </c>
      <c r="C27" s="48">
        <v>0</v>
      </c>
      <c r="D27" s="16"/>
      <c r="E27" s="48">
        <v>0</v>
      </c>
      <c r="F27" s="81">
        <f t="shared" ref="F27:F32" si="4">SUM(B27:E27)</f>
        <v>16</v>
      </c>
      <c r="G27" s="81">
        <v>24</v>
      </c>
      <c r="H27" s="24">
        <v>6</v>
      </c>
      <c r="I27" s="24">
        <v>10</v>
      </c>
      <c r="J27" s="24">
        <v>0</v>
      </c>
      <c r="K27" s="41">
        <v>0</v>
      </c>
      <c r="M27" s="8"/>
    </row>
    <row r="28" spans="1:13" x14ac:dyDescent="0.25">
      <c r="A28" s="31" t="s">
        <v>29</v>
      </c>
      <c r="B28" s="48">
        <v>6</v>
      </c>
      <c r="C28" s="48">
        <v>7</v>
      </c>
      <c r="D28" s="16"/>
      <c r="E28" s="48">
        <v>0</v>
      </c>
      <c r="F28" s="81">
        <f t="shared" si="4"/>
        <v>13</v>
      </c>
      <c r="G28" s="81">
        <v>8</v>
      </c>
      <c r="H28" s="24">
        <v>13</v>
      </c>
      <c r="I28" s="24">
        <v>0</v>
      </c>
      <c r="J28" s="24">
        <v>0</v>
      </c>
      <c r="K28" s="41">
        <v>0</v>
      </c>
      <c r="M28" s="8"/>
    </row>
    <row r="29" spans="1:13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4"/>
        <v>0</v>
      </c>
      <c r="G29" s="81">
        <v>0</v>
      </c>
      <c r="H29" s="24">
        <v>0</v>
      </c>
      <c r="I29" s="24">
        <v>0</v>
      </c>
      <c r="J29" s="24">
        <v>0</v>
      </c>
      <c r="K29" s="41">
        <v>0</v>
      </c>
      <c r="M29" s="8"/>
    </row>
    <row r="30" spans="1:13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4"/>
        <v>0</v>
      </c>
      <c r="G30" s="81">
        <v>0</v>
      </c>
      <c r="H30" s="24">
        <v>0</v>
      </c>
      <c r="I30" s="24">
        <v>0</v>
      </c>
      <c r="J30" s="24">
        <v>0</v>
      </c>
      <c r="K30" s="41">
        <v>0</v>
      </c>
      <c r="M30" s="8"/>
    </row>
    <row r="31" spans="1:13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4"/>
        <v>0</v>
      </c>
      <c r="G31" s="81">
        <v>0</v>
      </c>
      <c r="H31" s="24">
        <v>0</v>
      </c>
      <c r="I31" s="24">
        <v>0</v>
      </c>
      <c r="J31" s="24">
        <v>0</v>
      </c>
      <c r="K31" s="41">
        <v>0</v>
      </c>
      <c r="M31" s="8"/>
    </row>
    <row r="32" spans="1:13" ht="15" customHeight="1" x14ac:dyDescent="0.25">
      <c r="A32" s="31" t="s">
        <v>33</v>
      </c>
      <c r="B32" s="48">
        <v>1</v>
      </c>
      <c r="C32" s="48">
        <v>0</v>
      </c>
      <c r="D32" s="16"/>
      <c r="E32" s="48">
        <v>0</v>
      </c>
      <c r="F32" s="81">
        <f t="shared" si="4"/>
        <v>1</v>
      </c>
      <c r="G32" s="81">
        <v>1</v>
      </c>
      <c r="H32" s="24">
        <v>0</v>
      </c>
      <c r="I32" s="24">
        <v>1</v>
      </c>
      <c r="J32" s="24">
        <v>0</v>
      </c>
      <c r="K32" s="41">
        <v>0</v>
      </c>
      <c r="M32" s="8"/>
    </row>
    <row r="33" spans="1:13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82</v>
      </c>
      <c r="I33" s="158" t="s">
        <v>83</v>
      </c>
      <c r="J33" s="158" t="s">
        <v>84</v>
      </c>
      <c r="K33" s="207" t="s">
        <v>85</v>
      </c>
      <c r="M33" s="8"/>
    </row>
    <row r="34" spans="1:13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207"/>
      <c r="M34" s="8"/>
    </row>
    <row r="35" spans="1:13" ht="15" customHeight="1" x14ac:dyDescent="0.25">
      <c r="A35" s="31" t="s">
        <v>35</v>
      </c>
      <c r="B35" s="48">
        <v>0</v>
      </c>
      <c r="C35" s="48">
        <v>0</v>
      </c>
      <c r="D35" s="18"/>
      <c r="E35" s="48">
        <v>0</v>
      </c>
      <c r="F35" s="81">
        <f>SUM(B35:E35)</f>
        <v>0</v>
      </c>
      <c r="G35" s="81">
        <v>0</v>
      </c>
      <c r="H35" s="24">
        <v>0</v>
      </c>
      <c r="I35" s="24">
        <v>0</v>
      </c>
      <c r="J35" s="24">
        <v>0</v>
      </c>
      <c r="K35" s="24">
        <v>0</v>
      </c>
      <c r="M35" s="8"/>
    </row>
    <row r="36" spans="1:13" ht="15" customHeight="1" x14ac:dyDescent="0.25">
      <c r="A36" s="31" t="s">
        <v>36</v>
      </c>
      <c r="B36" s="48">
        <v>0</v>
      </c>
      <c r="C36" s="48">
        <v>0</v>
      </c>
      <c r="D36" s="18"/>
      <c r="E36" s="48">
        <v>0</v>
      </c>
      <c r="F36" s="81">
        <f>SUM(B36:E36)</f>
        <v>0</v>
      </c>
      <c r="G36" s="81">
        <v>0</v>
      </c>
      <c r="H36" s="24">
        <v>0</v>
      </c>
      <c r="I36" s="24">
        <v>0</v>
      </c>
      <c r="J36" s="24">
        <v>0</v>
      </c>
      <c r="K36" s="24">
        <v>0</v>
      </c>
      <c r="M36" s="8"/>
    </row>
    <row r="37" spans="1:13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M37" s="8"/>
    </row>
    <row r="38" spans="1:13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82</v>
      </c>
      <c r="I38" s="158" t="s">
        <v>83</v>
      </c>
      <c r="J38" s="158" t="s">
        <v>84</v>
      </c>
      <c r="K38" s="207" t="s">
        <v>85</v>
      </c>
      <c r="M38" s="8"/>
    </row>
    <row r="39" spans="1:13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207"/>
      <c r="M39" s="8"/>
    </row>
    <row r="40" spans="1:13" x14ac:dyDescent="0.25">
      <c r="A40" s="31" t="s">
        <v>13</v>
      </c>
      <c r="B40" s="48">
        <v>117</v>
      </c>
      <c r="C40" s="48">
        <v>0</v>
      </c>
      <c r="D40" s="48">
        <v>0</v>
      </c>
      <c r="E40" s="48">
        <v>9</v>
      </c>
      <c r="F40" s="81">
        <f t="shared" ref="F40:F47" si="5">SUM(B40:E40)</f>
        <v>126</v>
      </c>
      <c r="G40" s="81">
        <v>107</v>
      </c>
      <c r="H40" s="24">
        <v>122</v>
      </c>
      <c r="I40" s="24">
        <v>3</v>
      </c>
      <c r="J40" s="24">
        <v>0</v>
      </c>
      <c r="K40" s="41">
        <v>1</v>
      </c>
    </row>
    <row r="41" spans="1:13" ht="15" customHeight="1" x14ac:dyDescent="0.25">
      <c r="A41" s="31" t="s">
        <v>14</v>
      </c>
      <c r="B41" s="27">
        <f>SUM(B42:B47)</f>
        <v>117</v>
      </c>
      <c r="C41" s="27">
        <f>SUM(C42:C47)</f>
        <v>0</v>
      </c>
      <c r="D41" s="27">
        <f>SUM(D42:D47)</f>
        <v>0</v>
      </c>
      <c r="E41" s="27">
        <f>SUM(E42:E47)</f>
        <v>9</v>
      </c>
      <c r="F41" s="81">
        <f t="shared" si="5"/>
        <v>126</v>
      </c>
      <c r="G41" s="81">
        <v>107</v>
      </c>
      <c r="H41" s="27">
        <f t="shared" ref="H41:J41" si="6">SUM(H42:H48)</f>
        <v>122</v>
      </c>
      <c r="I41" s="27">
        <f t="shared" si="6"/>
        <v>3</v>
      </c>
      <c r="J41" s="27">
        <f t="shared" si="6"/>
        <v>0</v>
      </c>
      <c r="K41" s="42">
        <f t="shared" ref="K41" si="7">SUM(K42:K48)</f>
        <v>1</v>
      </c>
    </row>
    <row r="42" spans="1:13" ht="12.75" customHeight="1" x14ac:dyDescent="0.25">
      <c r="A42" s="31" t="s">
        <v>197</v>
      </c>
      <c r="B42" s="48">
        <v>7</v>
      </c>
      <c r="C42" s="48">
        <v>0</v>
      </c>
      <c r="D42" s="48">
        <v>0</v>
      </c>
      <c r="E42" s="48">
        <v>0</v>
      </c>
      <c r="F42" s="81">
        <f t="shared" si="5"/>
        <v>7</v>
      </c>
      <c r="G42" s="81">
        <v>4</v>
      </c>
      <c r="H42" s="24">
        <v>7</v>
      </c>
      <c r="I42" s="24">
        <v>0</v>
      </c>
      <c r="J42" s="24">
        <v>0</v>
      </c>
      <c r="K42" s="41">
        <v>0</v>
      </c>
    </row>
    <row r="43" spans="1:13" ht="12.75" customHeight="1" x14ac:dyDescent="0.25">
      <c r="A43" s="31" t="s">
        <v>198</v>
      </c>
      <c r="B43" s="48">
        <v>16</v>
      </c>
      <c r="C43" s="48">
        <v>0</v>
      </c>
      <c r="D43" s="48">
        <v>0</v>
      </c>
      <c r="E43" s="48">
        <v>2</v>
      </c>
      <c r="F43" s="81">
        <f t="shared" si="5"/>
        <v>18</v>
      </c>
      <c r="G43" s="192">
        <v>103</v>
      </c>
      <c r="H43" s="24">
        <v>17</v>
      </c>
      <c r="I43" s="24">
        <v>1</v>
      </c>
      <c r="J43" s="24">
        <v>0</v>
      </c>
      <c r="K43" s="41">
        <v>0</v>
      </c>
    </row>
    <row r="44" spans="1:13" ht="12.75" customHeight="1" x14ac:dyDescent="0.25">
      <c r="A44" s="31" t="s">
        <v>199</v>
      </c>
      <c r="B44" s="48">
        <v>18</v>
      </c>
      <c r="C44" s="48">
        <v>0</v>
      </c>
      <c r="D44" s="48">
        <v>0</v>
      </c>
      <c r="E44" s="48">
        <v>2</v>
      </c>
      <c r="F44" s="81">
        <f t="shared" si="5"/>
        <v>20</v>
      </c>
      <c r="G44" s="193"/>
      <c r="H44" s="24">
        <v>19</v>
      </c>
      <c r="I44" s="24">
        <v>1</v>
      </c>
      <c r="J44" s="24">
        <v>0</v>
      </c>
      <c r="K44" s="41">
        <v>0</v>
      </c>
    </row>
    <row r="45" spans="1:13" ht="12.75" customHeight="1" x14ac:dyDescent="0.25">
      <c r="A45" s="31" t="s">
        <v>200</v>
      </c>
      <c r="B45" s="48">
        <v>27</v>
      </c>
      <c r="C45" s="48">
        <v>0</v>
      </c>
      <c r="D45" s="48">
        <v>0</v>
      </c>
      <c r="E45" s="48">
        <v>1</v>
      </c>
      <c r="F45" s="81">
        <f t="shared" si="5"/>
        <v>28</v>
      </c>
      <c r="G45" s="193"/>
      <c r="H45" s="24">
        <v>28</v>
      </c>
      <c r="I45" s="24">
        <v>0</v>
      </c>
      <c r="J45" s="24">
        <v>0</v>
      </c>
      <c r="K45" s="41">
        <v>0</v>
      </c>
    </row>
    <row r="46" spans="1:13" ht="12.75" customHeight="1" x14ac:dyDescent="0.25">
      <c r="A46" s="31" t="s">
        <v>201</v>
      </c>
      <c r="B46" s="48">
        <v>47</v>
      </c>
      <c r="C46" s="48">
        <v>0</v>
      </c>
      <c r="D46" s="48">
        <v>0</v>
      </c>
      <c r="E46" s="48">
        <v>3</v>
      </c>
      <c r="F46" s="81">
        <f t="shared" si="5"/>
        <v>50</v>
      </c>
      <c r="G46" s="193"/>
      <c r="H46" s="24">
        <v>49</v>
      </c>
      <c r="I46" s="24">
        <v>1</v>
      </c>
      <c r="J46" s="24">
        <v>0</v>
      </c>
      <c r="K46" s="41">
        <v>0</v>
      </c>
    </row>
    <row r="47" spans="1:13" x14ac:dyDescent="0.25">
      <c r="A47" s="33" t="s">
        <v>202</v>
      </c>
      <c r="B47" s="48">
        <v>2</v>
      </c>
      <c r="C47" s="48">
        <v>0</v>
      </c>
      <c r="D47" s="48">
        <v>0</v>
      </c>
      <c r="E47" s="48">
        <v>1</v>
      </c>
      <c r="F47" s="81">
        <f t="shared" si="5"/>
        <v>3</v>
      </c>
      <c r="G47" s="194"/>
      <c r="H47" s="24">
        <v>2</v>
      </c>
      <c r="I47" s="24">
        <v>0</v>
      </c>
      <c r="J47" s="24">
        <v>0</v>
      </c>
      <c r="K47" s="41">
        <v>1</v>
      </c>
    </row>
    <row r="48" spans="1:13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82</v>
      </c>
      <c r="I48" s="158" t="s">
        <v>83</v>
      </c>
      <c r="J48" s="158" t="s">
        <v>84</v>
      </c>
      <c r="K48" s="207" t="s">
        <v>85</v>
      </c>
    </row>
    <row r="49" spans="1:11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207"/>
    </row>
    <row r="50" spans="1:11" ht="15" customHeight="1" x14ac:dyDescent="0.25">
      <c r="A50" s="31" t="s">
        <v>19</v>
      </c>
      <c r="B50" s="48">
        <v>39</v>
      </c>
      <c r="C50" s="48">
        <v>0</v>
      </c>
      <c r="D50" s="48">
        <v>0</v>
      </c>
      <c r="E50" s="48">
        <v>2</v>
      </c>
      <c r="F50" s="81">
        <f t="shared" ref="F50:F54" si="8">SUM(B50:E50)</f>
        <v>41</v>
      </c>
      <c r="G50" s="81">
        <v>33</v>
      </c>
      <c r="H50" s="24">
        <v>38</v>
      </c>
      <c r="I50" s="24">
        <v>3</v>
      </c>
      <c r="J50" s="24">
        <v>0</v>
      </c>
      <c r="K50" s="41">
        <v>0</v>
      </c>
    </row>
    <row r="51" spans="1:11" x14ac:dyDescent="0.25">
      <c r="A51" s="31" t="s">
        <v>20</v>
      </c>
      <c r="B51" s="48">
        <v>78</v>
      </c>
      <c r="C51" s="48">
        <v>0</v>
      </c>
      <c r="D51" s="48">
        <v>0</v>
      </c>
      <c r="E51" s="48">
        <v>7</v>
      </c>
      <c r="F51" s="81">
        <f t="shared" si="8"/>
        <v>85</v>
      </c>
      <c r="G51" s="81">
        <v>72</v>
      </c>
      <c r="H51" s="24">
        <v>84</v>
      </c>
      <c r="I51" s="24">
        <v>0</v>
      </c>
      <c r="J51" s="24">
        <v>0</v>
      </c>
      <c r="K51" s="41">
        <v>1</v>
      </c>
    </row>
    <row r="52" spans="1:11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8"/>
        <v>0</v>
      </c>
      <c r="G52" s="81">
        <v>1</v>
      </c>
      <c r="H52" s="24">
        <v>0</v>
      </c>
      <c r="I52" s="24">
        <v>0</v>
      </c>
      <c r="J52" s="24">
        <v>0</v>
      </c>
      <c r="K52" s="41">
        <v>0</v>
      </c>
    </row>
    <row r="53" spans="1:11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8"/>
        <v>0</v>
      </c>
      <c r="G53" s="83">
        <v>0</v>
      </c>
      <c r="H53" s="28">
        <v>0</v>
      </c>
      <c r="I53" s="28">
        <v>0</v>
      </c>
      <c r="J53" s="28">
        <v>0</v>
      </c>
      <c r="K53" s="41">
        <v>0</v>
      </c>
    </row>
    <row r="54" spans="1:11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8"/>
        <v>0</v>
      </c>
      <c r="G54" s="83">
        <v>0</v>
      </c>
      <c r="H54" s="28">
        <v>0</v>
      </c>
      <c r="I54" s="28">
        <v>0</v>
      </c>
      <c r="J54" s="28">
        <v>0</v>
      </c>
      <c r="K54" s="41">
        <v>0</v>
      </c>
    </row>
    <row r="55" spans="1:11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82</v>
      </c>
      <c r="I55" s="158" t="s">
        <v>83</v>
      </c>
      <c r="J55" s="158" t="s">
        <v>84</v>
      </c>
      <c r="K55" s="207" t="s">
        <v>85</v>
      </c>
    </row>
    <row r="56" spans="1:11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207"/>
    </row>
    <row r="57" spans="1:11" ht="13.5" customHeight="1" x14ac:dyDescent="0.25">
      <c r="A57" s="31" t="s">
        <v>25</v>
      </c>
      <c r="B57" s="48">
        <v>112</v>
      </c>
      <c r="C57" s="48">
        <v>0</v>
      </c>
      <c r="D57" s="48">
        <v>0</v>
      </c>
      <c r="E57" s="48">
        <v>8</v>
      </c>
      <c r="F57" s="81">
        <f>SUM(B57:E57)</f>
        <v>120</v>
      </c>
      <c r="G57" s="81">
        <v>97</v>
      </c>
      <c r="H57" s="24">
        <v>116</v>
      </c>
      <c r="I57" s="24">
        <v>3</v>
      </c>
      <c r="J57" s="24">
        <v>0</v>
      </c>
      <c r="K57" s="41">
        <v>1</v>
      </c>
    </row>
    <row r="58" spans="1:11" ht="15.75" customHeight="1" x14ac:dyDescent="0.25">
      <c r="A58" s="31" t="s">
        <v>26</v>
      </c>
      <c r="B58" s="48">
        <v>5</v>
      </c>
      <c r="C58" s="48">
        <v>0</v>
      </c>
      <c r="D58" s="48">
        <v>0</v>
      </c>
      <c r="E58" s="48">
        <v>1</v>
      </c>
      <c r="F58" s="81">
        <f>SUM(B58:E58)</f>
        <v>6</v>
      </c>
      <c r="G58" s="81">
        <v>5</v>
      </c>
      <c r="H58" s="24">
        <v>6</v>
      </c>
      <c r="I58" s="24">
        <v>0</v>
      </c>
      <c r="J58" s="24">
        <v>0</v>
      </c>
      <c r="K58" s="41">
        <v>0</v>
      </c>
    </row>
    <row r="59" spans="1:11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82</v>
      </c>
      <c r="I59" s="158" t="s">
        <v>83</v>
      </c>
      <c r="J59" s="158" t="s">
        <v>84</v>
      </c>
      <c r="K59" s="207" t="s">
        <v>85</v>
      </c>
    </row>
    <row r="60" spans="1:11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207"/>
    </row>
    <row r="61" spans="1:11" ht="15" customHeight="1" x14ac:dyDescent="0.25">
      <c r="A61" s="31" t="s">
        <v>28</v>
      </c>
      <c r="B61" s="48">
        <v>88</v>
      </c>
      <c r="C61" s="48">
        <v>0</v>
      </c>
      <c r="D61" s="48">
        <v>0</v>
      </c>
      <c r="E61" s="48">
        <v>5</v>
      </c>
      <c r="F61" s="81">
        <f>SUM(B61:E61)</f>
        <v>93</v>
      </c>
      <c r="G61" s="81">
        <v>83</v>
      </c>
      <c r="H61" s="24">
        <v>90</v>
      </c>
      <c r="I61" s="24">
        <v>2</v>
      </c>
      <c r="J61" s="24">
        <v>0</v>
      </c>
      <c r="K61" s="41">
        <v>1</v>
      </c>
    </row>
    <row r="62" spans="1:11" ht="12.75" customHeight="1" x14ac:dyDescent="0.25">
      <c r="A62" s="31" t="s">
        <v>29</v>
      </c>
      <c r="B62" s="48">
        <v>23</v>
      </c>
      <c r="C62" s="48">
        <v>0</v>
      </c>
      <c r="D62" s="48">
        <v>0</v>
      </c>
      <c r="E62" s="48">
        <v>4</v>
      </c>
      <c r="F62" s="81">
        <f t="shared" ref="F62:F66" si="9">SUM(B62:E62)</f>
        <v>27</v>
      </c>
      <c r="G62" s="81">
        <v>21</v>
      </c>
      <c r="H62" s="24">
        <v>27</v>
      </c>
      <c r="I62" s="24">
        <v>0</v>
      </c>
      <c r="J62" s="24">
        <v>0</v>
      </c>
      <c r="K62" s="41">
        <v>0</v>
      </c>
    </row>
    <row r="63" spans="1:11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9"/>
        <v>0</v>
      </c>
      <c r="G63" s="81">
        <v>0</v>
      </c>
      <c r="H63" s="24">
        <v>0</v>
      </c>
      <c r="I63" s="24">
        <v>0</v>
      </c>
      <c r="J63" s="24">
        <v>0</v>
      </c>
      <c r="K63" s="41">
        <v>0</v>
      </c>
    </row>
    <row r="64" spans="1:11" x14ac:dyDescent="0.25">
      <c r="A64" s="31" t="s">
        <v>31</v>
      </c>
      <c r="B64" s="48">
        <v>1</v>
      </c>
      <c r="C64" s="48">
        <v>0</v>
      </c>
      <c r="D64" s="48">
        <v>0</v>
      </c>
      <c r="E64" s="48">
        <v>0</v>
      </c>
      <c r="F64" s="81">
        <f t="shared" si="9"/>
        <v>1</v>
      </c>
      <c r="G64" s="81">
        <v>0</v>
      </c>
      <c r="H64" s="24">
        <v>1</v>
      </c>
      <c r="I64" s="24">
        <v>0</v>
      </c>
      <c r="J64" s="24">
        <v>0</v>
      </c>
      <c r="K64" s="41">
        <v>0</v>
      </c>
    </row>
    <row r="65" spans="1:13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9"/>
        <v>0</v>
      </c>
      <c r="G65" s="81">
        <v>0</v>
      </c>
      <c r="H65" s="24">
        <v>0</v>
      </c>
      <c r="I65" s="24">
        <v>0</v>
      </c>
      <c r="J65" s="24">
        <v>0</v>
      </c>
      <c r="K65" s="41">
        <v>0</v>
      </c>
    </row>
    <row r="66" spans="1:13" x14ac:dyDescent="0.25">
      <c r="A66" s="31" t="s">
        <v>33</v>
      </c>
      <c r="B66" s="48">
        <v>3</v>
      </c>
      <c r="C66" s="48">
        <v>0</v>
      </c>
      <c r="D66" s="48">
        <v>0</v>
      </c>
      <c r="E66" s="48">
        <v>0</v>
      </c>
      <c r="F66" s="81">
        <f t="shared" si="9"/>
        <v>3</v>
      </c>
      <c r="G66" s="81">
        <v>0</v>
      </c>
      <c r="H66" s="24">
        <v>2</v>
      </c>
      <c r="I66" s="24">
        <v>1</v>
      </c>
      <c r="J66" s="24">
        <v>0</v>
      </c>
      <c r="K66" s="41">
        <v>0</v>
      </c>
    </row>
    <row r="67" spans="1:13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82</v>
      </c>
      <c r="I67" s="158" t="s">
        <v>83</v>
      </c>
      <c r="J67" s="158" t="s">
        <v>84</v>
      </c>
      <c r="K67" s="207" t="s">
        <v>85</v>
      </c>
    </row>
    <row r="68" spans="1:13" x14ac:dyDescent="0.25">
      <c r="A68" s="32" t="s">
        <v>34</v>
      </c>
      <c r="B68" s="15" t="s">
        <v>11</v>
      </c>
      <c r="C68" s="15" t="s">
        <v>12</v>
      </c>
      <c r="D68" s="15" t="s">
        <v>38</v>
      </c>
      <c r="E68" s="171"/>
      <c r="F68" s="168"/>
      <c r="G68" s="168"/>
      <c r="H68" s="158"/>
      <c r="I68" s="158"/>
      <c r="J68" s="158"/>
      <c r="K68" s="207"/>
    </row>
    <row r="69" spans="1:13" x14ac:dyDescent="0.25">
      <c r="A69" s="31" t="s">
        <v>42</v>
      </c>
      <c r="B69" s="48">
        <v>11</v>
      </c>
      <c r="C69" s="48">
        <v>0</v>
      </c>
      <c r="D69" s="48">
        <v>0</v>
      </c>
      <c r="E69" s="48">
        <v>0</v>
      </c>
      <c r="F69" s="81">
        <f t="shared" ref="F69" si="10">SUM(B69:E69)</f>
        <v>11</v>
      </c>
      <c r="G69" s="81">
        <v>12</v>
      </c>
      <c r="H69" s="24">
        <v>11</v>
      </c>
      <c r="I69" s="24">
        <v>0</v>
      </c>
      <c r="J69" s="24">
        <v>0</v>
      </c>
      <c r="K69" s="41">
        <v>0</v>
      </c>
    </row>
    <row r="70" spans="1:13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M70" s="8"/>
    </row>
    <row r="71" spans="1:13" ht="15" customHeight="1" x14ac:dyDescent="0.25">
      <c r="A71" s="174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181</v>
      </c>
      <c r="H71" s="158" t="s">
        <v>82</v>
      </c>
      <c r="I71" s="158" t="s">
        <v>83</v>
      </c>
      <c r="J71" s="158" t="s">
        <v>84</v>
      </c>
      <c r="K71" s="207" t="s">
        <v>85</v>
      </c>
      <c r="M71" s="8"/>
    </row>
    <row r="72" spans="1:13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207"/>
      <c r="M72" s="8"/>
    </row>
    <row r="73" spans="1:13" x14ac:dyDescent="0.25">
      <c r="A73" s="31" t="s">
        <v>44</v>
      </c>
      <c r="B73" s="48">
        <v>1</v>
      </c>
      <c r="C73" s="48">
        <v>0</v>
      </c>
      <c r="D73" s="16"/>
      <c r="E73" s="48">
        <v>0</v>
      </c>
      <c r="F73" s="81">
        <f t="shared" ref="F73:F74" si="11">SUM(B73:E73)</f>
        <v>1</v>
      </c>
      <c r="G73" s="81">
        <v>0</v>
      </c>
      <c r="H73" s="24">
        <v>1</v>
      </c>
      <c r="I73" s="24">
        <v>0</v>
      </c>
      <c r="J73" s="24">
        <v>0</v>
      </c>
      <c r="K73" s="24">
        <v>0</v>
      </c>
      <c r="M73" s="8"/>
    </row>
    <row r="74" spans="1:13" x14ac:dyDescent="0.25">
      <c r="A74" s="31" t="s">
        <v>45</v>
      </c>
      <c r="B74" s="48">
        <v>1</v>
      </c>
      <c r="C74" s="48">
        <v>0</v>
      </c>
      <c r="D74" s="16"/>
      <c r="E74" s="48">
        <v>0</v>
      </c>
      <c r="F74" s="81">
        <f t="shared" si="11"/>
        <v>1</v>
      </c>
      <c r="G74" s="81">
        <v>0</v>
      </c>
      <c r="H74" s="24">
        <v>1</v>
      </c>
      <c r="I74" s="24">
        <v>0</v>
      </c>
      <c r="J74" s="24">
        <v>0</v>
      </c>
      <c r="K74" s="24">
        <v>0</v>
      </c>
      <c r="M74" s="8"/>
    </row>
    <row r="75" spans="1:13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82</v>
      </c>
      <c r="I75" s="158" t="s">
        <v>83</v>
      </c>
      <c r="J75" s="158" t="s">
        <v>84</v>
      </c>
      <c r="K75" s="207" t="s">
        <v>85</v>
      </c>
      <c r="M75" s="8"/>
    </row>
    <row r="76" spans="1:13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207"/>
      <c r="M76" s="8"/>
    </row>
    <row r="77" spans="1:13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2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M77" s="8"/>
    </row>
    <row r="78" spans="1:13" x14ac:dyDescent="0.25">
      <c r="A78" s="31" t="s">
        <v>20</v>
      </c>
      <c r="B78" s="48">
        <v>1</v>
      </c>
      <c r="C78" s="48">
        <v>0</v>
      </c>
      <c r="D78" s="16"/>
      <c r="E78" s="48">
        <v>0</v>
      </c>
      <c r="F78" s="81">
        <f t="shared" si="12"/>
        <v>1</v>
      </c>
      <c r="G78" s="81">
        <v>0</v>
      </c>
      <c r="H78" s="24">
        <v>1</v>
      </c>
      <c r="I78" s="24">
        <v>0</v>
      </c>
      <c r="J78" s="24">
        <v>0</v>
      </c>
      <c r="K78" s="24">
        <v>0</v>
      </c>
      <c r="M78" s="8"/>
    </row>
    <row r="79" spans="1:13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2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M79" s="8"/>
    </row>
    <row r="80" spans="1:13" ht="30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2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M80" s="8"/>
    </row>
    <row r="81" spans="1:13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2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M81" s="8"/>
    </row>
    <row r="82" spans="1:13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82</v>
      </c>
      <c r="I82" s="158" t="s">
        <v>83</v>
      </c>
      <c r="J82" s="158" t="s">
        <v>84</v>
      </c>
      <c r="K82" s="207" t="s">
        <v>85</v>
      </c>
    </row>
    <row r="83" spans="1:13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207"/>
    </row>
    <row r="84" spans="1:13" x14ac:dyDescent="0.25">
      <c r="A84" s="31" t="s">
        <v>25</v>
      </c>
      <c r="B84" s="48">
        <v>1</v>
      </c>
      <c r="C84" s="48">
        <v>0</v>
      </c>
      <c r="D84" s="16"/>
      <c r="E84" s="48">
        <v>0</v>
      </c>
      <c r="F84" s="81">
        <f>SUM(B84:E84)</f>
        <v>1</v>
      </c>
      <c r="G84" s="81">
        <v>0</v>
      </c>
      <c r="H84" s="24">
        <v>1</v>
      </c>
      <c r="I84" s="24">
        <v>0</v>
      </c>
      <c r="J84" s="24">
        <v>0</v>
      </c>
      <c r="K84" s="41">
        <v>0</v>
      </c>
    </row>
    <row r="85" spans="1:13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41">
        <v>0</v>
      </c>
    </row>
    <row r="86" spans="1:13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82</v>
      </c>
      <c r="I86" s="158" t="s">
        <v>83</v>
      </c>
      <c r="J86" s="158" t="s">
        <v>84</v>
      </c>
      <c r="K86" s="207" t="s">
        <v>85</v>
      </c>
    </row>
    <row r="87" spans="1:13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207"/>
    </row>
    <row r="88" spans="1:13" x14ac:dyDescent="0.25">
      <c r="A88" s="31" t="s">
        <v>28</v>
      </c>
      <c r="B88" s="48">
        <v>1</v>
      </c>
      <c r="C88" s="48">
        <v>0</v>
      </c>
      <c r="D88" s="16"/>
      <c r="E88" s="48">
        <v>0</v>
      </c>
      <c r="F88" s="81">
        <f>SUM(B88:E88)</f>
        <v>1</v>
      </c>
      <c r="G88" s="81">
        <v>0</v>
      </c>
      <c r="H88" s="24">
        <v>1</v>
      </c>
      <c r="I88" s="24">
        <v>0</v>
      </c>
      <c r="J88" s="24">
        <v>0</v>
      </c>
      <c r="K88" s="24">
        <v>0</v>
      </c>
    </row>
    <row r="89" spans="1:13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3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3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3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3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3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</row>
    <row r="92" spans="1:13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3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3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3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3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82</v>
      </c>
      <c r="I94" s="158" t="s">
        <v>83</v>
      </c>
      <c r="J94" s="158" t="s">
        <v>84</v>
      </c>
      <c r="K94" s="207" t="s">
        <v>85</v>
      </c>
    </row>
    <row r="95" spans="1:13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207"/>
    </row>
    <row r="96" spans="1:13" x14ac:dyDescent="0.25">
      <c r="A96" s="31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4">SUM(B96:E96)</f>
        <v>0</v>
      </c>
      <c r="G96" s="81">
        <v>0</v>
      </c>
      <c r="H96" s="24">
        <v>0</v>
      </c>
      <c r="I96" s="24">
        <v>0</v>
      </c>
      <c r="J96" s="24">
        <v>0</v>
      </c>
      <c r="K96" s="41">
        <v>0</v>
      </c>
    </row>
    <row r="97" spans="1:11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</row>
    <row r="98" spans="1:11" ht="13.15" customHeight="1" x14ac:dyDescent="0.25">
      <c r="A98" s="174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82</v>
      </c>
      <c r="I98" s="158" t="s">
        <v>83</v>
      </c>
      <c r="J98" s="158" t="s">
        <v>84</v>
      </c>
      <c r="K98" s="207" t="s">
        <v>85</v>
      </c>
    </row>
    <row r="99" spans="1:11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207"/>
    </row>
    <row r="100" spans="1:11" x14ac:dyDescent="0.25">
      <c r="A100" s="31" t="s">
        <v>13</v>
      </c>
      <c r="B100" s="48">
        <v>1</v>
      </c>
      <c r="C100" s="48">
        <v>0</v>
      </c>
      <c r="D100" s="16"/>
      <c r="E100" s="48">
        <v>0</v>
      </c>
      <c r="F100" s="81">
        <f t="shared" ref="F100:F102" si="15">SUM(B100:E100)</f>
        <v>1</v>
      </c>
      <c r="G100" s="81">
        <v>0</v>
      </c>
      <c r="H100" s="24">
        <v>1</v>
      </c>
      <c r="I100" s="24">
        <v>0</v>
      </c>
      <c r="J100" s="24">
        <v>0</v>
      </c>
      <c r="K100" s="24">
        <v>0</v>
      </c>
    </row>
    <row r="101" spans="1:11" x14ac:dyDescent="0.25">
      <c r="A101" s="31" t="s">
        <v>14</v>
      </c>
      <c r="B101" s="48">
        <v>6</v>
      </c>
      <c r="C101" s="48">
        <v>0</v>
      </c>
      <c r="D101" s="16"/>
      <c r="E101" s="48">
        <v>0</v>
      </c>
      <c r="F101" s="81">
        <f t="shared" si="15"/>
        <v>6</v>
      </c>
      <c r="G101" s="81">
        <v>0</v>
      </c>
      <c r="H101" s="24">
        <v>6</v>
      </c>
      <c r="I101" s="24">
        <v>0</v>
      </c>
      <c r="J101" s="24">
        <v>0</v>
      </c>
      <c r="K101" s="24">
        <v>0</v>
      </c>
    </row>
    <row r="102" spans="1:11" x14ac:dyDescent="0.25">
      <c r="A102" s="31" t="s">
        <v>47</v>
      </c>
      <c r="B102" s="48">
        <v>1</v>
      </c>
      <c r="C102" s="48">
        <v>0</v>
      </c>
      <c r="D102" s="16"/>
      <c r="E102" s="48">
        <v>0</v>
      </c>
      <c r="F102" s="81">
        <f t="shared" si="15"/>
        <v>1</v>
      </c>
      <c r="G102" s="81">
        <v>0</v>
      </c>
      <c r="H102" s="24">
        <v>1</v>
      </c>
      <c r="I102" s="24">
        <v>0</v>
      </c>
      <c r="J102" s="24">
        <v>0</v>
      </c>
      <c r="K102" s="24">
        <v>0</v>
      </c>
    </row>
    <row r="103" spans="1:11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82</v>
      </c>
      <c r="I103" s="158" t="s">
        <v>83</v>
      </c>
      <c r="J103" s="158" t="s">
        <v>84</v>
      </c>
      <c r="K103" s="207" t="s">
        <v>85</v>
      </c>
    </row>
    <row r="104" spans="1:11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207"/>
    </row>
    <row r="105" spans="1:11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6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x14ac:dyDescent="0.25">
      <c r="A106" s="31" t="s">
        <v>20</v>
      </c>
      <c r="B106" s="48">
        <v>1</v>
      </c>
      <c r="C106" s="48">
        <v>0</v>
      </c>
      <c r="D106" s="16"/>
      <c r="E106" s="48">
        <v>0</v>
      </c>
      <c r="F106" s="81">
        <f t="shared" si="16"/>
        <v>1</v>
      </c>
      <c r="G106" s="81">
        <v>0</v>
      </c>
      <c r="H106" s="24">
        <v>1</v>
      </c>
      <c r="I106" s="24">
        <v>0</v>
      </c>
      <c r="J106" s="24">
        <v>0</v>
      </c>
      <c r="K106" s="24">
        <v>0</v>
      </c>
    </row>
    <row r="107" spans="1:11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6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30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6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6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</row>
    <row r="110" spans="1:11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82</v>
      </c>
      <c r="I110" s="158" t="s">
        <v>83</v>
      </c>
      <c r="J110" s="158" t="s">
        <v>84</v>
      </c>
      <c r="K110" s="207" t="s">
        <v>85</v>
      </c>
    </row>
    <row r="111" spans="1:11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207"/>
    </row>
    <row r="112" spans="1:11" x14ac:dyDescent="0.25">
      <c r="A112" s="31" t="s">
        <v>25</v>
      </c>
      <c r="B112" s="48">
        <v>1</v>
      </c>
      <c r="C112" s="48">
        <v>0</v>
      </c>
      <c r="D112" s="16"/>
      <c r="E112" s="48">
        <v>0</v>
      </c>
      <c r="F112" s="81">
        <f>SUM(B112:E112)</f>
        <v>1</v>
      </c>
      <c r="G112" s="81">
        <v>0</v>
      </c>
      <c r="H112" s="24">
        <v>1</v>
      </c>
      <c r="I112" s="24">
        <v>0</v>
      </c>
      <c r="J112" s="24">
        <v>0</v>
      </c>
      <c r="K112" s="24">
        <v>0</v>
      </c>
    </row>
    <row r="113" spans="1:11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82</v>
      </c>
      <c r="I114" s="158" t="s">
        <v>83</v>
      </c>
      <c r="J114" s="158" t="s">
        <v>84</v>
      </c>
      <c r="K114" s="207" t="s">
        <v>85</v>
      </c>
    </row>
    <row r="115" spans="1:11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207"/>
    </row>
    <row r="116" spans="1:11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x14ac:dyDescent="0.25">
      <c r="A117" s="31" t="s">
        <v>29</v>
      </c>
      <c r="B117" s="48">
        <v>1</v>
      </c>
      <c r="C117" s="48">
        <v>0</v>
      </c>
      <c r="D117" s="16"/>
      <c r="E117" s="48">
        <v>0</v>
      </c>
      <c r="F117" s="81">
        <f t="shared" ref="F117:F121" si="17">SUM(B117:E117)</f>
        <v>1</v>
      </c>
      <c r="G117" s="81">
        <v>0</v>
      </c>
      <c r="H117" s="24">
        <v>1</v>
      </c>
      <c r="I117" s="24">
        <v>0</v>
      </c>
      <c r="J117" s="24">
        <v>0</v>
      </c>
      <c r="K117" s="24">
        <v>0</v>
      </c>
    </row>
    <row r="118" spans="1:11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7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7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7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7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</row>
    <row r="122" spans="1:11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82</v>
      </c>
      <c r="I122" s="158" t="s">
        <v>83</v>
      </c>
      <c r="J122" s="158" t="s">
        <v>84</v>
      </c>
      <c r="K122" s="207" t="s">
        <v>85</v>
      </c>
    </row>
    <row r="123" spans="1:11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207"/>
    </row>
    <row r="124" spans="1:11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8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1" x14ac:dyDescent="0.25">
      <c r="A125" s="31" t="s">
        <v>36</v>
      </c>
      <c r="B125" s="48">
        <v>0</v>
      </c>
      <c r="C125" s="48">
        <v>0</v>
      </c>
      <c r="D125" s="18"/>
      <c r="E125" s="48">
        <v>0</v>
      </c>
      <c r="F125" s="81">
        <f t="shared" si="18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1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</row>
    <row r="127" spans="1:11" x14ac:dyDescent="0.25">
      <c r="A127" s="174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82</v>
      </c>
      <c r="I127" s="158" t="s">
        <v>83</v>
      </c>
      <c r="J127" s="158" t="s">
        <v>84</v>
      </c>
      <c r="K127" s="207" t="s">
        <v>85</v>
      </c>
    </row>
    <row r="128" spans="1:11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207"/>
    </row>
    <row r="129" spans="1:11" x14ac:dyDescent="0.25">
      <c r="A129" s="31" t="s">
        <v>13</v>
      </c>
      <c r="B129" s="48">
        <v>9</v>
      </c>
      <c r="C129" s="48">
        <v>0</v>
      </c>
      <c r="D129" s="48">
        <v>0</v>
      </c>
      <c r="E129" s="48">
        <v>2</v>
      </c>
      <c r="F129" s="81">
        <f t="shared" ref="F129:F131" si="19">SUM(B129:E129)</f>
        <v>11</v>
      </c>
      <c r="G129" s="81">
        <v>6</v>
      </c>
      <c r="H129" s="24">
        <v>10</v>
      </c>
      <c r="I129" s="24">
        <v>0</v>
      </c>
      <c r="J129" s="24">
        <v>0</v>
      </c>
      <c r="K129" s="24">
        <v>1</v>
      </c>
    </row>
    <row r="130" spans="1:11" x14ac:dyDescent="0.25">
      <c r="A130" s="31" t="s">
        <v>14</v>
      </c>
      <c r="B130" s="48">
        <v>9</v>
      </c>
      <c r="C130" s="48">
        <v>0</v>
      </c>
      <c r="D130" s="48">
        <v>0</v>
      </c>
      <c r="E130" s="48">
        <v>2</v>
      </c>
      <c r="F130" s="81">
        <f t="shared" si="19"/>
        <v>11</v>
      </c>
      <c r="G130" s="81">
        <v>6</v>
      </c>
      <c r="H130" s="24">
        <v>10</v>
      </c>
      <c r="I130" s="24">
        <v>0</v>
      </c>
      <c r="J130" s="24">
        <v>0</v>
      </c>
      <c r="K130" s="24">
        <v>1</v>
      </c>
    </row>
    <row r="131" spans="1:11" x14ac:dyDescent="0.25">
      <c r="A131" s="31" t="s">
        <v>47</v>
      </c>
      <c r="B131" s="48">
        <v>9</v>
      </c>
      <c r="C131" s="48">
        <v>0</v>
      </c>
      <c r="D131" s="48">
        <v>0</v>
      </c>
      <c r="E131" s="48">
        <v>2</v>
      </c>
      <c r="F131" s="81">
        <f t="shared" si="19"/>
        <v>11</v>
      </c>
      <c r="G131" s="81">
        <v>6</v>
      </c>
      <c r="H131" s="24">
        <v>10</v>
      </c>
      <c r="I131" s="24">
        <v>0</v>
      </c>
      <c r="J131" s="24">
        <v>0</v>
      </c>
      <c r="K131" s="24">
        <v>1</v>
      </c>
    </row>
    <row r="132" spans="1:11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82</v>
      </c>
      <c r="I132" s="158" t="s">
        <v>83</v>
      </c>
      <c r="J132" s="158" t="s">
        <v>84</v>
      </c>
      <c r="K132" s="207" t="s">
        <v>85</v>
      </c>
    </row>
    <row r="133" spans="1:11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207"/>
    </row>
    <row r="134" spans="1:11" x14ac:dyDescent="0.25">
      <c r="A134" s="31" t="s">
        <v>19</v>
      </c>
      <c r="B134" s="48">
        <v>1</v>
      </c>
      <c r="C134" s="48">
        <v>0</v>
      </c>
      <c r="D134" s="48">
        <v>0</v>
      </c>
      <c r="E134" s="48">
        <v>0</v>
      </c>
      <c r="F134" s="81">
        <f t="shared" ref="F134:F136" si="20">SUM(B134:E134)</f>
        <v>1</v>
      </c>
      <c r="G134" s="81">
        <v>0</v>
      </c>
      <c r="H134" s="24">
        <v>1</v>
      </c>
      <c r="I134" s="24">
        <v>0</v>
      </c>
      <c r="J134" s="24">
        <v>0</v>
      </c>
      <c r="K134" s="24">
        <v>0</v>
      </c>
    </row>
    <row r="135" spans="1:11" x14ac:dyDescent="0.25">
      <c r="A135" s="31" t="s">
        <v>20</v>
      </c>
      <c r="B135" s="48">
        <v>8</v>
      </c>
      <c r="C135" s="48">
        <v>0</v>
      </c>
      <c r="D135" s="48">
        <v>0</v>
      </c>
      <c r="E135" s="48">
        <v>2</v>
      </c>
      <c r="F135" s="81">
        <f t="shared" si="20"/>
        <v>10</v>
      </c>
      <c r="G135" s="81">
        <v>6</v>
      </c>
      <c r="H135" s="24">
        <v>9</v>
      </c>
      <c r="I135" s="24">
        <v>0</v>
      </c>
      <c r="J135" s="24">
        <v>0</v>
      </c>
      <c r="K135" s="24">
        <v>1</v>
      </c>
    </row>
    <row r="136" spans="1:11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0"/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</row>
    <row r="137" spans="1:11" ht="30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1">SUM(B137:E137)</f>
        <v>0</v>
      </c>
      <c r="G137" s="83">
        <v>0</v>
      </c>
      <c r="H137" s="28">
        <v>0</v>
      </c>
      <c r="I137" s="24">
        <v>0</v>
      </c>
      <c r="J137" s="24">
        <v>0</v>
      </c>
      <c r="K137" s="24">
        <v>0</v>
      </c>
    </row>
    <row r="138" spans="1:11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1"/>
        <v>0</v>
      </c>
      <c r="G138" s="83">
        <v>0</v>
      </c>
      <c r="H138" s="28">
        <v>0</v>
      </c>
      <c r="I138" s="24">
        <v>0</v>
      </c>
      <c r="J138" s="24">
        <v>0</v>
      </c>
      <c r="K138" s="24">
        <v>0</v>
      </c>
    </row>
    <row r="139" spans="1:11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82</v>
      </c>
      <c r="I139" s="158" t="s">
        <v>83</v>
      </c>
      <c r="J139" s="158" t="s">
        <v>84</v>
      </c>
      <c r="K139" s="207" t="s">
        <v>85</v>
      </c>
    </row>
    <row r="140" spans="1:11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207"/>
    </row>
    <row r="141" spans="1:11" x14ac:dyDescent="0.25">
      <c r="A141" s="31" t="s">
        <v>25</v>
      </c>
      <c r="B141" s="48">
        <v>8</v>
      </c>
      <c r="C141" s="48">
        <v>0</v>
      </c>
      <c r="D141" s="48">
        <v>0</v>
      </c>
      <c r="E141" s="48">
        <v>2</v>
      </c>
      <c r="F141" s="81">
        <f>SUM(B141:E141)</f>
        <v>10</v>
      </c>
      <c r="G141" s="81">
        <v>5</v>
      </c>
      <c r="H141" s="24">
        <v>9</v>
      </c>
      <c r="I141" s="24">
        <v>0</v>
      </c>
      <c r="J141" s="24">
        <v>0</v>
      </c>
      <c r="K141" s="41">
        <v>1</v>
      </c>
    </row>
    <row r="142" spans="1:11" x14ac:dyDescent="0.25">
      <c r="A142" s="31" t="s">
        <v>26</v>
      </c>
      <c r="B142" s="48">
        <v>1</v>
      </c>
      <c r="C142" s="48">
        <v>0</v>
      </c>
      <c r="D142" s="48">
        <v>0</v>
      </c>
      <c r="E142" s="48">
        <v>0</v>
      </c>
      <c r="F142" s="81">
        <f>SUM(B142:E142)</f>
        <v>1</v>
      </c>
      <c r="G142" s="81">
        <v>0</v>
      </c>
      <c r="H142" s="24">
        <v>1</v>
      </c>
      <c r="I142" s="24">
        <v>0</v>
      </c>
      <c r="J142" s="24">
        <v>0</v>
      </c>
      <c r="K142" s="24">
        <v>0</v>
      </c>
    </row>
    <row r="143" spans="1:11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82</v>
      </c>
      <c r="I143" s="158" t="s">
        <v>83</v>
      </c>
      <c r="J143" s="158" t="s">
        <v>84</v>
      </c>
      <c r="K143" s="207" t="s">
        <v>85</v>
      </c>
    </row>
    <row r="144" spans="1:11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207"/>
    </row>
    <row r="145" spans="1:11" x14ac:dyDescent="0.25">
      <c r="A145" s="31" t="s">
        <v>28</v>
      </c>
      <c r="B145" s="48">
        <v>4</v>
      </c>
      <c r="C145" s="48">
        <v>0</v>
      </c>
      <c r="D145" s="48">
        <v>0</v>
      </c>
      <c r="E145" s="48">
        <v>1</v>
      </c>
      <c r="F145" s="81">
        <f t="shared" ref="F145:F150" si="22">SUM(B145:E145)</f>
        <v>5</v>
      </c>
      <c r="G145" s="81">
        <v>3</v>
      </c>
      <c r="H145" s="24">
        <v>4</v>
      </c>
      <c r="I145" s="24">
        <v>0</v>
      </c>
      <c r="J145" s="24">
        <v>0</v>
      </c>
      <c r="K145" s="24">
        <v>1</v>
      </c>
    </row>
    <row r="146" spans="1:11" x14ac:dyDescent="0.25">
      <c r="A146" s="31" t="s">
        <v>29</v>
      </c>
      <c r="B146" s="48">
        <v>5</v>
      </c>
      <c r="C146" s="48">
        <v>0</v>
      </c>
      <c r="D146" s="48">
        <v>0</v>
      </c>
      <c r="E146" s="48">
        <v>1</v>
      </c>
      <c r="F146" s="81">
        <f t="shared" si="22"/>
        <v>6</v>
      </c>
      <c r="G146" s="81">
        <v>2</v>
      </c>
      <c r="H146" s="24">
        <v>6</v>
      </c>
      <c r="I146" s="24">
        <v>0</v>
      </c>
      <c r="J146" s="24">
        <v>0</v>
      </c>
      <c r="K146" s="24">
        <v>0</v>
      </c>
    </row>
    <row r="147" spans="1:11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2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</row>
    <row r="148" spans="1:11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2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</row>
    <row r="149" spans="1:11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2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</row>
    <row r="150" spans="1:11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2"/>
        <v>0</v>
      </c>
      <c r="G150" s="81">
        <v>0</v>
      </c>
      <c r="H150" s="24">
        <v>0</v>
      </c>
      <c r="I150" s="24">
        <v>0</v>
      </c>
      <c r="J150" s="24">
        <v>0</v>
      </c>
      <c r="K150" s="24">
        <v>0</v>
      </c>
    </row>
    <row r="151" spans="1:11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82</v>
      </c>
      <c r="I151" s="158" t="s">
        <v>83</v>
      </c>
      <c r="J151" s="158" t="s">
        <v>84</v>
      </c>
      <c r="K151" s="207" t="s">
        <v>85</v>
      </c>
    </row>
    <row r="152" spans="1:11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207"/>
    </row>
    <row r="153" spans="1:11" x14ac:dyDescent="0.25">
      <c r="A153" s="31" t="s">
        <v>42</v>
      </c>
      <c r="B153" s="48">
        <v>1</v>
      </c>
      <c r="C153" s="48">
        <v>0</v>
      </c>
      <c r="D153" s="48">
        <v>0</v>
      </c>
      <c r="E153" s="48">
        <v>0</v>
      </c>
      <c r="F153" s="81">
        <f t="shared" ref="F153" si="23">SUM(B153:E153)</f>
        <v>1</v>
      </c>
      <c r="G153" s="81">
        <v>0</v>
      </c>
      <c r="H153" s="24">
        <v>1</v>
      </c>
      <c r="I153" s="24">
        <v>0</v>
      </c>
      <c r="J153" s="24">
        <v>0</v>
      </c>
      <c r="K153" s="24">
        <v>0</v>
      </c>
    </row>
    <row r="154" spans="1:11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</row>
    <row r="155" spans="1:11" x14ac:dyDescent="0.25">
      <c r="A155" s="174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82</v>
      </c>
      <c r="I155" s="158" t="s">
        <v>83</v>
      </c>
      <c r="J155" s="158" t="s">
        <v>84</v>
      </c>
      <c r="K155" s="207" t="s">
        <v>85</v>
      </c>
    </row>
    <row r="156" spans="1:11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207"/>
    </row>
    <row r="157" spans="1:11" x14ac:dyDescent="0.25">
      <c r="A157" s="60" t="s">
        <v>53</v>
      </c>
      <c r="B157" s="48">
        <v>8</v>
      </c>
      <c r="C157" s="48">
        <v>0</v>
      </c>
      <c r="D157" s="48">
        <v>0</v>
      </c>
      <c r="E157" s="48">
        <v>0</v>
      </c>
      <c r="F157" s="81">
        <f t="shared" ref="F157:F160" si="24">SUM(B157:E157)</f>
        <v>8</v>
      </c>
      <c r="G157" s="81">
        <v>4</v>
      </c>
      <c r="H157" s="24">
        <v>8</v>
      </c>
      <c r="I157" s="24">
        <v>0</v>
      </c>
      <c r="J157" s="24">
        <v>0</v>
      </c>
      <c r="K157" s="41">
        <v>0</v>
      </c>
    </row>
    <row r="158" spans="1:11" x14ac:dyDescent="0.25">
      <c r="A158" s="33" t="s">
        <v>54</v>
      </c>
      <c r="B158" s="1">
        <f>SUM(B159:B160)</f>
        <v>8</v>
      </c>
      <c r="C158" s="1">
        <f t="shared" ref="C158:D158" si="25">SUM(C159:C160)</f>
        <v>0</v>
      </c>
      <c r="D158" s="1">
        <f t="shared" si="25"/>
        <v>0</v>
      </c>
      <c r="E158" s="1">
        <f>SUM(E159:E160)</f>
        <v>0</v>
      </c>
      <c r="F158" s="81">
        <f t="shared" si="24"/>
        <v>8</v>
      </c>
      <c r="G158" s="81">
        <v>4</v>
      </c>
      <c r="H158" s="1">
        <f t="shared" ref="H158:J158" si="26">SUM(H159:H160)</f>
        <v>8</v>
      </c>
      <c r="I158" s="1">
        <f t="shared" si="26"/>
        <v>0</v>
      </c>
      <c r="J158" s="1">
        <f t="shared" si="26"/>
        <v>0</v>
      </c>
      <c r="K158" s="75">
        <f t="shared" ref="K158" si="27">SUM(K159:K160)</f>
        <v>0</v>
      </c>
    </row>
    <row r="159" spans="1:11" ht="18" customHeight="1" x14ac:dyDescent="0.25">
      <c r="A159" s="61" t="s">
        <v>55</v>
      </c>
      <c r="B159" s="48">
        <v>1</v>
      </c>
      <c r="C159" s="48">
        <v>0</v>
      </c>
      <c r="D159" s="48">
        <v>0</v>
      </c>
      <c r="E159" s="48">
        <v>0</v>
      </c>
      <c r="F159" s="81">
        <f t="shared" si="24"/>
        <v>1</v>
      </c>
      <c r="G159" s="81">
        <v>0</v>
      </c>
      <c r="H159" s="24">
        <v>1</v>
      </c>
      <c r="I159" s="24">
        <v>0</v>
      </c>
      <c r="J159" s="24">
        <v>0</v>
      </c>
      <c r="K159" s="24">
        <v>0</v>
      </c>
    </row>
    <row r="160" spans="1:11" x14ac:dyDescent="0.25">
      <c r="A160" s="61" t="s">
        <v>56</v>
      </c>
      <c r="B160" s="48">
        <v>7</v>
      </c>
      <c r="C160" s="48">
        <v>0</v>
      </c>
      <c r="D160" s="48">
        <v>0</v>
      </c>
      <c r="E160" s="48">
        <v>0</v>
      </c>
      <c r="F160" s="81">
        <f t="shared" si="24"/>
        <v>7</v>
      </c>
      <c r="G160" s="81">
        <v>4</v>
      </c>
      <c r="H160" s="24">
        <v>7</v>
      </c>
      <c r="I160" s="24">
        <v>0</v>
      </c>
      <c r="J160" s="24">
        <v>0</v>
      </c>
      <c r="K160" s="24">
        <v>0</v>
      </c>
    </row>
    <row r="161" spans="1:11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82</v>
      </c>
      <c r="I161" s="158" t="s">
        <v>83</v>
      </c>
      <c r="J161" s="158" t="s">
        <v>84</v>
      </c>
      <c r="K161" s="207" t="s">
        <v>85</v>
      </c>
    </row>
    <row r="162" spans="1:11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207"/>
    </row>
    <row r="163" spans="1:11" x14ac:dyDescent="0.25">
      <c r="A163" s="31" t="s">
        <v>19</v>
      </c>
      <c r="B163" s="48">
        <v>2</v>
      </c>
      <c r="C163" s="48">
        <v>0</v>
      </c>
      <c r="D163" s="48">
        <v>0</v>
      </c>
      <c r="E163" s="48">
        <v>0</v>
      </c>
      <c r="F163" s="81">
        <f t="shared" ref="F163:F165" si="28">SUM(B163:E163)</f>
        <v>2</v>
      </c>
      <c r="G163" s="81">
        <v>0</v>
      </c>
      <c r="H163" s="24">
        <v>2</v>
      </c>
      <c r="I163" s="24">
        <v>0</v>
      </c>
      <c r="J163" s="24">
        <v>0</v>
      </c>
      <c r="K163" s="24">
        <v>0</v>
      </c>
    </row>
    <row r="164" spans="1:11" x14ac:dyDescent="0.25">
      <c r="A164" s="31" t="s">
        <v>20</v>
      </c>
      <c r="B164" s="48">
        <v>6</v>
      </c>
      <c r="C164" s="48">
        <v>0</v>
      </c>
      <c r="D164" s="48">
        <v>0</v>
      </c>
      <c r="E164" s="48">
        <v>0</v>
      </c>
      <c r="F164" s="81">
        <f t="shared" si="28"/>
        <v>6</v>
      </c>
      <c r="G164" s="81">
        <v>4</v>
      </c>
      <c r="H164" s="24">
        <v>6</v>
      </c>
      <c r="I164" s="24">
        <v>0</v>
      </c>
      <c r="J164" s="24">
        <v>0</v>
      </c>
      <c r="K164" s="24">
        <v>0</v>
      </c>
    </row>
    <row r="165" spans="1:11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8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</row>
    <row r="166" spans="1:11" ht="30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29">SUM(B166:E166)</f>
        <v>0</v>
      </c>
      <c r="G166" s="83">
        <v>0</v>
      </c>
      <c r="H166" s="28">
        <v>0</v>
      </c>
      <c r="I166" s="24">
        <v>0</v>
      </c>
      <c r="J166" s="24">
        <v>0</v>
      </c>
      <c r="K166" s="24">
        <v>0</v>
      </c>
    </row>
    <row r="167" spans="1:1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29"/>
        <v>0</v>
      </c>
      <c r="G167" s="83">
        <v>0</v>
      </c>
      <c r="H167" s="28">
        <v>0</v>
      </c>
      <c r="I167" s="24">
        <v>0</v>
      </c>
      <c r="J167" s="24">
        <v>0</v>
      </c>
      <c r="K167" s="24">
        <v>0</v>
      </c>
    </row>
    <row r="168" spans="1:11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82</v>
      </c>
      <c r="I168" s="158" t="s">
        <v>83</v>
      </c>
      <c r="J168" s="158" t="s">
        <v>84</v>
      </c>
      <c r="K168" s="207" t="s">
        <v>85</v>
      </c>
    </row>
    <row r="169" spans="1:11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207"/>
    </row>
    <row r="170" spans="1:11" x14ac:dyDescent="0.25">
      <c r="A170" s="31" t="s">
        <v>25</v>
      </c>
      <c r="B170" s="48">
        <v>7</v>
      </c>
      <c r="C170" s="48">
        <v>0</v>
      </c>
      <c r="D170" s="48">
        <v>0</v>
      </c>
      <c r="E170" s="48">
        <v>0</v>
      </c>
      <c r="F170" s="81">
        <f>SUM(B170:E170)</f>
        <v>7</v>
      </c>
      <c r="G170" s="81">
        <v>3</v>
      </c>
      <c r="H170" s="24">
        <v>7</v>
      </c>
      <c r="I170" s="24">
        <v>0</v>
      </c>
      <c r="J170" s="24">
        <v>0</v>
      </c>
      <c r="K170" s="41">
        <v>0</v>
      </c>
    </row>
    <row r="171" spans="1:11" ht="16.5" customHeight="1" x14ac:dyDescent="0.25">
      <c r="A171" s="31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1</v>
      </c>
      <c r="H171" s="24">
        <v>1</v>
      </c>
      <c r="I171" s="24">
        <v>0</v>
      </c>
      <c r="J171" s="24">
        <v>0</v>
      </c>
      <c r="K171" s="41">
        <v>0</v>
      </c>
    </row>
    <row r="172" spans="1:11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82</v>
      </c>
      <c r="I172" s="158" t="s">
        <v>83</v>
      </c>
      <c r="J172" s="158" t="s">
        <v>84</v>
      </c>
      <c r="K172" s="207" t="s">
        <v>85</v>
      </c>
    </row>
    <row r="173" spans="1:11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207"/>
    </row>
    <row r="174" spans="1:11" x14ac:dyDescent="0.25">
      <c r="A174" s="31" t="s">
        <v>28</v>
      </c>
      <c r="B174" s="48">
        <v>4</v>
      </c>
      <c r="C174" s="48">
        <v>0</v>
      </c>
      <c r="D174" s="48">
        <v>0</v>
      </c>
      <c r="E174" s="48">
        <v>0</v>
      </c>
      <c r="F174" s="81">
        <f t="shared" ref="F174:F179" si="30">SUM(B174:E174)</f>
        <v>4</v>
      </c>
      <c r="G174" s="81">
        <v>4</v>
      </c>
      <c r="H174" s="24">
        <v>4</v>
      </c>
      <c r="I174" s="24">
        <v>0</v>
      </c>
      <c r="J174" s="24">
        <v>0</v>
      </c>
      <c r="K174" s="24">
        <v>0</v>
      </c>
    </row>
    <row r="175" spans="1:11" x14ac:dyDescent="0.25">
      <c r="A175" s="31" t="s">
        <v>29</v>
      </c>
      <c r="B175" s="48">
        <v>3</v>
      </c>
      <c r="C175" s="48">
        <v>0</v>
      </c>
      <c r="D175" s="48">
        <v>0</v>
      </c>
      <c r="E175" s="48">
        <v>0</v>
      </c>
      <c r="F175" s="81">
        <f t="shared" si="30"/>
        <v>3</v>
      </c>
      <c r="G175" s="81">
        <v>0</v>
      </c>
      <c r="H175" s="24">
        <v>3</v>
      </c>
      <c r="I175" s="24">
        <v>0</v>
      </c>
      <c r="J175" s="24">
        <v>0</v>
      </c>
      <c r="K175" s="24">
        <v>0</v>
      </c>
    </row>
    <row r="176" spans="1:11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0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</row>
    <row r="177" spans="1:11" x14ac:dyDescent="0.25">
      <c r="A177" s="31" t="s">
        <v>31</v>
      </c>
      <c r="B177" s="48">
        <v>1</v>
      </c>
      <c r="C177" s="48">
        <v>0</v>
      </c>
      <c r="D177" s="48">
        <v>0</v>
      </c>
      <c r="E177" s="48">
        <v>0</v>
      </c>
      <c r="F177" s="81">
        <f t="shared" si="30"/>
        <v>1</v>
      </c>
      <c r="G177" s="81">
        <v>0</v>
      </c>
      <c r="H177" s="24">
        <v>1</v>
      </c>
      <c r="I177" s="24">
        <v>0</v>
      </c>
      <c r="J177" s="24">
        <v>0</v>
      </c>
      <c r="K177" s="24">
        <v>0</v>
      </c>
    </row>
    <row r="178" spans="1:11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0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</row>
    <row r="179" spans="1:11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0"/>
        <v>0</v>
      </c>
      <c r="G179" s="81">
        <v>0</v>
      </c>
      <c r="H179" s="24">
        <v>0</v>
      </c>
      <c r="I179" s="24">
        <v>0</v>
      </c>
      <c r="J179" s="24">
        <v>0</v>
      </c>
      <c r="K179" s="24">
        <v>0</v>
      </c>
    </row>
    <row r="180" spans="1:11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82</v>
      </c>
      <c r="I180" s="158" t="s">
        <v>83</v>
      </c>
      <c r="J180" s="158" t="s">
        <v>84</v>
      </c>
      <c r="K180" s="207" t="s">
        <v>85</v>
      </c>
    </row>
    <row r="181" spans="1:11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207"/>
    </row>
    <row r="182" spans="1:11" x14ac:dyDescent="0.25">
      <c r="A182" s="31" t="s">
        <v>42</v>
      </c>
      <c r="B182" s="48">
        <v>0</v>
      </c>
      <c r="C182" s="48">
        <v>0</v>
      </c>
      <c r="D182" s="48">
        <v>0</v>
      </c>
      <c r="E182" s="48">
        <v>0</v>
      </c>
      <c r="F182" s="81">
        <f t="shared" ref="F182" si="31">SUM(B182:E182)</f>
        <v>0</v>
      </c>
      <c r="G182" s="81">
        <v>0</v>
      </c>
      <c r="H182" s="24">
        <v>0</v>
      </c>
      <c r="I182" s="24">
        <v>0</v>
      </c>
      <c r="J182" s="24">
        <v>0</v>
      </c>
      <c r="K182" s="24">
        <v>0</v>
      </c>
    </row>
    <row r="183" spans="1:11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</row>
    <row r="184" spans="1:11" ht="13.5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82</v>
      </c>
      <c r="I184" s="158" t="s">
        <v>83</v>
      </c>
      <c r="J184" s="158" t="s">
        <v>84</v>
      </c>
      <c r="K184" s="207" t="s">
        <v>85</v>
      </c>
    </row>
    <row r="185" spans="1:11" ht="13.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207"/>
    </row>
    <row r="186" spans="1:11" x14ac:dyDescent="0.25">
      <c r="A186" s="56" t="s">
        <v>61</v>
      </c>
      <c r="B186" s="48">
        <v>1</v>
      </c>
      <c r="C186" s="48">
        <v>0</v>
      </c>
      <c r="D186" s="48">
        <v>0</v>
      </c>
      <c r="E186" s="48">
        <v>0</v>
      </c>
      <c r="F186" s="81">
        <f t="shared" ref="F186:F193" si="32">SUM(B186:E186)</f>
        <v>1</v>
      </c>
      <c r="G186" s="81">
        <v>0</v>
      </c>
      <c r="H186" s="24">
        <v>0</v>
      </c>
      <c r="I186" s="24">
        <v>1</v>
      </c>
      <c r="J186" s="24">
        <v>0</v>
      </c>
      <c r="K186" s="24">
        <v>0</v>
      </c>
    </row>
    <row r="187" spans="1:11" ht="16.5" customHeight="1" x14ac:dyDescent="0.25">
      <c r="A187" s="57" t="s">
        <v>62</v>
      </c>
      <c r="B187" s="1">
        <f>B188+B189</f>
        <v>2</v>
      </c>
      <c r="C187" s="1">
        <f t="shared" ref="C187:E187" si="33">C188+C189</f>
        <v>0</v>
      </c>
      <c r="D187" s="1">
        <f t="shared" si="33"/>
        <v>0</v>
      </c>
      <c r="E187" s="1">
        <f t="shared" si="33"/>
        <v>0</v>
      </c>
      <c r="F187" s="81">
        <f t="shared" ref="F187:F189" si="34">SUM(B187:E187)</f>
        <v>2</v>
      </c>
      <c r="G187" s="81">
        <v>0</v>
      </c>
      <c r="H187" s="1">
        <f t="shared" ref="H187:J187" si="35">H188+H189</f>
        <v>0</v>
      </c>
      <c r="I187" s="1">
        <f>I188+I189</f>
        <v>2</v>
      </c>
      <c r="J187" s="1">
        <f t="shared" si="35"/>
        <v>0</v>
      </c>
      <c r="K187" s="75">
        <f t="shared" ref="K187" si="36">K188+K189</f>
        <v>0</v>
      </c>
    </row>
    <row r="188" spans="1:11" x14ac:dyDescent="0.25">
      <c r="A188" s="56" t="s">
        <v>63</v>
      </c>
      <c r="B188" s="1">
        <f>B190+B192</f>
        <v>1</v>
      </c>
      <c r="C188" s="1">
        <f t="shared" ref="C188:E189" si="37">C190+C192</f>
        <v>0</v>
      </c>
      <c r="D188" s="1">
        <f t="shared" si="37"/>
        <v>0</v>
      </c>
      <c r="E188" s="1">
        <f t="shared" si="37"/>
        <v>0</v>
      </c>
      <c r="F188" s="81">
        <f t="shared" si="34"/>
        <v>1</v>
      </c>
      <c r="G188" s="81">
        <v>0</v>
      </c>
      <c r="H188" s="1">
        <f t="shared" ref="H188:J189" si="38">H190+H192</f>
        <v>0</v>
      </c>
      <c r="I188" s="1">
        <f t="shared" si="38"/>
        <v>1</v>
      </c>
      <c r="J188" s="1">
        <f t="shared" si="38"/>
        <v>0</v>
      </c>
      <c r="K188" s="75">
        <f t="shared" ref="K188" si="39">K190+K192</f>
        <v>0</v>
      </c>
    </row>
    <row r="189" spans="1:11" x14ac:dyDescent="0.25">
      <c r="A189" s="56" t="s">
        <v>64</v>
      </c>
      <c r="B189" s="62">
        <f>B191+B193</f>
        <v>1</v>
      </c>
      <c r="C189" s="62">
        <f t="shared" si="37"/>
        <v>0</v>
      </c>
      <c r="D189" s="62">
        <f t="shared" si="37"/>
        <v>0</v>
      </c>
      <c r="E189" s="62">
        <f t="shared" si="37"/>
        <v>0</v>
      </c>
      <c r="F189" s="81">
        <f t="shared" si="34"/>
        <v>1</v>
      </c>
      <c r="G189" s="81">
        <v>0</v>
      </c>
      <c r="H189" s="62">
        <f t="shared" si="38"/>
        <v>0</v>
      </c>
      <c r="I189" s="62">
        <f t="shared" si="38"/>
        <v>1</v>
      </c>
      <c r="J189" s="62">
        <f t="shared" si="38"/>
        <v>0</v>
      </c>
      <c r="K189" s="76">
        <f t="shared" ref="K189" si="40">K191+K193</f>
        <v>0</v>
      </c>
    </row>
    <row r="190" spans="1:11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2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</row>
    <row r="191" spans="1:11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/>
      <c r="G191" s="81"/>
      <c r="H191" s="24">
        <v>0</v>
      </c>
      <c r="I191" s="24">
        <v>0</v>
      </c>
      <c r="J191" s="24">
        <v>0</v>
      </c>
      <c r="K191" s="24">
        <v>0</v>
      </c>
    </row>
    <row r="192" spans="1:11" x14ac:dyDescent="0.25">
      <c r="A192" s="58" t="s">
        <v>67</v>
      </c>
      <c r="B192" s="48">
        <v>1</v>
      </c>
      <c r="C192" s="48">
        <v>0</v>
      </c>
      <c r="D192" s="48">
        <v>0</v>
      </c>
      <c r="E192" s="48">
        <v>0</v>
      </c>
      <c r="F192" s="81">
        <f t="shared" si="32"/>
        <v>1</v>
      </c>
      <c r="G192" s="81">
        <v>0</v>
      </c>
      <c r="H192" s="24">
        <v>0</v>
      </c>
      <c r="I192" s="24">
        <v>1</v>
      </c>
      <c r="J192" s="24">
        <v>0</v>
      </c>
      <c r="K192" s="24">
        <v>0</v>
      </c>
    </row>
    <row r="193" spans="1:11" ht="26.25" x14ac:dyDescent="0.25">
      <c r="A193" s="59" t="s">
        <v>68</v>
      </c>
      <c r="B193" s="48">
        <v>1</v>
      </c>
      <c r="C193" s="48">
        <v>0</v>
      </c>
      <c r="D193" s="48">
        <v>0</v>
      </c>
      <c r="E193" s="48">
        <v>0</v>
      </c>
      <c r="F193" s="81">
        <f t="shared" si="32"/>
        <v>1</v>
      </c>
      <c r="G193" s="81">
        <v>0</v>
      </c>
      <c r="H193" s="24">
        <v>0</v>
      </c>
      <c r="I193" s="24">
        <v>1</v>
      </c>
      <c r="J193" s="24">
        <v>0</v>
      </c>
      <c r="K193" s="24">
        <v>0</v>
      </c>
    </row>
    <row r="194" spans="1:11" ht="13.5" customHeight="1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82</v>
      </c>
      <c r="I194" s="158" t="s">
        <v>83</v>
      </c>
      <c r="J194" s="158" t="s">
        <v>84</v>
      </c>
      <c r="K194" s="207" t="s">
        <v>85</v>
      </c>
    </row>
    <row r="195" spans="1:11" ht="13.5" customHeight="1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207"/>
    </row>
    <row r="196" spans="1:11" x14ac:dyDescent="0.25">
      <c r="A196" s="31" t="s">
        <v>19</v>
      </c>
      <c r="B196" s="48">
        <v>1</v>
      </c>
      <c r="C196" s="48">
        <v>0</v>
      </c>
      <c r="D196" s="48">
        <v>0</v>
      </c>
      <c r="E196" s="48">
        <v>0</v>
      </c>
      <c r="F196" s="81">
        <f t="shared" ref="F196:F198" si="41">SUM(B196:E196)</f>
        <v>1</v>
      </c>
      <c r="G196" s="81">
        <v>0</v>
      </c>
      <c r="H196" s="24">
        <v>0</v>
      </c>
      <c r="I196" s="24">
        <v>1</v>
      </c>
      <c r="J196" s="24">
        <v>0</v>
      </c>
      <c r="K196" s="24">
        <v>0</v>
      </c>
    </row>
    <row r="197" spans="1:11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1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</row>
    <row r="198" spans="1:11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1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</row>
    <row r="199" spans="1:11" ht="30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42">SUM(B199:E199)</f>
        <v>0</v>
      </c>
      <c r="G199" s="83">
        <v>0</v>
      </c>
      <c r="H199" s="24">
        <v>0</v>
      </c>
      <c r="I199" s="24">
        <v>0</v>
      </c>
      <c r="J199" s="24">
        <v>0</v>
      </c>
      <c r="K199" s="24">
        <v>0</v>
      </c>
    </row>
    <row r="200" spans="1:11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2"/>
        <v>0</v>
      </c>
      <c r="G200" s="83">
        <v>0</v>
      </c>
      <c r="H200" s="24">
        <v>0</v>
      </c>
      <c r="I200" s="24">
        <v>0</v>
      </c>
      <c r="J200" s="24">
        <v>0</v>
      </c>
      <c r="K200" s="24">
        <v>0</v>
      </c>
    </row>
    <row r="201" spans="1:11" ht="12.75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82</v>
      </c>
      <c r="I201" s="158" t="s">
        <v>83</v>
      </c>
      <c r="J201" s="158" t="s">
        <v>84</v>
      </c>
      <c r="K201" s="207" t="s">
        <v>85</v>
      </c>
    </row>
    <row r="202" spans="1:11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207"/>
    </row>
    <row r="203" spans="1:11" x14ac:dyDescent="0.25">
      <c r="A203" s="31" t="s">
        <v>25</v>
      </c>
      <c r="B203" s="48">
        <v>1</v>
      </c>
      <c r="C203" s="48">
        <v>0</v>
      </c>
      <c r="D203" s="48">
        <v>0</v>
      </c>
      <c r="E203" s="48">
        <v>0</v>
      </c>
      <c r="F203" s="81">
        <f>SUM(B203:E203)</f>
        <v>1</v>
      </c>
      <c r="G203" s="81">
        <v>0</v>
      </c>
      <c r="H203" s="24">
        <v>0</v>
      </c>
      <c r="I203" s="24">
        <v>1</v>
      </c>
      <c r="J203" s="24">
        <v>0</v>
      </c>
      <c r="K203" s="24">
        <v>0</v>
      </c>
    </row>
    <row r="204" spans="1:11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</row>
    <row r="205" spans="1:11" ht="12.75" customHeight="1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82</v>
      </c>
      <c r="I205" s="158" t="s">
        <v>83</v>
      </c>
      <c r="J205" s="158" t="s">
        <v>84</v>
      </c>
      <c r="K205" s="207" t="s">
        <v>85</v>
      </c>
    </row>
    <row r="206" spans="1:11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207"/>
    </row>
    <row r="207" spans="1:11" x14ac:dyDescent="0.25">
      <c r="A207" s="31" t="s">
        <v>28</v>
      </c>
      <c r="B207" s="48">
        <v>1</v>
      </c>
      <c r="C207" s="48">
        <v>0</v>
      </c>
      <c r="D207" s="48">
        <v>0</v>
      </c>
      <c r="E207" s="48">
        <v>0</v>
      </c>
      <c r="F207" s="81">
        <f t="shared" ref="F207:F212" si="43">SUM(B207:E207)</f>
        <v>1</v>
      </c>
      <c r="G207" s="81">
        <v>0</v>
      </c>
      <c r="H207" s="24">
        <v>0</v>
      </c>
      <c r="I207" s="24">
        <v>1</v>
      </c>
      <c r="J207" s="24">
        <v>0</v>
      </c>
      <c r="K207" s="24">
        <v>0</v>
      </c>
    </row>
    <row r="208" spans="1:11" x14ac:dyDescent="0.25">
      <c r="A208" s="31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43"/>
        <v>0</v>
      </c>
      <c r="G208" s="81">
        <v>0</v>
      </c>
      <c r="H208" s="24">
        <v>0</v>
      </c>
      <c r="I208" s="24">
        <v>0</v>
      </c>
      <c r="J208" s="24">
        <v>0</v>
      </c>
      <c r="K208" s="24">
        <v>0</v>
      </c>
    </row>
    <row r="209" spans="1:11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3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</row>
    <row r="210" spans="1:11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3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</row>
    <row r="211" spans="1:11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3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</row>
    <row r="212" spans="1:11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3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</row>
    <row r="213" spans="1:11" ht="13.5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82</v>
      </c>
      <c r="I213" s="158" t="s">
        <v>83</v>
      </c>
      <c r="J213" s="158" t="s">
        <v>84</v>
      </c>
      <c r="K213" s="207" t="s">
        <v>85</v>
      </c>
    </row>
    <row r="214" spans="1:11" ht="13.5" customHeight="1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207"/>
    </row>
    <row r="215" spans="1:11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4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</row>
    <row r="216" spans="1:11" x14ac:dyDescent="0.25">
      <c r="A216" s="31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44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</row>
    <row r="217" spans="1:11" ht="15.75" x14ac:dyDescent="0.25">
      <c r="A217" s="202" t="s">
        <v>86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</row>
    <row r="218" spans="1:11" x14ac:dyDescent="0.25">
      <c r="A218" s="34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82</v>
      </c>
      <c r="I218" s="158" t="s">
        <v>83</v>
      </c>
      <c r="J218" s="158" t="s">
        <v>84</v>
      </c>
      <c r="K218" s="207" t="s">
        <v>85</v>
      </c>
    </row>
    <row r="219" spans="1:11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207"/>
    </row>
    <row r="220" spans="1:11" x14ac:dyDescent="0.25">
      <c r="A220" s="31" t="s">
        <v>74</v>
      </c>
      <c r="B220" s="48">
        <v>13</v>
      </c>
      <c r="C220" s="48">
        <v>0</v>
      </c>
      <c r="D220" s="48">
        <v>0</v>
      </c>
      <c r="E220" s="48">
        <v>0</v>
      </c>
      <c r="F220" s="81">
        <f t="shared" ref="F220:F222" si="45">SUM(B220:E220)</f>
        <v>13</v>
      </c>
      <c r="G220" s="81">
        <v>21</v>
      </c>
      <c r="H220" s="24">
        <v>11</v>
      </c>
      <c r="I220" s="24">
        <v>2</v>
      </c>
      <c r="J220" s="24">
        <v>0</v>
      </c>
      <c r="K220" s="41">
        <v>0</v>
      </c>
    </row>
    <row r="221" spans="1:11" x14ac:dyDescent="0.25">
      <c r="A221" s="31" t="s">
        <v>75</v>
      </c>
      <c r="B221" s="48">
        <v>14</v>
      </c>
      <c r="C221" s="48">
        <v>0</v>
      </c>
      <c r="D221" s="48">
        <v>0</v>
      </c>
      <c r="E221" s="48">
        <v>0</v>
      </c>
      <c r="F221" s="81">
        <f t="shared" si="45"/>
        <v>14</v>
      </c>
      <c r="G221" s="81">
        <v>14</v>
      </c>
      <c r="H221" s="24">
        <v>13</v>
      </c>
      <c r="I221" s="24">
        <v>1</v>
      </c>
      <c r="J221" s="24">
        <v>0</v>
      </c>
      <c r="K221" s="41">
        <v>0</v>
      </c>
    </row>
    <row r="222" spans="1:11" x14ac:dyDescent="0.25">
      <c r="A222" s="31" t="s">
        <v>76</v>
      </c>
      <c r="B222" s="48">
        <v>2</v>
      </c>
      <c r="C222" s="48">
        <v>0</v>
      </c>
      <c r="D222" s="48">
        <v>0</v>
      </c>
      <c r="E222" s="48">
        <v>0</v>
      </c>
      <c r="F222" s="81">
        <f t="shared" si="45"/>
        <v>2</v>
      </c>
      <c r="G222" s="81">
        <v>1</v>
      </c>
      <c r="H222" s="24">
        <v>1</v>
      </c>
      <c r="I222" s="24">
        <v>1</v>
      </c>
      <c r="J222" s="24">
        <v>0</v>
      </c>
      <c r="K222" s="41">
        <v>0</v>
      </c>
    </row>
    <row r="223" spans="1:11" x14ac:dyDescent="0.25">
      <c r="A223" s="116" t="s">
        <v>77</v>
      </c>
      <c r="B223" s="48">
        <v>14</v>
      </c>
      <c r="C223" s="48">
        <v>1</v>
      </c>
      <c r="D223" s="48">
        <v>0</v>
      </c>
      <c r="E223" s="48">
        <v>0</v>
      </c>
      <c r="F223" s="81">
        <f>SUM(B223:E223)</f>
        <v>15</v>
      </c>
      <c r="G223" s="81">
        <v>14</v>
      </c>
      <c r="H223" s="24">
        <v>8</v>
      </c>
      <c r="I223" s="24">
        <v>7</v>
      </c>
      <c r="J223" s="24">
        <v>0</v>
      </c>
      <c r="K223" s="24">
        <v>0</v>
      </c>
    </row>
    <row r="224" spans="1:11" ht="15.75" thickBot="1" x14ac:dyDescent="0.3">
      <c r="B224" s="118"/>
      <c r="C224" s="118"/>
      <c r="D224" s="118"/>
    </row>
    <row r="225" spans="1:11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6"/>
    </row>
    <row r="226" spans="1:11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82</v>
      </c>
      <c r="I226" s="208" t="s">
        <v>83</v>
      </c>
      <c r="J226" s="208" t="s">
        <v>84</v>
      </c>
      <c r="K226" s="201" t="s">
        <v>87</v>
      </c>
    </row>
    <row r="227" spans="1:11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158"/>
      <c r="K227" s="159"/>
    </row>
    <row r="228" spans="1:11" x14ac:dyDescent="0.25">
      <c r="A228" s="31" t="s">
        <v>79</v>
      </c>
      <c r="B228" s="1">
        <f>SUM(B5,B40,B73)</f>
        <v>126</v>
      </c>
      <c r="C228" s="1">
        <f>SUM(C5,C40,C73)</f>
        <v>1</v>
      </c>
      <c r="D228" s="1">
        <f>SUM(D5,D40,D73)</f>
        <v>0</v>
      </c>
      <c r="E228" s="1">
        <f>SUM(E5,E40,E73)</f>
        <v>9</v>
      </c>
      <c r="F228" s="81">
        <f t="shared" ref="F228:F229" si="46">SUM(B228:E228)</f>
        <v>136</v>
      </c>
      <c r="G228" s="81">
        <v>115</v>
      </c>
      <c r="H228" s="13">
        <f t="shared" ref="H228:K229" si="47">SUM(H5,H40,H73)</f>
        <v>127</v>
      </c>
      <c r="I228" s="13">
        <f t="shared" si="47"/>
        <v>8</v>
      </c>
      <c r="J228" s="13">
        <f t="shared" si="47"/>
        <v>0</v>
      </c>
      <c r="K228" s="90">
        <f t="shared" si="47"/>
        <v>1</v>
      </c>
    </row>
    <row r="229" spans="1:11" x14ac:dyDescent="0.25">
      <c r="A229" s="31" t="s">
        <v>80</v>
      </c>
      <c r="B229" s="1">
        <f>SUM(B230:B236)</f>
        <v>141</v>
      </c>
      <c r="C229" s="1">
        <f t="shared" ref="C229:D229" si="48">SUM(C230:C236)</f>
        <v>7</v>
      </c>
      <c r="D229" s="1">
        <f t="shared" si="48"/>
        <v>0</v>
      </c>
      <c r="E229" s="1">
        <f>SUM(E230:E236)</f>
        <v>9</v>
      </c>
      <c r="F229" s="81">
        <f t="shared" si="46"/>
        <v>157</v>
      </c>
      <c r="G229" s="81">
        <v>140</v>
      </c>
      <c r="H229" s="13">
        <f t="shared" si="47"/>
        <v>142</v>
      </c>
      <c r="I229" s="13">
        <f t="shared" si="47"/>
        <v>14</v>
      </c>
      <c r="J229" s="13">
        <f t="shared" si="47"/>
        <v>0</v>
      </c>
      <c r="K229" s="90">
        <f t="shared" si="47"/>
        <v>1</v>
      </c>
    </row>
    <row r="230" spans="1:11" x14ac:dyDescent="0.25">
      <c r="A230" s="31" t="s">
        <v>15</v>
      </c>
      <c r="B230" s="1">
        <f>SUM(B7,B74)</f>
        <v>14</v>
      </c>
      <c r="C230" s="1">
        <f>SUM(C7,C74)</f>
        <v>6</v>
      </c>
      <c r="D230" s="1">
        <f>SUM(D7,D74)</f>
        <v>0</v>
      </c>
      <c r="E230" s="1">
        <f>SUM(E7,E74)</f>
        <v>0</v>
      </c>
      <c r="F230" s="81">
        <f t="shared" ref="F230:F236" si="49">SUM(B230:E230)</f>
        <v>20</v>
      </c>
      <c r="G230" s="81">
        <v>25</v>
      </c>
      <c r="H230" s="13">
        <f>SUM(H7, H74)</f>
        <v>14</v>
      </c>
      <c r="I230" s="13">
        <f>SUM(I7, I74)</f>
        <v>6</v>
      </c>
      <c r="J230" s="13">
        <f>SUM(J7, J74)</f>
        <v>0</v>
      </c>
      <c r="K230" s="90">
        <f>SUM(K7, K74)</f>
        <v>0</v>
      </c>
    </row>
    <row r="231" spans="1:11" x14ac:dyDescent="0.25">
      <c r="A231" s="31" t="s">
        <v>185</v>
      </c>
      <c r="B231" s="1">
        <f>SUM(B8,B42)</f>
        <v>8</v>
      </c>
      <c r="C231" s="1">
        <f>SUM(C8,C42)</f>
        <v>0</v>
      </c>
      <c r="D231" s="1">
        <f>SUM(D8,D42)</f>
        <v>0</v>
      </c>
      <c r="E231" s="1">
        <f>SUM(E8,E42)</f>
        <v>0</v>
      </c>
      <c r="F231" s="81">
        <f t="shared" si="49"/>
        <v>8</v>
      </c>
      <c r="G231" s="81">
        <v>4</v>
      </c>
      <c r="H231" s="13">
        <f>SUM(H8+H42)</f>
        <v>7</v>
      </c>
      <c r="I231" s="13">
        <f>SUM(I8+I42)</f>
        <v>1</v>
      </c>
      <c r="J231" s="13">
        <f>SUM(J8+J42)</f>
        <v>0</v>
      </c>
      <c r="K231" s="90">
        <f>SUM(K8+K42)</f>
        <v>0</v>
      </c>
    </row>
    <row r="232" spans="1:11" x14ac:dyDescent="0.25">
      <c r="A232" s="31" t="s">
        <v>192</v>
      </c>
      <c r="B232" s="1">
        <f t="shared" ref="B232:E236" si="50">SUM(B9,B43)</f>
        <v>18</v>
      </c>
      <c r="C232" s="1">
        <f t="shared" si="50"/>
        <v>1</v>
      </c>
      <c r="D232" s="1">
        <f t="shared" si="50"/>
        <v>0</v>
      </c>
      <c r="E232" s="1">
        <f t="shared" si="50"/>
        <v>2</v>
      </c>
      <c r="F232" s="81">
        <f t="shared" si="49"/>
        <v>21</v>
      </c>
      <c r="G232" s="192">
        <v>111</v>
      </c>
      <c r="H232" s="13">
        <f t="shared" ref="H232:K236" si="51">SUM(H9+H43)</f>
        <v>19</v>
      </c>
      <c r="I232" s="13">
        <f t="shared" si="51"/>
        <v>2</v>
      </c>
      <c r="J232" s="13">
        <f t="shared" si="51"/>
        <v>0</v>
      </c>
      <c r="K232" s="90">
        <f t="shared" si="51"/>
        <v>0</v>
      </c>
    </row>
    <row r="233" spans="1:11" x14ac:dyDescent="0.25">
      <c r="A233" s="31" t="s">
        <v>193</v>
      </c>
      <c r="B233" s="1">
        <f t="shared" si="50"/>
        <v>25</v>
      </c>
      <c r="C233" s="1">
        <f t="shared" si="50"/>
        <v>0</v>
      </c>
      <c r="D233" s="1">
        <f t="shared" si="50"/>
        <v>0</v>
      </c>
      <c r="E233" s="1">
        <f t="shared" si="50"/>
        <v>2</v>
      </c>
      <c r="F233" s="81">
        <f t="shared" si="49"/>
        <v>27</v>
      </c>
      <c r="G233" s="193"/>
      <c r="H233" s="13">
        <f t="shared" si="51"/>
        <v>23</v>
      </c>
      <c r="I233" s="13">
        <f t="shared" si="51"/>
        <v>4</v>
      </c>
      <c r="J233" s="13">
        <f t="shared" si="51"/>
        <v>0</v>
      </c>
      <c r="K233" s="90">
        <f t="shared" si="51"/>
        <v>0</v>
      </c>
    </row>
    <row r="234" spans="1:11" x14ac:dyDescent="0.25">
      <c r="A234" s="31" t="s">
        <v>194</v>
      </c>
      <c r="B234" s="1">
        <f t="shared" si="50"/>
        <v>27</v>
      </c>
      <c r="C234" s="1">
        <f t="shared" si="50"/>
        <v>0</v>
      </c>
      <c r="D234" s="1">
        <f t="shared" si="50"/>
        <v>0</v>
      </c>
      <c r="E234" s="1">
        <f t="shared" si="50"/>
        <v>1</v>
      </c>
      <c r="F234" s="81">
        <f t="shared" si="49"/>
        <v>28</v>
      </c>
      <c r="G234" s="193"/>
      <c r="H234" s="13">
        <f t="shared" si="51"/>
        <v>28</v>
      </c>
      <c r="I234" s="13">
        <f t="shared" si="51"/>
        <v>0</v>
      </c>
      <c r="J234" s="13">
        <f t="shared" si="51"/>
        <v>0</v>
      </c>
      <c r="K234" s="90">
        <f t="shared" si="51"/>
        <v>0</v>
      </c>
    </row>
    <row r="235" spans="1:11" x14ac:dyDescent="0.25">
      <c r="A235" s="31" t="s">
        <v>195</v>
      </c>
      <c r="B235" s="1">
        <f t="shared" si="50"/>
        <v>47</v>
      </c>
      <c r="C235" s="1">
        <f t="shared" si="50"/>
        <v>0</v>
      </c>
      <c r="D235" s="1">
        <f t="shared" si="50"/>
        <v>0</v>
      </c>
      <c r="E235" s="1">
        <f t="shared" si="50"/>
        <v>3</v>
      </c>
      <c r="F235" s="81">
        <f t="shared" si="49"/>
        <v>50</v>
      </c>
      <c r="G235" s="193"/>
      <c r="H235" s="13">
        <f t="shared" si="51"/>
        <v>49</v>
      </c>
      <c r="I235" s="13">
        <f t="shared" si="51"/>
        <v>1</v>
      </c>
      <c r="J235" s="13">
        <f t="shared" si="51"/>
        <v>0</v>
      </c>
      <c r="K235" s="90">
        <f t="shared" si="51"/>
        <v>0</v>
      </c>
    </row>
    <row r="236" spans="1:11" ht="15.75" thickBot="1" x14ac:dyDescent="0.3">
      <c r="A236" s="36" t="s">
        <v>190</v>
      </c>
      <c r="B236" s="37">
        <f t="shared" si="50"/>
        <v>2</v>
      </c>
      <c r="C236" s="37">
        <f t="shared" si="50"/>
        <v>0</v>
      </c>
      <c r="D236" s="37">
        <f t="shared" si="50"/>
        <v>0</v>
      </c>
      <c r="E236" s="37">
        <f t="shared" si="50"/>
        <v>1</v>
      </c>
      <c r="F236" s="82">
        <f t="shared" si="49"/>
        <v>3</v>
      </c>
      <c r="G236" s="200"/>
      <c r="H236" s="38">
        <f t="shared" si="51"/>
        <v>2</v>
      </c>
      <c r="I236" s="38">
        <f t="shared" si="51"/>
        <v>0</v>
      </c>
      <c r="J236" s="38">
        <f t="shared" si="51"/>
        <v>0</v>
      </c>
      <c r="K236" s="91">
        <f t="shared" si="51"/>
        <v>1</v>
      </c>
    </row>
  </sheetData>
  <sheetProtection algorithmName="SHA-512" hashValue="0ebLSciZYqkVlSR2eJqJS0RxSFyfAVJU6PW+gcn1zrGDn8VNfV14iGjXdkMO9d8U5bCmE8BXNejN7TjaBoU3wQ==" saltValue="RcRjKdWUpbY56K5Sa8h36A==" spinCount="100000" sheet="1" objects="1" scenarios="1"/>
  <mergeCells count="317">
    <mergeCell ref="A71:A72"/>
    <mergeCell ref="A98:A99"/>
    <mergeCell ref="A127:A128"/>
    <mergeCell ref="A155:A156"/>
    <mergeCell ref="A184:A185"/>
    <mergeCell ref="A226:A227"/>
    <mergeCell ref="B59:D59"/>
    <mergeCell ref="E59:E60"/>
    <mergeCell ref="F59:F60"/>
    <mergeCell ref="B155:D155"/>
    <mergeCell ref="E155:E156"/>
    <mergeCell ref="B67:D67"/>
    <mergeCell ref="E67:E68"/>
    <mergeCell ref="F67:F68"/>
    <mergeCell ref="F184:F185"/>
    <mergeCell ref="B161:D161"/>
    <mergeCell ref="E161:E162"/>
    <mergeCell ref="F98:F99"/>
    <mergeCell ref="B143:D143"/>
    <mergeCell ref="E143:E144"/>
    <mergeCell ref="F139:F140"/>
    <mergeCell ref="B33:D33"/>
    <mergeCell ref="E33:E34"/>
    <mergeCell ref="F33:F34"/>
    <mergeCell ref="G14:G15"/>
    <mergeCell ref="G55:G56"/>
    <mergeCell ref="F25:F26"/>
    <mergeCell ref="B25:D25"/>
    <mergeCell ref="E25:E26"/>
    <mergeCell ref="A3:A4"/>
    <mergeCell ref="B3:D3"/>
    <mergeCell ref="E3:E4"/>
    <mergeCell ref="F3:F4"/>
    <mergeCell ref="A38:A39"/>
    <mergeCell ref="B38:D38"/>
    <mergeCell ref="E38:E39"/>
    <mergeCell ref="F38:F39"/>
    <mergeCell ref="B48:D48"/>
    <mergeCell ref="E48:E49"/>
    <mergeCell ref="B55:D55"/>
    <mergeCell ref="E55:E56"/>
    <mergeCell ref="H3:H4"/>
    <mergeCell ref="I3:I4"/>
    <mergeCell ref="J3:J4"/>
    <mergeCell ref="G3:G4"/>
    <mergeCell ref="J21:J22"/>
    <mergeCell ref="G21:G22"/>
    <mergeCell ref="B14:D14"/>
    <mergeCell ref="E14:E15"/>
    <mergeCell ref="B21:D21"/>
    <mergeCell ref="E21:E22"/>
    <mergeCell ref="F14:F15"/>
    <mergeCell ref="H14:H15"/>
    <mergeCell ref="I14:I15"/>
    <mergeCell ref="J14:J15"/>
    <mergeCell ref="F21:F22"/>
    <mergeCell ref="H21:H22"/>
    <mergeCell ref="G9:G13"/>
    <mergeCell ref="J59:J60"/>
    <mergeCell ref="H59:H60"/>
    <mergeCell ref="I59:I60"/>
    <mergeCell ref="I55:I56"/>
    <mergeCell ref="J55:J56"/>
    <mergeCell ref="G59:G60"/>
    <mergeCell ref="H75:H76"/>
    <mergeCell ref="I75:I76"/>
    <mergeCell ref="H67:H68"/>
    <mergeCell ref="I67:I68"/>
    <mergeCell ref="G67:G68"/>
    <mergeCell ref="J67:J68"/>
    <mergeCell ref="G71:G72"/>
    <mergeCell ref="H38:H39"/>
    <mergeCell ref="I38:I39"/>
    <mergeCell ref="J38:J39"/>
    <mergeCell ref="F55:F56"/>
    <mergeCell ref="H55:H56"/>
    <mergeCell ref="F48:F49"/>
    <mergeCell ref="H48:H49"/>
    <mergeCell ref="I48:I49"/>
    <mergeCell ref="J48:J49"/>
    <mergeCell ref="G38:G39"/>
    <mergeCell ref="G48:G49"/>
    <mergeCell ref="G43:G47"/>
    <mergeCell ref="H33:H34"/>
    <mergeCell ref="I33:I34"/>
    <mergeCell ref="H25:H26"/>
    <mergeCell ref="I25:I26"/>
    <mergeCell ref="J25:J26"/>
    <mergeCell ref="J33:J34"/>
    <mergeCell ref="G25:G26"/>
    <mergeCell ref="G33:G34"/>
    <mergeCell ref="I21:I22"/>
    <mergeCell ref="G205:G206"/>
    <mergeCell ref="H226:H227"/>
    <mergeCell ref="I226:I227"/>
    <mergeCell ref="J218:J219"/>
    <mergeCell ref="J226:J227"/>
    <mergeCell ref="E194:E195"/>
    <mergeCell ref="E201:E202"/>
    <mergeCell ref="F205:F206"/>
    <mergeCell ref="B71:D71"/>
    <mergeCell ref="E71:E72"/>
    <mergeCell ref="F71:F72"/>
    <mergeCell ref="H71:H72"/>
    <mergeCell ref="I71:I72"/>
    <mergeCell ref="J71:J72"/>
    <mergeCell ref="F86:F87"/>
    <mergeCell ref="H86:H87"/>
    <mergeCell ref="I86:I87"/>
    <mergeCell ref="J86:J87"/>
    <mergeCell ref="F82:F83"/>
    <mergeCell ref="H82:H83"/>
    <mergeCell ref="I82:I83"/>
    <mergeCell ref="J82:J83"/>
    <mergeCell ref="F75:F76"/>
    <mergeCell ref="G218:G219"/>
    <mergeCell ref="G226:G227"/>
    <mergeCell ref="I213:I214"/>
    <mergeCell ref="J213:J214"/>
    <mergeCell ref="B180:D180"/>
    <mergeCell ref="J184:J185"/>
    <mergeCell ref="I184:I185"/>
    <mergeCell ref="G184:G185"/>
    <mergeCell ref="B226:D226"/>
    <mergeCell ref="I194:I195"/>
    <mergeCell ref="J194:J195"/>
    <mergeCell ref="F201:F202"/>
    <mergeCell ref="H201:H202"/>
    <mergeCell ref="I201:I202"/>
    <mergeCell ref="J201:J202"/>
    <mergeCell ref="I205:I206"/>
    <mergeCell ref="J205:J206"/>
    <mergeCell ref="E226:E227"/>
    <mergeCell ref="F226:F227"/>
    <mergeCell ref="H218:H219"/>
    <mergeCell ref="I218:I219"/>
    <mergeCell ref="F194:F195"/>
    <mergeCell ref="H194:H195"/>
    <mergeCell ref="J180:J181"/>
    <mergeCell ref="F180:F181"/>
    <mergeCell ref="J168:J169"/>
    <mergeCell ref="J172:J173"/>
    <mergeCell ref="I168:I169"/>
    <mergeCell ref="B184:D184"/>
    <mergeCell ref="B218:D218"/>
    <mergeCell ref="E218:E219"/>
    <mergeCell ref="F218:F219"/>
    <mergeCell ref="H205:H206"/>
    <mergeCell ref="G168:G169"/>
    <mergeCell ref="B213:D213"/>
    <mergeCell ref="E213:E214"/>
    <mergeCell ref="F213:F214"/>
    <mergeCell ref="H213:H214"/>
    <mergeCell ref="E180:E181"/>
    <mergeCell ref="G194:G195"/>
    <mergeCell ref="G201:G202"/>
    <mergeCell ref="B201:D201"/>
    <mergeCell ref="B194:D194"/>
    <mergeCell ref="B205:D205"/>
    <mergeCell ref="E205:E206"/>
    <mergeCell ref="G213:G214"/>
    <mergeCell ref="G180:G181"/>
    <mergeCell ref="I172:I173"/>
    <mergeCell ref="E184:E185"/>
    <mergeCell ref="G161:G162"/>
    <mergeCell ref="H161:H162"/>
    <mergeCell ref="I161:I162"/>
    <mergeCell ref="I180:I181"/>
    <mergeCell ref="H172:H173"/>
    <mergeCell ref="F168:F169"/>
    <mergeCell ref="H168:H169"/>
    <mergeCell ref="H180:H181"/>
    <mergeCell ref="F172:F173"/>
    <mergeCell ref="I139:I140"/>
    <mergeCell ref="J139:J140"/>
    <mergeCell ref="I143:I144"/>
    <mergeCell ref="G172:G173"/>
    <mergeCell ref="H103:H104"/>
    <mergeCell ref="J110:J111"/>
    <mergeCell ref="F114:F115"/>
    <mergeCell ref="I122:I123"/>
    <mergeCell ref="J122:J123"/>
    <mergeCell ref="F161:F162"/>
    <mergeCell ref="J161:J162"/>
    <mergeCell ref="G151:G152"/>
    <mergeCell ref="G155:G156"/>
    <mergeCell ref="I127:I128"/>
    <mergeCell ref="J127:J128"/>
    <mergeCell ref="G127:G128"/>
    <mergeCell ref="G143:G144"/>
    <mergeCell ref="J143:J144"/>
    <mergeCell ref="J151:J152"/>
    <mergeCell ref="H155:H156"/>
    <mergeCell ref="I155:I156"/>
    <mergeCell ref="J155:J156"/>
    <mergeCell ref="F155:F156"/>
    <mergeCell ref="H151:H152"/>
    <mergeCell ref="I151:I152"/>
    <mergeCell ref="G139:G140"/>
    <mergeCell ref="B132:D132"/>
    <mergeCell ref="J132:J133"/>
    <mergeCell ref="G132:G133"/>
    <mergeCell ref="I132:I133"/>
    <mergeCell ref="F132:F133"/>
    <mergeCell ref="H132:H133"/>
    <mergeCell ref="I114:I115"/>
    <mergeCell ref="J114:J115"/>
    <mergeCell ref="H127:H128"/>
    <mergeCell ref="B151:D151"/>
    <mergeCell ref="E151:E152"/>
    <mergeCell ref="F151:F152"/>
    <mergeCell ref="B114:D114"/>
    <mergeCell ref="E114:E115"/>
    <mergeCell ref="B122:D122"/>
    <mergeCell ref="E122:E123"/>
    <mergeCell ref="E132:E133"/>
    <mergeCell ref="B139:D139"/>
    <mergeCell ref="E139:E140"/>
    <mergeCell ref="B127:D127"/>
    <mergeCell ref="E127:E128"/>
    <mergeCell ref="F127:F128"/>
    <mergeCell ref="I98:I99"/>
    <mergeCell ref="J98:J99"/>
    <mergeCell ref="I103:I104"/>
    <mergeCell ref="J103:J104"/>
    <mergeCell ref="I110:I111"/>
    <mergeCell ref="J94:J95"/>
    <mergeCell ref="H94:H95"/>
    <mergeCell ref="J75:J76"/>
    <mergeCell ref="B82:D82"/>
    <mergeCell ref="E82:E83"/>
    <mergeCell ref="G82:G83"/>
    <mergeCell ref="G86:G87"/>
    <mergeCell ref="B75:D75"/>
    <mergeCell ref="G75:G76"/>
    <mergeCell ref="E75:E76"/>
    <mergeCell ref="B94:D94"/>
    <mergeCell ref="E94:E95"/>
    <mergeCell ref="B103:D103"/>
    <mergeCell ref="E103:E104"/>
    <mergeCell ref="B110:D110"/>
    <mergeCell ref="E110:E111"/>
    <mergeCell ref="B86:D86"/>
    <mergeCell ref="E86:E87"/>
    <mergeCell ref="F94:F95"/>
    <mergeCell ref="H184:H185"/>
    <mergeCell ref="B168:D168"/>
    <mergeCell ref="E168:E169"/>
    <mergeCell ref="B172:D172"/>
    <mergeCell ref="E172:E173"/>
    <mergeCell ref="I94:I95"/>
    <mergeCell ref="G122:G123"/>
    <mergeCell ref="F110:F111"/>
    <mergeCell ref="H110:H111"/>
    <mergeCell ref="F103:F104"/>
    <mergeCell ref="F122:F123"/>
    <mergeCell ref="H122:H123"/>
    <mergeCell ref="G94:G95"/>
    <mergeCell ref="G98:G99"/>
    <mergeCell ref="G103:G104"/>
    <mergeCell ref="G110:G111"/>
    <mergeCell ref="G114:G115"/>
    <mergeCell ref="B98:D98"/>
    <mergeCell ref="E98:E99"/>
    <mergeCell ref="H114:H115"/>
    <mergeCell ref="H139:H140"/>
    <mergeCell ref="F143:F144"/>
    <mergeCell ref="H143:H144"/>
    <mergeCell ref="H98:H99"/>
    <mergeCell ref="K3:K4"/>
    <mergeCell ref="K14:K15"/>
    <mergeCell ref="K21:K22"/>
    <mergeCell ref="K25:K26"/>
    <mergeCell ref="K33:K34"/>
    <mergeCell ref="K38:K39"/>
    <mergeCell ref="K48:K49"/>
    <mergeCell ref="K55:K56"/>
    <mergeCell ref="K59:K60"/>
    <mergeCell ref="K132:K133"/>
    <mergeCell ref="K139:K140"/>
    <mergeCell ref="K143:K144"/>
    <mergeCell ref="K151:K152"/>
    <mergeCell ref="K155:K156"/>
    <mergeCell ref="K161:K162"/>
    <mergeCell ref="K67:K68"/>
    <mergeCell ref="K71:K72"/>
    <mergeCell ref="K75:K76"/>
    <mergeCell ref="K82:K83"/>
    <mergeCell ref="K86:K87"/>
    <mergeCell ref="K94:K95"/>
    <mergeCell ref="K98:K99"/>
    <mergeCell ref="K103:K104"/>
    <mergeCell ref="K110:K111"/>
    <mergeCell ref="G232:G236"/>
    <mergeCell ref="K226:K227"/>
    <mergeCell ref="A1:K1"/>
    <mergeCell ref="A2:K2"/>
    <mergeCell ref="A37:K37"/>
    <mergeCell ref="A70:K70"/>
    <mergeCell ref="A97:K97"/>
    <mergeCell ref="A126:K126"/>
    <mergeCell ref="A154:K154"/>
    <mergeCell ref="A183:K183"/>
    <mergeCell ref="A217:K217"/>
    <mergeCell ref="A225:K225"/>
    <mergeCell ref="K168:K169"/>
    <mergeCell ref="K172:K173"/>
    <mergeCell ref="K180:K181"/>
    <mergeCell ref="K184:K185"/>
    <mergeCell ref="K194:K195"/>
    <mergeCell ref="K201:K202"/>
    <mergeCell ref="K205:K206"/>
    <mergeCell ref="K213:K214"/>
    <mergeCell ref="K218:K219"/>
    <mergeCell ref="K114:K115"/>
    <mergeCell ref="K122:K123"/>
    <mergeCell ref="K127:K128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9" man="1"/>
    <brk id="69" max="9" man="1"/>
    <brk id="96" max="9" man="1"/>
    <brk id="125" max="9" man="1"/>
    <brk id="153" max="9" man="1"/>
    <brk id="182" max="9" man="1"/>
    <brk id="2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236"/>
  <sheetViews>
    <sheetView topLeftCell="A206" zoomScaleNormal="100" workbookViewId="0">
      <selection activeCell="O223" sqref="O223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4.7109375" style="10" customWidth="1"/>
    <col min="6" max="7" width="15.7109375" style="11" customWidth="1"/>
    <col min="8" max="25" width="9.28515625" style="4" customWidth="1"/>
    <col min="26" max="246" width="9.28515625" style="4"/>
    <col min="247" max="247" width="45.7109375" style="4" customWidth="1"/>
    <col min="248" max="248" width="10.7109375" style="4" bestFit="1" customWidth="1"/>
    <col min="249" max="249" width="11.5703125" style="4" bestFit="1" customWidth="1"/>
    <col min="250" max="250" width="12.28515625" style="4" bestFit="1" customWidth="1"/>
    <col min="251" max="254" width="9.7109375" style="4" bestFit="1" customWidth="1"/>
    <col min="255" max="255" width="9" style="4" customWidth="1"/>
    <col min="256" max="502" width="9.28515625" style="4"/>
    <col min="503" max="503" width="45.7109375" style="4" customWidth="1"/>
    <col min="504" max="504" width="10.7109375" style="4" bestFit="1" customWidth="1"/>
    <col min="505" max="505" width="11.5703125" style="4" bestFit="1" customWidth="1"/>
    <col min="506" max="506" width="12.28515625" style="4" bestFit="1" customWidth="1"/>
    <col min="507" max="510" width="9.7109375" style="4" bestFit="1" customWidth="1"/>
    <col min="511" max="511" width="9" style="4" customWidth="1"/>
    <col min="512" max="758" width="9.28515625" style="4"/>
    <col min="759" max="759" width="45.7109375" style="4" customWidth="1"/>
    <col min="760" max="760" width="10.7109375" style="4" bestFit="1" customWidth="1"/>
    <col min="761" max="761" width="11.5703125" style="4" bestFit="1" customWidth="1"/>
    <col min="762" max="762" width="12.28515625" style="4" bestFit="1" customWidth="1"/>
    <col min="763" max="766" width="9.7109375" style="4" bestFit="1" customWidth="1"/>
    <col min="767" max="767" width="9" style="4" customWidth="1"/>
    <col min="768" max="1014" width="9.28515625" style="4"/>
    <col min="1015" max="1015" width="45.7109375" style="4" customWidth="1"/>
    <col min="1016" max="1016" width="10.7109375" style="4" bestFit="1" customWidth="1"/>
    <col min="1017" max="1017" width="11.5703125" style="4" bestFit="1" customWidth="1"/>
    <col min="1018" max="1018" width="12.28515625" style="4" bestFit="1" customWidth="1"/>
    <col min="1019" max="1022" width="9.7109375" style="4" bestFit="1" customWidth="1"/>
    <col min="1023" max="1023" width="9" style="4" customWidth="1"/>
    <col min="1024" max="1270" width="9.28515625" style="4"/>
    <col min="1271" max="1271" width="45.7109375" style="4" customWidth="1"/>
    <col min="1272" max="1272" width="10.7109375" style="4" bestFit="1" customWidth="1"/>
    <col min="1273" max="1273" width="11.5703125" style="4" bestFit="1" customWidth="1"/>
    <col min="1274" max="1274" width="12.28515625" style="4" bestFit="1" customWidth="1"/>
    <col min="1275" max="1278" width="9.7109375" style="4" bestFit="1" customWidth="1"/>
    <col min="1279" max="1279" width="9" style="4" customWidth="1"/>
    <col min="1280" max="1526" width="9.28515625" style="4"/>
    <col min="1527" max="1527" width="45.7109375" style="4" customWidth="1"/>
    <col min="1528" max="1528" width="10.7109375" style="4" bestFit="1" customWidth="1"/>
    <col min="1529" max="1529" width="11.5703125" style="4" bestFit="1" customWidth="1"/>
    <col min="1530" max="1530" width="12.28515625" style="4" bestFit="1" customWidth="1"/>
    <col min="1531" max="1534" width="9.7109375" style="4" bestFit="1" customWidth="1"/>
    <col min="1535" max="1535" width="9" style="4" customWidth="1"/>
    <col min="1536" max="1782" width="9.28515625" style="4"/>
    <col min="1783" max="1783" width="45.7109375" style="4" customWidth="1"/>
    <col min="1784" max="1784" width="10.7109375" style="4" bestFit="1" customWidth="1"/>
    <col min="1785" max="1785" width="11.5703125" style="4" bestFit="1" customWidth="1"/>
    <col min="1786" max="1786" width="12.28515625" style="4" bestFit="1" customWidth="1"/>
    <col min="1787" max="1790" width="9.7109375" style="4" bestFit="1" customWidth="1"/>
    <col min="1791" max="1791" width="9" style="4" customWidth="1"/>
    <col min="1792" max="2038" width="9.28515625" style="4"/>
    <col min="2039" max="2039" width="45.7109375" style="4" customWidth="1"/>
    <col min="2040" max="2040" width="10.7109375" style="4" bestFit="1" customWidth="1"/>
    <col min="2041" max="2041" width="11.5703125" style="4" bestFit="1" customWidth="1"/>
    <col min="2042" max="2042" width="12.28515625" style="4" bestFit="1" customWidth="1"/>
    <col min="2043" max="2046" width="9.7109375" style="4" bestFit="1" customWidth="1"/>
    <col min="2047" max="2047" width="9" style="4" customWidth="1"/>
    <col min="2048" max="2294" width="9.28515625" style="4"/>
    <col min="2295" max="2295" width="45.7109375" style="4" customWidth="1"/>
    <col min="2296" max="2296" width="10.7109375" style="4" bestFit="1" customWidth="1"/>
    <col min="2297" max="2297" width="11.5703125" style="4" bestFit="1" customWidth="1"/>
    <col min="2298" max="2298" width="12.28515625" style="4" bestFit="1" customWidth="1"/>
    <col min="2299" max="2302" width="9.7109375" style="4" bestFit="1" customWidth="1"/>
    <col min="2303" max="2303" width="9" style="4" customWidth="1"/>
    <col min="2304" max="2550" width="9.28515625" style="4"/>
    <col min="2551" max="2551" width="45.7109375" style="4" customWidth="1"/>
    <col min="2552" max="2552" width="10.7109375" style="4" bestFit="1" customWidth="1"/>
    <col min="2553" max="2553" width="11.5703125" style="4" bestFit="1" customWidth="1"/>
    <col min="2554" max="2554" width="12.28515625" style="4" bestFit="1" customWidth="1"/>
    <col min="2555" max="2558" width="9.7109375" style="4" bestFit="1" customWidth="1"/>
    <col min="2559" max="2559" width="9" style="4" customWidth="1"/>
    <col min="2560" max="2806" width="9.28515625" style="4"/>
    <col min="2807" max="2807" width="45.7109375" style="4" customWidth="1"/>
    <col min="2808" max="2808" width="10.7109375" style="4" bestFit="1" customWidth="1"/>
    <col min="2809" max="2809" width="11.5703125" style="4" bestFit="1" customWidth="1"/>
    <col min="2810" max="2810" width="12.28515625" style="4" bestFit="1" customWidth="1"/>
    <col min="2811" max="2814" width="9.7109375" style="4" bestFit="1" customWidth="1"/>
    <col min="2815" max="2815" width="9" style="4" customWidth="1"/>
    <col min="2816" max="3062" width="9.28515625" style="4"/>
    <col min="3063" max="3063" width="45.7109375" style="4" customWidth="1"/>
    <col min="3064" max="3064" width="10.7109375" style="4" bestFit="1" customWidth="1"/>
    <col min="3065" max="3065" width="11.5703125" style="4" bestFit="1" customWidth="1"/>
    <col min="3066" max="3066" width="12.28515625" style="4" bestFit="1" customWidth="1"/>
    <col min="3067" max="3070" width="9.7109375" style="4" bestFit="1" customWidth="1"/>
    <col min="3071" max="3071" width="9" style="4" customWidth="1"/>
    <col min="3072" max="3318" width="9.28515625" style="4"/>
    <col min="3319" max="3319" width="45.7109375" style="4" customWidth="1"/>
    <col min="3320" max="3320" width="10.7109375" style="4" bestFit="1" customWidth="1"/>
    <col min="3321" max="3321" width="11.5703125" style="4" bestFit="1" customWidth="1"/>
    <col min="3322" max="3322" width="12.28515625" style="4" bestFit="1" customWidth="1"/>
    <col min="3323" max="3326" width="9.7109375" style="4" bestFit="1" customWidth="1"/>
    <col min="3327" max="3327" width="9" style="4" customWidth="1"/>
    <col min="3328" max="3574" width="9.28515625" style="4"/>
    <col min="3575" max="3575" width="45.7109375" style="4" customWidth="1"/>
    <col min="3576" max="3576" width="10.7109375" style="4" bestFit="1" customWidth="1"/>
    <col min="3577" max="3577" width="11.5703125" style="4" bestFit="1" customWidth="1"/>
    <col min="3578" max="3578" width="12.28515625" style="4" bestFit="1" customWidth="1"/>
    <col min="3579" max="3582" width="9.7109375" style="4" bestFit="1" customWidth="1"/>
    <col min="3583" max="3583" width="9" style="4" customWidth="1"/>
    <col min="3584" max="3830" width="9.28515625" style="4"/>
    <col min="3831" max="3831" width="45.7109375" style="4" customWidth="1"/>
    <col min="3832" max="3832" width="10.7109375" style="4" bestFit="1" customWidth="1"/>
    <col min="3833" max="3833" width="11.5703125" style="4" bestFit="1" customWidth="1"/>
    <col min="3834" max="3834" width="12.28515625" style="4" bestFit="1" customWidth="1"/>
    <col min="3835" max="3838" width="9.7109375" style="4" bestFit="1" customWidth="1"/>
    <col min="3839" max="3839" width="9" style="4" customWidth="1"/>
    <col min="3840" max="4086" width="9.28515625" style="4"/>
    <col min="4087" max="4087" width="45.7109375" style="4" customWidth="1"/>
    <col min="4088" max="4088" width="10.7109375" style="4" bestFit="1" customWidth="1"/>
    <col min="4089" max="4089" width="11.5703125" style="4" bestFit="1" customWidth="1"/>
    <col min="4090" max="4090" width="12.28515625" style="4" bestFit="1" customWidth="1"/>
    <col min="4091" max="4094" width="9.7109375" style="4" bestFit="1" customWidth="1"/>
    <col min="4095" max="4095" width="9" style="4" customWidth="1"/>
    <col min="4096" max="4342" width="9.28515625" style="4"/>
    <col min="4343" max="4343" width="45.7109375" style="4" customWidth="1"/>
    <col min="4344" max="4344" width="10.7109375" style="4" bestFit="1" customWidth="1"/>
    <col min="4345" max="4345" width="11.5703125" style="4" bestFit="1" customWidth="1"/>
    <col min="4346" max="4346" width="12.28515625" style="4" bestFit="1" customWidth="1"/>
    <col min="4347" max="4350" width="9.7109375" style="4" bestFit="1" customWidth="1"/>
    <col min="4351" max="4351" width="9" style="4" customWidth="1"/>
    <col min="4352" max="4598" width="9.28515625" style="4"/>
    <col min="4599" max="4599" width="45.7109375" style="4" customWidth="1"/>
    <col min="4600" max="4600" width="10.7109375" style="4" bestFit="1" customWidth="1"/>
    <col min="4601" max="4601" width="11.5703125" style="4" bestFit="1" customWidth="1"/>
    <col min="4602" max="4602" width="12.28515625" style="4" bestFit="1" customWidth="1"/>
    <col min="4603" max="4606" width="9.7109375" style="4" bestFit="1" customWidth="1"/>
    <col min="4607" max="4607" width="9" style="4" customWidth="1"/>
    <col min="4608" max="4854" width="9.28515625" style="4"/>
    <col min="4855" max="4855" width="45.7109375" style="4" customWidth="1"/>
    <col min="4856" max="4856" width="10.7109375" style="4" bestFit="1" customWidth="1"/>
    <col min="4857" max="4857" width="11.5703125" style="4" bestFit="1" customWidth="1"/>
    <col min="4858" max="4858" width="12.28515625" style="4" bestFit="1" customWidth="1"/>
    <col min="4859" max="4862" width="9.7109375" style="4" bestFit="1" customWidth="1"/>
    <col min="4863" max="4863" width="9" style="4" customWidth="1"/>
    <col min="4864" max="5110" width="9.28515625" style="4"/>
    <col min="5111" max="5111" width="45.7109375" style="4" customWidth="1"/>
    <col min="5112" max="5112" width="10.7109375" style="4" bestFit="1" customWidth="1"/>
    <col min="5113" max="5113" width="11.5703125" style="4" bestFit="1" customWidth="1"/>
    <col min="5114" max="5114" width="12.28515625" style="4" bestFit="1" customWidth="1"/>
    <col min="5115" max="5118" width="9.7109375" style="4" bestFit="1" customWidth="1"/>
    <col min="5119" max="5119" width="9" style="4" customWidth="1"/>
    <col min="5120" max="5366" width="9.28515625" style="4"/>
    <col min="5367" max="5367" width="45.7109375" style="4" customWidth="1"/>
    <col min="5368" max="5368" width="10.7109375" style="4" bestFit="1" customWidth="1"/>
    <col min="5369" max="5369" width="11.5703125" style="4" bestFit="1" customWidth="1"/>
    <col min="5370" max="5370" width="12.28515625" style="4" bestFit="1" customWidth="1"/>
    <col min="5371" max="5374" width="9.7109375" style="4" bestFit="1" customWidth="1"/>
    <col min="5375" max="5375" width="9" style="4" customWidth="1"/>
    <col min="5376" max="5622" width="9.28515625" style="4"/>
    <col min="5623" max="5623" width="45.7109375" style="4" customWidth="1"/>
    <col min="5624" max="5624" width="10.7109375" style="4" bestFit="1" customWidth="1"/>
    <col min="5625" max="5625" width="11.5703125" style="4" bestFit="1" customWidth="1"/>
    <col min="5626" max="5626" width="12.28515625" style="4" bestFit="1" customWidth="1"/>
    <col min="5627" max="5630" width="9.7109375" style="4" bestFit="1" customWidth="1"/>
    <col min="5631" max="5631" width="9" style="4" customWidth="1"/>
    <col min="5632" max="5878" width="9.28515625" style="4"/>
    <col min="5879" max="5879" width="45.7109375" style="4" customWidth="1"/>
    <col min="5880" max="5880" width="10.7109375" style="4" bestFit="1" customWidth="1"/>
    <col min="5881" max="5881" width="11.5703125" style="4" bestFit="1" customWidth="1"/>
    <col min="5882" max="5882" width="12.28515625" style="4" bestFit="1" customWidth="1"/>
    <col min="5883" max="5886" width="9.7109375" style="4" bestFit="1" customWidth="1"/>
    <col min="5887" max="5887" width="9" style="4" customWidth="1"/>
    <col min="5888" max="6134" width="9.28515625" style="4"/>
    <col min="6135" max="6135" width="45.7109375" style="4" customWidth="1"/>
    <col min="6136" max="6136" width="10.7109375" style="4" bestFit="1" customWidth="1"/>
    <col min="6137" max="6137" width="11.5703125" style="4" bestFit="1" customWidth="1"/>
    <col min="6138" max="6138" width="12.28515625" style="4" bestFit="1" customWidth="1"/>
    <col min="6139" max="6142" width="9.7109375" style="4" bestFit="1" customWidth="1"/>
    <col min="6143" max="6143" width="9" style="4" customWidth="1"/>
    <col min="6144" max="6390" width="9.28515625" style="4"/>
    <col min="6391" max="6391" width="45.7109375" style="4" customWidth="1"/>
    <col min="6392" max="6392" width="10.7109375" style="4" bestFit="1" customWidth="1"/>
    <col min="6393" max="6393" width="11.5703125" style="4" bestFit="1" customWidth="1"/>
    <col min="6394" max="6394" width="12.28515625" style="4" bestFit="1" customWidth="1"/>
    <col min="6395" max="6398" width="9.7109375" style="4" bestFit="1" customWidth="1"/>
    <col min="6399" max="6399" width="9" style="4" customWidth="1"/>
    <col min="6400" max="6646" width="9.28515625" style="4"/>
    <col min="6647" max="6647" width="45.7109375" style="4" customWidth="1"/>
    <col min="6648" max="6648" width="10.7109375" style="4" bestFit="1" customWidth="1"/>
    <col min="6649" max="6649" width="11.5703125" style="4" bestFit="1" customWidth="1"/>
    <col min="6650" max="6650" width="12.28515625" style="4" bestFit="1" customWidth="1"/>
    <col min="6651" max="6654" width="9.7109375" style="4" bestFit="1" customWidth="1"/>
    <col min="6655" max="6655" width="9" style="4" customWidth="1"/>
    <col min="6656" max="6902" width="9.28515625" style="4"/>
    <col min="6903" max="6903" width="45.7109375" style="4" customWidth="1"/>
    <col min="6904" max="6904" width="10.7109375" style="4" bestFit="1" customWidth="1"/>
    <col min="6905" max="6905" width="11.5703125" style="4" bestFit="1" customWidth="1"/>
    <col min="6906" max="6906" width="12.28515625" style="4" bestFit="1" customWidth="1"/>
    <col min="6907" max="6910" width="9.7109375" style="4" bestFit="1" customWidth="1"/>
    <col min="6911" max="6911" width="9" style="4" customWidth="1"/>
    <col min="6912" max="7158" width="9.28515625" style="4"/>
    <col min="7159" max="7159" width="45.7109375" style="4" customWidth="1"/>
    <col min="7160" max="7160" width="10.7109375" style="4" bestFit="1" customWidth="1"/>
    <col min="7161" max="7161" width="11.5703125" style="4" bestFit="1" customWidth="1"/>
    <col min="7162" max="7162" width="12.28515625" style="4" bestFit="1" customWidth="1"/>
    <col min="7163" max="7166" width="9.7109375" style="4" bestFit="1" customWidth="1"/>
    <col min="7167" max="7167" width="9" style="4" customWidth="1"/>
    <col min="7168" max="7414" width="9.28515625" style="4"/>
    <col min="7415" max="7415" width="45.7109375" style="4" customWidth="1"/>
    <col min="7416" max="7416" width="10.7109375" style="4" bestFit="1" customWidth="1"/>
    <col min="7417" max="7417" width="11.5703125" style="4" bestFit="1" customWidth="1"/>
    <col min="7418" max="7418" width="12.28515625" style="4" bestFit="1" customWidth="1"/>
    <col min="7419" max="7422" width="9.7109375" style="4" bestFit="1" customWidth="1"/>
    <col min="7423" max="7423" width="9" style="4" customWidth="1"/>
    <col min="7424" max="7670" width="9.28515625" style="4"/>
    <col min="7671" max="7671" width="45.7109375" style="4" customWidth="1"/>
    <col min="7672" max="7672" width="10.7109375" style="4" bestFit="1" customWidth="1"/>
    <col min="7673" max="7673" width="11.5703125" style="4" bestFit="1" customWidth="1"/>
    <col min="7674" max="7674" width="12.28515625" style="4" bestFit="1" customWidth="1"/>
    <col min="7675" max="7678" width="9.7109375" style="4" bestFit="1" customWidth="1"/>
    <col min="7679" max="7679" width="9" style="4" customWidth="1"/>
    <col min="7680" max="7926" width="9.28515625" style="4"/>
    <col min="7927" max="7927" width="45.7109375" style="4" customWidth="1"/>
    <col min="7928" max="7928" width="10.7109375" style="4" bestFit="1" customWidth="1"/>
    <col min="7929" max="7929" width="11.5703125" style="4" bestFit="1" customWidth="1"/>
    <col min="7930" max="7930" width="12.28515625" style="4" bestFit="1" customWidth="1"/>
    <col min="7931" max="7934" width="9.7109375" style="4" bestFit="1" customWidth="1"/>
    <col min="7935" max="7935" width="9" style="4" customWidth="1"/>
    <col min="7936" max="8182" width="9.28515625" style="4"/>
    <col min="8183" max="8183" width="45.7109375" style="4" customWidth="1"/>
    <col min="8184" max="8184" width="10.7109375" style="4" bestFit="1" customWidth="1"/>
    <col min="8185" max="8185" width="11.5703125" style="4" bestFit="1" customWidth="1"/>
    <col min="8186" max="8186" width="12.28515625" style="4" bestFit="1" customWidth="1"/>
    <col min="8187" max="8190" width="9.7109375" style="4" bestFit="1" customWidth="1"/>
    <col min="8191" max="8191" width="9" style="4" customWidth="1"/>
    <col min="8192" max="8438" width="9.28515625" style="4"/>
    <col min="8439" max="8439" width="45.7109375" style="4" customWidth="1"/>
    <col min="8440" max="8440" width="10.7109375" style="4" bestFit="1" customWidth="1"/>
    <col min="8441" max="8441" width="11.5703125" style="4" bestFit="1" customWidth="1"/>
    <col min="8442" max="8442" width="12.28515625" style="4" bestFit="1" customWidth="1"/>
    <col min="8443" max="8446" width="9.7109375" style="4" bestFit="1" customWidth="1"/>
    <col min="8447" max="8447" width="9" style="4" customWidth="1"/>
    <col min="8448" max="8694" width="9.28515625" style="4"/>
    <col min="8695" max="8695" width="45.7109375" style="4" customWidth="1"/>
    <col min="8696" max="8696" width="10.7109375" style="4" bestFit="1" customWidth="1"/>
    <col min="8697" max="8697" width="11.5703125" style="4" bestFit="1" customWidth="1"/>
    <col min="8698" max="8698" width="12.28515625" style="4" bestFit="1" customWidth="1"/>
    <col min="8699" max="8702" width="9.7109375" style="4" bestFit="1" customWidth="1"/>
    <col min="8703" max="8703" width="9" style="4" customWidth="1"/>
    <col min="8704" max="8950" width="9.28515625" style="4"/>
    <col min="8951" max="8951" width="45.7109375" style="4" customWidth="1"/>
    <col min="8952" max="8952" width="10.7109375" style="4" bestFit="1" customWidth="1"/>
    <col min="8953" max="8953" width="11.5703125" style="4" bestFit="1" customWidth="1"/>
    <col min="8954" max="8954" width="12.28515625" style="4" bestFit="1" customWidth="1"/>
    <col min="8955" max="8958" width="9.7109375" style="4" bestFit="1" customWidth="1"/>
    <col min="8959" max="8959" width="9" style="4" customWidth="1"/>
    <col min="8960" max="9206" width="9.28515625" style="4"/>
    <col min="9207" max="9207" width="45.7109375" style="4" customWidth="1"/>
    <col min="9208" max="9208" width="10.7109375" style="4" bestFit="1" customWidth="1"/>
    <col min="9209" max="9209" width="11.5703125" style="4" bestFit="1" customWidth="1"/>
    <col min="9210" max="9210" width="12.28515625" style="4" bestFit="1" customWidth="1"/>
    <col min="9211" max="9214" width="9.7109375" style="4" bestFit="1" customWidth="1"/>
    <col min="9215" max="9215" width="9" style="4" customWidth="1"/>
    <col min="9216" max="9462" width="9.28515625" style="4"/>
    <col min="9463" max="9463" width="45.7109375" style="4" customWidth="1"/>
    <col min="9464" max="9464" width="10.7109375" style="4" bestFit="1" customWidth="1"/>
    <col min="9465" max="9465" width="11.5703125" style="4" bestFit="1" customWidth="1"/>
    <col min="9466" max="9466" width="12.28515625" style="4" bestFit="1" customWidth="1"/>
    <col min="9467" max="9470" width="9.7109375" style="4" bestFit="1" customWidth="1"/>
    <col min="9471" max="9471" width="9" style="4" customWidth="1"/>
    <col min="9472" max="9718" width="9.28515625" style="4"/>
    <col min="9719" max="9719" width="45.7109375" style="4" customWidth="1"/>
    <col min="9720" max="9720" width="10.7109375" style="4" bestFit="1" customWidth="1"/>
    <col min="9721" max="9721" width="11.5703125" style="4" bestFit="1" customWidth="1"/>
    <col min="9722" max="9722" width="12.28515625" style="4" bestFit="1" customWidth="1"/>
    <col min="9723" max="9726" width="9.7109375" style="4" bestFit="1" customWidth="1"/>
    <col min="9727" max="9727" width="9" style="4" customWidth="1"/>
    <col min="9728" max="9974" width="9.28515625" style="4"/>
    <col min="9975" max="9975" width="45.7109375" style="4" customWidth="1"/>
    <col min="9976" max="9976" width="10.7109375" style="4" bestFit="1" customWidth="1"/>
    <col min="9977" max="9977" width="11.5703125" style="4" bestFit="1" customWidth="1"/>
    <col min="9978" max="9978" width="12.28515625" style="4" bestFit="1" customWidth="1"/>
    <col min="9979" max="9982" width="9.7109375" style="4" bestFit="1" customWidth="1"/>
    <col min="9983" max="9983" width="9" style="4" customWidth="1"/>
    <col min="9984" max="10230" width="9.28515625" style="4"/>
    <col min="10231" max="10231" width="45.7109375" style="4" customWidth="1"/>
    <col min="10232" max="10232" width="10.7109375" style="4" bestFit="1" customWidth="1"/>
    <col min="10233" max="10233" width="11.5703125" style="4" bestFit="1" customWidth="1"/>
    <col min="10234" max="10234" width="12.28515625" style="4" bestFit="1" customWidth="1"/>
    <col min="10235" max="10238" width="9.7109375" style="4" bestFit="1" customWidth="1"/>
    <col min="10239" max="10239" width="9" style="4" customWidth="1"/>
    <col min="10240" max="10486" width="9.28515625" style="4"/>
    <col min="10487" max="10487" width="45.7109375" style="4" customWidth="1"/>
    <col min="10488" max="10488" width="10.7109375" style="4" bestFit="1" customWidth="1"/>
    <col min="10489" max="10489" width="11.5703125" style="4" bestFit="1" customWidth="1"/>
    <col min="10490" max="10490" width="12.28515625" style="4" bestFit="1" customWidth="1"/>
    <col min="10491" max="10494" width="9.7109375" style="4" bestFit="1" customWidth="1"/>
    <col min="10495" max="10495" width="9" style="4" customWidth="1"/>
    <col min="10496" max="10742" width="9.28515625" style="4"/>
    <col min="10743" max="10743" width="45.7109375" style="4" customWidth="1"/>
    <col min="10744" max="10744" width="10.7109375" style="4" bestFit="1" customWidth="1"/>
    <col min="10745" max="10745" width="11.5703125" style="4" bestFit="1" customWidth="1"/>
    <col min="10746" max="10746" width="12.28515625" style="4" bestFit="1" customWidth="1"/>
    <col min="10747" max="10750" width="9.7109375" style="4" bestFit="1" customWidth="1"/>
    <col min="10751" max="10751" width="9" style="4" customWidth="1"/>
    <col min="10752" max="10998" width="9.28515625" style="4"/>
    <col min="10999" max="10999" width="45.7109375" style="4" customWidth="1"/>
    <col min="11000" max="11000" width="10.7109375" style="4" bestFit="1" customWidth="1"/>
    <col min="11001" max="11001" width="11.5703125" style="4" bestFit="1" customWidth="1"/>
    <col min="11002" max="11002" width="12.28515625" style="4" bestFit="1" customWidth="1"/>
    <col min="11003" max="11006" width="9.7109375" style="4" bestFit="1" customWidth="1"/>
    <col min="11007" max="11007" width="9" style="4" customWidth="1"/>
    <col min="11008" max="11254" width="9.28515625" style="4"/>
    <col min="11255" max="11255" width="45.7109375" style="4" customWidth="1"/>
    <col min="11256" max="11256" width="10.7109375" style="4" bestFit="1" customWidth="1"/>
    <col min="11257" max="11257" width="11.5703125" style="4" bestFit="1" customWidth="1"/>
    <col min="11258" max="11258" width="12.28515625" style="4" bestFit="1" customWidth="1"/>
    <col min="11259" max="11262" width="9.7109375" style="4" bestFit="1" customWidth="1"/>
    <col min="11263" max="11263" width="9" style="4" customWidth="1"/>
    <col min="11264" max="11510" width="9.28515625" style="4"/>
    <col min="11511" max="11511" width="45.7109375" style="4" customWidth="1"/>
    <col min="11512" max="11512" width="10.7109375" style="4" bestFit="1" customWidth="1"/>
    <col min="11513" max="11513" width="11.5703125" style="4" bestFit="1" customWidth="1"/>
    <col min="11514" max="11514" width="12.28515625" style="4" bestFit="1" customWidth="1"/>
    <col min="11515" max="11518" width="9.7109375" style="4" bestFit="1" customWidth="1"/>
    <col min="11519" max="11519" width="9" style="4" customWidth="1"/>
    <col min="11520" max="11766" width="9.28515625" style="4"/>
    <col min="11767" max="11767" width="45.7109375" style="4" customWidth="1"/>
    <col min="11768" max="11768" width="10.7109375" style="4" bestFit="1" customWidth="1"/>
    <col min="11769" max="11769" width="11.5703125" style="4" bestFit="1" customWidth="1"/>
    <col min="11770" max="11770" width="12.28515625" style="4" bestFit="1" customWidth="1"/>
    <col min="11771" max="11774" width="9.7109375" style="4" bestFit="1" customWidth="1"/>
    <col min="11775" max="11775" width="9" style="4" customWidth="1"/>
    <col min="11776" max="12022" width="9.28515625" style="4"/>
    <col min="12023" max="12023" width="45.7109375" style="4" customWidth="1"/>
    <col min="12024" max="12024" width="10.7109375" style="4" bestFit="1" customWidth="1"/>
    <col min="12025" max="12025" width="11.5703125" style="4" bestFit="1" customWidth="1"/>
    <col min="12026" max="12026" width="12.28515625" style="4" bestFit="1" customWidth="1"/>
    <col min="12027" max="12030" width="9.7109375" style="4" bestFit="1" customWidth="1"/>
    <col min="12031" max="12031" width="9" style="4" customWidth="1"/>
    <col min="12032" max="12278" width="9.28515625" style="4"/>
    <col min="12279" max="12279" width="45.7109375" style="4" customWidth="1"/>
    <col min="12280" max="12280" width="10.7109375" style="4" bestFit="1" customWidth="1"/>
    <col min="12281" max="12281" width="11.5703125" style="4" bestFit="1" customWidth="1"/>
    <col min="12282" max="12282" width="12.28515625" style="4" bestFit="1" customWidth="1"/>
    <col min="12283" max="12286" width="9.7109375" style="4" bestFit="1" customWidth="1"/>
    <col min="12287" max="12287" width="9" style="4" customWidth="1"/>
    <col min="12288" max="12534" width="9.28515625" style="4"/>
    <col min="12535" max="12535" width="45.7109375" style="4" customWidth="1"/>
    <col min="12536" max="12536" width="10.7109375" style="4" bestFit="1" customWidth="1"/>
    <col min="12537" max="12537" width="11.5703125" style="4" bestFit="1" customWidth="1"/>
    <col min="12538" max="12538" width="12.28515625" style="4" bestFit="1" customWidth="1"/>
    <col min="12539" max="12542" width="9.7109375" style="4" bestFit="1" customWidth="1"/>
    <col min="12543" max="12543" width="9" style="4" customWidth="1"/>
    <col min="12544" max="12790" width="9.28515625" style="4"/>
    <col min="12791" max="12791" width="45.7109375" style="4" customWidth="1"/>
    <col min="12792" max="12792" width="10.7109375" style="4" bestFit="1" customWidth="1"/>
    <col min="12793" max="12793" width="11.5703125" style="4" bestFit="1" customWidth="1"/>
    <col min="12794" max="12794" width="12.28515625" style="4" bestFit="1" customWidth="1"/>
    <col min="12795" max="12798" width="9.7109375" style="4" bestFit="1" customWidth="1"/>
    <col min="12799" max="12799" width="9" style="4" customWidth="1"/>
    <col min="12800" max="13046" width="9.28515625" style="4"/>
    <col min="13047" max="13047" width="45.7109375" style="4" customWidth="1"/>
    <col min="13048" max="13048" width="10.7109375" style="4" bestFit="1" customWidth="1"/>
    <col min="13049" max="13049" width="11.5703125" style="4" bestFit="1" customWidth="1"/>
    <col min="13050" max="13050" width="12.28515625" style="4" bestFit="1" customWidth="1"/>
    <col min="13051" max="13054" width="9.7109375" style="4" bestFit="1" customWidth="1"/>
    <col min="13055" max="13055" width="9" style="4" customWidth="1"/>
    <col min="13056" max="13302" width="9.28515625" style="4"/>
    <col min="13303" max="13303" width="45.7109375" style="4" customWidth="1"/>
    <col min="13304" max="13304" width="10.7109375" style="4" bestFit="1" customWidth="1"/>
    <col min="13305" max="13305" width="11.5703125" style="4" bestFit="1" customWidth="1"/>
    <col min="13306" max="13306" width="12.28515625" style="4" bestFit="1" customWidth="1"/>
    <col min="13307" max="13310" width="9.7109375" style="4" bestFit="1" customWidth="1"/>
    <col min="13311" max="13311" width="9" style="4" customWidth="1"/>
    <col min="13312" max="13558" width="9.28515625" style="4"/>
    <col min="13559" max="13559" width="45.7109375" style="4" customWidth="1"/>
    <col min="13560" max="13560" width="10.7109375" style="4" bestFit="1" customWidth="1"/>
    <col min="13561" max="13561" width="11.5703125" style="4" bestFit="1" customWidth="1"/>
    <col min="13562" max="13562" width="12.28515625" style="4" bestFit="1" customWidth="1"/>
    <col min="13563" max="13566" width="9.7109375" style="4" bestFit="1" customWidth="1"/>
    <col min="13567" max="13567" width="9" style="4" customWidth="1"/>
    <col min="13568" max="13814" width="9.28515625" style="4"/>
    <col min="13815" max="13815" width="45.7109375" style="4" customWidth="1"/>
    <col min="13816" max="13816" width="10.7109375" style="4" bestFit="1" customWidth="1"/>
    <col min="13817" max="13817" width="11.5703125" style="4" bestFit="1" customWidth="1"/>
    <col min="13818" max="13818" width="12.28515625" style="4" bestFit="1" customWidth="1"/>
    <col min="13819" max="13822" width="9.7109375" style="4" bestFit="1" customWidth="1"/>
    <col min="13823" max="13823" width="9" style="4" customWidth="1"/>
    <col min="13824" max="14070" width="9.28515625" style="4"/>
    <col min="14071" max="14071" width="45.7109375" style="4" customWidth="1"/>
    <col min="14072" max="14072" width="10.7109375" style="4" bestFit="1" customWidth="1"/>
    <col min="14073" max="14073" width="11.5703125" style="4" bestFit="1" customWidth="1"/>
    <col min="14074" max="14074" width="12.28515625" style="4" bestFit="1" customWidth="1"/>
    <col min="14075" max="14078" width="9.7109375" style="4" bestFit="1" customWidth="1"/>
    <col min="14079" max="14079" width="9" style="4" customWidth="1"/>
    <col min="14080" max="14326" width="9.28515625" style="4"/>
    <col min="14327" max="14327" width="45.7109375" style="4" customWidth="1"/>
    <col min="14328" max="14328" width="10.7109375" style="4" bestFit="1" customWidth="1"/>
    <col min="14329" max="14329" width="11.5703125" style="4" bestFit="1" customWidth="1"/>
    <col min="14330" max="14330" width="12.28515625" style="4" bestFit="1" customWidth="1"/>
    <col min="14331" max="14334" width="9.7109375" style="4" bestFit="1" customWidth="1"/>
    <col min="14335" max="14335" width="9" style="4" customWidth="1"/>
    <col min="14336" max="14582" width="9.28515625" style="4"/>
    <col min="14583" max="14583" width="45.7109375" style="4" customWidth="1"/>
    <col min="14584" max="14584" width="10.7109375" style="4" bestFit="1" customWidth="1"/>
    <col min="14585" max="14585" width="11.5703125" style="4" bestFit="1" customWidth="1"/>
    <col min="14586" max="14586" width="12.28515625" style="4" bestFit="1" customWidth="1"/>
    <col min="14587" max="14590" width="9.7109375" style="4" bestFit="1" customWidth="1"/>
    <col min="14591" max="14591" width="9" style="4" customWidth="1"/>
    <col min="14592" max="14838" width="9.28515625" style="4"/>
    <col min="14839" max="14839" width="45.7109375" style="4" customWidth="1"/>
    <col min="14840" max="14840" width="10.7109375" style="4" bestFit="1" customWidth="1"/>
    <col min="14841" max="14841" width="11.5703125" style="4" bestFit="1" customWidth="1"/>
    <col min="14842" max="14842" width="12.28515625" style="4" bestFit="1" customWidth="1"/>
    <col min="14843" max="14846" width="9.7109375" style="4" bestFit="1" customWidth="1"/>
    <col min="14847" max="14847" width="9" style="4" customWidth="1"/>
    <col min="14848" max="15094" width="9.28515625" style="4"/>
    <col min="15095" max="15095" width="45.7109375" style="4" customWidth="1"/>
    <col min="15096" max="15096" width="10.7109375" style="4" bestFit="1" customWidth="1"/>
    <col min="15097" max="15097" width="11.5703125" style="4" bestFit="1" customWidth="1"/>
    <col min="15098" max="15098" width="12.28515625" style="4" bestFit="1" customWidth="1"/>
    <col min="15099" max="15102" width="9.7109375" style="4" bestFit="1" customWidth="1"/>
    <col min="15103" max="15103" width="9" style="4" customWidth="1"/>
    <col min="15104" max="15350" width="9.28515625" style="4"/>
    <col min="15351" max="15351" width="45.7109375" style="4" customWidth="1"/>
    <col min="15352" max="15352" width="10.7109375" style="4" bestFit="1" customWidth="1"/>
    <col min="15353" max="15353" width="11.5703125" style="4" bestFit="1" customWidth="1"/>
    <col min="15354" max="15354" width="12.28515625" style="4" bestFit="1" customWidth="1"/>
    <col min="15355" max="15358" width="9.7109375" style="4" bestFit="1" customWidth="1"/>
    <col min="15359" max="15359" width="9" style="4" customWidth="1"/>
    <col min="15360" max="15606" width="9.28515625" style="4"/>
    <col min="15607" max="15607" width="45.7109375" style="4" customWidth="1"/>
    <col min="15608" max="15608" width="10.7109375" style="4" bestFit="1" customWidth="1"/>
    <col min="15609" max="15609" width="11.5703125" style="4" bestFit="1" customWidth="1"/>
    <col min="15610" max="15610" width="12.28515625" style="4" bestFit="1" customWidth="1"/>
    <col min="15611" max="15614" width="9.7109375" style="4" bestFit="1" customWidth="1"/>
    <col min="15615" max="15615" width="9" style="4" customWidth="1"/>
    <col min="15616" max="15862" width="9.28515625" style="4"/>
    <col min="15863" max="15863" width="45.7109375" style="4" customWidth="1"/>
    <col min="15864" max="15864" width="10.7109375" style="4" bestFit="1" customWidth="1"/>
    <col min="15865" max="15865" width="11.5703125" style="4" bestFit="1" customWidth="1"/>
    <col min="15866" max="15866" width="12.28515625" style="4" bestFit="1" customWidth="1"/>
    <col min="15867" max="15870" width="9.7109375" style="4" bestFit="1" customWidth="1"/>
    <col min="15871" max="15871" width="9" style="4" customWidth="1"/>
    <col min="15872" max="16118" width="9.28515625" style="4"/>
    <col min="16119" max="16119" width="45.7109375" style="4" customWidth="1"/>
    <col min="16120" max="16120" width="10.7109375" style="4" bestFit="1" customWidth="1"/>
    <col min="16121" max="16121" width="11.5703125" style="4" bestFit="1" customWidth="1"/>
    <col min="16122" max="16122" width="12.28515625" style="4" bestFit="1" customWidth="1"/>
    <col min="16123" max="16126" width="9.7109375" style="4" bestFit="1" customWidth="1"/>
    <col min="16127" max="16127" width="9" style="4" customWidth="1"/>
    <col min="16128" max="16384" width="9.28515625" style="4"/>
  </cols>
  <sheetData>
    <row r="1" spans="1:7" s="2" customFormat="1" ht="18.75" x14ac:dyDescent="0.3">
      <c r="A1" s="195" t="s">
        <v>204</v>
      </c>
      <c r="B1" s="195"/>
      <c r="C1" s="195"/>
      <c r="D1" s="195"/>
      <c r="E1" s="195"/>
      <c r="F1" s="195"/>
      <c r="G1" s="195"/>
    </row>
    <row r="2" spans="1:7" ht="15.75" x14ac:dyDescent="0.25">
      <c r="A2" s="161" t="s">
        <v>0</v>
      </c>
      <c r="B2" s="161"/>
      <c r="C2" s="161"/>
      <c r="D2" s="161"/>
      <c r="E2" s="161"/>
      <c r="F2" s="161"/>
      <c r="G2" s="161"/>
    </row>
    <row r="3" spans="1:7" x14ac:dyDescent="0.25">
      <c r="A3" s="174"/>
      <c r="B3" s="166" t="s">
        <v>1</v>
      </c>
      <c r="C3" s="166"/>
      <c r="D3" s="166"/>
      <c r="E3" s="167" t="s">
        <v>2</v>
      </c>
      <c r="F3" s="210" t="s">
        <v>181</v>
      </c>
      <c r="G3" s="168" t="s">
        <v>3</v>
      </c>
    </row>
    <row r="4" spans="1:7" ht="13.5" customHeight="1" x14ac:dyDescent="0.25">
      <c r="A4" s="174"/>
      <c r="B4" s="15" t="s">
        <v>11</v>
      </c>
      <c r="C4" s="15" t="s">
        <v>12</v>
      </c>
      <c r="D4" s="16"/>
      <c r="E4" s="167"/>
      <c r="F4" s="210"/>
      <c r="G4" s="168"/>
    </row>
    <row r="5" spans="1:7" x14ac:dyDescent="0.25">
      <c r="A5" s="29" t="s">
        <v>13</v>
      </c>
      <c r="B5" s="48">
        <v>29</v>
      </c>
      <c r="C5" s="48">
        <v>16</v>
      </c>
      <c r="D5" s="18"/>
      <c r="E5" s="48">
        <v>0</v>
      </c>
      <c r="F5" s="40">
        <f t="shared" ref="F5" si="0">SUM(B5:E5)</f>
        <v>45</v>
      </c>
      <c r="G5" s="81">
        <v>40</v>
      </c>
    </row>
    <row r="6" spans="1:7" x14ac:dyDescent="0.25">
      <c r="A6" s="31" t="s">
        <v>14</v>
      </c>
      <c r="B6" s="27">
        <f>SUM(B7:B13)</f>
        <v>96</v>
      </c>
      <c r="C6" s="27">
        <f t="shared" ref="C6:D6" si="1">SUM(C7:C13)</f>
        <v>54</v>
      </c>
      <c r="D6" s="27">
        <f t="shared" si="1"/>
        <v>0</v>
      </c>
      <c r="E6" s="27">
        <f>SUM(E7:E13)</f>
        <v>0</v>
      </c>
      <c r="F6" s="40">
        <f>SUM(B6:E6)</f>
        <v>150</v>
      </c>
      <c r="G6" s="81">
        <v>135</v>
      </c>
    </row>
    <row r="7" spans="1:7" x14ac:dyDescent="0.25">
      <c r="A7" s="31" t="s">
        <v>15</v>
      </c>
      <c r="B7" s="48">
        <v>67</v>
      </c>
      <c r="C7" s="48">
        <v>37</v>
      </c>
      <c r="D7" s="18"/>
      <c r="E7" s="48">
        <v>0</v>
      </c>
      <c r="F7" s="40">
        <f>SUM(B7:E7)</f>
        <v>104</v>
      </c>
      <c r="G7" s="81">
        <v>94</v>
      </c>
    </row>
    <row r="8" spans="1:7" x14ac:dyDescent="0.25">
      <c r="A8" s="31" t="s">
        <v>185</v>
      </c>
      <c r="B8" s="48">
        <v>1</v>
      </c>
      <c r="C8" s="48">
        <v>4</v>
      </c>
      <c r="D8" s="18"/>
      <c r="E8" s="48">
        <v>0</v>
      </c>
      <c r="F8" s="40">
        <f t="shared" ref="F8:F13" si="2">SUM(B8:E8)</f>
        <v>5</v>
      </c>
      <c r="G8" s="81">
        <v>6</v>
      </c>
    </row>
    <row r="9" spans="1:7" x14ac:dyDescent="0.25">
      <c r="A9" s="31" t="s">
        <v>192</v>
      </c>
      <c r="B9" s="48">
        <v>17</v>
      </c>
      <c r="C9" s="48">
        <v>9</v>
      </c>
      <c r="D9" s="18"/>
      <c r="E9" s="48">
        <v>0</v>
      </c>
      <c r="F9" s="40">
        <f t="shared" si="2"/>
        <v>26</v>
      </c>
      <c r="G9" s="192">
        <v>35</v>
      </c>
    </row>
    <row r="10" spans="1:7" x14ac:dyDescent="0.25">
      <c r="A10" s="31" t="s">
        <v>193</v>
      </c>
      <c r="B10" s="48">
        <v>11</v>
      </c>
      <c r="C10" s="48">
        <v>4</v>
      </c>
      <c r="D10" s="18"/>
      <c r="E10" s="48">
        <v>0</v>
      </c>
      <c r="F10" s="40">
        <f t="shared" si="2"/>
        <v>15</v>
      </c>
      <c r="G10" s="193"/>
    </row>
    <row r="11" spans="1:7" x14ac:dyDescent="0.25">
      <c r="A11" s="31" t="s">
        <v>194</v>
      </c>
      <c r="B11" s="48">
        <v>0</v>
      </c>
      <c r="C11" s="48">
        <v>0</v>
      </c>
      <c r="D11" s="18"/>
      <c r="E11" s="48">
        <v>0</v>
      </c>
      <c r="F11" s="40">
        <f t="shared" si="2"/>
        <v>0</v>
      </c>
      <c r="G11" s="193"/>
    </row>
    <row r="12" spans="1:7" x14ac:dyDescent="0.25">
      <c r="A12" s="31" t="s">
        <v>195</v>
      </c>
      <c r="B12" s="48">
        <v>0</v>
      </c>
      <c r="C12" s="48">
        <v>0</v>
      </c>
      <c r="D12" s="18"/>
      <c r="E12" s="48">
        <v>0</v>
      </c>
      <c r="F12" s="40">
        <f t="shared" si="2"/>
        <v>0</v>
      </c>
      <c r="G12" s="193"/>
    </row>
    <row r="13" spans="1:7" x14ac:dyDescent="0.25">
      <c r="A13" s="31" t="s">
        <v>190</v>
      </c>
      <c r="B13" s="48">
        <v>0</v>
      </c>
      <c r="C13" s="48">
        <v>0</v>
      </c>
      <c r="D13" s="18"/>
      <c r="E13" s="48">
        <v>0</v>
      </c>
      <c r="F13" s="40">
        <f t="shared" si="2"/>
        <v>0</v>
      </c>
      <c r="G13" s="194"/>
    </row>
    <row r="14" spans="1:7" ht="18.75" customHeight="1" x14ac:dyDescent="0.25">
      <c r="A14" s="31"/>
      <c r="B14" s="166" t="s">
        <v>1</v>
      </c>
      <c r="C14" s="166"/>
      <c r="D14" s="166"/>
      <c r="E14" s="170" t="s">
        <v>2</v>
      </c>
      <c r="F14" s="210" t="s">
        <v>181</v>
      </c>
      <c r="G14" s="168" t="s">
        <v>3</v>
      </c>
    </row>
    <row r="15" spans="1:7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210"/>
      <c r="G15" s="168"/>
    </row>
    <row r="16" spans="1:7" ht="15.6" customHeight="1" x14ac:dyDescent="0.25">
      <c r="A16" s="31" t="s">
        <v>19</v>
      </c>
      <c r="B16" s="48">
        <v>63</v>
      </c>
      <c r="C16" s="48">
        <v>37</v>
      </c>
      <c r="D16" s="18"/>
      <c r="E16" s="48">
        <v>0</v>
      </c>
      <c r="F16" s="40">
        <f t="shared" ref="F16:F20" si="3">SUM(B16:E16)</f>
        <v>100</v>
      </c>
      <c r="G16" s="81">
        <v>85</v>
      </c>
    </row>
    <row r="17" spans="1:10" ht="15.6" customHeight="1" x14ac:dyDescent="0.25">
      <c r="A17" s="31" t="s">
        <v>20</v>
      </c>
      <c r="B17" s="48">
        <v>31</v>
      </c>
      <c r="C17" s="48">
        <v>17</v>
      </c>
      <c r="D17" s="18"/>
      <c r="E17" s="48">
        <v>0</v>
      </c>
      <c r="F17" s="40">
        <f t="shared" si="3"/>
        <v>48</v>
      </c>
      <c r="G17" s="81">
        <v>50</v>
      </c>
    </row>
    <row r="18" spans="1:10" ht="15.6" customHeight="1" x14ac:dyDescent="0.25">
      <c r="A18" s="31" t="s">
        <v>21</v>
      </c>
      <c r="B18" s="48">
        <v>1</v>
      </c>
      <c r="C18" s="48">
        <v>0</v>
      </c>
      <c r="D18" s="18"/>
      <c r="E18" s="48">
        <v>0</v>
      </c>
      <c r="F18" s="40">
        <f t="shared" si="3"/>
        <v>1</v>
      </c>
      <c r="G18" s="81">
        <v>0</v>
      </c>
    </row>
    <row r="19" spans="1:10" ht="30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43">
        <f t="shared" si="3"/>
        <v>0</v>
      </c>
      <c r="G19" s="83">
        <v>0</v>
      </c>
      <c r="H19" s="117"/>
      <c r="I19" s="117"/>
      <c r="J19" s="117"/>
    </row>
    <row r="20" spans="1:10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43">
        <f t="shared" si="3"/>
        <v>0</v>
      </c>
      <c r="G20" s="83">
        <v>0</v>
      </c>
      <c r="H20" s="117"/>
      <c r="I20" s="117"/>
      <c r="J20" s="117"/>
    </row>
    <row r="21" spans="1:10" ht="18.75" customHeight="1" x14ac:dyDescent="0.25">
      <c r="A21" s="31"/>
      <c r="B21" s="166" t="s">
        <v>1</v>
      </c>
      <c r="C21" s="166"/>
      <c r="D21" s="166"/>
      <c r="E21" s="167" t="s">
        <v>2</v>
      </c>
      <c r="F21" s="210" t="s">
        <v>181</v>
      </c>
      <c r="G21" s="168" t="s">
        <v>3</v>
      </c>
    </row>
    <row r="22" spans="1:10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210"/>
      <c r="G22" s="168"/>
    </row>
    <row r="23" spans="1:10" ht="15" customHeight="1" x14ac:dyDescent="0.25">
      <c r="A23" s="31" t="s">
        <v>25</v>
      </c>
      <c r="B23" s="48">
        <v>90</v>
      </c>
      <c r="C23" s="48">
        <v>54</v>
      </c>
      <c r="D23" s="16"/>
      <c r="E23" s="48">
        <v>0</v>
      </c>
      <c r="F23" s="40">
        <f>SUM(B23:E23)</f>
        <v>144</v>
      </c>
      <c r="G23" s="81">
        <v>129</v>
      </c>
    </row>
    <row r="24" spans="1:10" ht="15" customHeight="1" x14ac:dyDescent="0.25">
      <c r="A24" s="31" t="s">
        <v>26</v>
      </c>
      <c r="B24" s="48">
        <v>6</v>
      </c>
      <c r="C24" s="48">
        <v>0</v>
      </c>
      <c r="D24" s="16"/>
      <c r="E24" s="48">
        <v>0</v>
      </c>
      <c r="F24" s="40">
        <f>SUM(B24:E24)</f>
        <v>6</v>
      </c>
      <c r="G24" s="81">
        <v>6</v>
      </c>
    </row>
    <row r="25" spans="1:10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210" t="s">
        <v>181</v>
      </c>
      <c r="G25" s="168" t="s">
        <v>3</v>
      </c>
      <c r="H25" s="5"/>
      <c r="I25" s="5"/>
      <c r="J25" s="5"/>
    </row>
    <row r="26" spans="1:10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210"/>
      <c r="G26" s="168"/>
      <c r="H26" s="8"/>
      <c r="I26" s="8"/>
      <c r="J26" s="8"/>
    </row>
    <row r="27" spans="1:10" ht="15" customHeight="1" x14ac:dyDescent="0.25">
      <c r="A27" s="31" t="s">
        <v>28</v>
      </c>
      <c r="B27" s="48">
        <v>44</v>
      </c>
      <c r="C27" s="48">
        <v>21</v>
      </c>
      <c r="D27" s="16"/>
      <c r="E27" s="48">
        <v>0</v>
      </c>
      <c r="F27" s="40">
        <f t="shared" ref="F27:F32" si="4">SUM(B27:E27)</f>
        <v>65</v>
      </c>
      <c r="G27" s="81">
        <v>45</v>
      </c>
      <c r="H27" s="8"/>
      <c r="I27" s="8"/>
      <c r="J27" s="8"/>
    </row>
    <row r="28" spans="1:10" x14ac:dyDescent="0.25">
      <c r="A28" s="31" t="s">
        <v>29</v>
      </c>
      <c r="B28" s="48">
        <v>34</v>
      </c>
      <c r="C28" s="48">
        <v>25</v>
      </c>
      <c r="D28" s="16"/>
      <c r="E28" s="48">
        <v>0</v>
      </c>
      <c r="F28" s="40">
        <f t="shared" si="4"/>
        <v>59</v>
      </c>
      <c r="G28" s="81">
        <v>71</v>
      </c>
      <c r="H28" s="8"/>
      <c r="I28" s="8"/>
      <c r="J28" s="8"/>
    </row>
    <row r="29" spans="1:10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40">
        <f t="shared" si="4"/>
        <v>0</v>
      </c>
      <c r="G29" s="81">
        <v>0</v>
      </c>
      <c r="H29" s="8"/>
      <c r="I29" s="8"/>
      <c r="J29" s="8"/>
    </row>
    <row r="30" spans="1:10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40">
        <f t="shared" si="4"/>
        <v>0</v>
      </c>
      <c r="G30" s="81">
        <v>0</v>
      </c>
      <c r="H30" s="8"/>
      <c r="I30" s="8"/>
      <c r="J30" s="8"/>
    </row>
    <row r="31" spans="1:10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40">
        <f t="shared" si="4"/>
        <v>0</v>
      </c>
      <c r="G31" s="81">
        <v>0</v>
      </c>
      <c r="H31" s="8"/>
      <c r="I31" s="8"/>
      <c r="J31" s="8"/>
    </row>
    <row r="32" spans="1:10" ht="15" customHeight="1" x14ac:dyDescent="0.25">
      <c r="A32" s="31" t="s">
        <v>33</v>
      </c>
      <c r="B32" s="48">
        <v>14</v>
      </c>
      <c r="C32" s="48">
        <v>8</v>
      </c>
      <c r="D32" s="16"/>
      <c r="E32" s="48">
        <v>0</v>
      </c>
      <c r="F32" s="40">
        <f t="shared" si="4"/>
        <v>22</v>
      </c>
      <c r="G32" s="81">
        <v>18</v>
      </c>
      <c r="H32" s="8"/>
      <c r="I32" s="8"/>
      <c r="J32" s="8"/>
    </row>
    <row r="33" spans="1:10" ht="15" customHeight="1" x14ac:dyDescent="0.25">
      <c r="A33" s="31"/>
      <c r="B33" s="166" t="s">
        <v>1</v>
      </c>
      <c r="C33" s="166"/>
      <c r="D33" s="166"/>
      <c r="E33" s="171" t="s">
        <v>2</v>
      </c>
      <c r="F33" s="210" t="s">
        <v>181</v>
      </c>
      <c r="G33" s="168" t="s">
        <v>3</v>
      </c>
      <c r="H33" s="8"/>
      <c r="I33" s="8"/>
      <c r="J33" s="8"/>
    </row>
    <row r="34" spans="1:10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210"/>
      <c r="G34" s="168"/>
      <c r="H34" s="8"/>
      <c r="I34" s="8"/>
      <c r="J34" s="8"/>
    </row>
    <row r="35" spans="1:10" ht="15" customHeight="1" x14ac:dyDescent="0.25">
      <c r="A35" s="31" t="s">
        <v>35</v>
      </c>
      <c r="B35" s="48">
        <v>0</v>
      </c>
      <c r="C35" s="48" t="s">
        <v>231</v>
      </c>
      <c r="D35" s="18"/>
      <c r="E35" s="48">
        <v>0</v>
      </c>
      <c r="F35" s="40">
        <f t="shared" ref="F35:F36" si="5">SUM(B35:E35)</f>
        <v>0</v>
      </c>
      <c r="G35" s="81">
        <v>1</v>
      </c>
      <c r="H35" s="8"/>
      <c r="I35" s="8"/>
      <c r="J35" s="8"/>
    </row>
    <row r="36" spans="1:10" ht="15" customHeight="1" x14ac:dyDescent="0.25">
      <c r="A36" s="31" t="s">
        <v>36</v>
      </c>
      <c r="B36" s="48">
        <v>0</v>
      </c>
      <c r="C36" s="48" t="s">
        <v>231</v>
      </c>
      <c r="D36" s="18"/>
      <c r="E36" s="48">
        <v>0</v>
      </c>
      <c r="F36" s="40">
        <f t="shared" si="5"/>
        <v>0</v>
      </c>
      <c r="G36" s="81">
        <v>4</v>
      </c>
      <c r="H36" s="8"/>
      <c r="I36" s="8"/>
      <c r="J36" s="8"/>
    </row>
    <row r="37" spans="1:10" ht="15.75" x14ac:dyDescent="0.25">
      <c r="A37" s="211" t="s">
        <v>81</v>
      </c>
      <c r="B37" s="161"/>
      <c r="C37" s="161"/>
      <c r="D37" s="161"/>
      <c r="E37" s="161"/>
      <c r="F37" s="161"/>
      <c r="G37" s="212"/>
      <c r="H37" s="8"/>
      <c r="I37" s="8"/>
      <c r="J37" s="8"/>
    </row>
    <row r="38" spans="1:10" ht="13.5" customHeight="1" x14ac:dyDescent="0.25">
      <c r="A38" s="174"/>
      <c r="B38" s="166" t="s">
        <v>1</v>
      </c>
      <c r="C38" s="166"/>
      <c r="D38" s="166"/>
      <c r="E38" s="172" t="s">
        <v>2</v>
      </c>
      <c r="F38" s="210" t="s">
        <v>181</v>
      </c>
      <c r="G38" s="168" t="s">
        <v>3</v>
      </c>
      <c r="H38" s="8"/>
      <c r="I38" s="8"/>
      <c r="J38" s="8"/>
    </row>
    <row r="39" spans="1:10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210"/>
      <c r="G39" s="168"/>
      <c r="H39" s="8"/>
      <c r="I39" s="8"/>
      <c r="J39" s="8"/>
    </row>
    <row r="40" spans="1:10" x14ac:dyDescent="0.25">
      <c r="A40" s="31" t="s">
        <v>13</v>
      </c>
      <c r="B40" s="48">
        <v>283</v>
      </c>
      <c r="C40" s="48">
        <v>60</v>
      </c>
      <c r="D40" s="48">
        <v>0</v>
      </c>
      <c r="E40" s="48">
        <v>51</v>
      </c>
      <c r="F40" s="40">
        <f t="shared" ref="F40:F47" si="6">SUM(B40:E40)</f>
        <v>394</v>
      </c>
      <c r="G40" s="81">
        <v>327</v>
      </c>
    </row>
    <row r="41" spans="1:10" ht="15" customHeight="1" x14ac:dyDescent="0.25">
      <c r="A41" s="31" t="s">
        <v>14</v>
      </c>
      <c r="B41" s="27">
        <f>SUM(B42:B47)</f>
        <v>287</v>
      </c>
      <c r="C41" s="27">
        <f>SUM(C42:C47)</f>
        <v>60</v>
      </c>
      <c r="D41" s="27">
        <f>SUM(D42:D47)</f>
        <v>0</v>
      </c>
      <c r="E41" s="27">
        <f>SUM(E42:E47)</f>
        <v>52</v>
      </c>
      <c r="F41" s="40">
        <f t="shared" si="6"/>
        <v>399</v>
      </c>
      <c r="G41" s="81">
        <v>332</v>
      </c>
    </row>
    <row r="42" spans="1:10" ht="12.75" customHeight="1" x14ac:dyDescent="0.25">
      <c r="A42" s="31" t="s">
        <v>39</v>
      </c>
      <c r="B42" s="48">
        <v>21</v>
      </c>
      <c r="C42" s="48">
        <v>8</v>
      </c>
      <c r="D42" s="48">
        <v>0</v>
      </c>
      <c r="E42" s="48">
        <v>2</v>
      </c>
      <c r="F42" s="40">
        <f t="shared" si="6"/>
        <v>31</v>
      </c>
      <c r="G42" s="81">
        <v>22</v>
      </c>
    </row>
    <row r="43" spans="1:10" ht="12.75" customHeight="1" x14ac:dyDescent="0.25">
      <c r="A43" s="33" t="s">
        <v>205</v>
      </c>
      <c r="B43" s="48">
        <v>42</v>
      </c>
      <c r="C43" s="48">
        <v>9</v>
      </c>
      <c r="D43" s="48">
        <v>0</v>
      </c>
      <c r="E43" s="48">
        <v>11</v>
      </c>
      <c r="F43" s="40">
        <f t="shared" si="6"/>
        <v>62</v>
      </c>
      <c r="G43" s="192">
        <v>310</v>
      </c>
    </row>
    <row r="44" spans="1:10" ht="12.75" customHeight="1" x14ac:dyDescent="0.25">
      <c r="A44" s="33" t="s">
        <v>206</v>
      </c>
      <c r="B44" s="48">
        <v>77</v>
      </c>
      <c r="C44" s="48">
        <v>10</v>
      </c>
      <c r="D44" s="48">
        <v>0</v>
      </c>
      <c r="E44" s="48">
        <v>14</v>
      </c>
      <c r="F44" s="40">
        <f t="shared" si="6"/>
        <v>101</v>
      </c>
      <c r="G44" s="193"/>
    </row>
    <row r="45" spans="1:10" ht="12.75" customHeight="1" x14ac:dyDescent="0.25">
      <c r="A45" s="33" t="s">
        <v>207</v>
      </c>
      <c r="B45" s="48">
        <v>69</v>
      </c>
      <c r="C45" s="48">
        <v>14</v>
      </c>
      <c r="D45" s="48">
        <v>0</v>
      </c>
      <c r="E45" s="48">
        <v>11</v>
      </c>
      <c r="F45" s="40">
        <f t="shared" si="6"/>
        <v>94</v>
      </c>
      <c r="G45" s="193"/>
    </row>
    <row r="46" spans="1:10" ht="12.75" customHeight="1" x14ac:dyDescent="0.25">
      <c r="A46" s="33" t="s">
        <v>208</v>
      </c>
      <c r="B46" s="48">
        <v>51</v>
      </c>
      <c r="C46" s="48">
        <v>15</v>
      </c>
      <c r="D46" s="48">
        <v>0</v>
      </c>
      <c r="E46" s="48">
        <v>11</v>
      </c>
      <c r="F46" s="40">
        <f t="shared" si="6"/>
        <v>77</v>
      </c>
      <c r="G46" s="193"/>
    </row>
    <row r="47" spans="1:10" x14ac:dyDescent="0.25">
      <c r="A47" s="33" t="s">
        <v>202</v>
      </c>
      <c r="B47" s="48">
        <v>27</v>
      </c>
      <c r="C47" s="48">
        <v>4</v>
      </c>
      <c r="D47" s="48">
        <v>0</v>
      </c>
      <c r="E47" s="48">
        <v>3</v>
      </c>
      <c r="F47" s="40">
        <f t="shared" si="6"/>
        <v>34</v>
      </c>
      <c r="G47" s="194"/>
    </row>
    <row r="48" spans="1:10" x14ac:dyDescent="0.25">
      <c r="A48" s="31"/>
      <c r="B48" s="166" t="s">
        <v>1</v>
      </c>
      <c r="C48" s="166"/>
      <c r="D48" s="166"/>
      <c r="E48" s="171" t="s">
        <v>2</v>
      </c>
      <c r="F48" s="210" t="s">
        <v>181</v>
      </c>
      <c r="G48" s="168" t="s">
        <v>3</v>
      </c>
    </row>
    <row r="49" spans="1:10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210"/>
      <c r="G49" s="168"/>
    </row>
    <row r="50" spans="1:10" ht="15" customHeight="1" x14ac:dyDescent="0.25">
      <c r="A50" s="31" t="s">
        <v>19</v>
      </c>
      <c r="B50" s="48">
        <v>93</v>
      </c>
      <c r="C50" s="48">
        <v>10</v>
      </c>
      <c r="D50" s="48">
        <v>0</v>
      </c>
      <c r="E50" s="48">
        <v>17</v>
      </c>
      <c r="F50" s="40">
        <f t="shared" ref="F50:F54" si="7">SUM(B50:E50)</f>
        <v>120</v>
      </c>
      <c r="G50" s="81">
        <v>97</v>
      </c>
    </row>
    <row r="51" spans="1:10" x14ac:dyDescent="0.25">
      <c r="A51" s="31" t="s">
        <v>20</v>
      </c>
      <c r="B51" s="48">
        <v>191</v>
      </c>
      <c r="C51" s="48">
        <v>49</v>
      </c>
      <c r="D51" s="48">
        <v>0</v>
      </c>
      <c r="E51" s="48">
        <v>35</v>
      </c>
      <c r="F51" s="40">
        <f t="shared" si="7"/>
        <v>275</v>
      </c>
      <c r="G51" s="81">
        <v>231</v>
      </c>
    </row>
    <row r="52" spans="1:10" x14ac:dyDescent="0.25">
      <c r="A52" s="31" t="s">
        <v>21</v>
      </c>
      <c r="B52" s="48">
        <v>1</v>
      </c>
      <c r="C52" s="48">
        <v>1</v>
      </c>
      <c r="D52" s="48">
        <v>0</v>
      </c>
      <c r="E52" s="48">
        <v>0</v>
      </c>
      <c r="F52" s="40">
        <f t="shared" si="7"/>
        <v>2</v>
      </c>
      <c r="G52" s="81">
        <v>1</v>
      </c>
    </row>
    <row r="53" spans="1:10" ht="30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43">
        <f t="shared" si="7"/>
        <v>0</v>
      </c>
      <c r="G53" s="83">
        <v>2</v>
      </c>
      <c r="H53" s="53"/>
      <c r="I53" s="53"/>
      <c r="J53" s="53"/>
    </row>
    <row r="54" spans="1:10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43">
        <f t="shared" si="7"/>
        <v>0</v>
      </c>
      <c r="G54" s="83">
        <v>0</v>
      </c>
      <c r="H54" s="53"/>
      <c r="I54" s="53"/>
      <c r="J54" s="53"/>
    </row>
    <row r="55" spans="1:10" x14ac:dyDescent="0.25">
      <c r="A55" s="31"/>
      <c r="B55" s="166" t="s">
        <v>1</v>
      </c>
      <c r="C55" s="166"/>
      <c r="D55" s="166"/>
      <c r="E55" s="171" t="s">
        <v>2</v>
      </c>
      <c r="F55" s="210" t="s">
        <v>181</v>
      </c>
      <c r="G55" s="168" t="s">
        <v>3</v>
      </c>
    </row>
    <row r="56" spans="1:10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210"/>
      <c r="G56" s="168"/>
    </row>
    <row r="57" spans="1:10" ht="13.5" customHeight="1" x14ac:dyDescent="0.25">
      <c r="A57" s="31" t="s">
        <v>25</v>
      </c>
      <c r="B57" s="48">
        <v>258</v>
      </c>
      <c r="C57" s="48">
        <v>55</v>
      </c>
      <c r="D57" s="48">
        <v>0</v>
      </c>
      <c r="E57" s="48">
        <v>49</v>
      </c>
      <c r="F57" s="40">
        <f>SUM(B57:E57)</f>
        <v>362</v>
      </c>
      <c r="G57" s="81">
        <v>313</v>
      </c>
    </row>
    <row r="58" spans="1:10" ht="15.75" customHeight="1" x14ac:dyDescent="0.25">
      <c r="A58" s="31" t="s">
        <v>26</v>
      </c>
      <c r="B58" s="48">
        <v>13</v>
      </c>
      <c r="C58" s="48">
        <v>4</v>
      </c>
      <c r="D58" s="48">
        <v>0</v>
      </c>
      <c r="E58" s="48">
        <v>0</v>
      </c>
      <c r="F58" s="40">
        <f>SUM(B58:E58)</f>
        <v>17</v>
      </c>
      <c r="G58" s="81">
        <v>16</v>
      </c>
    </row>
    <row r="59" spans="1:10" x14ac:dyDescent="0.25">
      <c r="A59" s="31"/>
      <c r="B59" s="166" t="s">
        <v>1</v>
      </c>
      <c r="C59" s="166"/>
      <c r="D59" s="166"/>
      <c r="E59" s="171" t="s">
        <v>2</v>
      </c>
      <c r="F59" s="210" t="s">
        <v>181</v>
      </c>
      <c r="G59" s="168" t="s">
        <v>3</v>
      </c>
    </row>
    <row r="60" spans="1:10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210"/>
      <c r="G60" s="168"/>
    </row>
    <row r="61" spans="1:10" ht="15" customHeight="1" x14ac:dyDescent="0.25">
      <c r="A61" s="31" t="s">
        <v>28</v>
      </c>
      <c r="B61" s="48">
        <v>160</v>
      </c>
      <c r="C61" s="48">
        <v>28</v>
      </c>
      <c r="D61" s="48">
        <v>0</v>
      </c>
      <c r="E61" s="48">
        <v>28</v>
      </c>
      <c r="F61" s="40">
        <f>SUM(B61:E61)</f>
        <v>216</v>
      </c>
      <c r="G61" s="81">
        <v>194</v>
      </c>
    </row>
    <row r="62" spans="1:10" ht="12.75" customHeight="1" x14ac:dyDescent="0.25">
      <c r="A62" s="31" t="s">
        <v>29</v>
      </c>
      <c r="B62" s="48">
        <v>105</v>
      </c>
      <c r="C62" s="48">
        <v>25</v>
      </c>
      <c r="D62" s="48">
        <v>0</v>
      </c>
      <c r="E62" s="48">
        <v>18</v>
      </c>
      <c r="F62" s="40">
        <f t="shared" ref="F62:F66" si="8">SUM(B62:E62)</f>
        <v>148</v>
      </c>
      <c r="G62" s="81">
        <v>115</v>
      </c>
    </row>
    <row r="63" spans="1:10" x14ac:dyDescent="0.25">
      <c r="A63" s="31" t="s">
        <v>30</v>
      </c>
      <c r="B63" s="48">
        <v>2</v>
      </c>
      <c r="C63" s="48">
        <v>1</v>
      </c>
      <c r="D63" s="48">
        <v>0</v>
      </c>
      <c r="E63" s="48">
        <v>0</v>
      </c>
      <c r="F63" s="40">
        <f t="shared" si="8"/>
        <v>3</v>
      </c>
      <c r="G63" s="81">
        <v>2</v>
      </c>
    </row>
    <row r="64" spans="1:10" x14ac:dyDescent="0.25">
      <c r="A64" s="31" t="s">
        <v>31</v>
      </c>
      <c r="B64" s="48">
        <v>2</v>
      </c>
      <c r="C64" s="48">
        <v>0</v>
      </c>
      <c r="D64" s="48">
        <v>0</v>
      </c>
      <c r="E64" s="48">
        <v>0</v>
      </c>
      <c r="F64" s="40">
        <f t="shared" si="8"/>
        <v>2</v>
      </c>
      <c r="G64" s="81">
        <v>7</v>
      </c>
    </row>
    <row r="65" spans="1:10" ht="13.5" customHeight="1" x14ac:dyDescent="0.25">
      <c r="A65" s="31" t="s">
        <v>32</v>
      </c>
      <c r="B65" s="48">
        <v>0</v>
      </c>
      <c r="C65" s="48">
        <v>2</v>
      </c>
      <c r="D65" s="48">
        <v>0</v>
      </c>
      <c r="E65" s="48">
        <v>0</v>
      </c>
      <c r="F65" s="40">
        <f t="shared" si="8"/>
        <v>2</v>
      </c>
      <c r="G65" s="81">
        <v>1</v>
      </c>
    </row>
    <row r="66" spans="1:10" x14ac:dyDescent="0.25">
      <c r="A66" s="31" t="s">
        <v>33</v>
      </c>
      <c r="B66" s="48">
        <v>10</v>
      </c>
      <c r="C66" s="48">
        <v>3</v>
      </c>
      <c r="D66" s="48">
        <v>0</v>
      </c>
      <c r="E66" s="48">
        <v>4</v>
      </c>
      <c r="F66" s="40">
        <f t="shared" si="8"/>
        <v>17</v>
      </c>
      <c r="G66" s="81">
        <v>9</v>
      </c>
    </row>
    <row r="67" spans="1:10" x14ac:dyDescent="0.25">
      <c r="A67" s="31"/>
      <c r="B67" s="166" t="s">
        <v>1</v>
      </c>
      <c r="C67" s="166"/>
      <c r="D67" s="166"/>
      <c r="E67" s="171" t="s">
        <v>2</v>
      </c>
      <c r="F67" s="210" t="s">
        <v>181</v>
      </c>
      <c r="G67" s="168" t="s">
        <v>3</v>
      </c>
    </row>
    <row r="68" spans="1:10" x14ac:dyDescent="0.25">
      <c r="A68" s="32" t="s">
        <v>34</v>
      </c>
      <c r="B68" s="15" t="s">
        <v>11</v>
      </c>
      <c r="C68" s="15" t="s">
        <v>12</v>
      </c>
      <c r="D68" s="16" t="s">
        <v>38</v>
      </c>
      <c r="E68" s="171"/>
      <c r="F68" s="210"/>
      <c r="G68" s="168"/>
    </row>
    <row r="69" spans="1:10" x14ac:dyDescent="0.25">
      <c r="A69" s="31" t="s">
        <v>42</v>
      </c>
      <c r="B69" s="48">
        <v>118</v>
      </c>
      <c r="C69" s="48" t="s">
        <v>231</v>
      </c>
      <c r="D69" s="48">
        <v>0</v>
      </c>
      <c r="E69" s="48">
        <v>0</v>
      </c>
      <c r="F69" s="40">
        <f t="shared" ref="F69" si="9">SUM(B69:E69)</f>
        <v>118</v>
      </c>
      <c r="G69" s="81">
        <v>94</v>
      </c>
    </row>
    <row r="70" spans="1:10" ht="15.75" x14ac:dyDescent="0.25">
      <c r="A70" s="211" t="s">
        <v>43</v>
      </c>
      <c r="B70" s="161"/>
      <c r="C70" s="161"/>
      <c r="D70" s="161"/>
      <c r="E70" s="161"/>
      <c r="F70" s="161"/>
      <c r="G70" s="212"/>
      <c r="H70" s="8"/>
      <c r="I70" s="8"/>
      <c r="J70" s="8"/>
    </row>
    <row r="71" spans="1:10" ht="15" customHeight="1" x14ac:dyDescent="0.25">
      <c r="A71" s="174"/>
      <c r="B71" s="166" t="s">
        <v>1</v>
      </c>
      <c r="C71" s="166"/>
      <c r="D71" s="166"/>
      <c r="E71" s="167" t="s">
        <v>2</v>
      </c>
      <c r="F71" s="210" t="s">
        <v>181</v>
      </c>
      <c r="G71" s="168" t="s">
        <v>3</v>
      </c>
      <c r="H71" s="8"/>
      <c r="I71" s="8"/>
      <c r="J71" s="8"/>
    </row>
    <row r="72" spans="1:10" ht="11.65" customHeight="1" x14ac:dyDescent="0.25">
      <c r="A72" s="174"/>
      <c r="B72" s="15" t="s">
        <v>11</v>
      </c>
      <c r="C72" s="15" t="s">
        <v>12</v>
      </c>
      <c r="D72" s="16" t="s">
        <v>38</v>
      </c>
      <c r="E72" s="167"/>
      <c r="F72" s="210"/>
      <c r="G72" s="168"/>
      <c r="H72" s="8"/>
      <c r="I72" s="8"/>
      <c r="J72" s="8"/>
    </row>
    <row r="73" spans="1:10" x14ac:dyDescent="0.25">
      <c r="A73" s="31" t="s">
        <v>44</v>
      </c>
      <c r="B73" s="48">
        <v>2</v>
      </c>
      <c r="C73" s="48">
        <v>0</v>
      </c>
      <c r="D73" s="16"/>
      <c r="E73" s="48">
        <v>0</v>
      </c>
      <c r="F73" s="40">
        <f t="shared" ref="F73:F74" si="10">SUM(B73:E73)</f>
        <v>2</v>
      </c>
      <c r="G73" s="81">
        <v>2</v>
      </c>
      <c r="H73" s="8"/>
      <c r="I73" s="8"/>
      <c r="J73" s="8"/>
    </row>
    <row r="74" spans="1:10" x14ac:dyDescent="0.25">
      <c r="A74" s="31" t="s">
        <v>45</v>
      </c>
      <c r="B74" s="48">
        <v>2</v>
      </c>
      <c r="C74" s="48">
        <v>0</v>
      </c>
      <c r="D74" s="16"/>
      <c r="E74" s="48">
        <v>0</v>
      </c>
      <c r="F74" s="40">
        <f t="shared" si="10"/>
        <v>2</v>
      </c>
      <c r="G74" s="81">
        <v>2</v>
      </c>
      <c r="H74" s="8"/>
      <c r="I74" s="8"/>
      <c r="J74" s="8"/>
    </row>
    <row r="75" spans="1:10" x14ac:dyDescent="0.25">
      <c r="A75" s="31"/>
      <c r="B75" s="166" t="s">
        <v>1</v>
      </c>
      <c r="C75" s="166"/>
      <c r="D75" s="166"/>
      <c r="E75" s="171" t="s">
        <v>2</v>
      </c>
      <c r="F75" s="210" t="s">
        <v>181</v>
      </c>
      <c r="G75" s="168" t="s">
        <v>3</v>
      </c>
      <c r="H75" s="8"/>
      <c r="I75" s="8"/>
      <c r="J75" s="8"/>
    </row>
    <row r="76" spans="1:10" x14ac:dyDescent="0.25">
      <c r="A76" s="32" t="s">
        <v>40</v>
      </c>
      <c r="B76" s="15" t="s">
        <v>11</v>
      </c>
      <c r="C76" s="15" t="s">
        <v>12</v>
      </c>
      <c r="D76" s="16"/>
      <c r="E76" s="171"/>
      <c r="F76" s="210"/>
      <c r="G76" s="168"/>
      <c r="H76" s="8"/>
      <c r="I76" s="8"/>
      <c r="J76" s="8"/>
    </row>
    <row r="77" spans="1:10" x14ac:dyDescent="0.25">
      <c r="A77" s="31" t="s">
        <v>19</v>
      </c>
      <c r="B77" s="48">
        <v>1</v>
      </c>
      <c r="C77" s="48">
        <v>0</v>
      </c>
      <c r="D77" s="16"/>
      <c r="E77" s="48">
        <v>0</v>
      </c>
      <c r="F77" s="40">
        <f t="shared" ref="F77:F81" si="11">SUM(B77:E77)</f>
        <v>1</v>
      </c>
      <c r="G77" s="81">
        <v>1</v>
      </c>
      <c r="H77" s="8"/>
      <c r="I77" s="8"/>
      <c r="J77" s="8"/>
    </row>
    <row r="78" spans="1:10" x14ac:dyDescent="0.25">
      <c r="A78" s="31" t="s">
        <v>20</v>
      </c>
      <c r="B78" s="48">
        <v>1</v>
      </c>
      <c r="C78" s="48">
        <v>0</v>
      </c>
      <c r="D78" s="16"/>
      <c r="E78" s="48">
        <v>0</v>
      </c>
      <c r="F78" s="40">
        <f t="shared" si="11"/>
        <v>1</v>
      </c>
      <c r="G78" s="81">
        <v>1</v>
      </c>
      <c r="H78" s="8"/>
      <c r="I78" s="8"/>
      <c r="J78" s="8"/>
    </row>
    <row r="79" spans="1:10" ht="15" customHeight="1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40">
        <f t="shared" si="11"/>
        <v>0</v>
      </c>
      <c r="G79" s="81">
        <v>0</v>
      </c>
      <c r="H79" s="8"/>
      <c r="I79" s="8"/>
      <c r="J79" s="8"/>
    </row>
    <row r="80" spans="1:10" ht="30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43">
        <f t="shared" si="11"/>
        <v>0</v>
      </c>
      <c r="G80" s="83">
        <v>0</v>
      </c>
      <c r="H80" s="52"/>
      <c r="I80" s="52"/>
      <c r="J80" s="52"/>
    </row>
    <row r="81" spans="1:10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43">
        <f t="shared" si="11"/>
        <v>0</v>
      </c>
      <c r="G81" s="83">
        <v>0</v>
      </c>
      <c r="H81" s="52"/>
      <c r="I81" s="52"/>
      <c r="J81" s="52"/>
    </row>
    <row r="82" spans="1:10" x14ac:dyDescent="0.25">
      <c r="A82" s="31"/>
      <c r="B82" s="166" t="s">
        <v>1</v>
      </c>
      <c r="C82" s="166"/>
      <c r="D82" s="166"/>
      <c r="E82" s="171" t="s">
        <v>2</v>
      </c>
      <c r="F82" s="210" t="s">
        <v>181</v>
      </c>
      <c r="G82" s="168" t="s">
        <v>3</v>
      </c>
    </row>
    <row r="83" spans="1:10" x14ac:dyDescent="0.25">
      <c r="A83" s="32" t="s">
        <v>24</v>
      </c>
      <c r="B83" s="15" t="s">
        <v>11</v>
      </c>
      <c r="C83" s="15" t="s">
        <v>12</v>
      </c>
      <c r="D83" s="16"/>
      <c r="E83" s="171"/>
      <c r="F83" s="210"/>
      <c r="G83" s="168"/>
    </row>
    <row r="84" spans="1:10" x14ac:dyDescent="0.25">
      <c r="A84" s="31" t="s">
        <v>25</v>
      </c>
      <c r="B84" s="48">
        <v>2</v>
      </c>
      <c r="C84" s="48">
        <v>0</v>
      </c>
      <c r="D84" s="16"/>
      <c r="E84" s="48">
        <v>0</v>
      </c>
      <c r="F84" s="40">
        <f>SUM(B84:E84)</f>
        <v>2</v>
      </c>
      <c r="G84" s="81">
        <v>1</v>
      </c>
    </row>
    <row r="85" spans="1:10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40">
        <f>SUM(B85:E85)</f>
        <v>0</v>
      </c>
      <c r="G85" s="81">
        <v>1</v>
      </c>
    </row>
    <row r="86" spans="1:10" x14ac:dyDescent="0.25">
      <c r="A86" s="31"/>
      <c r="B86" s="166" t="s">
        <v>1</v>
      </c>
      <c r="C86" s="166"/>
      <c r="D86" s="166"/>
      <c r="E86" s="171" t="s">
        <v>2</v>
      </c>
      <c r="F86" s="210" t="s">
        <v>181</v>
      </c>
      <c r="G86" s="168" t="s">
        <v>3</v>
      </c>
    </row>
    <row r="87" spans="1:10" x14ac:dyDescent="0.25">
      <c r="A87" s="32" t="s">
        <v>27</v>
      </c>
      <c r="B87" s="15" t="s">
        <v>11</v>
      </c>
      <c r="C87" s="15" t="s">
        <v>12</v>
      </c>
      <c r="D87" s="16"/>
      <c r="E87" s="171"/>
      <c r="F87" s="210"/>
      <c r="G87" s="168"/>
    </row>
    <row r="88" spans="1:10" x14ac:dyDescent="0.25">
      <c r="A88" s="31" t="s">
        <v>28</v>
      </c>
      <c r="B88" s="48">
        <v>2</v>
      </c>
      <c r="C88" s="48">
        <v>0</v>
      </c>
      <c r="D88" s="16"/>
      <c r="E88" s="48">
        <v>0</v>
      </c>
      <c r="F88" s="40">
        <f>SUM(B88:E88)</f>
        <v>2</v>
      </c>
      <c r="G88" s="81">
        <v>1</v>
      </c>
    </row>
    <row r="89" spans="1:10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40">
        <f t="shared" ref="F89:F93" si="12">SUM(B89:E89)</f>
        <v>0</v>
      </c>
      <c r="G89" s="81">
        <v>1</v>
      </c>
    </row>
    <row r="90" spans="1:10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40">
        <f t="shared" si="12"/>
        <v>0</v>
      </c>
      <c r="G90" s="81">
        <v>0</v>
      </c>
    </row>
    <row r="91" spans="1:10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40">
        <f t="shared" si="12"/>
        <v>0</v>
      </c>
      <c r="G91" s="81">
        <v>0</v>
      </c>
    </row>
    <row r="92" spans="1:10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40">
        <f t="shared" si="12"/>
        <v>0</v>
      </c>
      <c r="G92" s="81">
        <v>0</v>
      </c>
    </row>
    <row r="93" spans="1:10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40">
        <f t="shared" si="12"/>
        <v>0</v>
      </c>
      <c r="G93" s="81">
        <v>0</v>
      </c>
    </row>
    <row r="94" spans="1:10" x14ac:dyDescent="0.25">
      <c r="A94" s="31"/>
      <c r="B94" s="166" t="s">
        <v>1</v>
      </c>
      <c r="C94" s="166"/>
      <c r="D94" s="166"/>
      <c r="E94" s="171" t="s">
        <v>2</v>
      </c>
      <c r="F94" s="210" t="s">
        <v>181</v>
      </c>
      <c r="G94" s="168" t="s">
        <v>3</v>
      </c>
    </row>
    <row r="95" spans="1:10" x14ac:dyDescent="0.25">
      <c r="A95" s="32" t="s">
        <v>34</v>
      </c>
      <c r="B95" s="15" t="s">
        <v>11</v>
      </c>
      <c r="C95" s="15" t="s">
        <v>12</v>
      </c>
      <c r="D95" s="16"/>
      <c r="E95" s="171"/>
      <c r="F95" s="210"/>
      <c r="G95" s="168"/>
    </row>
    <row r="96" spans="1:10" x14ac:dyDescent="0.25">
      <c r="A96" s="31" t="s">
        <v>42</v>
      </c>
      <c r="B96" s="48">
        <v>0</v>
      </c>
      <c r="C96" s="48" t="s">
        <v>231</v>
      </c>
      <c r="D96" s="18"/>
      <c r="E96" s="48">
        <v>0</v>
      </c>
      <c r="F96" s="40">
        <f t="shared" ref="F96" si="13">SUM(B96:E96)</f>
        <v>0</v>
      </c>
      <c r="G96" s="81">
        <v>0</v>
      </c>
    </row>
    <row r="97" spans="1:10" ht="15.75" x14ac:dyDescent="0.25">
      <c r="A97" s="211" t="s">
        <v>46</v>
      </c>
      <c r="B97" s="161"/>
      <c r="C97" s="161"/>
      <c r="D97" s="161"/>
      <c r="E97" s="161"/>
      <c r="F97" s="161"/>
      <c r="G97" s="212"/>
    </row>
    <row r="98" spans="1:10" ht="13.15" customHeight="1" x14ac:dyDescent="0.25">
      <c r="A98" s="174"/>
      <c r="B98" s="166" t="s">
        <v>1</v>
      </c>
      <c r="C98" s="166"/>
      <c r="D98" s="166"/>
      <c r="E98" s="167" t="s">
        <v>2</v>
      </c>
      <c r="F98" s="210" t="s">
        <v>181</v>
      </c>
      <c r="G98" s="168" t="s">
        <v>3</v>
      </c>
    </row>
    <row r="99" spans="1:10" ht="12" customHeight="1" x14ac:dyDescent="0.25">
      <c r="A99" s="174"/>
      <c r="B99" s="15" t="s">
        <v>11</v>
      </c>
      <c r="C99" s="15" t="s">
        <v>12</v>
      </c>
      <c r="D99" s="16"/>
      <c r="E99" s="167"/>
      <c r="F99" s="210"/>
      <c r="G99" s="168"/>
    </row>
    <row r="100" spans="1:10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40">
        <f t="shared" ref="F100:F102" si="14">SUM(B100:E100)</f>
        <v>0</v>
      </c>
      <c r="G100" s="81">
        <v>1</v>
      </c>
    </row>
    <row r="101" spans="1:10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40">
        <f t="shared" si="14"/>
        <v>0</v>
      </c>
      <c r="G101" s="81">
        <v>4</v>
      </c>
    </row>
    <row r="102" spans="1:10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40">
        <f t="shared" si="14"/>
        <v>0</v>
      </c>
      <c r="G102" s="81">
        <v>1</v>
      </c>
    </row>
    <row r="103" spans="1:10" x14ac:dyDescent="0.25">
      <c r="A103" s="31"/>
      <c r="B103" s="166" t="s">
        <v>1</v>
      </c>
      <c r="C103" s="166"/>
      <c r="D103" s="166"/>
      <c r="E103" s="171" t="s">
        <v>2</v>
      </c>
      <c r="F103" s="210" t="s">
        <v>181</v>
      </c>
      <c r="G103" s="168" t="s">
        <v>3</v>
      </c>
    </row>
    <row r="104" spans="1:10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210"/>
      <c r="G104" s="168"/>
    </row>
    <row r="105" spans="1:10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40">
        <f t="shared" ref="F105:F109" si="15">SUM(B105:E105)</f>
        <v>0</v>
      </c>
      <c r="G105" s="81">
        <v>1</v>
      </c>
    </row>
    <row r="106" spans="1:10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40">
        <f t="shared" si="15"/>
        <v>0</v>
      </c>
      <c r="G106" s="81">
        <v>0</v>
      </c>
    </row>
    <row r="107" spans="1:10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40">
        <f t="shared" si="15"/>
        <v>0</v>
      </c>
      <c r="G107" s="81">
        <v>0</v>
      </c>
    </row>
    <row r="108" spans="1:10" ht="30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43">
        <f t="shared" si="15"/>
        <v>0</v>
      </c>
      <c r="G108" s="83">
        <v>0</v>
      </c>
      <c r="H108" s="53"/>
      <c r="I108" s="53"/>
      <c r="J108" s="53"/>
    </row>
    <row r="109" spans="1:10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43">
        <f t="shared" si="15"/>
        <v>0</v>
      </c>
      <c r="G109" s="83">
        <v>0</v>
      </c>
      <c r="H109" s="53"/>
      <c r="I109" s="53"/>
      <c r="J109" s="53"/>
    </row>
    <row r="110" spans="1:10" x14ac:dyDescent="0.25">
      <c r="A110" s="31"/>
      <c r="B110" s="166" t="s">
        <v>1</v>
      </c>
      <c r="C110" s="166"/>
      <c r="D110" s="166"/>
      <c r="E110" s="171" t="s">
        <v>2</v>
      </c>
      <c r="F110" s="210" t="s">
        <v>181</v>
      </c>
      <c r="G110" s="168" t="s">
        <v>3</v>
      </c>
    </row>
    <row r="111" spans="1:10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210"/>
      <c r="G111" s="168"/>
    </row>
    <row r="112" spans="1:10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40">
        <f>SUM(B112:E112)</f>
        <v>0</v>
      </c>
      <c r="G112" s="81">
        <v>0</v>
      </c>
    </row>
    <row r="113" spans="1:7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40">
        <f>SUM(B113:E113)</f>
        <v>0</v>
      </c>
      <c r="G113" s="81">
        <v>1</v>
      </c>
    </row>
    <row r="114" spans="1:7" x14ac:dyDescent="0.25">
      <c r="A114" s="31"/>
      <c r="B114" s="166" t="s">
        <v>1</v>
      </c>
      <c r="C114" s="166"/>
      <c r="D114" s="166"/>
      <c r="E114" s="171" t="s">
        <v>2</v>
      </c>
      <c r="F114" s="210" t="s">
        <v>181</v>
      </c>
      <c r="G114" s="168" t="s">
        <v>3</v>
      </c>
    </row>
    <row r="115" spans="1:7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210"/>
      <c r="G115" s="168"/>
    </row>
    <row r="116" spans="1:7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40">
        <f>SUM(B116:E116)</f>
        <v>0</v>
      </c>
      <c r="G116" s="81">
        <v>1</v>
      </c>
    </row>
    <row r="117" spans="1:7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40">
        <f t="shared" ref="F117:F121" si="16">SUM(B117:E117)</f>
        <v>0</v>
      </c>
      <c r="G117" s="81">
        <v>0</v>
      </c>
    </row>
    <row r="118" spans="1:7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40">
        <f t="shared" si="16"/>
        <v>0</v>
      </c>
      <c r="G118" s="81">
        <v>0</v>
      </c>
    </row>
    <row r="119" spans="1:7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40">
        <f t="shared" si="16"/>
        <v>0</v>
      </c>
      <c r="G119" s="81">
        <v>0</v>
      </c>
    </row>
    <row r="120" spans="1:7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40">
        <f t="shared" si="16"/>
        <v>0</v>
      </c>
      <c r="G120" s="81">
        <v>0</v>
      </c>
    </row>
    <row r="121" spans="1:7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40">
        <f t="shared" si="16"/>
        <v>0</v>
      </c>
      <c r="G121" s="81">
        <v>0</v>
      </c>
    </row>
    <row r="122" spans="1:7" x14ac:dyDescent="0.25">
      <c r="A122" s="31"/>
      <c r="B122" s="166" t="s">
        <v>1</v>
      </c>
      <c r="C122" s="166"/>
      <c r="D122" s="166"/>
      <c r="E122" s="171" t="s">
        <v>2</v>
      </c>
      <c r="F122" s="210" t="s">
        <v>181</v>
      </c>
      <c r="G122" s="168" t="s">
        <v>3</v>
      </c>
    </row>
    <row r="123" spans="1:7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210"/>
      <c r="G123" s="168"/>
    </row>
    <row r="124" spans="1:7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40">
        <f t="shared" ref="F124:F125" si="17">SUM(B124:E124)</f>
        <v>0</v>
      </c>
      <c r="G124" s="81">
        <v>0</v>
      </c>
    </row>
    <row r="125" spans="1:7" x14ac:dyDescent="0.25">
      <c r="A125" s="31" t="s">
        <v>36</v>
      </c>
      <c r="B125" s="48">
        <v>0</v>
      </c>
      <c r="C125" s="48">
        <v>0</v>
      </c>
      <c r="D125" s="18"/>
      <c r="E125" s="48">
        <v>0</v>
      </c>
      <c r="F125" s="40">
        <f t="shared" si="17"/>
        <v>0</v>
      </c>
      <c r="G125" s="81">
        <v>0</v>
      </c>
    </row>
    <row r="126" spans="1:7" ht="15.75" x14ac:dyDescent="0.25">
      <c r="A126" s="211" t="s">
        <v>51</v>
      </c>
      <c r="B126" s="161"/>
      <c r="C126" s="161"/>
      <c r="D126" s="161"/>
      <c r="E126" s="161"/>
      <c r="F126" s="161"/>
      <c r="G126" s="212"/>
    </row>
    <row r="127" spans="1:7" x14ac:dyDescent="0.25">
      <c r="A127" s="174"/>
      <c r="B127" s="166" t="s">
        <v>1</v>
      </c>
      <c r="C127" s="166"/>
      <c r="D127" s="166"/>
      <c r="E127" s="172" t="s">
        <v>2</v>
      </c>
      <c r="F127" s="210" t="s">
        <v>181</v>
      </c>
      <c r="G127" s="168" t="s">
        <v>3</v>
      </c>
    </row>
    <row r="128" spans="1:7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210"/>
      <c r="G128" s="168"/>
    </row>
    <row r="129" spans="1:10" x14ac:dyDescent="0.25">
      <c r="A129" s="31" t="s">
        <v>13</v>
      </c>
      <c r="B129" s="48">
        <v>16</v>
      </c>
      <c r="C129" s="48">
        <v>16</v>
      </c>
      <c r="D129" s="48">
        <v>0</v>
      </c>
      <c r="E129" s="48">
        <v>0</v>
      </c>
      <c r="F129" s="40">
        <f t="shared" ref="F129:F131" si="18">SUM(B129:E129)</f>
        <v>32</v>
      </c>
      <c r="G129" s="81">
        <v>27</v>
      </c>
    </row>
    <row r="130" spans="1:10" x14ac:dyDescent="0.25">
      <c r="A130" s="31" t="s">
        <v>14</v>
      </c>
      <c r="B130" s="48">
        <v>16</v>
      </c>
      <c r="C130" s="48">
        <v>16</v>
      </c>
      <c r="D130" s="48">
        <v>0</v>
      </c>
      <c r="E130" s="48">
        <v>0</v>
      </c>
      <c r="F130" s="40">
        <f t="shared" si="18"/>
        <v>32</v>
      </c>
      <c r="G130" s="81">
        <v>28</v>
      </c>
    </row>
    <row r="131" spans="1:10" x14ac:dyDescent="0.25">
      <c r="A131" s="31" t="s">
        <v>47</v>
      </c>
      <c r="B131" s="48">
        <v>16</v>
      </c>
      <c r="C131" s="48">
        <v>16</v>
      </c>
      <c r="D131" s="48">
        <v>0</v>
      </c>
      <c r="E131" s="48">
        <v>0</v>
      </c>
      <c r="F131" s="40">
        <f t="shared" si="18"/>
        <v>32</v>
      </c>
      <c r="G131" s="81">
        <v>27</v>
      </c>
    </row>
    <row r="132" spans="1:10" x14ac:dyDescent="0.25">
      <c r="A132" s="31"/>
      <c r="B132" s="166" t="s">
        <v>1</v>
      </c>
      <c r="C132" s="166"/>
      <c r="D132" s="166"/>
      <c r="E132" s="171" t="s">
        <v>2</v>
      </c>
      <c r="F132" s="210" t="s">
        <v>181</v>
      </c>
      <c r="G132" s="168" t="s">
        <v>3</v>
      </c>
    </row>
    <row r="133" spans="1:10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210"/>
      <c r="G133" s="168"/>
    </row>
    <row r="134" spans="1:10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40">
        <f t="shared" ref="F134:F136" si="19">SUM(B134:E134)</f>
        <v>0</v>
      </c>
      <c r="G134" s="81">
        <v>0</v>
      </c>
    </row>
    <row r="135" spans="1:10" x14ac:dyDescent="0.25">
      <c r="A135" s="31" t="s">
        <v>20</v>
      </c>
      <c r="B135" s="48">
        <v>16</v>
      </c>
      <c r="C135" s="48">
        <v>16</v>
      </c>
      <c r="D135" s="48">
        <v>0</v>
      </c>
      <c r="E135" s="48">
        <v>0</v>
      </c>
      <c r="F135" s="40">
        <f t="shared" si="19"/>
        <v>32</v>
      </c>
      <c r="G135" s="81">
        <v>27</v>
      </c>
    </row>
    <row r="136" spans="1:10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40">
        <f t="shared" si="19"/>
        <v>0</v>
      </c>
      <c r="G136" s="81">
        <v>0</v>
      </c>
    </row>
    <row r="137" spans="1:10" ht="30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43">
        <f t="shared" ref="F137:F138" si="20">SUM(B137:E137)</f>
        <v>0</v>
      </c>
      <c r="G137" s="83">
        <v>0</v>
      </c>
      <c r="H137" s="53"/>
      <c r="I137" s="53"/>
      <c r="J137" s="53"/>
    </row>
    <row r="138" spans="1:10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43">
        <f t="shared" si="20"/>
        <v>0</v>
      </c>
      <c r="G138" s="83">
        <v>0</v>
      </c>
      <c r="H138" s="53"/>
      <c r="I138" s="53"/>
      <c r="J138" s="53"/>
    </row>
    <row r="139" spans="1:10" x14ac:dyDescent="0.25">
      <c r="A139" s="31"/>
      <c r="B139" s="166" t="s">
        <v>1</v>
      </c>
      <c r="C139" s="166"/>
      <c r="D139" s="166"/>
      <c r="E139" s="171" t="s">
        <v>2</v>
      </c>
      <c r="F139" s="210" t="s">
        <v>181</v>
      </c>
      <c r="G139" s="168" t="s">
        <v>3</v>
      </c>
    </row>
    <row r="140" spans="1:10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210"/>
      <c r="G140" s="168"/>
    </row>
    <row r="141" spans="1:10" x14ac:dyDescent="0.25">
      <c r="A141" s="31" t="s">
        <v>25</v>
      </c>
      <c r="B141" s="48">
        <v>14</v>
      </c>
      <c r="C141" s="48">
        <v>13</v>
      </c>
      <c r="D141" s="48">
        <v>0</v>
      </c>
      <c r="E141" s="48">
        <v>0</v>
      </c>
      <c r="F141" s="40">
        <f>SUM(B141:E141)</f>
        <v>27</v>
      </c>
      <c r="G141" s="81">
        <v>27</v>
      </c>
    </row>
    <row r="142" spans="1:10" x14ac:dyDescent="0.25">
      <c r="A142" s="31" t="s">
        <v>26</v>
      </c>
      <c r="B142" s="48">
        <v>0</v>
      </c>
      <c r="C142" s="48">
        <v>3</v>
      </c>
      <c r="D142" s="48">
        <v>0</v>
      </c>
      <c r="E142" s="48">
        <v>0</v>
      </c>
      <c r="F142" s="40">
        <f>SUM(B142:E142)</f>
        <v>3</v>
      </c>
      <c r="G142" s="81">
        <v>0</v>
      </c>
    </row>
    <row r="143" spans="1:10" x14ac:dyDescent="0.25">
      <c r="A143" s="31"/>
      <c r="B143" s="166" t="s">
        <v>1</v>
      </c>
      <c r="C143" s="166"/>
      <c r="D143" s="166"/>
      <c r="E143" s="171" t="s">
        <v>2</v>
      </c>
      <c r="F143" s="210" t="s">
        <v>181</v>
      </c>
      <c r="G143" s="168" t="s">
        <v>3</v>
      </c>
    </row>
    <row r="144" spans="1:10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210"/>
      <c r="G144" s="168"/>
    </row>
    <row r="145" spans="1:7" x14ac:dyDescent="0.25">
      <c r="A145" s="31" t="s">
        <v>28</v>
      </c>
      <c r="B145" s="48">
        <v>8</v>
      </c>
      <c r="C145" s="48">
        <v>9</v>
      </c>
      <c r="D145" s="48">
        <v>0</v>
      </c>
      <c r="E145" s="48">
        <v>0</v>
      </c>
      <c r="F145" s="40">
        <f t="shared" ref="F145:F150" si="21">SUM(B145:E145)</f>
        <v>17</v>
      </c>
      <c r="G145" s="81">
        <v>6</v>
      </c>
    </row>
    <row r="146" spans="1:7" x14ac:dyDescent="0.25">
      <c r="A146" s="31" t="s">
        <v>29</v>
      </c>
      <c r="B146" s="48">
        <v>7</v>
      </c>
      <c r="C146" s="48">
        <v>5</v>
      </c>
      <c r="D146" s="48">
        <v>0</v>
      </c>
      <c r="E146" s="48">
        <v>0</v>
      </c>
      <c r="F146" s="40">
        <f t="shared" si="21"/>
        <v>12</v>
      </c>
      <c r="G146" s="81">
        <v>6</v>
      </c>
    </row>
    <row r="147" spans="1:7" x14ac:dyDescent="0.25">
      <c r="A147" s="31" t="s">
        <v>30</v>
      </c>
      <c r="B147" s="48">
        <v>1</v>
      </c>
      <c r="C147" s="48">
        <v>0</v>
      </c>
      <c r="D147" s="48">
        <v>0</v>
      </c>
      <c r="E147" s="48">
        <v>0</v>
      </c>
      <c r="F147" s="40">
        <f t="shared" si="21"/>
        <v>1</v>
      </c>
      <c r="G147" s="81">
        <v>0</v>
      </c>
    </row>
    <row r="148" spans="1:7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40">
        <f t="shared" si="21"/>
        <v>0</v>
      </c>
      <c r="G148" s="81">
        <v>1</v>
      </c>
    </row>
    <row r="149" spans="1:7" x14ac:dyDescent="0.25">
      <c r="A149" s="31" t="s">
        <v>32</v>
      </c>
      <c r="B149" s="48">
        <v>0</v>
      </c>
      <c r="C149" s="48">
        <v>1</v>
      </c>
      <c r="D149" s="48">
        <v>0</v>
      </c>
      <c r="E149" s="48">
        <v>0</v>
      </c>
      <c r="F149" s="40">
        <f t="shared" si="21"/>
        <v>1</v>
      </c>
      <c r="G149" s="81">
        <v>0</v>
      </c>
    </row>
    <row r="150" spans="1:7" x14ac:dyDescent="0.25">
      <c r="A150" s="31" t="s">
        <v>33</v>
      </c>
      <c r="B150" s="48">
        <v>0</v>
      </c>
      <c r="C150" s="48">
        <v>1</v>
      </c>
      <c r="D150" s="48">
        <v>0</v>
      </c>
      <c r="E150" s="48">
        <v>0</v>
      </c>
      <c r="F150" s="40">
        <f t="shared" si="21"/>
        <v>1</v>
      </c>
      <c r="G150" s="81">
        <v>0</v>
      </c>
    </row>
    <row r="151" spans="1:7" x14ac:dyDescent="0.25">
      <c r="A151" s="31"/>
      <c r="B151" s="166" t="s">
        <v>1</v>
      </c>
      <c r="C151" s="166"/>
      <c r="D151" s="166"/>
      <c r="E151" s="171" t="s">
        <v>2</v>
      </c>
      <c r="F151" s="210" t="s">
        <v>181</v>
      </c>
      <c r="G151" s="168" t="s">
        <v>3</v>
      </c>
    </row>
    <row r="152" spans="1:7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210"/>
      <c r="G152" s="168"/>
    </row>
    <row r="153" spans="1:7" x14ac:dyDescent="0.25">
      <c r="A153" s="31" t="s">
        <v>42</v>
      </c>
      <c r="B153" s="48">
        <v>3</v>
      </c>
      <c r="C153" s="48" t="s">
        <v>231</v>
      </c>
      <c r="D153" s="48">
        <v>0</v>
      </c>
      <c r="E153" s="48">
        <v>0</v>
      </c>
      <c r="F153" s="40">
        <f t="shared" ref="F153" si="22">SUM(B153:E153)</f>
        <v>3</v>
      </c>
      <c r="G153" s="81">
        <v>6</v>
      </c>
    </row>
    <row r="154" spans="1:7" ht="14.65" customHeight="1" x14ac:dyDescent="0.25">
      <c r="A154" s="211" t="s">
        <v>52</v>
      </c>
      <c r="B154" s="161"/>
      <c r="C154" s="161"/>
      <c r="D154" s="161"/>
      <c r="E154" s="161"/>
      <c r="F154" s="161"/>
      <c r="G154" s="212"/>
    </row>
    <row r="155" spans="1:7" x14ac:dyDescent="0.25">
      <c r="A155" s="174"/>
      <c r="B155" s="166" t="s">
        <v>1</v>
      </c>
      <c r="C155" s="166"/>
      <c r="D155" s="166"/>
      <c r="E155" s="172" t="s">
        <v>2</v>
      </c>
      <c r="F155" s="210" t="s">
        <v>181</v>
      </c>
      <c r="G155" s="168" t="s">
        <v>3</v>
      </c>
    </row>
    <row r="156" spans="1:7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210"/>
      <c r="G156" s="168"/>
    </row>
    <row r="157" spans="1:7" x14ac:dyDescent="0.25">
      <c r="A157" s="60" t="s">
        <v>53</v>
      </c>
      <c r="B157" s="48">
        <v>21</v>
      </c>
      <c r="C157" s="48">
        <v>8</v>
      </c>
      <c r="D157" s="48">
        <v>0</v>
      </c>
      <c r="E157" s="48">
        <v>2</v>
      </c>
      <c r="F157" s="40">
        <f t="shared" ref="F157:F160" si="23">SUM(B157:E157)</f>
        <v>31</v>
      </c>
      <c r="G157" s="81">
        <v>22</v>
      </c>
    </row>
    <row r="158" spans="1:7" x14ac:dyDescent="0.25">
      <c r="A158" s="33" t="s">
        <v>54</v>
      </c>
      <c r="B158" s="1">
        <f>SUM(B159:B160)</f>
        <v>21</v>
      </c>
      <c r="C158" s="1">
        <f t="shared" ref="C158:D158" si="24">SUM(C159:C160)</f>
        <v>8</v>
      </c>
      <c r="D158" s="1">
        <f t="shared" si="24"/>
        <v>0</v>
      </c>
      <c r="E158" s="1">
        <f>SUM(E159:E160)</f>
        <v>2</v>
      </c>
      <c r="F158" s="40">
        <f t="shared" si="23"/>
        <v>31</v>
      </c>
      <c r="G158" s="81">
        <v>22</v>
      </c>
    </row>
    <row r="159" spans="1:7" ht="18" customHeight="1" x14ac:dyDescent="0.25">
      <c r="A159" s="61" t="s">
        <v>55</v>
      </c>
      <c r="B159" s="48">
        <v>2</v>
      </c>
      <c r="C159" s="48">
        <v>0</v>
      </c>
      <c r="D159" s="48">
        <v>0</v>
      </c>
      <c r="E159" s="48">
        <v>0</v>
      </c>
      <c r="F159" s="40">
        <f t="shared" si="23"/>
        <v>2</v>
      </c>
      <c r="G159" s="81">
        <v>2</v>
      </c>
    </row>
    <row r="160" spans="1:7" x14ac:dyDescent="0.25">
      <c r="A160" s="61" t="s">
        <v>56</v>
      </c>
      <c r="B160" s="48">
        <v>19</v>
      </c>
      <c r="C160" s="48">
        <v>8</v>
      </c>
      <c r="D160" s="48">
        <v>0</v>
      </c>
      <c r="E160" s="48">
        <v>2</v>
      </c>
      <c r="F160" s="40">
        <f t="shared" si="23"/>
        <v>29</v>
      </c>
      <c r="G160" s="81">
        <v>20</v>
      </c>
    </row>
    <row r="161" spans="1:10" x14ac:dyDescent="0.25">
      <c r="A161" s="31"/>
      <c r="B161" s="166" t="s">
        <v>1</v>
      </c>
      <c r="C161" s="166"/>
      <c r="D161" s="166"/>
      <c r="E161" s="171" t="s">
        <v>2</v>
      </c>
      <c r="F161" s="210" t="s">
        <v>181</v>
      </c>
      <c r="G161" s="168" t="s">
        <v>3</v>
      </c>
    </row>
    <row r="162" spans="1:10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210"/>
      <c r="G162" s="168"/>
    </row>
    <row r="163" spans="1:10" x14ac:dyDescent="0.25">
      <c r="A163" s="31" t="s">
        <v>19</v>
      </c>
      <c r="B163" s="48">
        <v>13</v>
      </c>
      <c r="C163" s="48">
        <v>4</v>
      </c>
      <c r="D163" s="48">
        <v>0</v>
      </c>
      <c r="E163" s="48">
        <v>0</v>
      </c>
      <c r="F163" s="40">
        <f t="shared" ref="F163:F167" si="25">SUM(B163:E163)</f>
        <v>17</v>
      </c>
      <c r="G163" s="81">
        <v>6</v>
      </c>
    </row>
    <row r="164" spans="1:10" x14ac:dyDescent="0.25">
      <c r="A164" s="31" t="s">
        <v>20</v>
      </c>
      <c r="B164" s="48">
        <v>7</v>
      </c>
      <c r="C164" s="48">
        <v>3</v>
      </c>
      <c r="D164" s="48">
        <v>0</v>
      </c>
      <c r="E164" s="48">
        <v>2</v>
      </c>
      <c r="F164" s="40">
        <f t="shared" si="25"/>
        <v>12</v>
      </c>
      <c r="G164" s="81">
        <v>13</v>
      </c>
    </row>
    <row r="165" spans="1:10" x14ac:dyDescent="0.25">
      <c r="A165" s="31" t="s">
        <v>21</v>
      </c>
      <c r="B165" s="48">
        <v>0</v>
      </c>
      <c r="C165" s="48">
        <v>1</v>
      </c>
      <c r="D165" s="48">
        <v>0</v>
      </c>
      <c r="E165" s="48">
        <v>0</v>
      </c>
      <c r="F165" s="40">
        <f t="shared" si="25"/>
        <v>1</v>
      </c>
      <c r="G165" s="81">
        <v>1</v>
      </c>
    </row>
    <row r="166" spans="1:10" ht="30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43">
        <f t="shared" si="25"/>
        <v>0</v>
      </c>
      <c r="G166" s="83">
        <v>2</v>
      </c>
      <c r="H166" s="53"/>
      <c r="I166" s="53"/>
      <c r="J166" s="53"/>
    </row>
    <row r="167" spans="1:10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43">
        <f t="shared" si="25"/>
        <v>0</v>
      </c>
      <c r="G167" s="83">
        <v>0</v>
      </c>
      <c r="H167" s="53"/>
      <c r="I167" s="53"/>
      <c r="J167" s="53"/>
    </row>
    <row r="168" spans="1:10" x14ac:dyDescent="0.25">
      <c r="A168" s="31"/>
      <c r="B168" s="166" t="s">
        <v>1</v>
      </c>
      <c r="C168" s="166"/>
      <c r="D168" s="166"/>
      <c r="E168" s="171" t="s">
        <v>2</v>
      </c>
      <c r="F168" s="210" t="s">
        <v>181</v>
      </c>
      <c r="G168" s="168" t="s">
        <v>3</v>
      </c>
    </row>
    <row r="169" spans="1:10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210"/>
      <c r="G169" s="168"/>
    </row>
    <row r="170" spans="1:10" x14ac:dyDescent="0.25">
      <c r="A170" s="31" t="s">
        <v>25</v>
      </c>
      <c r="B170" s="48">
        <v>17</v>
      </c>
      <c r="C170" s="48">
        <v>8</v>
      </c>
      <c r="D170" s="48">
        <v>0</v>
      </c>
      <c r="E170" s="48">
        <v>2</v>
      </c>
      <c r="F170" s="40">
        <f>SUM(B170:E170)</f>
        <v>27</v>
      </c>
      <c r="G170" s="81">
        <v>21</v>
      </c>
    </row>
    <row r="171" spans="1:10" ht="16.5" customHeight="1" x14ac:dyDescent="0.25">
      <c r="A171" s="31" t="s">
        <v>26</v>
      </c>
      <c r="B171" s="48">
        <v>2</v>
      </c>
      <c r="C171" s="48">
        <v>0</v>
      </c>
      <c r="D171" s="48">
        <v>0</v>
      </c>
      <c r="E171" s="48">
        <v>0</v>
      </c>
      <c r="F171" s="40">
        <f>SUM(B171:E171)</f>
        <v>2</v>
      </c>
      <c r="G171" s="81">
        <v>1</v>
      </c>
    </row>
    <row r="172" spans="1:10" x14ac:dyDescent="0.25">
      <c r="A172" s="31"/>
      <c r="B172" s="166" t="s">
        <v>1</v>
      </c>
      <c r="C172" s="166"/>
      <c r="D172" s="166"/>
      <c r="E172" s="171" t="s">
        <v>2</v>
      </c>
      <c r="F172" s="210" t="s">
        <v>181</v>
      </c>
      <c r="G172" s="168" t="s">
        <v>3</v>
      </c>
    </row>
    <row r="173" spans="1:10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210"/>
      <c r="G173" s="168"/>
    </row>
    <row r="174" spans="1:10" x14ac:dyDescent="0.25">
      <c r="A174" s="31" t="s">
        <v>28</v>
      </c>
      <c r="B174" s="48">
        <v>11</v>
      </c>
      <c r="C174" s="48">
        <v>2</v>
      </c>
      <c r="D174" s="48">
        <v>0</v>
      </c>
      <c r="E174" s="48">
        <v>0</v>
      </c>
      <c r="F174" s="40">
        <f t="shared" ref="F174:F179" si="26">SUM(B174:E174)</f>
        <v>13</v>
      </c>
      <c r="G174" s="81">
        <v>10</v>
      </c>
    </row>
    <row r="175" spans="1:10" x14ac:dyDescent="0.25">
      <c r="A175" s="31" t="s">
        <v>29</v>
      </c>
      <c r="B175" s="48">
        <v>6</v>
      </c>
      <c r="C175" s="48">
        <v>4</v>
      </c>
      <c r="D175" s="48">
        <v>0</v>
      </c>
      <c r="E175" s="48">
        <v>2</v>
      </c>
      <c r="F175" s="40">
        <f t="shared" si="26"/>
        <v>12</v>
      </c>
      <c r="G175" s="81">
        <v>9</v>
      </c>
    </row>
    <row r="176" spans="1:10" x14ac:dyDescent="0.25">
      <c r="A176" s="31" t="s">
        <v>30</v>
      </c>
      <c r="B176" s="48">
        <v>0</v>
      </c>
      <c r="C176" s="48">
        <v>1</v>
      </c>
      <c r="D176" s="48">
        <v>0</v>
      </c>
      <c r="E176" s="48">
        <v>0</v>
      </c>
      <c r="F176" s="40">
        <f t="shared" si="26"/>
        <v>1</v>
      </c>
      <c r="G176" s="81">
        <v>0</v>
      </c>
    </row>
    <row r="177" spans="1:7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40">
        <f t="shared" si="26"/>
        <v>0</v>
      </c>
      <c r="G177" s="81">
        <v>0</v>
      </c>
    </row>
    <row r="178" spans="1:7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40">
        <f t="shared" si="26"/>
        <v>0</v>
      </c>
      <c r="G178" s="81">
        <v>0</v>
      </c>
    </row>
    <row r="179" spans="1:7" x14ac:dyDescent="0.25">
      <c r="A179" s="31" t="s">
        <v>33</v>
      </c>
      <c r="B179" s="48">
        <v>3</v>
      </c>
      <c r="C179" s="48">
        <v>1</v>
      </c>
      <c r="D179" s="48">
        <v>0</v>
      </c>
      <c r="E179" s="48">
        <v>0</v>
      </c>
      <c r="F179" s="40">
        <f t="shared" si="26"/>
        <v>4</v>
      </c>
      <c r="G179" s="81">
        <v>3</v>
      </c>
    </row>
    <row r="180" spans="1:7" x14ac:dyDescent="0.25">
      <c r="A180" s="31"/>
      <c r="B180" s="166" t="s">
        <v>1</v>
      </c>
      <c r="C180" s="166"/>
      <c r="D180" s="166"/>
      <c r="E180" s="171" t="s">
        <v>2</v>
      </c>
      <c r="F180" s="210" t="s">
        <v>181</v>
      </c>
      <c r="G180" s="168" t="s">
        <v>3</v>
      </c>
    </row>
    <row r="181" spans="1:7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210"/>
      <c r="G181" s="168"/>
    </row>
    <row r="182" spans="1:7" x14ac:dyDescent="0.25">
      <c r="A182" s="31" t="s">
        <v>42</v>
      </c>
      <c r="B182" s="48">
        <v>6</v>
      </c>
      <c r="C182" s="48" t="s">
        <v>231</v>
      </c>
      <c r="D182" s="48">
        <v>0</v>
      </c>
      <c r="E182" s="48">
        <v>0</v>
      </c>
      <c r="F182" s="40">
        <f t="shared" ref="F182" si="27">SUM(B182:E182)</f>
        <v>6</v>
      </c>
      <c r="G182" s="81">
        <v>3</v>
      </c>
    </row>
    <row r="183" spans="1:7" ht="16.149999999999999" customHeight="1" x14ac:dyDescent="0.25">
      <c r="A183" s="211" t="s">
        <v>60</v>
      </c>
      <c r="B183" s="161"/>
      <c r="C183" s="161"/>
      <c r="D183" s="161"/>
      <c r="E183" s="161"/>
      <c r="F183" s="161"/>
      <c r="G183" s="212"/>
    </row>
    <row r="184" spans="1:7" ht="13.5" customHeight="1" x14ac:dyDescent="0.25">
      <c r="A184" s="174"/>
      <c r="B184" s="166" t="s">
        <v>1</v>
      </c>
      <c r="C184" s="166"/>
      <c r="D184" s="166"/>
      <c r="E184" s="172" t="s">
        <v>2</v>
      </c>
      <c r="F184" s="210" t="s">
        <v>181</v>
      </c>
      <c r="G184" s="168" t="s">
        <v>3</v>
      </c>
    </row>
    <row r="185" spans="1:7" ht="13.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210"/>
      <c r="G185" s="168"/>
    </row>
    <row r="186" spans="1:7" x14ac:dyDescent="0.25">
      <c r="A186" s="56" t="s">
        <v>61</v>
      </c>
      <c r="B186" s="48">
        <v>1</v>
      </c>
      <c r="C186" s="48">
        <v>4</v>
      </c>
      <c r="D186" s="48">
        <v>0</v>
      </c>
      <c r="E186" s="48">
        <v>0</v>
      </c>
      <c r="F186" s="40">
        <f t="shared" ref="F186:F193" si="28">SUM(B186:E186)</f>
        <v>5</v>
      </c>
      <c r="G186" s="81">
        <v>5</v>
      </c>
    </row>
    <row r="187" spans="1:7" ht="15.75" customHeight="1" x14ac:dyDescent="0.25">
      <c r="A187" s="57" t="s">
        <v>62</v>
      </c>
      <c r="B187" s="1">
        <f>B188+B189</f>
        <v>2</v>
      </c>
      <c r="C187" s="1">
        <f t="shared" ref="C187:E187" si="29">C188+C189</f>
        <v>10</v>
      </c>
      <c r="D187" s="1">
        <f t="shared" si="29"/>
        <v>0</v>
      </c>
      <c r="E187" s="1">
        <f t="shared" si="29"/>
        <v>0</v>
      </c>
      <c r="F187" s="40">
        <f t="shared" ref="F187:F189" si="30">SUM(B187:E187)</f>
        <v>12</v>
      </c>
      <c r="G187" s="81">
        <v>13</v>
      </c>
    </row>
    <row r="188" spans="1:7" x14ac:dyDescent="0.25">
      <c r="A188" s="56" t="s">
        <v>63</v>
      </c>
      <c r="B188" s="1">
        <f>B190+B192</f>
        <v>1</v>
      </c>
      <c r="C188" s="1">
        <f t="shared" ref="C188:E189" si="31">C190+C192</f>
        <v>4</v>
      </c>
      <c r="D188" s="1">
        <f t="shared" si="31"/>
        <v>0</v>
      </c>
      <c r="E188" s="1">
        <f t="shared" si="31"/>
        <v>0</v>
      </c>
      <c r="F188" s="40">
        <f t="shared" si="30"/>
        <v>5</v>
      </c>
      <c r="G188" s="81">
        <v>5</v>
      </c>
    </row>
    <row r="189" spans="1:7" x14ac:dyDescent="0.25">
      <c r="A189" s="56" t="s">
        <v>64</v>
      </c>
      <c r="B189" s="62">
        <f>B191+B193</f>
        <v>1</v>
      </c>
      <c r="C189" s="62">
        <f t="shared" si="31"/>
        <v>6</v>
      </c>
      <c r="D189" s="62">
        <f t="shared" si="31"/>
        <v>0</v>
      </c>
      <c r="E189" s="62">
        <f t="shared" si="31"/>
        <v>0</v>
      </c>
      <c r="F189" s="40">
        <f t="shared" si="30"/>
        <v>7</v>
      </c>
      <c r="G189" s="81">
        <v>8</v>
      </c>
    </row>
    <row r="190" spans="1:7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40">
        <f t="shared" si="28"/>
        <v>0</v>
      </c>
      <c r="G190" s="81">
        <v>0</v>
      </c>
    </row>
    <row r="191" spans="1:7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40">
        <f>SUM(B191:E191)</f>
        <v>0</v>
      </c>
      <c r="G191" s="81">
        <v>0</v>
      </c>
    </row>
    <row r="192" spans="1:7" x14ac:dyDescent="0.25">
      <c r="A192" s="58" t="s">
        <v>67</v>
      </c>
      <c r="B192" s="48">
        <v>1</v>
      </c>
      <c r="C192" s="48">
        <v>4</v>
      </c>
      <c r="D192" s="48">
        <v>0</v>
      </c>
      <c r="E192" s="48">
        <v>0</v>
      </c>
      <c r="F192" s="40">
        <f t="shared" si="28"/>
        <v>5</v>
      </c>
      <c r="G192" s="81">
        <v>5</v>
      </c>
    </row>
    <row r="193" spans="1:10" ht="26.25" x14ac:dyDescent="0.25">
      <c r="A193" s="59" t="s">
        <v>68</v>
      </c>
      <c r="B193" s="48">
        <v>1</v>
      </c>
      <c r="C193" s="48">
        <v>6</v>
      </c>
      <c r="D193" s="48">
        <v>0</v>
      </c>
      <c r="E193" s="48">
        <v>0</v>
      </c>
      <c r="F193" s="40">
        <f t="shared" si="28"/>
        <v>7</v>
      </c>
      <c r="G193" s="81">
        <v>8</v>
      </c>
    </row>
    <row r="194" spans="1:10" ht="12.75" customHeight="1" x14ac:dyDescent="0.25">
      <c r="A194" s="31"/>
      <c r="B194" s="166" t="s">
        <v>1</v>
      </c>
      <c r="C194" s="166"/>
      <c r="D194" s="166"/>
      <c r="E194" s="171" t="s">
        <v>2</v>
      </c>
      <c r="F194" s="210" t="s">
        <v>181</v>
      </c>
      <c r="G194" s="168" t="s">
        <v>3</v>
      </c>
    </row>
    <row r="195" spans="1:10" ht="12" customHeight="1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210"/>
      <c r="G195" s="168"/>
    </row>
    <row r="196" spans="1:10" x14ac:dyDescent="0.25">
      <c r="A196" s="31" t="s">
        <v>19</v>
      </c>
      <c r="B196" s="48">
        <v>1</v>
      </c>
      <c r="C196" s="48">
        <v>4</v>
      </c>
      <c r="D196" s="48">
        <v>0</v>
      </c>
      <c r="E196" s="48">
        <v>0</v>
      </c>
      <c r="F196" s="40">
        <f t="shared" ref="F196:F200" si="32">SUM(B196:E196)</f>
        <v>5</v>
      </c>
      <c r="G196" s="81">
        <v>5</v>
      </c>
    </row>
    <row r="197" spans="1:10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40">
        <f t="shared" si="32"/>
        <v>0</v>
      </c>
      <c r="G197" s="81">
        <v>0</v>
      </c>
    </row>
    <row r="198" spans="1:10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40">
        <f t="shared" si="32"/>
        <v>0</v>
      </c>
      <c r="G198" s="81">
        <v>0</v>
      </c>
    </row>
    <row r="199" spans="1:10" ht="30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43">
        <f t="shared" si="32"/>
        <v>0</v>
      </c>
      <c r="G199" s="83">
        <v>0</v>
      </c>
      <c r="H199" s="53"/>
      <c r="I199" s="53"/>
      <c r="J199" s="53"/>
    </row>
    <row r="200" spans="1:10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43">
        <f t="shared" si="32"/>
        <v>0</v>
      </c>
      <c r="G200" s="83">
        <v>0</v>
      </c>
      <c r="H200" s="53"/>
      <c r="I200" s="53"/>
      <c r="J200" s="53"/>
    </row>
    <row r="201" spans="1:10" ht="13.5" customHeight="1" x14ac:dyDescent="0.25">
      <c r="A201" s="31"/>
      <c r="B201" s="166" t="s">
        <v>1</v>
      </c>
      <c r="C201" s="166"/>
      <c r="D201" s="166"/>
      <c r="E201" s="171" t="s">
        <v>2</v>
      </c>
      <c r="F201" s="210" t="s">
        <v>181</v>
      </c>
      <c r="G201" s="168" t="s">
        <v>3</v>
      </c>
    </row>
    <row r="202" spans="1:10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210"/>
      <c r="G202" s="168"/>
    </row>
    <row r="203" spans="1:10" x14ac:dyDescent="0.25">
      <c r="A203" s="31" t="s">
        <v>25</v>
      </c>
      <c r="B203" s="48">
        <v>1</v>
      </c>
      <c r="C203" s="48">
        <v>4</v>
      </c>
      <c r="D203" s="48">
        <v>0</v>
      </c>
      <c r="E203" s="48">
        <v>0</v>
      </c>
      <c r="F203" s="40">
        <f>SUM(B203:E203)</f>
        <v>5</v>
      </c>
      <c r="G203" s="81">
        <v>4</v>
      </c>
    </row>
    <row r="204" spans="1:10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40">
        <f>SUM(B204:E204)</f>
        <v>0</v>
      </c>
      <c r="G204" s="81">
        <v>1</v>
      </c>
    </row>
    <row r="205" spans="1:10" ht="12.75" customHeight="1" x14ac:dyDescent="0.25">
      <c r="A205" s="31"/>
      <c r="B205" s="166" t="s">
        <v>1</v>
      </c>
      <c r="C205" s="166"/>
      <c r="D205" s="166"/>
      <c r="E205" s="171" t="s">
        <v>2</v>
      </c>
      <c r="F205" s="210" t="s">
        <v>181</v>
      </c>
      <c r="G205" s="168" t="s">
        <v>3</v>
      </c>
    </row>
    <row r="206" spans="1:10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210"/>
      <c r="G206" s="168"/>
    </row>
    <row r="207" spans="1:10" x14ac:dyDescent="0.25">
      <c r="A207" s="31" t="s">
        <v>28</v>
      </c>
      <c r="B207" s="48">
        <v>1</v>
      </c>
      <c r="C207" s="48">
        <v>2</v>
      </c>
      <c r="D207" s="48">
        <v>0</v>
      </c>
      <c r="E207" s="48">
        <v>0</v>
      </c>
      <c r="F207" s="40">
        <f t="shared" ref="F207:F212" si="33">SUM(B207:E207)</f>
        <v>3</v>
      </c>
      <c r="G207" s="81">
        <v>3</v>
      </c>
    </row>
    <row r="208" spans="1:10" x14ac:dyDescent="0.25">
      <c r="A208" s="31" t="s">
        <v>29</v>
      </c>
      <c r="B208" s="48">
        <v>0</v>
      </c>
      <c r="C208" s="48">
        <v>1</v>
      </c>
      <c r="D208" s="48">
        <v>0</v>
      </c>
      <c r="E208" s="48">
        <v>0</v>
      </c>
      <c r="F208" s="40">
        <f t="shared" si="33"/>
        <v>1</v>
      </c>
      <c r="G208" s="81">
        <v>1</v>
      </c>
    </row>
    <row r="209" spans="1:7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40">
        <f t="shared" si="33"/>
        <v>0</v>
      </c>
      <c r="G209" s="81">
        <v>0</v>
      </c>
    </row>
    <row r="210" spans="1:7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40">
        <f t="shared" si="33"/>
        <v>0</v>
      </c>
      <c r="G210" s="81">
        <v>0</v>
      </c>
    </row>
    <row r="211" spans="1:7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40">
        <f t="shared" si="33"/>
        <v>0</v>
      </c>
      <c r="G211" s="81">
        <v>0</v>
      </c>
    </row>
    <row r="212" spans="1:7" x14ac:dyDescent="0.25">
      <c r="A212" s="31" t="s">
        <v>33</v>
      </c>
      <c r="B212" s="48">
        <v>0</v>
      </c>
      <c r="C212" s="48">
        <v>1</v>
      </c>
      <c r="D212" s="48">
        <v>0</v>
      </c>
      <c r="E212" s="48">
        <v>0</v>
      </c>
      <c r="F212" s="40">
        <f t="shared" si="33"/>
        <v>1</v>
      </c>
      <c r="G212" s="81">
        <v>1</v>
      </c>
    </row>
    <row r="213" spans="1:7" ht="13.5" customHeight="1" x14ac:dyDescent="0.25">
      <c r="A213" s="31"/>
      <c r="B213" s="166" t="s">
        <v>1</v>
      </c>
      <c r="C213" s="166"/>
      <c r="D213" s="166"/>
      <c r="E213" s="171" t="s">
        <v>2</v>
      </c>
      <c r="F213" s="210" t="s">
        <v>181</v>
      </c>
      <c r="G213" s="168" t="s">
        <v>3</v>
      </c>
    </row>
    <row r="214" spans="1:7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210"/>
      <c r="G214" s="168"/>
    </row>
    <row r="215" spans="1:7" x14ac:dyDescent="0.25">
      <c r="A215" s="31" t="s">
        <v>35</v>
      </c>
      <c r="B215" s="48">
        <v>0</v>
      </c>
      <c r="C215" s="48" t="s">
        <v>231</v>
      </c>
      <c r="D215" s="48">
        <v>0</v>
      </c>
      <c r="E215" s="48">
        <v>0</v>
      </c>
      <c r="F215" s="40">
        <f t="shared" ref="F215:F216" si="34">SUM(B215:E215)</f>
        <v>0</v>
      </c>
      <c r="G215" s="81">
        <v>0</v>
      </c>
    </row>
    <row r="216" spans="1:7" x14ac:dyDescent="0.25">
      <c r="A216" s="31" t="s">
        <v>36</v>
      </c>
      <c r="B216" s="48">
        <v>0</v>
      </c>
      <c r="C216" s="48" t="s">
        <v>231</v>
      </c>
      <c r="D216" s="48">
        <v>0</v>
      </c>
      <c r="E216" s="48">
        <v>0</v>
      </c>
      <c r="F216" s="40">
        <f t="shared" si="34"/>
        <v>0</v>
      </c>
      <c r="G216" s="81">
        <v>0</v>
      </c>
    </row>
    <row r="217" spans="1:7" ht="15.75" x14ac:dyDescent="0.25">
      <c r="A217" s="161" t="s">
        <v>73</v>
      </c>
      <c r="B217" s="161"/>
      <c r="C217" s="161"/>
      <c r="D217" s="161"/>
      <c r="E217" s="161"/>
      <c r="F217" s="161"/>
      <c r="G217" s="161"/>
    </row>
    <row r="218" spans="1:7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</row>
    <row r="219" spans="1:7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</row>
    <row r="220" spans="1:7" x14ac:dyDescent="0.25">
      <c r="A220" s="116" t="s">
        <v>74</v>
      </c>
      <c r="B220" s="48">
        <v>130</v>
      </c>
      <c r="C220" s="48">
        <v>20</v>
      </c>
      <c r="D220" s="48">
        <v>0</v>
      </c>
      <c r="E220" s="48">
        <v>16</v>
      </c>
      <c r="F220" s="81">
        <f t="shared" ref="F220:F223" si="35">SUM(B220:E220)</f>
        <v>166</v>
      </c>
      <c r="G220" s="81">
        <v>151</v>
      </c>
    </row>
    <row r="221" spans="1:7" x14ac:dyDescent="0.25">
      <c r="A221" s="116" t="s">
        <v>75</v>
      </c>
      <c r="B221" s="48">
        <v>135</v>
      </c>
      <c r="C221" s="48">
        <v>11</v>
      </c>
      <c r="D221" s="48">
        <v>0</v>
      </c>
      <c r="E221" s="48">
        <v>15</v>
      </c>
      <c r="F221" s="81">
        <f t="shared" si="35"/>
        <v>161</v>
      </c>
      <c r="G221" s="81">
        <v>155</v>
      </c>
    </row>
    <row r="222" spans="1:7" x14ac:dyDescent="0.25">
      <c r="A222" s="116" t="s">
        <v>76</v>
      </c>
      <c r="B222" s="48">
        <v>5</v>
      </c>
      <c r="C222" s="48">
        <v>4</v>
      </c>
      <c r="D222" s="48">
        <v>0</v>
      </c>
      <c r="E222" s="48">
        <v>4</v>
      </c>
      <c r="F222" s="81">
        <f t="shared" si="35"/>
        <v>13</v>
      </c>
      <c r="G222" s="81">
        <v>8</v>
      </c>
    </row>
    <row r="223" spans="1:7" x14ac:dyDescent="0.25">
      <c r="A223" s="116" t="s">
        <v>77</v>
      </c>
      <c r="B223" s="48">
        <v>40</v>
      </c>
      <c r="C223" s="48">
        <v>6</v>
      </c>
      <c r="D223" s="48">
        <v>0</v>
      </c>
      <c r="E223" s="48">
        <v>0</v>
      </c>
      <c r="F223" s="81">
        <f t="shared" si="35"/>
        <v>46</v>
      </c>
      <c r="G223" s="81">
        <v>45</v>
      </c>
    </row>
    <row r="224" spans="1:7" ht="15.75" thickBot="1" x14ac:dyDescent="0.3">
      <c r="B224" s="118"/>
      <c r="C224" s="118"/>
      <c r="D224" s="118"/>
    </row>
    <row r="225" spans="1:7" ht="19.5" thickBot="1" x14ac:dyDescent="0.35">
      <c r="A225" s="186" t="s">
        <v>78</v>
      </c>
      <c r="B225" s="187"/>
      <c r="C225" s="187"/>
      <c r="D225" s="187"/>
      <c r="E225" s="187"/>
      <c r="F225" s="187"/>
      <c r="G225" s="188"/>
    </row>
    <row r="226" spans="1:7" x14ac:dyDescent="0.25">
      <c r="A226" s="183"/>
      <c r="B226" s="184" t="s">
        <v>1</v>
      </c>
      <c r="C226" s="184"/>
      <c r="D226" s="184"/>
      <c r="E226" s="196" t="s">
        <v>2</v>
      </c>
      <c r="F226" s="209" t="s">
        <v>181</v>
      </c>
      <c r="G226" s="213" t="s">
        <v>3</v>
      </c>
    </row>
    <row r="227" spans="1:7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210"/>
      <c r="G227" s="199"/>
    </row>
    <row r="228" spans="1:7" x14ac:dyDescent="0.25">
      <c r="A228" s="31" t="s">
        <v>79</v>
      </c>
      <c r="B228" s="1">
        <f>SUM(B5,B40,B73)</f>
        <v>314</v>
      </c>
      <c r="C228" s="1">
        <f>SUM(C5,C40,C73)</f>
        <v>76</v>
      </c>
      <c r="D228" s="1">
        <f>SUM(D5,D40,D73)</f>
        <v>0</v>
      </c>
      <c r="E228" s="1">
        <f>SUM(E5,E40,E73)</f>
        <v>51</v>
      </c>
      <c r="F228" s="40">
        <f t="shared" ref="F228:F229" si="36">SUM(B228:E228)</f>
        <v>441</v>
      </c>
      <c r="G228" s="106">
        <v>369</v>
      </c>
    </row>
    <row r="229" spans="1:7" x14ac:dyDescent="0.25">
      <c r="A229" s="31" t="s">
        <v>80</v>
      </c>
      <c r="B229" s="1">
        <f>SUM(B230:B236)</f>
        <v>385</v>
      </c>
      <c r="C229" s="1">
        <f t="shared" ref="C229:D229" si="37">SUM(C230:C236)</f>
        <v>114</v>
      </c>
      <c r="D229" s="1">
        <f t="shared" si="37"/>
        <v>0</v>
      </c>
      <c r="E229" s="1">
        <f>SUM(E230:E236)</f>
        <v>52</v>
      </c>
      <c r="F229" s="40">
        <f t="shared" si="36"/>
        <v>551</v>
      </c>
      <c r="G229" s="106">
        <v>469</v>
      </c>
    </row>
    <row r="230" spans="1:7" x14ac:dyDescent="0.25">
      <c r="A230" s="31" t="s">
        <v>15</v>
      </c>
      <c r="B230" s="1">
        <f>SUM(B7,B74)</f>
        <v>69</v>
      </c>
      <c r="C230" s="1">
        <f>SUM(C7,C74)</f>
        <v>37</v>
      </c>
      <c r="D230" s="1">
        <f>SUM(D7,D74)</f>
        <v>0</v>
      </c>
      <c r="E230" s="1">
        <f>SUM(E7,E74)</f>
        <v>0</v>
      </c>
      <c r="F230" s="40">
        <f t="shared" ref="F230:F236" si="38">SUM(B230:E230)</f>
        <v>106</v>
      </c>
      <c r="G230" s="106">
        <v>96</v>
      </c>
    </row>
    <row r="231" spans="1:7" x14ac:dyDescent="0.25">
      <c r="A231" s="31" t="s">
        <v>16</v>
      </c>
      <c r="B231" s="1">
        <f>SUM(B8,B42)</f>
        <v>22</v>
      </c>
      <c r="C231" s="1">
        <f>SUM(C8,C42)</f>
        <v>12</v>
      </c>
      <c r="D231" s="1">
        <f>SUM(D8,D42)</f>
        <v>0</v>
      </c>
      <c r="E231" s="1">
        <f>SUM(E8,E42)</f>
        <v>2</v>
      </c>
      <c r="F231" s="40">
        <f t="shared" si="38"/>
        <v>36</v>
      </c>
      <c r="G231" s="106">
        <v>28</v>
      </c>
    </row>
    <row r="232" spans="1:7" x14ac:dyDescent="0.25">
      <c r="A232" s="31" t="s">
        <v>209</v>
      </c>
      <c r="B232" s="1">
        <f t="shared" ref="B232:E236" si="39">SUM(B9,B43)</f>
        <v>59</v>
      </c>
      <c r="C232" s="1">
        <f t="shared" si="39"/>
        <v>18</v>
      </c>
      <c r="D232" s="1">
        <f t="shared" si="39"/>
        <v>0</v>
      </c>
      <c r="E232" s="1">
        <f t="shared" si="39"/>
        <v>11</v>
      </c>
      <c r="F232" s="40">
        <f t="shared" si="38"/>
        <v>88</v>
      </c>
      <c r="G232" s="176">
        <v>345</v>
      </c>
    </row>
    <row r="233" spans="1:7" x14ac:dyDescent="0.25">
      <c r="A233" s="31" t="s">
        <v>210</v>
      </c>
      <c r="B233" s="1">
        <f t="shared" si="39"/>
        <v>88</v>
      </c>
      <c r="C233" s="1">
        <f t="shared" si="39"/>
        <v>14</v>
      </c>
      <c r="D233" s="1">
        <f t="shared" si="39"/>
        <v>0</v>
      </c>
      <c r="E233" s="1">
        <f t="shared" si="39"/>
        <v>14</v>
      </c>
      <c r="F233" s="40">
        <f t="shared" si="38"/>
        <v>116</v>
      </c>
      <c r="G233" s="177"/>
    </row>
    <row r="234" spans="1:7" x14ac:dyDescent="0.25">
      <c r="A234" s="31" t="s">
        <v>211</v>
      </c>
      <c r="B234" s="1">
        <f t="shared" si="39"/>
        <v>69</v>
      </c>
      <c r="C234" s="1">
        <f t="shared" si="39"/>
        <v>14</v>
      </c>
      <c r="D234" s="1">
        <f t="shared" si="39"/>
        <v>0</v>
      </c>
      <c r="E234" s="1">
        <f t="shared" si="39"/>
        <v>11</v>
      </c>
      <c r="F234" s="40">
        <f t="shared" si="38"/>
        <v>94</v>
      </c>
      <c r="G234" s="177"/>
    </row>
    <row r="235" spans="1:7" x14ac:dyDescent="0.25">
      <c r="A235" s="31" t="s">
        <v>212</v>
      </c>
      <c r="B235" s="1">
        <f t="shared" si="39"/>
        <v>51</v>
      </c>
      <c r="C235" s="1">
        <f t="shared" si="39"/>
        <v>15</v>
      </c>
      <c r="D235" s="1">
        <f t="shared" si="39"/>
        <v>0</v>
      </c>
      <c r="E235" s="1">
        <f t="shared" si="39"/>
        <v>11</v>
      </c>
      <c r="F235" s="40">
        <f t="shared" si="38"/>
        <v>77</v>
      </c>
      <c r="G235" s="177"/>
    </row>
    <row r="236" spans="1:7" ht="15.75" thickBot="1" x14ac:dyDescent="0.3">
      <c r="A236" s="36" t="s">
        <v>213</v>
      </c>
      <c r="B236" s="37">
        <f t="shared" si="39"/>
        <v>27</v>
      </c>
      <c r="C236" s="37">
        <f t="shared" si="39"/>
        <v>4</v>
      </c>
      <c r="D236" s="37">
        <f t="shared" si="39"/>
        <v>0</v>
      </c>
      <c r="E236" s="37">
        <f t="shared" si="39"/>
        <v>3</v>
      </c>
      <c r="F236" s="71">
        <f t="shared" si="38"/>
        <v>34</v>
      </c>
      <c r="G236" s="178"/>
    </row>
  </sheetData>
  <sheetProtection algorithmName="SHA-512" hashValue="uilosVMonCLqf1wSm8i7cNymYYCTj4Zq+nB+0WSCEshoYpTzg+rDNbjpDSuYkhD+45aweTHzSF+7b1TVTqpr+A==" saltValue="vI8gqXn2tc9ivLVujUvxOw==" spinCount="100000" sheet="1" objects="1" scenarios="1"/>
  <mergeCells count="169">
    <mergeCell ref="G194:G195"/>
    <mergeCell ref="G201:G202"/>
    <mergeCell ref="G205:G206"/>
    <mergeCell ref="G213:G214"/>
    <mergeCell ref="G218:G219"/>
    <mergeCell ref="G226:G227"/>
    <mergeCell ref="G139:G140"/>
    <mergeCell ref="G143:G144"/>
    <mergeCell ref="G151:G152"/>
    <mergeCell ref="G155:G156"/>
    <mergeCell ref="G161:G162"/>
    <mergeCell ref="G168:G169"/>
    <mergeCell ref="G172:G173"/>
    <mergeCell ref="G180:G181"/>
    <mergeCell ref="G184:G185"/>
    <mergeCell ref="A183:G183"/>
    <mergeCell ref="A184:A185"/>
    <mergeCell ref="B184:D184"/>
    <mergeCell ref="E184:E185"/>
    <mergeCell ref="F184:F185"/>
    <mergeCell ref="B172:D172"/>
    <mergeCell ref="E172:E173"/>
    <mergeCell ref="F172:F173"/>
    <mergeCell ref="B180:D180"/>
    <mergeCell ref="G86:G87"/>
    <mergeCell ref="G94:G95"/>
    <mergeCell ref="G98:G99"/>
    <mergeCell ref="G103:G104"/>
    <mergeCell ref="G110:G111"/>
    <mergeCell ref="G114:G115"/>
    <mergeCell ref="G122:G123"/>
    <mergeCell ref="G127:G128"/>
    <mergeCell ref="G132:G133"/>
    <mergeCell ref="A126:G126"/>
    <mergeCell ref="A127:A128"/>
    <mergeCell ref="B127:D127"/>
    <mergeCell ref="E127:E128"/>
    <mergeCell ref="F127:F128"/>
    <mergeCell ref="B114:D114"/>
    <mergeCell ref="E114:E115"/>
    <mergeCell ref="F114:F115"/>
    <mergeCell ref="B122:D122"/>
    <mergeCell ref="E122:E123"/>
    <mergeCell ref="F122:F123"/>
    <mergeCell ref="B86:D86"/>
    <mergeCell ref="E86:E87"/>
    <mergeCell ref="F86:F87"/>
    <mergeCell ref="B94:D94"/>
    <mergeCell ref="G33:G34"/>
    <mergeCell ref="G38:G39"/>
    <mergeCell ref="G48:G49"/>
    <mergeCell ref="G55:G56"/>
    <mergeCell ref="G59:G60"/>
    <mergeCell ref="G67:G68"/>
    <mergeCell ref="G71:G72"/>
    <mergeCell ref="G75:G76"/>
    <mergeCell ref="G82:G83"/>
    <mergeCell ref="A70:G70"/>
    <mergeCell ref="A71:A72"/>
    <mergeCell ref="B71:D71"/>
    <mergeCell ref="E71:E72"/>
    <mergeCell ref="F71:F72"/>
    <mergeCell ref="B59:D59"/>
    <mergeCell ref="E59:E60"/>
    <mergeCell ref="F59:F60"/>
    <mergeCell ref="B67:D67"/>
    <mergeCell ref="E67:E68"/>
    <mergeCell ref="F67:F68"/>
    <mergeCell ref="B33:D33"/>
    <mergeCell ref="E33:E34"/>
    <mergeCell ref="F33:F34"/>
    <mergeCell ref="B48:D48"/>
    <mergeCell ref="A1:G1"/>
    <mergeCell ref="A2:G2"/>
    <mergeCell ref="A3:A4"/>
    <mergeCell ref="B3:D3"/>
    <mergeCell ref="E3:E4"/>
    <mergeCell ref="F3:F4"/>
    <mergeCell ref="B25:D25"/>
    <mergeCell ref="E25:E26"/>
    <mergeCell ref="F25:F26"/>
    <mergeCell ref="G3:G4"/>
    <mergeCell ref="G14:G15"/>
    <mergeCell ref="G21:G22"/>
    <mergeCell ref="G25:G26"/>
    <mergeCell ref="B14:D14"/>
    <mergeCell ref="E14:E15"/>
    <mergeCell ref="F14:F15"/>
    <mergeCell ref="B21:D21"/>
    <mergeCell ref="E21:E22"/>
    <mergeCell ref="F21:F22"/>
    <mergeCell ref="G9:G13"/>
    <mergeCell ref="E48:E49"/>
    <mergeCell ref="F48:F49"/>
    <mergeCell ref="B55:D55"/>
    <mergeCell ref="E55:E56"/>
    <mergeCell ref="F55:F56"/>
    <mergeCell ref="A37:G37"/>
    <mergeCell ref="A38:A39"/>
    <mergeCell ref="B38:D38"/>
    <mergeCell ref="E38:E39"/>
    <mergeCell ref="F38:F39"/>
    <mergeCell ref="G43:G47"/>
    <mergeCell ref="E94:E95"/>
    <mergeCell ref="F94:F95"/>
    <mergeCell ref="B75:D75"/>
    <mergeCell ref="E75:E76"/>
    <mergeCell ref="F75:F76"/>
    <mergeCell ref="B82:D82"/>
    <mergeCell ref="E82:E83"/>
    <mergeCell ref="F82:F83"/>
    <mergeCell ref="B103:D103"/>
    <mergeCell ref="E103:E104"/>
    <mergeCell ref="F103:F104"/>
    <mergeCell ref="B110:D110"/>
    <mergeCell ref="E110:E111"/>
    <mergeCell ref="F110:F111"/>
    <mergeCell ref="A97:G97"/>
    <mergeCell ref="A98:A99"/>
    <mergeCell ref="B98:D98"/>
    <mergeCell ref="E98:E99"/>
    <mergeCell ref="F98:F99"/>
    <mergeCell ref="B143:D143"/>
    <mergeCell ref="E143:E144"/>
    <mergeCell ref="F143:F144"/>
    <mergeCell ref="B151:D151"/>
    <mergeCell ref="E151:E152"/>
    <mergeCell ref="F151:F152"/>
    <mergeCell ref="B132:D132"/>
    <mergeCell ref="E132:E133"/>
    <mergeCell ref="F132:F133"/>
    <mergeCell ref="B139:D139"/>
    <mergeCell ref="E139:E140"/>
    <mergeCell ref="F139:F140"/>
    <mergeCell ref="B161:D161"/>
    <mergeCell ref="E161:E162"/>
    <mergeCell ref="F161:F162"/>
    <mergeCell ref="B168:D168"/>
    <mergeCell ref="E168:E169"/>
    <mergeCell ref="F168:F169"/>
    <mergeCell ref="A154:G154"/>
    <mergeCell ref="A155:A156"/>
    <mergeCell ref="B155:D155"/>
    <mergeCell ref="E155:E156"/>
    <mergeCell ref="F155:F156"/>
    <mergeCell ref="E180:E181"/>
    <mergeCell ref="F180:F181"/>
    <mergeCell ref="B205:D205"/>
    <mergeCell ref="E205:E206"/>
    <mergeCell ref="F205:F206"/>
    <mergeCell ref="B213:D213"/>
    <mergeCell ref="E213:E214"/>
    <mergeCell ref="F213:F214"/>
    <mergeCell ref="B194:D194"/>
    <mergeCell ref="E194:E195"/>
    <mergeCell ref="F194:F195"/>
    <mergeCell ref="B201:D201"/>
    <mergeCell ref="E201:E202"/>
    <mergeCell ref="F201:F202"/>
    <mergeCell ref="G232:G236"/>
    <mergeCell ref="A226:A227"/>
    <mergeCell ref="B226:D226"/>
    <mergeCell ref="E226:E227"/>
    <mergeCell ref="F226:F227"/>
    <mergeCell ref="A217:G217"/>
    <mergeCell ref="B218:D218"/>
    <mergeCell ref="E218:E219"/>
    <mergeCell ref="F218:F219"/>
    <mergeCell ref="A225:G225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6" man="1"/>
    <brk id="69" max="6" man="1"/>
    <brk id="96" max="6" man="1"/>
    <brk id="125" max="6" man="1"/>
    <brk id="153" max="6" man="1"/>
    <brk id="182" max="6" man="1"/>
    <brk id="21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236"/>
  <sheetViews>
    <sheetView topLeftCell="A210" zoomScaleNormal="100" workbookViewId="0">
      <selection activeCell="U230" sqref="U230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3.7109375" style="10" customWidth="1"/>
    <col min="6" max="7" width="12.42578125" style="11" customWidth="1"/>
    <col min="8" max="8" width="9.28515625" style="11" customWidth="1"/>
    <col min="9" max="9" width="11.5703125" style="11" customWidth="1"/>
    <col min="10" max="10" width="8.28515625" style="11" customWidth="1"/>
    <col min="11" max="11" width="9.28515625" style="11" customWidth="1"/>
    <col min="12" max="12" width="8.7109375" style="20" customWidth="1"/>
    <col min="13" max="30" width="9.28515625" style="4" customWidth="1"/>
    <col min="31" max="251" width="8.7109375" style="4"/>
    <col min="252" max="252" width="45.7109375" style="4" customWidth="1"/>
    <col min="253" max="253" width="10.7109375" style="4" bestFit="1" customWidth="1"/>
    <col min="254" max="254" width="11.5703125" style="4" bestFit="1" customWidth="1"/>
    <col min="255" max="255" width="12.28515625" style="4" bestFit="1" customWidth="1"/>
    <col min="256" max="259" width="9.7109375" style="4" bestFit="1" customWidth="1"/>
    <col min="260" max="260" width="9" style="4" customWidth="1"/>
    <col min="261" max="507" width="8.7109375" style="4"/>
    <col min="508" max="508" width="45.7109375" style="4" customWidth="1"/>
    <col min="509" max="509" width="10.7109375" style="4" bestFit="1" customWidth="1"/>
    <col min="510" max="510" width="11.5703125" style="4" bestFit="1" customWidth="1"/>
    <col min="511" max="511" width="12.28515625" style="4" bestFit="1" customWidth="1"/>
    <col min="512" max="515" width="9.7109375" style="4" bestFit="1" customWidth="1"/>
    <col min="516" max="516" width="9" style="4" customWidth="1"/>
    <col min="517" max="763" width="8.7109375" style="4"/>
    <col min="764" max="764" width="45.7109375" style="4" customWidth="1"/>
    <col min="765" max="765" width="10.7109375" style="4" bestFit="1" customWidth="1"/>
    <col min="766" max="766" width="11.5703125" style="4" bestFit="1" customWidth="1"/>
    <col min="767" max="767" width="12.28515625" style="4" bestFit="1" customWidth="1"/>
    <col min="768" max="771" width="9.7109375" style="4" bestFit="1" customWidth="1"/>
    <col min="772" max="772" width="9" style="4" customWidth="1"/>
    <col min="773" max="1019" width="8.7109375" style="4"/>
    <col min="1020" max="1020" width="45.7109375" style="4" customWidth="1"/>
    <col min="1021" max="1021" width="10.7109375" style="4" bestFit="1" customWidth="1"/>
    <col min="1022" max="1022" width="11.5703125" style="4" bestFit="1" customWidth="1"/>
    <col min="1023" max="1023" width="12.28515625" style="4" bestFit="1" customWidth="1"/>
    <col min="1024" max="1027" width="9.7109375" style="4" bestFit="1" customWidth="1"/>
    <col min="1028" max="1028" width="9" style="4" customWidth="1"/>
    <col min="1029" max="1275" width="8.7109375" style="4"/>
    <col min="1276" max="1276" width="45.7109375" style="4" customWidth="1"/>
    <col min="1277" max="1277" width="10.7109375" style="4" bestFit="1" customWidth="1"/>
    <col min="1278" max="1278" width="11.5703125" style="4" bestFit="1" customWidth="1"/>
    <col min="1279" max="1279" width="12.28515625" style="4" bestFit="1" customWidth="1"/>
    <col min="1280" max="1283" width="9.7109375" style="4" bestFit="1" customWidth="1"/>
    <col min="1284" max="1284" width="9" style="4" customWidth="1"/>
    <col min="1285" max="1531" width="8.7109375" style="4"/>
    <col min="1532" max="1532" width="45.7109375" style="4" customWidth="1"/>
    <col min="1533" max="1533" width="10.7109375" style="4" bestFit="1" customWidth="1"/>
    <col min="1534" max="1534" width="11.5703125" style="4" bestFit="1" customWidth="1"/>
    <col min="1535" max="1535" width="12.28515625" style="4" bestFit="1" customWidth="1"/>
    <col min="1536" max="1539" width="9.7109375" style="4" bestFit="1" customWidth="1"/>
    <col min="1540" max="1540" width="9" style="4" customWidth="1"/>
    <col min="1541" max="1787" width="8.7109375" style="4"/>
    <col min="1788" max="1788" width="45.7109375" style="4" customWidth="1"/>
    <col min="1789" max="1789" width="10.7109375" style="4" bestFit="1" customWidth="1"/>
    <col min="1790" max="1790" width="11.5703125" style="4" bestFit="1" customWidth="1"/>
    <col min="1791" max="1791" width="12.28515625" style="4" bestFit="1" customWidth="1"/>
    <col min="1792" max="1795" width="9.7109375" style="4" bestFit="1" customWidth="1"/>
    <col min="1796" max="1796" width="9" style="4" customWidth="1"/>
    <col min="1797" max="2043" width="8.7109375" style="4"/>
    <col min="2044" max="2044" width="45.7109375" style="4" customWidth="1"/>
    <col min="2045" max="2045" width="10.7109375" style="4" bestFit="1" customWidth="1"/>
    <col min="2046" max="2046" width="11.5703125" style="4" bestFit="1" customWidth="1"/>
    <col min="2047" max="2047" width="12.28515625" style="4" bestFit="1" customWidth="1"/>
    <col min="2048" max="2051" width="9.7109375" style="4" bestFit="1" customWidth="1"/>
    <col min="2052" max="2052" width="9" style="4" customWidth="1"/>
    <col min="2053" max="2299" width="8.7109375" style="4"/>
    <col min="2300" max="2300" width="45.7109375" style="4" customWidth="1"/>
    <col min="2301" max="2301" width="10.7109375" style="4" bestFit="1" customWidth="1"/>
    <col min="2302" max="2302" width="11.5703125" style="4" bestFit="1" customWidth="1"/>
    <col min="2303" max="2303" width="12.28515625" style="4" bestFit="1" customWidth="1"/>
    <col min="2304" max="2307" width="9.7109375" style="4" bestFit="1" customWidth="1"/>
    <col min="2308" max="2308" width="9" style="4" customWidth="1"/>
    <col min="2309" max="2555" width="8.7109375" style="4"/>
    <col min="2556" max="2556" width="45.7109375" style="4" customWidth="1"/>
    <col min="2557" max="2557" width="10.7109375" style="4" bestFit="1" customWidth="1"/>
    <col min="2558" max="2558" width="11.5703125" style="4" bestFit="1" customWidth="1"/>
    <col min="2559" max="2559" width="12.28515625" style="4" bestFit="1" customWidth="1"/>
    <col min="2560" max="2563" width="9.7109375" style="4" bestFit="1" customWidth="1"/>
    <col min="2564" max="2564" width="9" style="4" customWidth="1"/>
    <col min="2565" max="2811" width="8.7109375" style="4"/>
    <col min="2812" max="2812" width="45.7109375" style="4" customWidth="1"/>
    <col min="2813" max="2813" width="10.7109375" style="4" bestFit="1" customWidth="1"/>
    <col min="2814" max="2814" width="11.5703125" style="4" bestFit="1" customWidth="1"/>
    <col min="2815" max="2815" width="12.28515625" style="4" bestFit="1" customWidth="1"/>
    <col min="2816" max="2819" width="9.7109375" style="4" bestFit="1" customWidth="1"/>
    <col min="2820" max="2820" width="9" style="4" customWidth="1"/>
    <col min="2821" max="3067" width="8.7109375" style="4"/>
    <col min="3068" max="3068" width="45.7109375" style="4" customWidth="1"/>
    <col min="3069" max="3069" width="10.7109375" style="4" bestFit="1" customWidth="1"/>
    <col min="3070" max="3070" width="11.5703125" style="4" bestFit="1" customWidth="1"/>
    <col min="3071" max="3071" width="12.28515625" style="4" bestFit="1" customWidth="1"/>
    <col min="3072" max="3075" width="9.7109375" style="4" bestFit="1" customWidth="1"/>
    <col min="3076" max="3076" width="9" style="4" customWidth="1"/>
    <col min="3077" max="3323" width="8.7109375" style="4"/>
    <col min="3324" max="3324" width="45.7109375" style="4" customWidth="1"/>
    <col min="3325" max="3325" width="10.7109375" style="4" bestFit="1" customWidth="1"/>
    <col min="3326" max="3326" width="11.5703125" style="4" bestFit="1" customWidth="1"/>
    <col min="3327" max="3327" width="12.28515625" style="4" bestFit="1" customWidth="1"/>
    <col min="3328" max="3331" width="9.7109375" style="4" bestFit="1" customWidth="1"/>
    <col min="3332" max="3332" width="9" style="4" customWidth="1"/>
    <col min="3333" max="3579" width="8.7109375" style="4"/>
    <col min="3580" max="3580" width="45.7109375" style="4" customWidth="1"/>
    <col min="3581" max="3581" width="10.7109375" style="4" bestFit="1" customWidth="1"/>
    <col min="3582" max="3582" width="11.5703125" style="4" bestFit="1" customWidth="1"/>
    <col min="3583" max="3583" width="12.28515625" style="4" bestFit="1" customWidth="1"/>
    <col min="3584" max="3587" width="9.7109375" style="4" bestFit="1" customWidth="1"/>
    <col min="3588" max="3588" width="9" style="4" customWidth="1"/>
    <col min="3589" max="3835" width="8.7109375" style="4"/>
    <col min="3836" max="3836" width="45.7109375" style="4" customWidth="1"/>
    <col min="3837" max="3837" width="10.7109375" style="4" bestFit="1" customWidth="1"/>
    <col min="3838" max="3838" width="11.5703125" style="4" bestFit="1" customWidth="1"/>
    <col min="3839" max="3839" width="12.28515625" style="4" bestFit="1" customWidth="1"/>
    <col min="3840" max="3843" width="9.7109375" style="4" bestFit="1" customWidth="1"/>
    <col min="3844" max="3844" width="9" style="4" customWidth="1"/>
    <col min="3845" max="4091" width="8.7109375" style="4"/>
    <col min="4092" max="4092" width="45.7109375" style="4" customWidth="1"/>
    <col min="4093" max="4093" width="10.7109375" style="4" bestFit="1" customWidth="1"/>
    <col min="4094" max="4094" width="11.5703125" style="4" bestFit="1" customWidth="1"/>
    <col min="4095" max="4095" width="12.28515625" style="4" bestFit="1" customWidth="1"/>
    <col min="4096" max="4099" width="9.7109375" style="4" bestFit="1" customWidth="1"/>
    <col min="4100" max="4100" width="9" style="4" customWidth="1"/>
    <col min="4101" max="4347" width="8.7109375" style="4"/>
    <col min="4348" max="4348" width="45.7109375" style="4" customWidth="1"/>
    <col min="4349" max="4349" width="10.7109375" style="4" bestFit="1" customWidth="1"/>
    <col min="4350" max="4350" width="11.5703125" style="4" bestFit="1" customWidth="1"/>
    <col min="4351" max="4351" width="12.28515625" style="4" bestFit="1" customWidth="1"/>
    <col min="4352" max="4355" width="9.7109375" style="4" bestFit="1" customWidth="1"/>
    <col min="4356" max="4356" width="9" style="4" customWidth="1"/>
    <col min="4357" max="4603" width="8.7109375" style="4"/>
    <col min="4604" max="4604" width="45.7109375" style="4" customWidth="1"/>
    <col min="4605" max="4605" width="10.7109375" style="4" bestFit="1" customWidth="1"/>
    <col min="4606" max="4606" width="11.5703125" style="4" bestFit="1" customWidth="1"/>
    <col min="4607" max="4607" width="12.28515625" style="4" bestFit="1" customWidth="1"/>
    <col min="4608" max="4611" width="9.7109375" style="4" bestFit="1" customWidth="1"/>
    <col min="4612" max="4612" width="9" style="4" customWidth="1"/>
    <col min="4613" max="4859" width="8.7109375" style="4"/>
    <col min="4860" max="4860" width="45.7109375" style="4" customWidth="1"/>
    <col min="4861" max="4861" width="10.7109375" style="4" bestFit="1" customWidth="1"/>
    <col min="4862" max="4862" width="11.5703125" style="4" bestFit="1" customWidth="1"/>
    <col min="4863" max="4863" width="12.28515625" style="4" bestFit="1" customWidth="1"/>
    <col min="4864" max="4867" width="9.7109375" style="4" bestFit="1" customWidth="1"/>
    <col min="4868" max="4868" width="9" style="4" customWidth="1"/>
    <col min="4869" max="5115" width="8.7109375" style="4"/>
    <col min="5116" max="5116" width="45.7109375" style="4" customWidth="1"/>
    <col min="5117" max="5117" width="10.7109375" style="4" bestFit="1" customWidth="1"/>
    <col min="5118" max="5118" width="11.5703125" style="4" bestFit="1" customWidth="1"/>
    <col min="5119" max="5119" width="12.28515625" style="4" bestFit="1" customWidth="1"/>
    <col min="5120" max="5123" width="9.7109375" style="4" bestFit="1" customWidth="1"/>
    <col min="5124" max="5124" width="9" style="4" customWidth="1"/>
    <col min="5125" max="5371" width="8.7109375" style="4"/>
    <col min="5372" max="5372" width="45.7109375" style="4" customWidth="1"/>
    <col min="5373" max="5373" width="10.7109375" style="4" bestFit="1" customWidth="1"/>
    <col min="5374" max="5374" width="11.5703125" style="4" bestFit="1" customWidth="1"/>
    <col min="5375" max="5375" width="12.28515625" style="4" bestFit="1" customWidth="1"/>
    <col min="5376" max="5379" width="9.7109375" style="4" bestFit="1" customWidth="1"/>
    <col min="5380" max="5380" width="9" style="4" customWidth="1"/>
    <col min="5381" max="5627" width="8.7109375" style="4"/>
    <col min="5628" max="5628" width="45.7109375" style="4" customWidth="1"/>
    <col min="5629" max="5629" width="10.7109375" style="4" bestFit="1" customWidth="1"/>
    <col min="5630" max="5630" width="11.5703125" style="4" bestFit="1" customWidth="1"/>
    <col min="5631" max="5631" width="12.28515625" style="4" bestFit="1" customWidth="1"/>
    <col min="5632" max="5635" width="9.7109375" style="4" bestFit="1" customWidth="1"/>
    <col min="5636" max="5636" width="9" style="4" customWidth="1"/>
    <col min="5637" max="5883" width="8.7109375" style="4"/>
    <col min="5884" max="5884" width="45.7109375" style="4" customWidth="1"/>
    <col min="5885" max="5885" width="10.7109375" style="4" bestFit="1" customWidth="1"/>
    <col min="5886" max="5886" width="11.5703125" style="4" bestFit="1" customWidth="1"/>
    <col min="5887" max="5887" width="12.28515625" style="4" bestFit="1" customWidth="1"/>
    <col min="5888" max="5891" width="9.7109375" style="4" bestFit="1" customWidth="1"/>
    <col min="5892" max="5892" width="9" style="4" customWidth="1"/>
    <col min="5893" max="6139" width="8.7109375" style="4"/>
    <col min="6140" max="6140" width="45.7109375" style="4" customWidth="1"/>
    <col min="6141" max="6141" width="10.7109375" style="4" bestFit="1" customWidth="1"/>
    <col min="6142" max="6142" width="11.5703125" style="4" bestFit="1" customWidth="1"/>
    <col min="6143" max="6143" width="12.28515625" style="4" bestFit="1" customWidth="1"/>
    <col min="6144" max="6147" width="9.7109375" style="4" bestFit="1" customWidth="1"/>
    <col min="6148" max="6148" width="9" style="4" customWidth="1"/>
    <col min="6149" max="6395" width="8.7109375" style="4"/>
    <col min="6396" max="6396" width="45.7109375" style="4" customWidth="1"/>
    <col min="6397" max="6397" width="10.7109375" style="4" bestFit="1" customWidth="1"/>
    <col min="6398" max="6398" width="11.5703125" style="4" bestFit="1" customWidth="1"/>
    <col min="6399" max="6399" width="12.28515625" style="4" bestFit="1" customWidth="1"/>
    <col min="6400" max="6403" width="9.7109375" style="4" bestFit="1" customWidth="1"/>
    <col min="6404" max="6404" width="9" style="4" customWidth="1"/>
    <col min="6405" max="6651" width="8.7109375" style="4"/>
    <col min="6652" max="6652" width="45.7109375" style="4" customWidth="1"/>
    <col min="6653" max="6653" width="10.7109375" style="4" bestFit="1" customWidth="1"/>
    <col min="6654" max="6654" width="11.5703125" style="4" bestFit="1" customWidth="1"/>
    <col min="6655" max="6655" width="12.28515625" style="4" bestFit="1" customWidth="1"/>
    <col min="6656" max="6659" width="9.7109375" style="4" bestFit="1" customWidth="1"/>
    <col min="6660" max="6660" width="9" style="4" customWidth="1"/>
    <col min="6661" max="6907" width="8.7109375" style="4"/>
    <col min="6908" max="6908" width="45.7109375" style="4" customWidth="1"/>
    <col min="6909" max="6909" width="10.7109375" style="4" bestFit="1" customWidth="1"/>
    <col min="6910" max="6910" width="11.5703125" style="4" bestFit="1" customWidth="1"/>
    <col min="6911" max="6911" width="12.28515625" style="4" bestFit="1" customWidth="1"/>
    <col min="6912" max="6915" width="9.7109375" style="4" bestFit="1" customWidth="1"/>
    <col min="6916" max="6916" width="9" style="4" customWidth="1"/>
    <col min="6917" max="7163" width="8.7109375" style="4"/>
    <col min="7164" max="7164" width="45.7109375" style="4" customWidth="1"/>
    <col min="7165" max="7165" width="10.7109375" style="4" bestFit="1" customWidth="1"/>
    <col min="7166" max="7166" width="11.5703125" style="4" bestFit="1" customWidth="1"/>
    <col min="7167" max="7167" width="12.28515625" style="4" bestFit="1" customWidth="1"/>
    <col min="7168" max="7171" width="9.7109375" style="4" bestFit="1" customWidth="1"/>
    <col min="7172" max="7172" width="9" style="4" customWidth="1"/>
    <col min="7173" max="7419" width="8.7109375" style="4"/>
    <col min="7420" max="7420" width="45.7109375" style="4" customWidth="1"/>
    <col min="7421" max="7421" width="10.7109375" style="4" bestFit="1" customWidth="1"/>
    <col min="7422" max="7422" width="11.5703125" style="4" bestFit="1" customWidth="1"/>
    <col min="7423" max="7423" width="12.28515625" style="4" bestFit="1" customWidth="1"/>
    <col min="7424" max="7427" width="9.7109375" style="4" bestFit="1" customWidth="1"/>
    <col min="7428" max="7428" width="9" style="4" customWidth="1"/>
    <col min="7429" max="7675" width="8.7109375" style="4"/>
    <col min="7676" max="7676" width="45.7109375" style="4" customWidth="1"/>
    <col min="7677" max="7677" width="10.7109375" style="4" bestFit="1" customWidth="1"/>
    <col min="7678" max="7678" width="11.5703125" style="4" bestFit="1" customWidth="1"/>
    <col min="7679" max="7679" width="12.28515625" style="4" bestFit="1" customWidth="1"/>
    <col min="7680" max="7683" width="9.7109375" style="4" bestFit="1" customWidth="1"/>
    <col min="7684" max="7684" width="9" style="4" customWidth="1"/>
    <col min="7685" max="7931" width="8.7109375" style="4"/>
    <col min="7932" max="7932" width="45.7109375" style="4" customWidth="1"/>
    <col min="7933" max="7933" width="10.7109375" style="4" bestFit="1" customWidth="1"/>
    <col min="7934" max="7934" width="11.5703125" style="4" bestFit="1" customWidth="1"/>
    <col min="7935" max="7935" width="12.28515625" style="4" bestFit="1" customWidth="1"/>
    <col min="7936" max="7939" width="9.7109375" style="4" bestFit="1" customWidth="1"/>
    <col min="7940" max="7940" width="9" style="4" customWidth="1"/>
    <col min="7941" max="8187" width="8.7109375" style="4"/>
    <col min="8188" max="8188" width="45.7109375" style="4" customWidth="1"/>
    <col min="8189" max="8189" width="10.7109375" style="4" bestFit="1" customWidth="1"/>
    <col min="8190" max="8190" width="11.5703125" style="4" bestFit="1" customWidth="1"/>
    <col min="8191" max="8191" width="12.28515625" style="4" bestFit="1" customWidth="1"/>
    <col min="8192" max="8195" width="9.7109375" style="4" bestFit="1" customWidth="1"/>
    <col min="8196" max="8196" width="9" style="4" customWidth="1"/>
    <col min="8197" max="8443" width="8.7109375" style="4"/>
    <col min="8444" max="8444" width="45.7109375" style="4" customWidth="1"/>
    <col min="8445" max="8445" width="10.7109375" style="4" bestFit="1" customWidth="1"/>
    <col min="8446" max="8446" width="11.5703125" style="4" bestFit="1" customWidth="1"/>
    <col min="8447" max="8447" width="12.28515625" style="4" bestFit="1" customWidth="1"/>
    <col min="8448" max="8451" width="9.7109375" style="4" bestFit="1" customWidth="1"/>
    <col min="8452" max="8452" width="9" style="4" customWidth="1"/>
    <col min="8453" max="8699" width="8.7109375" style="4"/>
    <col min="8700" max="8700" width="45.7109375" style="4" customWidth="1"/>
    <col min="8701" max="8701" width="10.7109375" style="4" bestFit="1" customWidth="1"/>
    <col min="8702" max="8702" width="11.5703125" style="4" bestFit="1" customWidth="1"/>
    <col min="8703" max="8703" width="12.28515625" style="4" bestFit="1" customWidth="1"/>
    <col min="8704" max="8707" width="9.7109375" style="4" bestFit="1" customWidth="1"/>
    <col min="8708" max="8708" width="9" style="4" customWidth="1"/>
    <col min="8709" max="8955" width="8.7109375" style="4"/>
    <col min="8956" max="8956" width="45.7109375" style="4" customWidth="1"/>
    <col min="8957" max="8957" width="10.7109375" style="4" bestFit="1" customWidth="1"/>
    <col min="8958" max="8958" width="11.5703125" style="4" bestFit="1" customWidth="1"/>
    <col min="8959" max="8959" width="12.28515625" style="4" bestFit="1" customWidth="1"/>
    <col min="8960" max="8963" width="9.7109375" style="4" bestFit="1" customWidth="1"/>
    <col min="8964" max="8964" width="9" style="4" customWidth="1"/>
    <col min="8965" max="9211" width="8.7109375" style="4"/>
    <col min="9212" max="9212" width="45.7109375" style="4" customWidth="1"/>
    <col min="9213" max="9213" width="10.7109375" style="4" bestFit="1" customWidth="1"/>
    <col min="9214" max="9214" width="11.5703125" style="4" bestFit="1" customWidth="1"/>
    <col min="9215" max="9215" width="12.28515625" style="4" bestFit="1" customWidth="1"/>
    <col min="9216" max="9219" width="9.7109375" style="4" bestFit="1" customWidth="1"/>
    <col min="9220" max="9220" width="9" style="4" customWidth="1"/>
    <col min="9221" max="9467" width="8.7109375" style="4"/>
    <col min="9468" max="9468" width="45.7109375" style="4" customWidth="1"/>
    <col min="9469" max="9469" width="10.7109375" style="4" bestFit="1" customWidth="1"/>
    <col min="9470" max="9470" width="11.5703125" style="4" bestFit="1" customWidth="1"/>
    <col min="9471" max="9471" width="12.28515625" style="4" bestFit="1" customWidth="1"/>
    <col min="9472" max="9475" width="9.7109375" style="4" bestFit="1" customWidth="1"/>
    <col min="9476" max="9476" width="9" style="4" customWidth="1"/>
    <col min="9477" max="9723" width="8.7109375" style="4"/>
    <col min="9724" max="9724" width="45.7109375" style="4" customWidth="1"/>
    <col min="9725" max="9725" width="10.7109375" style="4" bestFit="1" customWidth="1"/>
    <col min="9726" max="9726" width="11.5703125" style="4" bestFit="1" customWidth="1"/>
    <col min="9727" max="9727" width="12.28515625" style="4" bestFit="1" customWidth="1"/>
    <col min="9728" max="9731" width="9.7109375" style="4" bestFit="1" customWidth="1"/>
    <col min="9732" max="9732" width="9" style="4" customWidth="1"/>
    <col min="9733" max="9979" width="8.7109375" style="4"/>
    <col min="9980" max="9980" width="45.7109375" style="4" customWidth="1"/>
    <col min="9981" max="9981" width="10.7109375" style="4" bestFit="1" customWidth="1"/>
    <col min="9982" max="9982" width="11.5703125" style="4" bestFit="1" customWidth="1"/>
    <col min="9983" max="9983" width="12.28515625" style="4" bestFit="1" customWidth="1"/>
    <col min="9984" max="9987" width="9.7109375" style="4" bestFit="1" customWidth="1"/>
    <col min="9988" max="9988" width="9" style="4" customWidth="1"/>
    <col min="9989" max="10235" width="8.7109375" style="4"/>
    <col min="10236" max="10236" width="45.7109375" style="4" customWidth="1"/>
    <col min="10237" max="10237" width="10.7109375" style="4" bestFit="1" customWidth="1"/>
    <col min="10238" max="10238" width="11.5703125" style="4" bestFit="1" customWidth="1"/>
    <col min="10239" max="10239" width="12.28515625" style="4" bestFit="1" customWidth="1"/>
    <col min="10240" max="10243" width="9.7109375" style="4" bestFit="1" customWidth="1"/>
    <col min="10244" max="10244" width="9" style="4" customWidth="1"/>
    <col min="10245" max="10491" width="8.7109375" style="4"/>
    <col min="10492" max="10492" width="45.7109375" style="4" customWidth="1"/>
    <col min="10493" max="10493" width="10.7109375" style="4" bestFit="1" customWidth="1"/>
    <col min="10494" max="10494" width="11.5703125" style="4" bestFit="1" customWidth="1"/>
    <col min="10495" max="10495" width="12.28515625" style="4" bestFit="1" customWidth="1"/>
    <col min="10496" max="10499" width="9.7109375" style="4" bestFit="1" customWidth="1"/>
    <col min="10500" max="10500" width="9" style="4" customWidth="1"/>
    <col min="10501" max="10747" width="8.7109375" style="4"/>
    <col min="10748" max="10748" width="45.7109375" style="4" customWidth="1"/>
    <col min="10749" max="10749" width="10.7109375" style="4" bestFit="1" customWidth="1"/>
    <col min="10750" max="10750" width="11.5703125" style="4" bestFit="1" customWidth="1"/>
    <col min="10751" max="10751" width="12.28515625" style="4" bestFit="1" customWidth="1"/>
    <col min="10752" max="10755" width="9.7109375" style="4" bestFit="1" customWidth="1"/>
    <col min="10756" max="10756" width="9" style="4" customWidth="1"/>
    <col min="10757" max="11003" width="8.7109375" style="4"/>
    <col min="11004" max="11004" width="45.7109375" style="4" customWidth="1"/>
    <col min="11005" max="11005" width="10.7109375" style="4" bestFit="1" customWidth="1"/>
    <col min="11006" max="11006" width="11.5703125" style="4" bestFit="1" customWidth="1"/>
    <col min="11007" max="11007" width="12.28515625" style="4" bestFit="1" customWidth="1"/>
    <col min="11008" max="11011" width="9.7109375" style="4" bestFit="1" customWidth="1"/>
    <col min="11012" max="11012" width="9" style="4" customWidth="1"/>
    <col min="11013" max="11259" width="8.7109375" style="4"/>
    <col min="11260" max="11260" width="45.7109375" style="4" customWidth="1"/>
    <col min="11261" max="11261" width="10.7109375" style="4" bestFit="1" customWidth="1"/>
    <col min="11262" max="11262" width="11.5703125" style="4" bestFit="1" customWidth="1"/>
    <col min="11263" max="11263" width="12.28515625" style="4" bestFit="1" customWidth="1"/>
    <col min="11264" max="11267" width="9.7109375" style="4" bestFit="1" customWidth="1"/>
    <col min="11268" max="11268" width="9" style="4" customWidth="1"/>
    <col min="11269" max="11515" width="8.7109375" style="4"/>
    <col min="11516" max="11516" width="45.7109375" style="4" customWidth="1"/>
    <col min="11517" max="11517" width="10.7109375" style="4" bestFit="1" customWidth="1"/>
    <col min="11518" max="11518" width="11.5703125" style="4" bestFit="1" customWidth="1"/>
    <col min="11519" max="11519" width="12.28515625" style="4" bestFit="1" customWidth="1"/>
    <col min="11520" max="11523" width="9.7109375" style="4" bestFit="1" customWidth="1"/>
    <col min="11524" max="11524" width="9" style="4" customWidth="1"/>
    <col min="11525" max="11771" width="8.7109375" style="4"/>
    <col min="11772" max="11772" width="45.7109375" style="4" customWidth="1"/>
    <col min="11773" max="11773" width="10.7109375" style="4" bestFit="1" customWidth="1"/>
    <col min="11774" max="11774" width="11.5703125" style="4" bestFit="1" customWidth="1"/>
    <col min="11775" max="11775" width="12.28515625" style="4" bestFit="1" customWidth="1"/>
    <col min="11776" max="11779" width="9.7109375" style="4" bestFit="1" customWidth="1"/>
    <col min="11780" max="11780" width="9" style="4" customWidth="1"/>
    <col min="11781" max="12027" width="8.7109375" style="4"/>
    <col min="12028" max="12028" width="45.7109375" style="4" customWidth="1"/>
    <col min="12029" max="12029" width="10.7109375" style="4" bestFit="1" customWidth="1"/>
    <col min="12030" max="12030" width="11.5703125" style="4" bestFit="1" customWidth="1"/>
    <col min="12031" max="12031" width="12.28515625" style="4" bestFit="1" customWidth="1"/>
    <col min="12032" max="12035" width="9.7109375" style="4" bestFit="1" customWidth="1"/>
    <col min="12036" max="12036" width="9" style="4" customWidth="1"/>
    <col min="12037" max="12283" width="8.7109375" style="4"/>
    <col min="12284" max="12284" width="45.7109375" style="4" customWidth="1"/>
    <col min="12285" max="12285" width="10.7109375" style="4" bestFit="1" customWidth="1"/>
    <col min="12286" max="12286" width="11.5703125" style="4" bestFit="1" customWidth="1"/>
    <col min="12287" max="12287" width="12.28515625" style="4" bestFit="1" customWidth="1"/>
    <col min="12288" max="12291" width="9.7109375" style="4" bestFit="1" customWidth="1"/>
    <col min="12292" max="12292" width="9" style="4" customWidth="1"/>
    <col min="12293" max="12539" width="8.7109375" style="4"/>
    <col min="12540" max="12540" width="45.7109375" style="4" customWidth="1"/>
    <col min="12541" max="12541" width="10.7109375" style="4" bestFit="1" customWidth="1"/>
    <col min="12542" max="12542" width="11.5703125" style="4" bestFit="1" customWidth="1"/>
    <col min="12543" max="12543" width="12.28515625" style="4" bestFit="1" customWidth="1"/>
    <col min="12544" max="12547" width="9.7109375" style="4" bestFit="1" customWidth="1"/>
    <col min="12548" max="12548" width="9" style="4" customWidth="1"/>
    <col min="12549" max="12795" width="8.7109375" style="4"/>
    <col min="12796" max="12796" width="45.7109375" style="4" customWidth="1"/>
    <col min="12797" max="12797" width="10.7109375" style="4" bestFit="1" customWidth="1"/>
    <col min="12798" max="12798" width="11.5703125" style="4" bestFit="1" customWidth="1"/>
    <col min="12799" max="12799" width="12.28515625" style="4" bestFit="1" customWidth="1"/>
    <col min="12800" max="12803" width="9.7109375" style="4" bestFit="1" customWidth="1"/>
    <col min="12804" max="12804" width="9" style="4" customWidth="1"/>
    <col min="12805" max="13051" width="8.7109375" style="4"/>
    <col min="13052" max="13052" width="45.7109375" style="4" customWidth="1"/>
    <col min="13053" max="13053" width="10.7109375" style="4" bestFit="1" customWidth="1"/>
    <col min="13054" max="13054" width="11.5703125" style="4" bestFit="1" customWidth="1"/>
    <col min="13055" max="13055" width="12.28515625" style="4" bestFit="1" customWidth="1"/>
    <col min="13056" max="13059" width="9.7109375" style="4" bestFit="1" customWidth="1"/>
    <col min="13060" max="13060" width="9" style="4" customWidth="1"/>
    <col min="13061" max="13307" width="8.7109375" style="4"/>
    <col min="13308" max="13308" width="45.7109375" style="4" customWidth="1"/>
    <col min="13309" max="13309" width="10.7109375" style="4" bestFit="1" customWidth="1"/>
    <col min="13310" max="13310" width="11.5703125" style="4" bestFit="1" customWidth="1"/>
    <col min="13311" max="13311" width="12.28515625" style="4" bestFit="1" customWidth="1"/>
    <col min="13312" max="13315" width="9.7109375" style="4" bestFit="1" customWidth="1"/>
    <col min="13316" max="13316" width="9" style="4" customWidth="1"/>
    <col min="13317" max="13563" width="8.7109375" style="4"/>
    <col min="13564" max="13564" width="45.7109375" style="4" customWidth="1"/>
    <col min="13565" max="13565" width="10.7109375" style="4" bestFit="1" customWidth="1"/>
    <col min="13566" max="13566" width="11.5703125" style="4" bestFit="1" customWidth="1"/>
    <col min="13567" max="13567" width="12.28515625" style="4" bestFit="1" customWidth="1"/>
    <col min="13568" max="13571" width="9.7109375" style="4" bestFit="1" customWidth="1"/>
    <col min="13572" max="13572" width="9" style="4" customWidth="1"/>
    <col min="13573" max="13819" width="8.7109375" style="4"/>
    <col min="13820" max="13820" width="45.7109375" style="4" customWidth="1"/>
    <col min="13821" max="13821" width="10.7109375" style="4" bestFit="1" customWidth="1"/>
    <col min="13822" max="13822" width="11.5703125" style="4" bestFit="1" customWidth="1"/>
    <col min="13823" max="13823" width="12.28515625" style="4" bestFit="1" customWidth="1"/>
    <col min="13824" max="13827" width="9.7109375" style="4" bestFit="1" customWidth="1"/>
    <col min="13828" max="13828" width="9" style="4" customWidth="1"/>
    <col min="13829" max="14075" width="8.7109375" style="4"/>
    <col min="14076" max="14076" width="45.7109375" style="4" customWidth="1"/>
    <col min="14077" max="14077" width="10.7109375" style="4" bestFit="1" customWidth="1"/>
    <col min="14078" max="14078" width="11.5703125" style="4" bestFit="1" customWidth="1"/>
    <col min="14079" max="14079" width="12.28515625" style="4" bestFit="1" customWidth="1"/>
    <col min="14080" max="14083" width="9.7109375" style="4" bestFit="1" customWidth="1"/>
    <col min="14084" max="14084" width="9" style="4" customWidth="1"/>
    <col min="14085" max="14331" width="8.7109375" style="4"/>
    <col min="14332" max="14332" width="45.7109375" style="4" customWidth="1"/>
    <col min="14333" max="14333" width="10.7109375" style="4" bestFit="1" customWidth="1"/>
    <col min="14334" max="14334" width="11.5703125" style="4" bestFit="1" customWidth="1"/>
    <col min="14335" max="14335" width="12.28515625" style="4" bestFit="1" customWidth="1"/>
    <col min="14336" max="14339" width="9.7109375" style="4" bestFit="1" customWidth="1"/>
    <col min="14340" max="14340" width="9" style="4" customWidth="1"/>
    <col min="14341" max="14587" width="8.7109375" style="4"/>
    <col min="14588" max="14588" width="45.7109375" style="4" customWidth="1"/>
    <col min="14589" max="14589" width="10.7109375" style="4" bestFit="1" customWidth="1"/>
    <col min="14590" max="14590" width="11.5703125" style="4" bestFit="1" customWidth="1"/>
    <col min="14591" max="14591" width="12.28515625" style="4" bestFit="1" customWidth="1"/>
    <col min="14592" max="14595" width="9.7109375" style="4" bestFit="1" customWidth="1"/>
    <col min="14596" max="14596" width="9" style="4" customWidth="1"/>
    <col min="14597" max="14843" width="8.7109375" style="4"/>
    <col min="14844" max="14844" width="45.7109375" style="4" customWidth="1"/>
    <col min="14845" max="14845" width="10.7109375" style="4" bestFit="1" customWidth="1"/>
    <col min="14846" max="14846" width="11.5703125" style="4" bestFit="1" customWidth="1"/>
    <col min="14847" max="14847" width="12.28515625" style="4" bestFit="1" customWidth="1"/>
    <col min="14848" max="14851" width="9.7109375" style="4" bestFit="1" customWidth="1"/>
    <col min="14852" max="14852" width="9" style="4" customWidth="1"/>
    <col min="14853" max="15099" width="8.7109375" style="4"/>
    <col min="15100" max="15100" width="45.7109375" style="4" customWidth="1"/>
    <col min="15101" max="15101" width="10.7109375" style="4" bestFit="1" customWidth="1"/>
    <col min="15102" max="15102" width="11.5703125" style="4" bestFit="1" customWidth="1"/>
    <col min="15103" max="15103" width="12.28515625" style="4" bestFit="1" customWidth="1"/>
    <col min="15104" max="15107" width="9.7109375" style="4" bestFit="1" customWidth="1"/>
    <col min="15108" max="15108" width="9" style="4" customWidth="1"/>
    <col min="15109" max="15355" width="8.7109375" style="4"/>
    <col min="15356" max="15356" width="45.7109375" style="4" customWidth="1"/>
    <col min="15357" max="15357" width="10.7109375" style="4" bestFit="1" customWidth="1"/>
    <col min="15358" max="15358" width="11.5703125" style="4" bestFit="1" customWidth="1"/>
    <col min="15359" max="15359" width="12.28515625" style="4" bestFit="1" customWidth="1"/>
    <col min="15360" max="15363" width="9.7109375" style="4" bestFit="1" customWidth="1"/>
    <col min="15364" max="15364" width="9" style="4" customWidth="1"/>
    <col min="15365" max="15611" width="8.7109375" style="4"/>
    <col min="15612" max="15612" width="45.7109375" style="4" customWidth="1"/>
    <col min="15613" max="15613" width="10.7109375" style="4" bestFit="1" customWidth="1"/>
    <col min="15614" max="15614" width="11.5703125" style="4" bestFit="1" customWidth="1"/>
    <col min="15615" max="15615" width="12.28515625" style="4" bestFit="1" customWidth="1"/>
    <col min="15616" max="15619" width="9.7109375" style="4" bestFit="1" customWidth="1"/>
    <col min="15620" max="15620" width="9" style="4" customWidth="1"/>
    <col min="15621" max="15867" width="8.7109375" style="4"/>
    <col min="15868" max="15868" width="45.7109375" style="4" customWidth="1"/>
    <col min="15869" max="15869" width="10.7109375" style="4" bestFit="1" customWidth="1"/>
    <col min="15870" max="15870" width="11.5703125" style="4" bestFit="1" customWidth="1"/>
    <col min="15871" max="15871" width="12.28515625" style="4" bestFit="1" customWidth="1"/>
    <col min="15872" max="15875" width="9.7109375" style="4" bestFit="1" customWidth="1"/>
    <col min="15876" max="15876" width="9" style="4" customWidth="1"/>
    <col min="15877" max="16123" width="8.7109375" style="4"/>
    <col min="16124" max="16124" width="45.7109375" style="4" customWidth="1"/>
    <col min="16125" max="16125" width="10.7109375" style="4" bestFit="1" customWidth="1"/>
    <col min="16126" max="16126" width="11.5703125" style="4" bestFit="1" customWidth="1"/>
    <col min="16127" max="16127" width="12.28515625" style="4" bestFit="1" customWidth="1"/>
    <col min="16128" max="16131" width="9.7109375" style="4" bestFit="1" customWidth="1"/>
    <col min="16132" max="16132" width="9" style="4" customWidth="1"/>
    <col min="16133" max="16383" width="8.7109375" style="4"/>
    <col min="16384" max="16384" width="8.7109375" style="4" customWidth="1"/>
  </cols>
  <sheetData>
    <row r="1" spans="1:16" s="2" customFormat="1" ht="18.75" x14ac:dyDescent="0.3">
      <c r="A1" s="195" t="s">
        <v>214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88</v>
      </c>
      <c r="I3" s="158" t="s">
        <v>89</v>
      </c>
      <c r="J3" s="215" t="s">
        <v>90</v>
      </c>
      <c r="K3" s="215" t="s">
        <v>91</v>
      </c>
      <c r="L3" s="215" t="s">
        <v>92</v>
      </c>
      <c r="M3" s="215" t="s">
        <v>93</v>
      </c>
      <c r="N3" s="215" t="s">
        <v>94</v>
      </c>
      <c r="O3" s="215" t="s">
        <v>95</v>
      </c>
      <c r="P3" s="215" t="s">
        <v>96</v>
      </c>
    </row>
    <row r="4" spans="1:16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215"/>
      <c r="K4" s="215"/>
      <c r="L4" s="215"/>
      <c r="M4" s="215"/>
      <c r="N4" s="215"/>
      <c r="O4" s="215"/>
      <c r="P4" s="215"/>
    </row>
    <row r="5" spans="1:16" x14ac:dyDescent="0.25">
      <c r="A5" s="139" t="s">
        <v>13</v>
      </c>
      <c r="B5" s="48">
        <v>29</v>
      </c>
      <c r="C5" s="48">
        <v>35</v>
      </c>
      <c r="D5" s="16"/>
      <c r="E5" s="48">
        <v>0</v>
      </c>
      <c r="F5" s="81">
        <f>SUM(B5:E5)</f>
        <v>64</v>
      </c>
      <c r="G5" s="81">
        <v>27</v>
      </c>
      <c r="H5" s="24">
        <v>57</v>
      </c>
      <c r="I5" s="24">
        <v>2</v>
      </c>
      <c r="J5" s="24">
        <v>0</v>
      </c>
      <c r="K5" s="24">
        <v>1</v>
      </c>
      <c r="L5" s="28">
        <v>0</v>
      </c>
      <c r="M5" s="28">
        <v>0</v>
      </c>
      <c r="N5" s="28">
        <v>0</v>
      </c>
      <c r="O5" s="28">
        <v>0</v>
      </c>
      <c r="P5" s="28">
        <v>4</v>
      </c>
    </row>
    <row r="6" spans="1:16" x14ac:dyDescent="0.25">
      <c r="A6" s="116" t="s">
        <v>14</v>
      </c>
      <c r="B6" s="27">
        <f>SUM(B7:B13)</f>
        <v>93</v>
      </c>
      <c r="C6" s="27">
        <f t="shared" ref="C6:D6" si="0">SUM(C7:C13)</f>
        <v>133</v>
      </c>
      <c r="D6" s="27">
        <f t="shared" si="0"/>
        <v>0</v>
      </c>
      <c r="E6" s="27">
        <f>SUM(E7:E13)</f>
        <v>0</v>
      </c>
      <c r="F6" s="81">
        <f>SUM(B6:E6)</f>
        <v>226</v>
      </c>
      <c r="G6" s="81">
        <v>83</v>
      </c>
      <c r="H6" s="27">
        <f>SUM(H7:H13)</f>
        <v>202</v>
      </c>
      <c r="I6" s="27">
        <f t="shared" ref="I6:L6" si="1">SUM(I7:I13)</f>
        <v>5</v>
      </c>
      <c r="J6" s="27">
        <f t="shared" si="1"/>
        <v>0</v>
      </c>
      <c r="K6" s="27">
        <f t="shared" si="1"/>
        <v>6</v>
      </c>
      <c r="L6" s="27">
        <f t="shared" si="1"/>
        <v>0</v>
      </c>
      <c r="M6" s="27">
        <f t="shared" ref="M6:P6" si="2">SUM(M7:M13)</f>
        <v>0</v>
      </c>
      <c r="N6" s="27">
        <f t="shared" si="2"/>
        <v>0</v>
      </c>
      <c r="O6" s="27">
        <f t="shared" si="2"/>
        <v>0</v>
      </c>
      <c r="P6" s="27">
        <f t="shared" si="2"/>
        <v>13</v>
      </c>
    </row>
    <row r="7" spans="1:16" x14ac:dyDescent="0.25">
      <c r="A7" s="116" t="s">
        <v>15</v>
      </c>
      <c r="B7" s="48">
        <v>59</v>
      </c>
      <c r="C7" s="48">
        <v>89</v>
      </c>
      <c r="D7" s="16"/>
      <c r="E7" s="48">
        <v>0</v>
      </c>
      <c r="F7" s="81">
        <f>SUM(B7:E7)</f>
        <v>148</v>
      </c>
      <c r="G7" s="81">
        <v>53</v>
      </c>
      <c r="H7" s="24">
        <v>132</v>
      </c>
      <c r="I7" s="24">
        <v>3</v>
      </c>
      <c r="J7" s="24">
        <v>0</v>
      </c>
      <c r="K7" s="24">
        <v>5</v>
      </c>
      <c r="L7" s="28">
        <v>0</v>
      </c>
      <c r="M7" s="28">
        <v>0</v>
      </c>
      <c r="N7" s="28">
        <v>0</v>
      </c>
      <c r="O7" s="28">
        <v>0</v>
      </c>
      <c r="P7" s="28">
        <v>8</v>
      </c>
    </row>
    <row r="8" spans="1:16" x14ac:dyDescent="0.25">
      <c r="A8" s="116" t="s">
        <v>215</v>
      </c>
      <c r="B8" s="48">
        <v>6</v>
      </c>
      <c r="C8" s="48">
        <v>7</v>
      </c>
      <c r="D8" s="16"/>
      <c r="E8" s="48">
        <v>0</v>
      </c>
      <c r="F8" s="81">
        <f>SUM(B8:E8)</f>
        <v>13</v>
      </c>
      <c r="G8" s="81">
        <v>5</v>
      </c>
      <c r="H8" s="24">
        <v>12</v>
      </c>
      <c r="I8" s="24">
        <v>1</v>
      </c>
      <c r="J8" s="24">
        <v>0</v>
      </c>
      <c r="K8" s="24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6" x14ac:dyDescent="0.25">
      <c r="A9" s="116" t="s">
        <v>209</v>
      </c>
      <c r="B9" s="48">
        <v>14</v>
      </c>
      <c r="C9" s="48">
        <v>21</v>
      </c>
      <c r="D9" s="16"/>
      <c r="E9" s="48">
        <v>0</v>
      </c>
      <c r="F9" s="81">
        <f t="shared" ref="F9:F13" si="3">SUM(B9:E9)</f>
        <v>35</v>
      </c>
      <c r="G9" s="169">
        <v>25</v>
      </c>
      <c r="H9" s="24">
        <v>31</v>
      </c>
      <c r="I9" s="24">
        <v>0</v>
      </c>
      <c r="J9" s="24">
        <v>0</v>
      </c>
      <c r="K9" s="24">
        <v>0</v>
      </c>
      <c r="L9" s="28">
        <v>0</v>
      </c>
      <c r="M9" s="28">
        <v>0</v>
      </c>
      <c r="N9" s="28">
        <v>0</v>
      </c>
      <c r="O9" s="28">
        <v>0</v>
      </c>
      <c r="P9" s="28">
        <v>4</v>
      </c>
    </row>
    <row r="10" spans="1:16" x14ac:dyDescent="0.25">
      <c r="A10" s="116" t="s">
        <v>210</v>
      </c>
      <c r="B10" s="48">
        <v>12</v>
      </c>
      <c r="C10" s="48">
        <v>14</v>
      </c>
      <c r="D10" s="16"/>
      <c r="E10" s="48">
        <v>0</v>
      </c>
      <c r="F10" s="81">
        <f t="shared" si="3"/>
        <v>26</v>
      </c>
      <c r="G10" s="169"/>
      <c r="H10" s="24">
        <v>24</v>
      </c>
      <c r="I10" s="24">
        <v>0</v>
      </c>
      <c r="J10" s="24">
        <v>0</v>
      </c>
      <c r="K10" s="24">
        <v>1</v>
      </c>
      <c r="L10" s="28">
        <v>0</v>
      </c>
      <c r="M10" s="28">
        <v>0</v>
      </c>
      <c r="N10" s="28">
        <v>0</v>
      </c>
      <c r="O10" s="28">
        <v>0</v>
      </c>
      <c r="P10" s="28">
        <v>1</v>
      </c>
    </row>
    <row r="11" spans="1:16" x14ac:dyDescent="0.25">
      <c r="A11" s="116" t="s">
        <v>211</v>
      </c>
      <c r="B11" s="48">
        <v>2</v>
      </c>
      <c r="C11" s="48">
        <v>1</v>
      </c>
      <c r="D11" s="16"/>
      <c r="E11" s="48">
        <v>0</v>
      </c>
      <c r="F11" s="81">
        <f t="shared" si="3"/>
        <v>3</v>
      </c>
      <c r="G11" s="169"/>
      <c r="H11" s="24">
        <v>2</v>
      </c>
      <c r="I11" s="24">
        <v>1</v>
      </c>
      <c r="J11" s="24">
        <v>0</v>
      </c>
      <c r="K11" s="24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</row>
    <row r="12" spans="1:16" x14ac:dyDescent="0.25">
      <c r="A12" s="116" t="s">
        <v>212</v>
      </c>
      <c r="B12" s="48">
        <v>0</v>
      </c>
      <c r="C12" s="48">
        <v>0</v>
      </c>
      <c r="D12" s="16"/>
      <c r="E12" s="48">
        <v>0</v>
      </c>
      <c r="F12" s="81">
        <f t="shared" si="3"/>
        <v>0</v>
      </c>
      <c r="G12" s="169"/>
      <c r="H12" s="24">
        <v>0</v>
      </c>
      <c r="I12" s="24">
        <v>0</v>
      </c>
      <c r="J12" s="24">
        <v>0</v>
      </c>
      <c r="K12" s="24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</row>
    <row r="13" spans="1:16" x14ac:dyDescent="0.25">
      <c r="A13" s="116" t="s">
        <v>190</v>
      </c>
      <c r="B13" s="48">
        <v>0</v>
      </c>
      <c r="C13" s="48">
        <v>1</v>
      </c>
      <c r="D13" s="16"/>
      <c r="E13" s="48">
        <v>0</v>
      </c>
      <c r="F13" s="81">
        <f t="shared" si="3"/>
        <v>1</v>
      </c>
      <c r="G13" s="169"/>
      <c r="H13" s="24">
        <v>1</v>
      </c>
      <c r="I13" s="24">
        <v>0</v>
      </c>
      <c r="J13" s="24">
        <v>0</v>
      </c>
      <c r="K13" s="24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6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88</v>
      </c>
      <c r="I14" s="158" t="s">
        <v>89</v>
      </c>
      <c r="J14" s="158" t="s">
        <v>90</v>
      </c>
      <c r="K14" s="158" t="s">
        <v>91</v>
      </c>
      <c r="L14" s="158" t="s">
        <v>92</v>
      </c>
      <c r="M14" s="158" t="s">
        <v>93</v>
      </c>
      <c r="N14" s="158" t="s">
        <v>94</v>
      </c>
      <c r="O14" s="158" t="s">
        <v>95</v>
      </c>
      <c r="P14" s="158" t="s">
        <v>96</v>
      </c>
    </row>
    <row r="15" spans="1:16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ht="15.6" customHeight="1" x14ac:dyDescent="0.25">
      <c r="A16" s="116" t="s">
        <v>19</v>
      </c>
      <c r="B16" s="48">
        <v>47</v>
      </c>
      <c r="C16" s="48">
        <v>77</v>
      </c>
      <c r="D16" s="16"/>
      <c r="E16" s="48">
        <v>0</v>
      </c>
      <c r="F16" s="81">
        <f>SUM(B16:E16)</f>
        <v>124</v>
      </c>
      <c r="G16" s="81">
        <v>47</v>
      </c>
      <c r="H16" s="24">
        <v>110</v>
      </c>
      <c r="I16" s="24">
        <v>4</v>
      </c>
      <c r="J16" s="24">
        <v>0</v>
      </c>
      <c r="K16" s="24">
        <v>2</v>
      </c>
      <c r="L16" s="28">
        <v>0</v>
      </c>
      <c r="M16" s="28">
        <v>0</v>
      </c>
      <c r="N16" s="28">
        <v>0</v>
      </c>
      <c r="O16" s="28">
        <v>0</v>
      </c>
      <c r="P16" s="28">
        <v>8</v>
      </c>
    </row>
    <row r="17" spans="1:17" ht="15.6" customHeight="1" x14ac:dyDescent="0.25">
      <c r="A17" s="116" t="s">
        <v>20</v>
      </c>
      <c r="B17" s="48">
        <v>46</v>
      </c>
      <c r="C17" s="48">
        <v>55</v>
      </c>
      <c r="D17" s="16"/>
      <c r="E17" s="48">
        <v>0</v>
      </c>
      <c r="F17" s="81">
        <f>SUM(B17:E17)</f>
        <v>101</v>
      </c>
      <c r="G17" s="81">
        <v>36</v>
      </c>
      <c r="H17" s="24">
        <v>91</v>
      </c>
      <c r="I17" s="24">
        <v>1</v>
      </c>
      <c r="J17" s="24">
        <v>0</v>
      </c>
      <c r="K17" s="24">
        <v>4</v>
      </c>
      <c r="L17" s="28">
        <v>0</v>
      </c>
      <c r="M17" s="28">
        <v>0</v>
      </c>
      <c r="N17" s="28">
        <v>0</v>
      </c>
      <c r="O17" s="28">
        <v>0</v>
      </c>
      <c r="P17" s="28">
        <v>5</v>
      </c>
    </row>
    <row r="18" spans="1:17" ht="15.6" customHeight="1" x14ac:dyDescent="0.25">
      <c r="A18" s="116" t="s">
        <v>21</v>
      </c>
      <c r="B18" s="48">
        <v>0</v>
      </c>
      <c r="C18" s="48">
        <v>0</v>
      </c>
      <c r="D18" s="16"/>
      <c r="E18" s="48">
        <v>0</v>
      </c>
      <c r="F18" s="81">
        <f>SUM(B18:E18)</f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17" ht="27" customHeight="1" x14ac:dyDescent="0.25">
      <c r="A19" s="141" t="s">
        <v>22</v>
      </c>
      <c r="B19" s="48">
        <v>0</v>
      </c>
      <c r="C19" s="48">
        <v>1</v>
      </c>
      <c r="D19" s="49"/>
      <c r="E19" s="48">
        <v>0</v>
      </c>
      <c r="F19" s="83">
        <f>SUM(B19:E19)</f>
        <v>1</v>
      </c>
      <c r="G19" s="83">
        <v>0</v>
      </c>
      <c r="H19" s="28">
        <v>1</v>
      </c>
      <c r="I19" s="28">
        <v>0</v>
      </c>
      <c r="J19" s="28">
        <v>0</v>
      </c>
      <c r="K19" s="24">
        <v>0</v>
      </c>
      <c r="L19" s="25">
        <v>0</v>
      </c>
      <c r="M19" s="28">
        <v>0</v>
      </c>
      <c r="N19" s="28">
        <v>0</v>
      </c>
      <c r="O19" s="28">
        <v>0</v>
      </c>
      <c r="P19" s="28">
        <v>0</v>
      </c>
    </row>
    <row r="20" spans="1:17" ht="27" customHeight="1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>SUM(B20:E20)</f>
        <v>0</v>
      </c>
      <c r="G20" s="83">
        <v>0</v>
      </c>
      <c r="H20" s="28">
        <v>0</v>
      </c>
      <c r="I20" s="28">
        <v>0</v>
      </c>
      <c r="J20" s="28">
        <v>0</v>
      </c>
      <c r="K20" s="24">
        <v>0</v>
      </c>
      <c r="L20" s="25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7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88</v>
      </c>
      <c r="I21" s="158" t="s">
        <v>89</v>
      </c>
      <c r="J21" s="158" t="s">
        <v>90</v>
      </c>
      <c r="K21" s="158" t="s">
        <v>91</v>
      </c>
      <c r="L21" s="158" t="s">
        <v>92</v>
      </c>
      <c r="M21" s="158" t="s">
        <v>93</v>
      </c>
      <c r="N21" s="158" t="s">
        <v>94</v>
      </c>
      <c r="O21" s="158" t="s">
        <v>95</v>
      </c>
      <c r="P21" s="158" t="s">
        <v>96</v>
      </c>
    </row>
    <row r="22" spans="1:17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7" ht="15" customHeight="1" x14ac:dyDescent="0.25">
      <c r="A23" s="116" t="s">
        <v>25</v>
      </c>
      <c r="B23" s="48">
        <v>90</v>
      </c>
      <c r="C23" s="48">
        <v>108</v>
      </c>
      <c r="D23" s="16"/>
      <c r="E23" s="48">
        <v>0</v>
      </c>
      <c r="F23" s="81">
        <f>SUM(B23:E23)</f>
        <v>198</v>
      </c>
      <c r="G23" s="81">
        <v>71</v>
      </c>
      <c r="H23" s="24">
        <v>177</v>
      </c>
      <c r="I23" s="24">
        <v>5</v>
      </c>
      <c r="J23" s="24">
        <v>0</v>
      </c>
      <c r="K23" s="148" t="s">
        <v>232</v>
      </c>
      <c r="L23" s="28">
        <v>0</v>
      </c>
      <c r="M23" s="28">
        <v>0</v>
      </c>
      <c r="N23" s="28">
        <v>0</v>
      </c>
      <c r="O23" s="28">
        <v>0</v>
      </c>
      <c r="P23" s="28">
        <v>10</v>
      </c>
    </row>
    <row r="24" spans="1:17" ht="15" customHeight="1" x14ac:dyDescent="0.25">
      <c r="A24" s="116" t="s">
        <v>26</v>
      </c>
      <c r="B24" s="48">
        <v>1</v>
      </c>
      <c r="C24" s="48">
        <v>25</v>
      </c>
      <c r="D24" s="16"/>
      <c r="E24" s="48">
        <v>0</v>
      </c>
      <c r="F24" s="81">
        <f>SUM(B24:E24)</f>
        <v>26</v>
      </c>
      <c r="G24" s="81">
        <v>12</v>
      </c>
      <c r="H24" s="24">
        <v>24</v>
      </c>
      <c r="I24" s="24">
        <v>0</v>
      </c>
      <c r="J24" s="24">
        <v>0</v>
      </c>
      <c r="K24" s="24">
        <v>0</v>
      </c>
      <c r="L24" s="28">
        <v>0</v>
      </c>
      <c r="M24" s="28">
        <v>0</v>
      </c>
      <c r="N24" s="28">
        <v>0</v>
      </c>
      <c r="O24" s="28">
        <v>0</v>
      </c>
      <c r="P24" s="28">
        <v>3</v>
      </c>
    </row>
    <row r="25" spans="1:17" s="6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88</v>
      </c>
      <c r="I25" s="158" t="s">
        <v>89</v>
      </c>
      <c r="J25" s="158" t="s">
        <v>90</v>
      </c>
      <c r="K25" s="158" t="s">
        <v>91</v>
      </c>
      <c r="L25" s="158" t="s">
        <v>92</v>
      </c>
      <c r="M25" s="158" t="s">
        <v>93</v>
      </c>
      <c r="N25" s="158" t="s">
        <v>94</v>
      </c>
      <c r="O25" s="158" t="s">
        <v>95</v>
      </c>
      <c r="P25" s="158" t="s">
        <v>96</v>
      </c>
      <c r="Q25" s="4"/>
    </row>
    <row r="26" spans="1:17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7" ht="15" customHeight="1" x14ac:dyDescent="0.25">
      <c r="A27" s="116" t="s">
        <v>28</v>
      </c>
      <c r="B27" s="48">
        <v>25</v>
      </c>
      <c r="C27" s="48">
        <v>65</v>
      </c>
      <c r="D27" s="16"/>
      <c r="E27" s="48">
        <v>0</v>
      </c>
      <c r="F27" s="81">
        <f t="shared" ref="F27:F32" si="4">SUM(B27:E27)</f>
        <v>90</v>
      </c>
      <c r="G27" s="81">
        <v>35</v>
      </c>
      <c r="H27" s="24">
        <v>70</v>
      </c>
      <c r="I27" s="24">
        <v>5</v>
      </c>
      <c r="J27" s="24">
        <v>0</v>
      </c>
      <c r="K27" s="24">
        <v>6</v>
      </c>
      <c r="L27" s="28">
        <v>0</v>
      </c>
      <c r="M27" s="28">
        <v>0</v>
      </c>
      <c r="N27" s="28">
        <v>0</v>
      </c>
      <c r="O27" s="28">
        <v>0</v>
      </c>
      <c r="P27" s="28">
        <v>13</v>
      </c>
    </row>
    <row r="28" spans="1:17" x14ac:dyDescent="0.25">
      <c r="A28" s="116" t="s">
        <v>29</v>
      </c>
      <c r="B28" s="48">
        <v>50</v>
      </c>
      <c r="C28" s="48">
        <v>58</v>
      </c>
      <c r="D28" s="16"/>
      <c r="E28" s="48">
        <v>0</v>
      </c>
      <c r="F28" s="81">
        <f t="shared" si="4"/>
        <v>108</v>
      </c>
      <c r="G28" s="81">
        <v>36</v>
      </c>
      <c r="H28" s="24">
        <v>108</v>
      </c>
      <c r="I28" s="24">
        <v>0</v>
      </c>
      <c r="J28" s="24">
        <v>0</v>
      </c>
      <c r="K28" s="24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7" ht="15" customHeight="1" x14ac:dyDescent="0.25">
      <c r="A29" s="116" t="s">
        <v>30</v>
      </c>
      <c r="B29" s="48">
        <v>0</v>
      </c>
      <c r="C29" s="48">
        <v>0</v>
      </c>
      <c r="D29" s="16"/>
      <c r="E29" s="48">
        <v>0</v>
      </c>
      <c r="F29" s="81">
        <f t="shared" si="4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7" ht="15" customHeight="1" x14ac:dyDescent="0.25">
      <c r="A30" s="116" t="s">
        <v>31</v>
      </c>
      <c r="B30" s="48">
        <v>0</v>
      </c>
      <c r="C30" s="48">
        <v>0</v>
      </c>
      <c r="D30" s="16"/>
      <c r="E30" s="48">
        <v>0</v>
      </c>
      <c r="F30" s="81">
        <f t="shared" si="4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1:17" ht="15" customHeight="1" x14ac:dyDescent="0.25">
      <c r="A31" s="116" t="s">
        <v>32</v>
      </c>
      <c r="B31" s="48">
        <v>0</v>
      </c>
      <c r="C31" s="48">
        <v>0</v>
      </c>
      <c r="D31" s="16"/>
      <c r="E31" s="48">
        <v>0</v>
      </c>
      <c r="F31" s="81">
        <f t="shared" si="4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1:17" ht="15" customHeight="1" x14ac:dyDescent="0.25">
      <c r="A32" s="116" t="s">
        <v>33</v>
      </c>
      <c r="B32" s="48">
        <v>13</v>
      </c>
      <c r="C32" s="48">
        <v>10</v>
      </c>
      <c r="D32" s="16"/>
      <c r="E32" s="48">
        <v>0</v>
      </c>
      <c r="F32" s="81">
        <f t="shared" si="4"/>
        <v>23</v>
      </c>
      <c r="G32" s="81">
        <v>9</v>
      </c>
      <c r="H32" s="24">
        <v>23</v>
      </c>
      <c r="I32" s="24">
        <v>0</v>
      </c>
      <c r="J32" s="24">
        <v>0</v>
      </c>
      <c r="K32" s="24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1:16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88</v>
      </c>
      <c r="I33" s="158" t="s">
        <v>89</v>
      </c>
      <c r="J33" s="158" t="s">
        <v>90</v>
      </c>
      <c r="K33" s="158" t="s">
        <v>91</v>
      </c>
      <c r="L33" s="158" t="s">
        <v>92</v>
      </c>
      <c r="M33" s="158" t="s">
        <v>93</v>
      </c>
      <c r="N33" s="158" t="s">
        <v>94</v>
      </c>
      <c r="O33" s="158" t="s">
        <v>95</v>
      </c>
      <c r="P33" s="158" t="s">
        <v>96</v>
      </c>
    </row>
    <row r="34" spans="1:16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ht="15" customHeight="1" x14ac:dyDescent="0.25">
      <c r="A35" s="116" t="s">
        <v>35</v>
      </c>
      <c r="B35" s="48">
        <v>1</v>
      </c>
      <c r="C35" s="48" t="s">
        <v>231</v>
      </c>
      <c r="D35" s="18"/>
      <c r="E35" s="48">
        <v>0</v>
      </c>
      <c r="F35" s="81">
        <f>SUM(B35:E35)</f>
        <v>1</v>
      </c>
      <c r="G35" s="81">
        <v>1</v>
      </c>
      <c r="H35" s="24">
        <v>1</v>
      </c>
      <c r="I35" s="24">
        <v>0</v>
      </c>
      <c r="J35" s="24">
        <v>0</v>
      </c>
      <c r="K35" s="24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1:16" ht="15" customHeight="1" x14ac:dyDescent="0.25">
      <c r="A36" s="116" t="s">
        <v>36</v>
      </c>
      <c r="B36" s="48">
        <v>2</v>
      </c>
      <c r="C36" s="48" t="s">
        <v>231</v>
      </c>
      <c r="D36" s="18"/>
      <c r="E36" s="48">
        <v>0</v>
      </c>
      <c r="F36" s="81">
        <f>SUM(B36:E36)</f>
        <v>2</v>
      </c>
      <c r="G36" s="81">
        <v>4</v>
      </c>
      <c r="H36" s="24">
        <v>2</v>
      </c>
      <c r="I36" s="24">
        <v>0</v>
      </c>
      <c r="J36" s="24">
        <v>0</v>
      </c>
      <c r="K36" s="24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</row>
    <row r="37" spans="1:16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1:16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88</v>
      </c>
      <c r="I38" s="158" t="s">
        <v>89</v>
      </c>
      <c r="J38" s="215" t="s">
        <v>90</v>
      </c>
      <c r="K38" s="219" t="s">
        <v>91</v>
      </c>
      <c r="L38" s="215" t="s">
        <v>92</v>
      </c>
      <c r="M38" s="215" t="s">
        <v>93</v>
      </c>
      <c r="N38" s="215" t="s">
        <v>94</v>
      </c>
      <c r="O38" s="215" t="s">
        <v>95</v>
      </c>
      <c r="P38" s="215" t="s">
        <v>96</v>
      </c>
    </row>
    <row r="39" spans="1:16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215"/>
      <c r="K39" s="214"/>
      <c r="L39" s="215"/>
      <c r="M39" s="215"/>
      <c r="N39" s="215"/>
      <c r="O39" s="215"/>
      <c r="P39" s="215"/>
    </row>
    <row r="40" spans="1:16" x14ac:dyDescent="0.25">
      <c r="A40" s="31" t="s">
        <v>13</v>
      </c>
      <c r="B40" s="48">
        <v>98</v>
      </c>
      <c r="C40" s="48">
        <v>207</v>
      </c>
      <c r="D40" s="48">
        <v>25</v>
      </c>
      <c r="E40" s="48">
        <v>13</v>
      </c>
      <c r="F40" s="81">
        <f>SUM(B40:E40)</f>
        <v>343</v>
      </c>
      <c r="G40" s="81">
        <v>214</v>
      </c>
      <c r="H40" s="24">
        <v>308</v>
      </c>
      <c r="I40" s="24">
        <v>3</v>
      </c>
      <c r="J40" s="24">
        <v>0</v>
      </c>
      <c r="K40" s="24">
        <v>7</v>
      </c>
      <c r="L40" s="28">
        <v>8</v>
      </c>
      <c r="M40" s="28">
        <v>0</v>
      </c>
      <c r="N40" s="28">
        <v>0</v>
      </c>
      <c r="O40" s="28">
        <v>0</v>
      </c>
      <c r="P40" s="28">
        <v>17</v>
      </c>
    </row>
    <row r="41" spans="1:16" ht="15" customHeight="1" x14ac:dyDescent="0.25">
      <c r="A41" s="31" t="s">
        <v>14</v>
      </c>
      <c r="B41" s="27">
        <f>SUM(B42:B47)</f>
        <v>99</v>
      </c>
      <c r="C41" s="27">
        <f>SUM(C42:C47)</f>
        <v>209</v>
      </c>
      <c r="D41" s="27">
        <f>SUM(D42:D47)</f>
        <v>25</v>
      </c>
      <c r="E41" s="27">
        <f>SUM(E42:E47)</f>
        <v>13</v>
      </c>
      <c r="F41" s="81">
        <f>SUM(B41:E41)</f>
        <v>346</v>
      </c>
      <c r="G41" s="81">
        <v>215</v>
      </c>
      <c r="H41" s="27">
        <f t="shared" ref="H41:M41" si="5">SUM(H42:H47)</f>
        <v>310</v>
      </c>
      <c r="I41" s="27">
        <f t="shared" si="5"/>
        <v>3</v>
      </c>
      <c r="J41" s="27">
        <f t="shared" si="5"/>
        <v>0</v>
      </c>
      <c r="K41" s="27">
        <f t="shared" si="5"/>
        <v>7</v>
      </c>
      <c r="L41" s="27">
        <f t="shared" si="5"/>
        <v>8</v>
      </c>
      <c r="M41" s="27">
        <f t="shared" si="5"/>
        <v>0</v>
      </c>
      <c r="N41" s="27">
        <f t="shared" ref="N41:P41" si="6">SUM(N42:N47)</f>
        <v>0</v>
      </c>
      <c r="O41" s="27">
        <f t="shared" si="6"/>
        <v>0</v>
      </c>
      <c r="P41" s="27">
        <f t="shared" si="6"/>
        <v>18</v>
      </c>
    </row>
    <row r="42" spans="1:16" ht="12.75" customHeight="1" x14ac:dyDescent="0.25">
      <c r="A42" s="31" t="s">
        <v>197</v>
      </c>
      <c r="B42" s="48">
        <v>7</v>
      </c>
      <c r="C42" s="48">
        <v>5</v>
      </c>
      <c r="D42" s="48">
        <v>0</v>
      </c>
      <c r="E42" s="48">
        <v>0</v>
      </c>
      <c r="F42" s="81">
        <f>SUM(B42:E42)</f>
        <v>12</v>
      </c>
      <c r="G42" s="81">
        <v>16</v>
      </c>
      <c r="H42" s="24">
        <v>9</v>
      </c>
      <c r="I42" s="24">
        <v>0</v>
      </c>
      <c r="J42" s="24">
        <v>0</v>
      </c>
      <c r="K42" s="24">
        <v>0</v>
      </c>
      <c r="L42" s="28">
        <v>2</v>
      </c>
      <c r="M42" s="28">
        <v>0</v>
      </c>
      <c r="N42" s="28">
        <v>0</v>
      </c>
      <c r="O42" s="28">
        <v>0</v>
      </c>
      <c r="P42" s="28">
        <v>1</v>
      </c>
    </row>
    <row r="43" spans="1:16" ht="12.75" customHeight="1" x14ac:dyDescent="0.25">
      <c r="A43" s="31" t="s">
        <v>209</v>
      </c>
      <c r="B43" s="48">
        <v>17</v>
      </c>
      <c r="C43" s="48">
        <v>43</v>
      </c>
      <c r="D43" s="48">
        <v>1</v>
      </c>
      <c r="E43" s="48">
        <v>3</v>
      </c>
      <c r="F43" s="81">
        <f t="shared" ref="F43:F47" si="7">SUM(B43:E43)</f>
        <v>64</v>
      </c>
      <c r="G43" s="192">
        <v>199</v>
      </c>
      <c r="H43" s="24">
        <v>49</v>
      </c>
      <c r="I43" s="24">
        <v>2</v>
      </c>
      <c r="J43" s="24">
        <v>0</v>
      </c>
      <c r="K43" s="24">
        <v>5</v>
      </c>
      <c r="L43" s="28">
        <v>2</v>
      </c>
      <c r="M43" s="28">
        <v>0</v>
      </c>
      <c r="N43" s="28">
        <v>0</v>
      </c>
      <c r="O43" s="28">
        <v>0</v>
      </c>
      <c r="P43" s="28">
        <v>6</v>
      </c>
    </row>
    <row r="44" spans="1:16" ht="12.75" customHeight="1" x14ac:dyDescent="0.25">
      <c r="A44" s="31" t="s">
        <v>210</v>
      </c>
      <c r="B44" s="48">
        <v>18</v>
      </c>
      <c r="C44" s="48">
        <v>41</v>
      </c>
      <c r="D44" s="48">
        <v>2</v>
      </c>
      <c r="E44" s="48">
        <v>3</v>
      </c>
      <c r="F44" s="81">
        <f t="shared" si="7"/>
        <v>64</v>
      </c>
      <c r="G44" s="193"/>
      <c r="H44" s="24">
        <v>58</v>
      </c>
      <c r="I44" s="24">
        <v>0</v>
      </c>
      <c r="J44" s="24">
        <v>0</v>
      </c>
      <c r="K44" s="24">
        <v>2</v>
      </c>
      <c r="L44" s="28">
        <v>1</v>
      </c>
      <c r="M44" s="28">
        <v>0</v>
      </c>
      <c r="N44" s="28">
        <v>0</v>
      </c>
      <c r="O44" s="28">
        <v>0</v>
      </c>
      <c r="P44" s="28">
        <v>3</v>
      </c>
    </row>
    <row r="45" spans="1:16" ht="12.75" customHeight="1" x14ac:dyDescent="0.25">
      <c r="A45" s="31" t="s">
        <v>211</v>
      </c>
      <c r="B45" s="48">
        <v>19</v>
      </c>
      <c r="C45" s="48">
        <v>47</v>
      </c>
      <c r="D45" s="48">
        <v>5</v>
      </c>
      <c r="E45" s="48">
        <v>6</v>
      </c>
      <c r="F45" s="81">
        <f t="shared" si="7"/>
        <v>77</v>
      </c>
      <c r="G45" s="193"/>
      <c r="H45" s="24">
        <v>70</v>
      </c>
      <c r="I45" s="24">
        <v>1</v>
      </c>
      <c r="J45" s="24">
        <v>0</v>
      </c>
      <c r="K45" s="24">
        <v>0</v>
      </c>
      <c r="L45" s="28">
        <v>1</v>
      </c>
      <c r="M45" s="28">
        <v>0</v>
      </c>
      <c r="N45" s="28">
        <v>0</v>
      </c>
      <c r="O45" s="28">
        <v>0</v>
      </c>
      <c r="P45" s="28">
        <v>5</v>
      </c>
    </row>
    <row r="46" spans="1:16" ht="12.75" customHeight="1" x14ac:dyDescent="0.25">
      <c r="A46" s="31" t="s">
        <v>212</v>
      </c>
      <c r="B46" s="48">
        <v>32</v>
      </c>
      <c r="C46" s="48">
        <v>55</v>
      </c>
      <c r="D46" s="48">
        <v>11</v>
      </c>
      <c r="E46" s="48">
        <v>1</v>
      </c>
      <c r="F46" s="81">
        <f t="shared" si="7"/>
        <v>99</v>
      </c>
      <c r="G46" s="193"/>
      <c r="H46" s="24">
        <v>94</v>
      </c>
      <c r="I46" s="24">
        <v>0</v>
      </c>
      <c r="J46" s="24">
        <v>0</v>
      </c>
      <c r="K46" s="24">
        <v>0</v>
      </c>
      <c r="L46" s="28">
        <v>2</v>
      </c>
      <c r="M46" s="28">
        <v>0</v>
      </c>
      <c r="N46" s="28">
        <v>0</v>
      </c>
      <c r="O46" s="28">
        <v>0</v>
      </c>
      <c r="P46" s="28">
        <v>3</v>
      </c>
    </row>
    <row r="47" spans="1:16" x14ac:dyDescent="0.25">
      <c r="A47" s="33" t="s">
        <v>202</v>
      </c>
      <c r="B47" s="48">
        <v>6</v>
      </c>
      <c r="C47" s="48">
        <v>18</v>
      </c>
      <c r="D47" s="48">
        <v>6</v>
      </c>
      <c r="E47" s="48">
        <v>0</v>
      </c>
      <c r="F47" s="81">
        <f t="shared" si="7"/>
        <v>30</v>
      </c>
      <c r="G47" s="194"/>
      <c r="H47" s="24">
        <v>30</v>
      </c>
      <c r="I47" s="24">
        <v>0</v>
      </c>
      <c r="J47" s="24">
        <v>0</v>
      </c>
      <c r="K47" s="24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</row>
    <row r="48" spans="1:16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88</v>
      </c>
      <c r="I48" s="158" t="s">
        <v>89</v>
      </c>
      <c r="J48" s="158" t="s">
        <v>90</v>
      </c>
      <c r="K48" s="218" t="s">
        <v>91</v>
      </c>
      <c r="L48" s="218" t="s">
        <v>92</v>
      </c>
      <c r="M48" s="218" t="s">
        <v>93</v>
      </c>
      <c r="N48" s="218" t="s">
        <v>94</v>
      </c>
      <c r="O48" s="218" t="s">
        <v>95</v>
      </c>
      <c r="P48" s="218" t="s">
        <v>96</v>
      </c>
    </row>
    <row r="49" spans="1:16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208"/>
      <c r="L49" s="208"/>
      <c r="M49" s="208"/>
      <c r="N49" s="208"/>
      <c r="O49" s="208"/>
      <c r="P49" s="208"/>
    </row>
    <row r="50" spans="1:16" ht="15" customHeight="1" x14ac:dyDescent="0.25">
      <c r="A50" s="31" t="s">
        <v>19</v>
      </c>
      <c r="B50" s="48">
        <v>51</v>
      </c>
      <c r="C50" s="48">
        <v>82</v>
      </c>
      <c r="D50" s="48">
        <v>2</v>
      </c>
      <c r="E50" s="48">
        <v>3</v>
      </c>
      <c r="F50" s="81">
        <f>SUM(B50:E50)</f>
        <v>138</v>
      </c>
      <c r="G50" s="81">
        <v>94</v>
      </c>
      <c r="H50" s="24">
        <v>111</v>
      </c>
      <c r="I50" s="24">
        <v>3</v>
      </c>
      <c r="J50" s="24">
        <v>0</v>
      </c>
      <c r="K50" s="24">
        <v>5</v>
      </c>
      <c r="L50" s="28">
        <v>4</v>
      </c>
      <c r="M50" s="28">
        <v>0</v>
      </c>
      <c r="N50" s="28">
        <v>0</v>
      </c>
      <c r="O50" s="28">
        <v>0</v>
      </c>
      <c r="P50" s="28">
        <v>15</v>
      </c>
    </row>
    <row r="51" spans="1:16" x14ac:dyDescent="0.25">
      <c r="A51" s="31" t="s">
        <v>20</v>
      </c>
      <c r="B51" s="48">
        <v>46</v>
      </c>
      <c r="C51" s="48">
        <v>126</v>
      </c>
      <c r="D51" s="48">
        <v>23</v>
      </c>
      <c r="E51" s="48">
        <v>10</v>
      </c>
      <c r="F51" s="81">
        <f>SUM(B51:E51)</f>
        <v>205</v>
      </c>
      <c r="G51" s="81">
        <v>121</v>
      </c>
      <c r="H51" s="24">
        <v>196</v>
      </c>
      <c r="I51" s="24">
        <v>0</v>
      </c>
      <c r="J51" s="24">
        <v>0</v>
      </c>
      <c r="K51" s="24">
        <v>2</v>
      </c>
      <c r="L51" s="28">
        <v>4</v>
      </c>
      <c r="M51" s="28">
        <v>0</v>
      </c>
      <c r="N51" s="28">
        <v>0</v>
      </c>
      <c r="O51" s="28">
        <v>0</v>
      </c>
      <c r="P51" s="28">
        <v>3</v>
      </c>
    </row>
    <row r="52" spans="1:16" x14ac:dyDescent="0.25">
      <c r="A52" s="31" t="s">
        <v>21</v>
      </c>
      <c r="B52" s="48">
        <v>1</v>
      </c>
      <c r="C52" s="48">
        <v>0</v>
      </c>
      <c r="D52" s="48">
        <v>0</v>
      </c>
      <c r="E52" s="48">
        <v>0</v>
      </c>
      <c r="F52" s="81">
        <f>SUM(B52:E52)</f>
        <v>1</v>
      </c>
      <c r="G52" s="81">
        <v>0</v>
      </c>
      <c r="H52" s="24">
        <v>1</v>
      </c>
      <c r="I52" s="24">
        <v>0</v>
      </c>
      <c r="J52" s="24">
        <v>0</v>
      </c>
      <c r="K52" s="24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1:16" ht="27" customHeight="1" x14ac:dyDescent="0.25">
      <c r="A53" s="51" t="s">
        <v>22</v>
      </c>
      <c r="B53" s="48">
        <v>1</v>
      </c>
      <c r="C53" s="48">
        <v>1</v>
      </c>
      <c r="D53" s="48">
        <v>0</v>
      </c>
      <c r="E53" s="48">
        <v>0</v>
      </c>
      <c r="F53" s="83">
        <f>SUM(B53:E53)</f>
        <v>2</v>
      </c>
      <c r="G53" s="83">
        <v>0</v>
      </c>
      <c r="H53" s="28">
        <v>2</v>
      </c>
      <c r="I53" s="28">
        <v>0</v>
      </c>
      <c r="J53" s="28">
        <v>0</v>
      </c>
      <c r="K53" s="24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1:16" ht="27" customHeight="1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>SUM(B54:E54)</f>
        <v>0</v>
      </c>
      <c r="G54" s="83">
        <v>0</v>
      </c>
      <c r="H54" s="28">
        <v>0</v>
      </c>
      <c r="I54" s="28">
        <v>0</v>
      </c>
      <c r="J54" s="28">
        <v>0</v>
      </c>
      <c r="K54" s="63">
        <v>0</v>
      </c>
      <c r="L54" s="107">
        <v>0</v>
      </c>
      <c r="M54" s="107">
        <v>0</v>
      </c>
      <c r="N54" s="107">
        <v>0</v>
      </c>
      <c r="O54" s="107">
        <v>0</v>
      </c>
      <c r="P54" s="28">
        <v>0</v>
      </c>
    </row>
    <row r="55" spans="1:16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88</v>
      </c>
      <c r="I55" s="158" t="s">
        <v>89</v>
      </c>
      <c r="J55" s="158" t="s">
        <v>90</v>
      </c>
      <c r="K55" s="218" t="s">
        <v>91</v>
      </c>
      <c r="L55" s="218" t="s">
        <v>92</v>
      </c>
      <c r="M55" s="218" t="s">
        <v>93</v>
      </c>
      <c r="N55" s="218" t="s">
        <v>94</v>
      </c>
      <c r="O55" s="218" t="s">
        <v>95</v>
      </c>
      <c r="P55" s="218" t="s">
        <v>96</v>
      </c>
    </row>
    <row r="56" spans="1:16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208"/>
      <c r="L56" s="208"/>
      <c r="M56" s="208"/>
      <c r="N56" s="208"/>
      <c r="O56" s="208"/>
      <c r="P56" s="208"/>
    </row>
    <row r="57" spans="1:16" ht="13.5" customHeight="1" x14ac:dyDescent="0.25">
      <c r="A57" s="31" t="s">
        <v>25</v>
      </c>
      <c r="B57" s="48">
        <v>92</v>
      </c>
      <c r="C57" s="48">
        <v>197</v>
      </c>
      <c r="D57" s="48">
        <v>25</v>
      </c>
      <c r="E57" s="48">
        <v>13</v>
      </c>
      <c r="F57" s="81">
        <f>SUM(B57:E57)</f>
        <v>327</v>
      </c>
      <c r="G57" s="81">
        <v>194</v>
      </c>
      <c r="H57" s="24">
        <v>293</v>
      </c>
      <c r="I57" s="24">
        <v>3</v>
      </c>
      <c r="J57" s="24">
        <v>0</v>
      </c>
      <c r="K57" s="24">
        <v>7</v>
      </c>
      <c r="L57" s="28">
        <v>7</v>
      </c>
      <c r="M57" s="28">
        <v>0</v>
      </c>
      <c r="N57" s="28">
        <v>0</v>
      </c>
      <c r="O57" s="28">
        <v>0</v>
      </c>
      <c r="P57" s="28">
        <v>17</v>
      </c>
    </row>
    <row r="58" spans="1:16" ht="15.75" customHeight="1" x14ac:dyDescent="0.25">
      <c r="A58" s="31" t="s">
        <v>26</v>
      </c>
      <c r="B58" s="48">
        <v>6</v>
      </c>
      <c r="C58" s="48">
        <v>9</v>
      </c>
      <c r="D58" s="48">
        <v>0</v>
      </c>
      <c r="E58" s="48">
        <v>0</v>
      </c>
      <c r="F58" s="81">
        <f>SUM(B58:E58)</f>
        <v>15</v>
      </c>
      <c r="G58" s="81">
        <v>15</v>
      </c>
      <c r="H58" s="24">
        <v>13</v>
      </c>
      <c r="I58" s="24">
        <v>0</v>
      </c>
      <c r="J58" s="24">
        <v>0</v>
      </c>
      <c r="K58" s="24">
        <v>0</v>
      </c>
      <c r="L58" s="28">
        <v>1</v>
      </c>
      <c r="M58" s="28">
        <v>0</v>
      </c>
      <c r="N58" s="28">
        <v>0</v>
      </c>
      <c r="O58" s="28">
        <v>0</v>
      </c>
      <c r="P58" s="28">
        <v>1</v>
      </c>
    </row>
    <row r="59" spans="1:16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88</v>
      </c>
      <c r="I59" s="158" t="s">
        <v>89</v>
      </c>
      <c r="J59" s="158" t="s">
        <v>90</v>
      </c>
      <c r="K59" s="218" t="s">
        <v>91</v>
      </c>
      <c r="L59" s="218" t="s">
        <v>92</v>
      </c>
      <c r="M59" s="218" t="s">
        <v>93</v>
      </c>
      <c r="N59" s="218" t="s">
        <v>94</v>
      </c>
      <c r="O59" s="218" t="s">
        <v>95</v>
      </c>
      <c r="P59" s="218" t="s">
        <v>96</v>
      </c>
    </row>
    <row r="60" spans="1:16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208"/>
      <c r="L60" s="208"/>
      <c r="M60" s="208"/>
      <c r="N60" s="208"/>
      <c r="O60" s="208"/>
      <c r="P60" s="208"/>
    </row>
    <row r="61" spans="1:16" ht="15" customHeight="1" x14ac:dyDescent="0.25">
      <c r="A61" s="31" t="s">
        <v>28</v>
      </c>
      <c r="B61" s="48">
        <v>60</v>
      </c>
      <c r="C61" s="48">
        <v>147</v>
      </c>
      <c r="D61" s="48">
        <v>15</v>
      </c>
      <c r="E61" s="48">
        <v>9</v>
      </c>
      <c r="F61" s="81">
        <f t="shared" ref="F61:F66" si="8">SUM(B61:E61)</f>
        <v>231</v>
      </c>
      <c r="G61" s="81">
        <v>139</v>
      </c>
      <c r="H61" s="24">
        <v>199</v>
      </c>
      <c r="I61" s="24">
        <v>2</v>
      </c>
      <c r="J61" s="24">
        <v>0</v>
      </c>
      <c r="K61" s="24">
        <v>7</v>
      </c>
      <c r="L61" s="28">
        <v>8</v>
      </c>
      <c r="M61" s="28">
        <v>0</v>
      </c>
      <c r="N61" s="28">
        <v>0</v>
      </c>
      <c r="O61" s="28">
        <v>0</v>
      </c>
      <c r="P61" s="28">
        <v>15</v>
      </c>
    </row>
    <row r="62" spans="1:16" ht="12.75" customHeight="1" x14ac:dyDescent="0.25">
      <c r="A62" s="31" t="s">
        <v>29</v>
      </c>
      <c r="B62" s="48">
        <v>24</v>
      </c>
      <c r="C62" s="48">
        <v>43</v>
      </c>
      <c r="D62" s="48">
        <v>9</v>
      </c>
      <c r="E62" s="48">
        <v>2</v>
      </c>
      <c r="F62" s="81">
        <f t="shared" si="8"/>
        <v>78</v>
      </c>
      <c r="G62" s="81">
        <v>56</v>
      </c>
      <c r="H62" s="24">
        <v>78</v>
      </c>
      <c r="I62" s="24">
        <v>0</v>
      </c>
      <c r="J62" s="24">
        <v>0</v>
      </c>
      <c r="K62" s="24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</row>
    <row r="63" spans="1:16" x14ac:dyDescent="0.25">
      <c r="A63" s="31" t="s">
        <v>30</v>
      </c>
      <c r="B63" s="48">
        <v>2</v>
      </c>
      <c r="C63" s="48">
        <v>3</v>
      </c>
      <c r="D63" s="48">
        <v>0</v>
      </c>
      <c r="E63" s="48">
        <v>1</v>
      </c>
      <c r="F63" s="81">
        <f t="shared" si="8"/>
        <v>6</v>
      </c>
      <c r="G63" s="81">
        <v>1</v>
      </c>
      <c r="H63" s="24">
        <v>6</v>
      </c>
      <c r="I63" s="24">
        <v>0</v>
      </c>
      <c r="J63" s="24">
        <v>0</v>
      </c>
      <c r="K63" s="24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</row>
    <row r="64" spans="1:16" x14ac:dyDescent="0.25">
      <c r="A64" s="31" t="s">
        <v>31</v>
      </c>
      <c r="B64" s="48">
        <v>3</v>
      </c>
      <c r="C64" s="48">
        <v>5</v>
      </c>
      <c r="D64" s="48">
        <v>0</v>
      </c>
      <c r="E64" s="48">
        <v>0</v>
      </c>
      <c r="F64" s="81">
        <f t="shared" si="8"/>
        <v>8</v>
      </c>
      <c r="G64" s="81">
        <v>3</v>
      </c>
      <c r="H64" s="24">
        <v>6</v>
      </c>
      <c r="I64" s="24">
        <v>0</v>
      </c>
      <c r="J64" s="24">
        <v>0</v>
      </c>
      <c r="K64" s="24">
        <v>0</v>
      </c>
      <c r="L64" s="28">
        <v>0</v>
      </c>
      <c r="M64" s="28">
        <v>0</v>
      </c>
      <c r="N64" s="28">
        <v>0</v>
      </c>
      <c r="O64" s="28">
        <v>0</v>
      </c>
      <c r="P64" s="28">
        <v>2</v>
      </c>
    </row>
    <row r="65" spans="1:16" ht="13.5" customHeight="1" x14ac:dyDescent="0.25">
      <c r="A65" s="31" t="s">
        <v>32</v>
      </c>
      <c r="B65" s="48">
        <v>3</v>
      </c>
      <c r="C65" s="48">
        <v>1</v>
      </c>
      <c r="D65" s="48">
        <v>1</v>
      </c>
      <c r="E65" s="48">
        <v>0</v>
      </c>
      <c r="F65" s="81">
        <f t="shared" si="8"/>
        <v>5</v>
      </c>
      <c r="G65" s="81">
        <v>3</v>
      </c>
      <c r="H65" s="24">
        <v>5</v>
      </c>
      <c r="I65" s="24">
        <v>0</v>
      </c>
      <c r="J65" s="24">
        <v>0</v>
      </c>
      <c r="K65" s="24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</row>
    <row r="66" spans="1:16" x14ac:dyDescent="0.25">
      <c r="A66" s="31" t="s">
        <v>33</v>
      </c>
      <c r="B66" s="48">
        <v>6</v>
      </c>
      <c r="C66" s="48">
        <v>8</v>
      </c>
      <c r="D66" s="48">
        <v>0</v>
      </c>
      <c r="E66" s="48">
        <v>1</v>
      </c>
      <c r="F66" s="81">
        <f t="shared" si="8"/>
        <v>15</v>
      </c>
      <c r="G66" s="81">
        <v>10</v>
      </c>
      <c r="H66" s="24">
        <v>13</v>
      </c>
      <c r="I66" s="24">
        <v>1</v>
      </c>
      <c r="J66" s="24">
        <v>0</v>
      </c>
      <c r="K66" s="24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</v>
      </c>
    </row>
    <row r="67" spans="1:16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88</v>
      </c>
      <c r="I67" s="158" t="s">
        <v>89</v>
      </c>
      <c r="J67" s="158" t="s">
        <v>90</v>
      </c>
      <c r="K67" s="218" t="s">
        <v>91</v>
      </c>
      <c r="L67" s="218" t="s">
        <v>92</v>
      </c>
      <c r="M67" s="218" t="s">
        <v>93</v>
      </c>
      <c r="N67" s="218" t="s">
        <v>94</v>
      </c>
      <c r="O67" s="218" t="s">
        <v>95</v>
      </c>
      <c r="P67" s="218" t="s">
        <v>96</v>
      </c>
    </row>
    <row r="68" spans="1:16" x14ac:dyDescent="0.25">
      <c r="A68" s="32" t="s">
        <v>34</v>
      </c>
      <c r="B68" s="15" t="s">
        <v>11</v>
      </c>
      <c r="C68" s="15" t="s">
        <v>12</v>
      </c>
      <c r="D68" s="16" t="s">
        <v>38</v>
      </c>
      <c r="E68" s="171"/>
      <c r="F68" s="168"/>
      <c r="G68" s="168"/>
      <c r="H68" s="158"/>
      <c r="I68" s="158"/>
      <c r="J68" s="158"/>
      <c r="K68" s="208"/>
      <c r="L68" s="208"/>
      <c r="M68" s="208"/>
      <c r="N68" s="208"/>
      <c r="O68" s="208"/>
      <c r="P68" s="208"/>
    </row>
    <row r="69" spans="1:16" x14ac:dyDescent="0.25">
      <c r="A69" s="31" t="s">
        <v>42</v>
      </c>
      <c r="B69" s="48">
        <v>23</v>
      </c>
      <c r="C69" s="48" t="s">
        <v>231</v>
      </c>
      <c r="D69" s="48">
        <v>5</v>
      </c>
      <c r="E69" s="48">
        <v>0</v>
      </c>
      <c r="F69" s="81">
        <f>SUM(B69:E69)</f>
        <v>28</v>
      </c>
      <c r="G69" s="81">
        <v>7</v>
      </c>
      <c r="H69" s="24">
        <v>23</v>
      </c>
      <c r="I69" s="24">
        <v>3</v>
      </c>
      <c r="J69" s="24">
        <v>0</v>
      </c>
      <c r="K69" s="24">
        <v>0</v>
      </c>
      <c r="L69" s="28">
        <v>2</v>
      </c>
      <c r="M69" s="28">
        <v>0</v>
      </c>
      <c r="N69" s="28">
        <v>0</v>
      </c>
      <c r="O69" s="28">
        <v>0</v>
      </c>
      <c r="P69" s="28">
        <v>0</v>
      </c>
    </row>
    <row r="70" spans="1:16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</row>
    <row r="71" spans="1:16" ht="15" customHeight="1" x14ac:dyDescent="0.25">
      <c r="A71" s="174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88</v>
      </c>
      <c r="I71" s="158" t="s">
        <v>89</v>
      </c>
      <c r="J71" s="215" t="s">
        <v>90</v>
      </c>
      <c r="K71" s="219" t="s">
        <v>91</v>
      </c>
      <c r="L71" s="215" t="s">
        <v>92</v>
      </c>
      <c r="M71" s="215" t="s">
        <v>93</v>
      </c>
      <c r="N71" s="215" t="s">
        <v>94</v>
      </c>
      <c r="O71" s="215" t="s">
        <v>95</v>
      </c>
      <c r="P71" s="215" t="s">
        <v>96</v>
      </c>
    </row>
    <row r="72" spans="1:16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215"/>
      <c r="K72" s="214"/>
      <c r="L72" s="215"/>
      <c r="M72" s="215"/>
      <c r="N72" s="215"/>
      <c r="O72" s="215"/>
      <c r="P72" s="215"/>
    </row>
    <row r="73" spans="1:16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</row>
    <row r="74" spans="1:16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>SUM(B74:E74)</f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</row>
    <row r="75" spans="1:16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88</v>
      </c>
      <c r="I75" s="158" t="s">
        <v>89</v>
      </c>
      <c r="J75" s="158" t="s">
        <v>90</v>
      </c>
      <c r="K75" s="218" t="s">
        <v>91</v>
      </c>
      <c r="L75" s="218" t="s">
        <v>92</v>
      </c>
      <c r="M75" s="218" t="s">
        <v>93</v>
      </c>
      <c r="N75" s="218" t="s">
        <v>94</v>
      </c>
      <c r="O75" s="218" t="s">
        <v>95</v>
      </c>
      <c r="P75" s="218" t="s">
        <v>96</v>
      </c>
    </row>
    <row r="76" spans="1:16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208"/>
      <c r="L76" s="208"/>
      <c r="M76" s="208"/>
      <c r="N76" s="208"/>
      <c r="O76" s="208"/>
      <c r="P76" s="208"/>
    </row>
    <row r="77" spans="1:16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</row>
    <row r="78" spans="1:16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>SUM(B78:E78)</f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</row>
    <row r="79" spans="1:16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>SUM(B79:E79)</f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</row>
    <row r="80" spans="1:16" ht="27" customHeight="1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>SUM(B80:E80)</f>
        <v>0</v>
      </c>
      <c r="G80" s="83">
        <v>0</v>
      </c>
      <c r="H80" s="24">
        <v>0</v>
      </c>
      <c r="I80" s="28">
        <v>0</v>
      </c>
      <c r="J80" s="28">
        <v>0</v>
      </c>
      <c r="K80" s="24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</row>
    <row r="81" spans="1:16" ht="27" customHeight="1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>SUM(B81:E81)</f>
        <v>0</v>
      </c>
      <c r="G81" s="83">
        <v>0</v>
      </c>
      <c r="H81" s="24">
        <v>0</v>
      </c>
      <c r="I81" s="28">
        <v>0</v>
      </c>
      <c r="J81" s="28">
        <v>0</v>
      </c>
      <c r="K81" s="63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</row>
    <row r="82" spans="1:16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88</v>
      </c>
      <c r="I82" s="158" t="s">
        <v>89</v>
      </c>
      <c r="J82" s="158" t="s">
        <v>90</v>
      </c>
      <c r="K82" s="218" t="s">
        <v>91</v>
      </c>
      <c r="L82" s="218" t="s">
        <v>92</v>
      </c>
      <c r="M82" s="218" t="s">
        <v>93</v>
      </c>
      <c r="N82" s="218" t="s">
        <v>94</v>
      </c>
      <c r="O82" s="218" t="s">
        <v>95</v>
      </c>
      <c r="P82" s="218" t="s">
        <v>96</v>
      </c>
    </row>
    <row r="83" spans="1:16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208"/>
      <c r="L83" s="208"/>
      <c r="M83" s="208"/>
      <c r="N83" s="208"/>
      <c r="O83" s="208"/>
      <c r="P83" s="208"/>
    </row>
    <row r="84" spans="1:16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</row>
    <row r="85" spans="1:16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</row>
    <row r="86" spans="1:16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88</v>
      </c>
      <c r="I86" s="158" t="s">
        <v>89</v>
      </c>
      <c r="J86" s="158" t="s">
        <v>90</v>
      </c>
      <c r="K86" s="218" t="s">
        <v>91</v>
      </c>
      <c r="L86" s="218" t="s">
        <v>92</v>
      </c>
      <c r="M86" s="218" t="s">
        <v>93</v>
      </c>
      <c r="N86" s="218" t="s">
        <v>94</v>
      </c>
      <c r="O86" s="218" t="s">
        <v>95</v>
      </c>
      <c r="P86" s="218" t="s">
        <v>96</v>
      </c>
    </row>
    <row r="87" spans="1:16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208"/>
      <c r="L87" s="208"/>
      <c r="M87" s="208"/>
      <c r="N87" s="208"/>
      <c r="O87" s="208"/>
      <c r="P87" s="208"/>
    </row>
    <row r="88" spans="1:16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81">
        <f t="shared" ref="F88:F93" si="9"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</row>
    <row r="89" spans="1:16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si="9"/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</row>
    <row r="90" spans="1:16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9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</row>
    <row r="91" spans="1:16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9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</row>
    <row r="92" spans="1:16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9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</row>
    <row r="93" spans="1:16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9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</row>
    <row r="94" spans="1:16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88</v>
      </c>
      <c r="I94" s="158" t="s">
        <v>89</v>
      </c>
      <c r="J94" s="158" t="s">
        <v>90</v>
      </c>
      <c r="K94" s="218" t="s">
        <v>91</v>
      </c>
      <c r="L94" s="218" t="s">
        <v>92</v>
      </c>
      <c r="M94" s="218" t="s">
        <v>93</v>
      </c>
      <c r="N94" s="218" t="s">
        <v>94</v>
      </c>
      <c r="O94" s="218" t="s">
        <v>95</v>
      </c>
      <c r="P94" s="218" t="s">
        <v>96</v>
      </c>
    </row>
    <row r="95" spans="1:16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208"/>
      <c r="L95" s="208"/>
      <c r="M95" s="208"/>
      <c r="N95" s="208"/>
      <c r="O95" s="208"/>
      <c r="P95" s="208"/>
    </row>
    <row r="96" spans="1:16" x14ac:dyDescent="0.25">
      <c r="A96" s="31" t="s">
        <v>42</v>
      </c>
      <c r="B96" s="48">
        <v>0</v>
      </c>
      <c r="C96" s="48">
        <v>0</v>
      </c>
      <c r="D96" s="18"/>
      <c r="E96" s="48">
        <v>0</v>
      </c>
      <c r="F96" s="81">
        <f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</row>
    <row r="97" spans="1:16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</row>
    <row r="98" spans="1:16" ht="13.15" customHeight="1" x14ac:dyDescent="0.25">
      <c r="A98" s="174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88</v>
      </c>
      <c r="I98" s="158" t="s">
        <v>89</v>
      </c>
      <c r="J98" s="215" t="s">
        <v>90</v>
      </c>
      <c r="K98" s="219" t="s">
        <v>91</v>
      </c>
      <c r="L98" s="215" t="s">
        <v>92</v>
      </c>
      <c r="M98" s="215" t="s">
        <v>93</v>
      </c>
      <c r="N98" s="215" t="s">
        <v>94</v>
      </c>
      <c r="O98" s="215" t="s">
        <v>95</v>
      </c>
      <c r="P98" s="215" t="s">
        <v>96</v>
      </c>
    </row>
    <row r="99" spans="1:16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215"/>
      <c r="K99" s="214"/>
      <c r="L99" s="215"/>
      <c r="M99" s="215"/>
      <c r="N99" s="215"/>
      <c r="O99" s="215"/>
      <c r="P99" s="215"/>
    </row>
    <row r="100" spans="1:16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81">
        <f>SUM(B100:E100)</f>
        <v>0</v>
      </c>
      <c r="G100" s="81">
        <v>0</v>
      </c>
      <c r="H100" s="24">
        <v>0</v>
      </c>
      <c r="I100" s="24">
        <v>0</v>
      </c>
      <c r="J100" s="24">
        <v>0</v>
      </c>
      <c r="K100" s="24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</row>
    <row r="101" spans="1:16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81">
        <f>SUM(B101:E101)</f>
        <v>0</v>
      </c>
      <c r="G101" s="81">
        <v>0</v>
      </c>
      <c r="H101" s="24">
        <v>0</v>
      </c>
      <c r="I101" s="24">
        <v>0</v>
      </c>
      <c r="J101" s="24">
        <v>0</v>
      </c>
      <c r="K101" s="24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</row>
    <row r="102" spans="1:16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81">
        <f>SUM(B102:E102)</f>
        <v>0</v>
      </c>
      <c r="G102" s="81">
        <v>0</v>
      </c>
      <c r="H102" s="24">
        <v>0</v>
      </c>
      <c r="I102" s="24">
        <v>0</v>
      </c>
      <c r="J102" s="24">
        <v>0</v>
      </c>
      <c r="K102" s="24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</row>
    <row r="103" spans="1:16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88</v>
      </c>
      <c r="I103" s="158" t="s">
        <v>89</v>
      </c>
      <c r="J103" s="158" t="s">
        <v>90</v>
      </c>
      <c r="K103" s="218" t="s">
        <v>91</v>
      </c>
      <c r="L103" s="218" t="s">
        <v>92</v>
      </c>
      <c r="M103" s="218" t="s">
        <v>93</v>
      </c>
      <c r="N103" s="218" t="s">
        <v>94</v>
      </c>
      <c r="O103" s="218" t="s">
        <v>95</v>
      </c>
      <c r="P103" s="218" t="s">
        <v>96</v>
      </c>
    </row>
    <row r="104" spans="1:16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208"/>
      <c r="L104" s="208"/>
      <c r="M104" s="208"/>
      <c r="N104" s="208"/>
      <c r="O104" s="208"/>
      <c r="P104" s="208"/>
    </row>
    <row r="105" spans="1:16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</row>
    <row r="106" spans="1:16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>SUM(B106:E106)</f>
        <v>0</v>
      </c>
      <c r="G106" s="81">
        <v>0</v>
      </c>
      <c r="H106" s="24">
        <v>0</v>
      </c>
      <c r="I106" s="24">
        <v>0</v>
      </c>
      <c r="J106" s="24">
        <v>0</v>
      </c>
      <c r="K106" s="24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</row>
    <row r="107" spans="1:16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>SUM(B107:E107)</f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</row>
    <row r="108" spans="1:16" ht="27" customHeight="1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>SUM(B108:E108)</f>
        <v>0</v>
      </c>
      <c r="G108" s="83">
        <v>0</v>
      </c>
      <c r="H108" s="28">
        <v>0</v>
      </c>
      <c r="I108" s="28">
        <v>0</v>
      </c>
      <c r="J108" s="28">
        <v>0</v>
      </c>
      <c r="K108" s="24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</row>
    <row r="109" spans="1:16" ht="27" customHeight="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>SUM(B109:E109)</f>
        <v>0</v>
      </c>
      <c r="G109" s="83">
        <v>0</v>
      </c>
      <c r="H109" s="28">
        <v>0</v>
      </c>
      <c r="I109" s="28">
        <v>0</v>
      </c>
      <c r="J109" s="28">
        <v>0</v>
      </c>
      <c r="K109" s="63">
        <v>0</v>
      </c>
      <c r="L109" s="107">
        <v>0</v>
      </c>
      <c r="M109" s="107">
        <v>0</v>
      </c>
      <c r="N109" s="107">
        <v>0</v>
      </c>
      <c r="O109" s="107">
        <v>0</v>
      </c>
      <c r="P109" s="107">
        <v>0</v>
      </c>
    </row>
    <row r="110" spans="1:16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88</v>
      </c>
      <c r="I110" s="158" t="s">
        <v>89</v>
      </c>
      <c r="J110" s="158" t="s">
        <v>90</v>
      </c>
      <c r="K110" s="218" t="s">
        <v>91</v>
      </c>
      <c r="L110" s="218" t="s">
        <v>92</v>
      </c>
      <c r="M110" s="218" t="s">
        <v>93</v>
      </c>
      <c r="N110" s="218" t="s">
        <v>94</v>
      </c>
      <c r="O110" s="218" t="s">
        <v>95</v>
      </c>
      <c r="P110" s="218" t="s">
        <v>96</v>
      </c>
    </row>
    <row r="111" spans="1:16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208"/>
      <c r="L111" s="208"/>
      <c r="M111" s="208"/>
      <c r="N111" s="208"/>
      <c r="O111" s="208"/>
      <c r="P111" s="208"/>
    </row>
    <row r="112" spans="1:16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24">
        <v>0</v>
      </c>
      <c r="I112" s="24">
        <v>0</v>
      </c>
      <c r="J112" s="24">
        <v>0</v>
      </c>
      <c r="K112" s="24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</row>
    <row r="113" spans="1:16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</row>
    <row r="114" spans="1:16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88</v>
      </c>
      <c r="I114" s="158" t="s">
        <v>89</v>
      </c>
      <c r="J114" s="158" t="s">
        <v>90</v>
      </c>
      <c r="K114" s="218" t="s">
        <v>91</v>
      </c>
      <c r="L114" s="218" t="s">
        <v>92</v>
      </c>
      <c r="M114" s="218" t="s">
        <v>93</v>
      </c>
      <c r="N114" s="218" t="s">
        <v>94</v>
      </c>
      <c r="O114" s="218" t="s">
        <v>95</v>
      </c>
      <c r="P114" s="218" t="s">
        <v>96</v>
      </c>
    </row>
    <row r="115" spans="1:16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208"/>
      <c r="L115" s="208"/>
      <c r="M115" s="208"/>
      <c r="N115" s="208"/>
      <c r="O115" s="208"/>
      <c r="P115" s="208"/>
    </row>
    <row r="116" spans="1:16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 t="shared" ref="F116:F121" si="10">SUM(B116:E116)</f>
        <v>0</v>
      </c>
      <c r="G116" s="81">
        <v>0</v>
      </c>
      <c r="H116" s="24">
        <v>0</v>
      </c>
      <c r="I116" s="24">
        <v>0</v>
      </c>
      <c r="J116" s="24">
        <v>0</v>
      </c>
      <c r="K116" s="24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</row>
    <row r="117" spans="1:16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si="10"/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</row>
    <row r="118" spans="1:16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0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</row>
    <row r="119" spans="1:16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0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</row>
    <row r="120" spans="1:16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0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</row>
    <row r="121" spans="1:16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0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</row>
    <row r="122" spans="1:16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88</v>
      </c>
      <c r="I122" s="158" t="s">
        <v>89</v>
      </c>
      <c r="J122" s="158" t="s">
        <v>90</v>
      </c>
      <c r="K122" s="218" t="s">
        <v>91</v>
      </c>
      <c r="L122" s="218" t="s">
        <v>92</v>
      </c>
      <c r="M122" s="218" t="s">
        <v>93</v>
      </c>
      <c r="N122" s="218" t="s">
        <v>94</v>
      </c>
      <c r="O122" s="218" t="s">
        <v>95</v>
      </c>
      <c r="P122" s="218" t="s">
        <v>96</v>
      </c>
    </row>
    <row r="123" spans="1:16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208"/>
      <c r="L123" s="208"/>
      <c r="M123" s="208"/>
      <c r="N123" s="208"/>
      <c r="O123" s="208"/>
      <c r="P123" s="208"/>
    </row>
    <row r="124" spans="1:16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</row>
    <row r="125" spans="1:16" x14ac:dyDescent="0.25">
      <c r="A125" s="31" t="s">
        <v>36</v>
      </c>
      <c r="B125" s="48">
        <v>0</v>
      </c>
      <c r="C125" s="48">
        <v>0</v>
      </c>
      <c r="D125" s="18"/>
      <c r="E125" s="48">
        <v>0</v>
      </c>
      <c r="F125" s="81">
        <f>SUM(B125:E125)</f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</row>
    <row r="126" spans="1:16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</row>
    <row r="127" spans="1:16" x14ac:dyDescent="0.25">
      <c r="A127" s="174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88</v>
      </c>
      <c r="I127" s="158" t="s">
        <v>89</v>
      </c>
      <c r="J127" s="215" t="s">
        <v>90</v>
      </c>
      <c r="K127" s="219" t="s">
        <v>91</v>
      </c>
      <c r="L127" s="215" t="s">
        <v>92</v>
      </c>
      <c r="M127" s="215" t="s">
        <v>93</v>
      </c>
      <c r="N127" s="215" t="s">
        <v>94</v>
      </c>
      <c r="O127" s="215" t="s">
        <v>95</v>
      </c>
      <c r="P127" s="215" t="s">
        <v>96</v>
      </c>
    </row>
    <row r="128" spans="1:16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215"/>
      <c r="K128" s="214"/>
      <c r="L128" s="215"/>
      <c r="M128" s="215"/>
      <c r="N128" s="215"/>
      <c r="O128" s="215"/>
      <c r="P128" s="215"/>
    </row>
    <row r="129" spans="1:16" x14ac:dyDescent="0.25">
      <c r="A129" s="31" t="s">
        <v>13</v>
      </c>
      <c r="B129" s="48">
        <v>3</v>
      </c>
      <c r="C129" s="48">
        <v>70</v>
      </c>
      <c r="D129" s="48">
        <v>25</v>
      </c>
      <c r="E129" s="48">
        <v>2</v>
      </c>
      <c r="F129" s="81">
        <f>SUM(B129:E129)</f>
        <v>100</v>
      </c>
      <c r="G129" s="81">
        <v>86</v>
      </c>
      <c r="H129" s="24">
        <v>98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2</v>
      </c>
    </row>
    <row r="130" spans="1:16" x14ac:dyDescent="0.25">
      <c r="A130" s="31" t="s">
        <v>14</v>
      </c>
      <c r="B130" s="48">
        <v>3</v>
      </c>
      <c r="C130" s="48">
        <v>70</v>
      </c>
      <c r="D130" s="48">
        <v>25</v>
      </c>
      <c r="E130" s="48">
        <v>2</v>
      </c>
      <c r="F130" s="81">
        <f>SUM(B130:E130)</f>
        <v>100</v>
      </c>
      <c r="G130" s="81">
        <v>86</v>
      </c>
      <c r="H130" s="24">
        <v>98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2</v>
      </c>
    </row>
    <row r="131" spans="1:16" x14ac:dyDescent="0.25">
      <c r="A131" s="31" t="s">
        <v>47</v>
      </c>
      <c r="B131" s="48">
        <v>3</v>
      </c>
      <c r="C131" s="48">
        <v>70</v>
      </c>
      <c r="D131" s="48">
        <v>25</v>
      </c>
      <c r="E131" s="48">
        <v>2</v>
      </c>
      <c r="F131" s="81">
        <f>SUM(B131:E131)</f>
        <v>100</v>
      </c>
      <c r="G131" s="81">
        <v>86</v>
      </c>
      <c r="H131" s="24">
        <v>98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2</v>
      </c>
    </row>
    <row r="132" spans="1:16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88</v>
      </c>
      <c r="I132" s="158" t="s">
        <v>89</v>
      </c>
      <c r="J132" s="158" t="s">
        <v>90</v>
      </c>
      <c r="K132" s="218" t="s">
        <v>91</v>
      </c>
      <c r="L132" s="218" t="s">
        <v>92</v>
      </c>
      <c r="M132" s="218" t="s">
        <v>93</v>
      </c>
      <c r="N132" s="218" t="s">
        <v>94</v>
      </c>
      <c r="O132" s="218" t="s">
        <v>95</v>
      </c>
      <c r="P132" s="218" t="s">
        <v>96</v>
      </c>
    </row>
    <row r="133" spans="1:16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208"/>
      <c r="L133" s="208"/>
      <c r="M133" s="208"/>
      <c r="N133" s="208"/>
      <c r="O133" s="208"/>
      <c r="P133" s="208"/>
    </row>
    <row r="134" spans="1:16" x14ac:dyDescent="0.25">
      <c r="A134" s="31" t="s">
        <v>19</v>
      </c>
      <c r="B134" s="48">
        <v>0</v>
      </c>
      <c r="C134" s="48">
        <v>10</v>
      </c>
      <c r="D134" s="48">
        <v>2</v>
      </c>
      <c r="E134" s="48">
        <v>1</v>
      </c>
      <c r="F134" s="81">
        <f>SUM(B134:E134)</f>
        <v>13</v>
      </c>
      <c r="G134" s="81">
        <v>6</v>
      </c>
      <c r="H134" s="24">
        <v>12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1</v>
      </c>
    </row>
    <row r="135" spans="1:16" x14ac:dyDescent="0.25">
      <c r="A135" s="31" t="s">
        <v>20</v>
      </c>
      <c r="B135" s="48">
        <v>3</v>
      </c>
      <c r="C135" s="48">
        <v>60</v>
      </c>
      <c r="D135" s="48">
        <v>23</v>
      </c>
      <c r="E135" s="48">
        <v>1</v>
      </c>
      <c r="F135" s="81">
        <f>SUM(B135:E135)</f>
        <v>87</v>
      </c>
      <c r="G135" s="81">
        <v>80</v>
      </c>
      <c r="H135" s="24">
        <v>86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1</v>
      </c>
    </row>
    <row r="136" spans="1:16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>SUM(B136:E136)</f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</row>
    <row r="137" spans="1:16" ht="27" customHeight="1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>SUM(B137:E137)</f>
        <v>0</v>
      </c>
      <c r="G137" s="83">
        <v>0</v>
      </c>
      <c r="H137" s="28">
        <v>0</v>
      </c>
      <c r="I137" s="28">
        <v>0</v>
      </c>
      <c r="J137" s="28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</row>
    <row r="138" spans="1:16" ht="27" customHeight="1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>SUM(B138:E138)</f>
        <v>0</v>
      </c>
      <c r="G138" s="83">
        <v>0</v>
      </c>
      <c r="H138" s="28">
        <v>0</v>
      </c>
      <c r="I138" s="28">
        <v>0</v>
      </c>
      <c r="J138" s="28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</row>
    <row r="139" spans="1:16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88</v>
      </c>
      <c r="I139" s="158" t="s">
        <v>89</v>
      </c>
      <c r="J139" s="158" t="s">
        <v>90</v>
      </c>
      <c r="K139" s="218" t="s">
        <v>91</v>
      </c>
      <c r="L139" s="218" t="s">
        <v>92</v>
      </c>
      <c r="M139" s="218" t="s">
        <v>93</v>
      </c>
      <c r="N139" s="218" t="s">
        <v>94</v>
      </c>
      <c r="O139" s="218" t="s">
        <v>95</v>
      </c>
      <c r="P139" s="218" t="s">
        <v>96</v>
      </c>
    </row>
    <row r="140" spans="1:16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208"/>
      <c r="L140" s="208"/>
      <c r="M140" s="208"/>
      <c r="N140" s="208"/>
      <c r="O140" s="208"/>
      <c r="P140" s="208"/>
    </row>
    <row r="141" spans="1:16" x14ac:dyDescent="0.25">
      <c r="A141" s="31" t="s">
        <v>25</v>
      </c>
      <c r="B141" s="48">
        <v>2</v>
      </c>
      <c r="C141" s="48">
        <v>64</v>
      </c>
      <c r="D141" s="48">
        <v>25</v>
      </c>
      <c r="E141" s="48">
        <v>2</v>
      </c>
      <c r="F141" s="81">
        <f>SUM(B141:E141)</f>
        <v>93</v>
      </c>
      <c r="G141" s="81">
        <v>79</v>
      </c>
      <c r="H141" s="24">
        <v>91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2</v>
      </c>
    </row>
    <row r="142" spans="1:16" x14ac:dyDescent="0.25">
      <c r="A142" s="31" t="s">
        <v>26</v>
      </c>
      <c r="B142" s="48">
        <v>1</v>
      </c>
      <c r="C142" s="48">
        <v>3</v>
      </c>
      <c r="D142" s="48">
        <v>0</v>
      </c>
      <c r="E142" s="48">
        <v>0</v>
      </c>
      <c r="F142" s="81">
        <f>SUM(B142:E142)</f>
        <v>4</v>
      </c>
      <c r="G142" s="81">
        <v>3</v>
      </c>
      <c r="H142" s="24">
        <v>4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</row>
    <row r="143" spans="1:16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88</v>
      </c>
      <c r="I143" s="158" t="s">
        <v>89</v>
      </c>
      <c r="J143" s="158" t="s">
        <v>90</v>
      </c>
      <c r="K143" s="218" t="s">
        <v>91</v>
      </c>
      <c r="L143" s="218" t="s">
        <v>92</v>
      </c>
      <c r="M143" s="218" t="s">
        <v>93</v>
      </c>
      <c r="N143" s="218" t="s">
        <v>94</v>
      </c>
      <c r="O143" s="218" t="s">
        <v>95</v>
      </c>
      <c r="P143" s="218" t="s">
        <v>96</v>
      </c>
    </row>
    <row r="144" spans="1:16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208"/>
      <c r="L144" s="208"/>
      <c r="M144" s="208"/>
      <c r="N144" s="208"/>
      <c r="O144" s="208"/>
      <c r="P144" s="208"/>
    </row>
    <row r="145" spans="1:16" x14ac:dyDescent="0.25">
      <c r="A145" s="31" t="s">
        <v>28</v>
      </c>
      <c r="B145" s="48">
        <v>2</v>
      </c>
      <c r="C145" s="48">
        <v>46</v>
      </c>
      <c r="D145" s="48">
        <v>15</v>
      </c>
      <c r="E145" s="48">
        <v>2</v>
      </c>
      <c r="F145" s="81">
        <f t="shared" ref="F145:F150" si="11">SUM(B145:E145)</f>
        <v>65</v>
      </c>
      <c r="G145" s="81">
        <v>58</v>
      </c>
      <c r="H145" s="24">
        <v>63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2</v>
      </c>
    </row>
    <row r="146" spans="1:16" x14ac:dyDescent="0.25">
      <c r="A146" s="31" t="s">
        <v>29</v>
      </c>
      <c r="B146" s="48">
        <v>0</v>
      </c>
      <c r="C146" s="48">
        <v>19</v>
      </c>
      <c r="D146" s="48">
        <v>9</v>
      </c>
      <c r="E146" s="48">
        <v>0</v>
      </c>
      <c r="F146" s="81">
        <f t="shared" si="11"/>
        <v>28</v>
      </c>
      <c r="G146" s="81">
        <v>21</v>
      </c>
      <c r="H146" s="24">
        <v>28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</row>
    <row r="147" spans="1:16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11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</row>
    <row r="148" spans="1:16" x14ac:dyDescent="0.25">
      <c r="A148" s="31" t="s">
        <v>31</v>
      </c>
      <c r="B148" s="48">
        <v>1</v>
      </c>
      <c r="C148" s="48">
        <v>1</v>
      </c>
      <c r="D148" s="48">
        <v>0</v>
      </c>
      <c r="E148" s="48">
        <v>0</v>
      </c>
      <c r="F148" s="81">
        <f t="shared" si="11"/>
        <v>2</v>
      </c>
      <c r="G148" s="81">
        <v>1</v>
      </c>
      <c r="H148" s="24">
        <v>2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</row>
    <row r="149" spans="1:16" x14ac:dyDescent="0.25">
      <c r="A149" s="31" t="s">
        <v>32</v>
      </c>
      <c r="B149" s="48">
        <v>0</v>
      </c>
      <c r="C149" s="48">
        <v>0</v>
      </c>
      <c r="D149" s="48">
        <v>1</v>
      </c>
      <c r="E149" s="48">
        <v>0</v>
      </c>
      <c r="F149" s="81">
        <f t="shared" si="11"/>
        <v>1</v>
      </c>
      <c r="G149" s="81">
        <v>2</v>
      </c>
      <c r="H149" s="24">
        <v>1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</row>
    <row r="150" spans="1:16" x14ac:dyDescent="0.25">
      <c r="A150" s="31" t="s">
        <v>33</v>
      </c>
      <c r="B150" s="48">
        <v>0</v>
      </c>
      <c r="C150" s="48">
        <v>3</v>
      </c>
      <c r="D150" s="48">
        <v>0</v>
      </c>
      <c r="E150" s="48">
        <v>0</v>
      </c>
      <c r="F150" s="81">
        <f t="shared" si="11"/>
        <v>3</v>
      </c>
      <c r="G150" s="81">
        <v>4</v>
      </c>
      <c r="H150" s="24">
        <v>3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</row>
    <row r="151" spans="1:16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88</v>
      </c>
      <c r="I151" s="158" t="s">
        <v>89</v>
      </c>
      <c r="J151" s="158" t="s">
        <v>90</v>
      </c>
      <c r="K151" s="218" t="s">
        <v>91</v>
      </c>
      <c r="L151" s="218" t="s">
        <v>92</v>
      </c>
      <c r="M151" s="218" t="s">
        <v>93</v>
      </c>
      <c r="N151" s="218" t="s">
        <v>94</v>
      </c>
      <c r="O151" s="218" t="s">
        <v>95</v>
      </c>
      <c r="P151" s="218" t="s">
        <v>96</v>
      </c>
    </row>
    <row r="152" spans="1:16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208"/>
      <c r="L152" s="208"/>
      <c r="M152" s="208"/>
      <c r="N152" s="208"/>
      <c r="O152" s="208"/>
      <c r="P152" s="208"/>
    </row>
    <row r="153" spans="1:16" x14ac:dyDescent="0.25">
      <c r="A153" s="31" t="s">
        <v>42</v>
      </c>
      <c r="B153" s="48">
        <v>0</v>
      </c>
      <c r="C153" s="48" t="s">
        <v>231</v>
      </c>
      <c r="D153" s="48">
        <v>5</v>
      </c>
      <c r="E153" s="48">
        <v>0</v>
      </c>
      <c r="F153" s="81">
        <f>SUM(B153:E153)</f>
        <v>5</v>
      </c>
      <c r="G153" s="81">
        <v>0</v>
      </c>
      <c r="H153" s="24">
        <v>5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</row>
    <row r="154" spans="1:16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</row>
    <row r="155" spans="1:16" x14ac:dyDescent="0.25">
      <c r="A155" s="174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88</v>
      </c>
      <c r="I155" s="158" t="s">
        <v>89</v>
      </c>
      <c r="J155" s="215" t="s">
        <v>90</v>
      </c>
      <c r="K155" s="219" t="s">
        <v>91</v>
      </c>
      <c r="L155" s="215" t="s">
        <v>92</v>
      </c>
      <c r="M155" s="215" t="s">
        <v>93</v>
      </c>
      <c r="N155" s="215" t="s">
        <v>94</v>
      </c>
      <c r="O155" s="215" t="s">
        <v>95</v>
      </c>
      <c r="P155" s="215" t="s">
        <v>96</v>
      </c>
    </row>
    <row r="156" spans="1:16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215"/>
      <c r="K156" s="214"/>
      <c r="L156" s="215"/>
      <c r="M156" s="215"/>
      <c r="N156" s="215"/>
      <c r="O156" s="215"/>
      <c r="P156" s="215"/>
    </row>
    <row r="157" spans="1:16" x14ac:dyDescent="0.25">
      <c r="A157" s="60" t="s">
        <v>53</v>
      </c>
      <c r="B157" s="48">
        <v>6</v>
      </c>
      <c r="C157" s="48">
        <v>5</v>
      </c>
      <c r="D157" s="48">
        <v>0</v>
      </c>
      <c r="E157" s="48">
        <v>0</v>
      </c>
      <c r="F157" s="81">
        <f>SUM(B157:E157)</f>
        <v>11</v>
      </c>
      <c r="G157" s="81">
        <v>16</v>
      </c>
      <c r="H157" s="24">
        <v>8</v>
      </c>
      <c r="I157" s="24">
        <v>0</v>
      </c>
      <c r="J157" s="24">
        <v>0</v>
      </c>
      <c r="K157" s="24">
        <v>0</v>
      </c>
      <c r="L157" s="28">
        <v>2</v>
      </c>
      <c r="M157" s="28">
        <v>0</v>
      </c>
      <c r="N157" s="28">
        <v>0</v>
      </c>
      <c r="O157" s="28">
        <v>0</v>
      </c>
      <c r="P157" s="28">
        <v>1</v>
      </c>
    </row>
    <row r="158" spans="1:16" x14ac:dyDescent="0.25">
      <c r="A158" s="33" t="s">
        <v>54</v>
      </c>
      <c r="B158" s="1">
        <f>SUM(B159:B160)</f>
        <v>6</v>
      </c>
      <c r="C158" s="1">
        <f t="shared" ref="C158:D158" si="12">SUM(C159:C160)</f>
        <v>5</v>
      </c>
      <c r="D158" s="1">
        <f t="shared" si="12"/>
        <v>0</v>
      </c>
      <c r="E158" s="1">
        <f>SUM(E159:E160)</f>
        <v>0</v>
      </c>
      <c r="F158" s="81">
        <f>SUM(B158:E158)</f>
        <v>11</v>
      </c>
      <c r="G158" s="81">
        <v>16</v>
      </c>
      <c r="H158" s="1">
        <f t="shared" ref="H158:J158" si="13">SUM(H159:H160)</f>
        <v>8</v>
      </c>
      <c r="I158" s="1">
        <f t="shared" si="13"/>
        <v>0</v>
      </c>
      <c r="J158" s="1">
        <f t="shared" si="13"/>
        <v>0</v>
      </c>
      <c r="K158" s="1">
        <f>SUM(K159:K160)</f>
        <v>0</v>
      </c>
      <c r="L158" s="1">
        <f>SUM(L159:L160)</f>
        <v>2</v>
      </c>
      <c r="M158" s="1">
        <f>SUM(M159:M160)</f>
        <v>0</v>
      </c>
      <c r="N158" s="1">
        <f t="shared" ref="N158:P158" si="14">SUM(N159:N160)</f>
        <v>0</v>
      </c>
      <c r="O158" s="1">
        <f t="shared" si="14"/>
        <v>0</v>
      </c>
      <c r="P158" s="1">
        <f t="shared" si="14"/>
        <v>1</v>
      </c>
    </row>
    <row r="159" spans="1:16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>SUM(B159:E159)</f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</row>
    <row r="160" spans="1:16" x14ac:dyDescent="0.25">
      <c r="A160" s="61" t="s">
        <v>56</v>
      </c>
      <c r="B160" s="48">
        <v>6</v>
      </c>
      <c r="C160" s="48">
        <v>5</v>
      </c>
      <c r="D160" s="48">
        <v>0</v>
      </c>
      <c r="E160" s="48">
        <v>0</v>
      </c>
      <c r="F160" s="81">
        <f>SUM(B160:E160)</f>
        <v>11</v>
      </c>
      <c r="G160" s="81">
        <v>16</v>
      </c>
      <c r="H160" s="24">
        <v>8</v>
      </c>
      <c r="I160" s="24">
        <v>0</v>
      </c>
      <c r="J160" s="24">
        <v>0</v>
      </c>
      <c r="K160" s="24">
        <v>0</v>
      </c>
      <c r="L160" s="24">
        <v>2</v>
      </c>
      <c r="M160" s="24">
        <v>0</v>
      </c>
      <c r="N160" s="24">
        <v>0</v>
      </c>
      <c r="O160" s="24">
        <v>0</v>
      </c>
      <c r="P160" s="24">
        <v>1</v>
      </c>
    </row>
    <row r="161" spans="1:16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88</v>
      </c>
      <c r="I161" s="158" t="s">
        <v>89</v>
      </c>
      <c r="J161" s="158" t="s">
        <v>90</v>
      </c>
      <c r="K161" s="218" t="s">
        <v>91</v>
      </c>
      <c r="L161" s="218" t="s">
        <v>92</v>
      </c>
      <c r="M161" s="218" t="s">
        <v>93</v>
      </c>
      <c r="N161" s="218" t="s">
        <v>94</v>
      </c>
      <c r="O161" s="218" t="s">
        <v>95</v>
      </c>
      <c r="P161" s="218" t="s">
        <v>96</v>
      </c>
    </row>
    <row r="162" spans="1:16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208"/>
      <c r="L162" s="208"/>
      <c r="M162" s="208"/>
      <c r="N162" s="208"/>
      <c r="O162" s="208"/>
      <c r="P162" s="208"/>
    </row>
    <row r="163" spans="1:16" x14ac:dyDescent="0.25">
      <c r="A163" s="31" t="s">
        <v>19</v>
      </c>
      <c r="B163" s="48">
        <v>1</v>
      </c>
      <c r="C163" s="48">
        <v>3</v>
      </c>
      <c r="D163" s="48">
        <v>0</v>
      </c>
      <c r="E163" s="48">
        <v>0</v>
      </c>
      <c r="F163" s="81">
        <f>SUM(B163:E163)</f>
        <v>4</v>
      </c>
      <c r="G163" s="81">
        <v>14</v>
      </c>
      <c r="H163" s="24">
        <v>3</v>
      </c>
      <c r="I163" s="24">
        <v>0</v>
      </c>
      <c r="J163" s="24">
        <v>0</v>
      </c>
      <c r="K163" s="24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1</v>
      </c>
    </row>
    <row r="164" spans="1:16" x14ac:dyDescent="0.25">
      <c r="A164" s="31" t="s">
        <v>20</v>
      </c>
      <c r="B164" s="48">
        <v>5</v>
      </c>
      <c r="C164" s="48">
        <v>1</v>
      </c>
      <c r="D164" s="48">
        <v>0</v>
      </c>
      <c r="E164" s="48">
        <v>0</v>
      </c>
      <c r="F164" s="81">
        <f>SUM(B164:E164)</f>
        <v>6</v>
      </c>
      <c r="G164" s="81">
        <v>2</v>
      </c>
      <c r="H164" s="24">
        <v>4</v>
      </c>
      <c r="I164" s="24">
        <v>0</v>
      </c>
      <c r="J164" s="24">
        <v>0</v>
      </c>
      <c r="K164" s="24">
        <v>0</v>
      </c>
      <c r="L164" s="28">
        <v>2</v>
      </c>
      <c r="M164" s="28">
        <v>0</v>
      </c>
      <c r="N164" s="28">
        <v>0</v>
      </c>
      <c r="O164" s="28">
        <v>0</v>
      </c>
      <c r="P164" s="28">
        <v>0</v>
      </c>
    </row>
    <row r="165" spans="1:16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>SUM(B165:E165)</f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</row>
    <row r="166" spans="1:16" ht="27" customHeight="1" x14ac:dyDescent="0.25">
      <c r="A166" s="51" t="s">
        <v>22</v>
      </c>
      <c r="B166" s="48">
        <v>0</v>
      </c>
      <c r="C166" s="48">
        <v>1</v>
      </c>
      <c r="D166" s="48">
        <v>0</v>
      </c>
      <c r="E166" s="48">
        <v>0</v>
      </c>
      <c r="F166" s="83">
        <f>SUM(B166:E166)</f>
        <v>1</v>
      </c>
      <c r="G166" s="83">
        <v>0</v>
      </c>
      <c r="H166" s="28">
        <v>1</v>
      </c>
      <c r="I166" s="28">
        <v>0</v>
      </c>
      <c r="J166" s="24">
        <v>0</v>
      </c>
      <c r="K166" s="24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</row>
    <row r="167" spans="1:16" ht="27" customHeight="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>SUM(B167:E167)</f>
        <v>0</v>
      </c>
      <c r="G167" s="83">
        <v>0</v>
      </c>
      <c r="H167" s="28">
        <v>0</v>
      </c>
      <c r="I167" s="28">
        <v>0</v>
      </c>
      <c r="J167" s="24">
        <v>0</v>
      </c>
      <c r="K167" s="63">
        <v>0</v>
      </c>
      <c r="L167" s="107">
        <v>0</v>
      </c>
      <c r="M167" s="28">
        <v>0</v>
      </c>
      <c r="N167" s="28">
        <v>0</v>
      </c>
      <c r="O167" s="28">
        <v>0</v>
      </c>
      <c r="P167" s="107">
        <v>0</v>
      </c>
    </row>
    <row r="168" spans="1:16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88</v>
      </c>
      <c r="I168" s="158" t="s">
        <v>89</v>
      </c>
      <c r="J168" s="158" t="s">
        <v>90</v>
      </c>
      <c r="K168" s="218" t="s">
        <v>91</v>
      </c>
      <c r="L168" s="218" t="s">
        <v>92</v>
      </c>
      <c r="M168" s="218" t="s">
        <v>93</v>
      </c>
      <c r="N168" s="218" t="s">
        <v>94</v>
      </c>
      <c r="O168" s="218" t="s">
        <v>95</v>
      </c>
      <c r="P168" s="218" t="s">
        <v>96</v>
      </c>
    </row>
    <row r="169" spans="1:16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208"/>
      <c r="L169" s="208"/>
      <c r="M169" s="208"/>
      <c r="N169" s="208"/>
      <c r="O169" s="208"/>
      <c r="P169" s="208"/>
    </row>
    <row r="170" spans="1:16" x14ac:dyDescent="0.25">
      <c r="A170" s="31" t="s">
        <v>25</v>
      </c>
      <c r="B170" s="48">
        <v>5</v>
      </c>
      <c r="C170" s="48">
        <v>5</v>
      </c>
      <c r="D170" s="48">
        <v>0</v>
      </c>
      <c r="E170" s="48">
        <v>0</v>
      </c>
      <c r="F170" s="81">
        <f>SUM(B170:E170)</f>
        <v>10</v>
      </c>
      <c r="G170" s="81">
        <v>13</v>
      </c>
      <c r="H170" s="24">
        <v>8</v>
      </c>
      <c r="I170" s="24">
        <v>0</v>
      </c>
      <c r="J170" s="24">
        <v>0</v>
      </c>
      <c r="K170" s="24">
        <v>0</v>
      </c>
      <c r="L170" s="28">
        <v>1</v>
      </c>
      <c r="M170" s="28">
        <v>0</v>
      </c>
      <c r="N170" s="28">
        <v>0</v>
      </c>
      <c r="O170" s="28">
        <v>0</v>
      </c>
      <c r="P170" s="28">
        <v>1</v>
      </c>
    </row>
    <row r="171" spans="1:16" ht="16.5" customHeight="1" x14ac:dyDescent="0.25">
      <c r="A171" s="31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3</v>
      </c>
      <c r="H171" s="24">
        <v>0</v>
      </c>
      <c r="I171" s="24">
        <v>0</v>
      </c>
      <c r="J171" s="24">
        <v>0</v>
      </c>
      <c r="K171" s="24">
        <v>0</v>
      </c>
      <c r="L171" s="28">
        <v>1</v>
      </c>
      <c r="M171" s="28">
        <v>0</v>
      </c>
      <c r="N171" s="28">
        <v>0</v>
      </c>
      <c r="O171" s="28">
        <v>0</v>
      </c>
      <c r="P171" s="28">
        <v>0</v>
      </c>
    </row>
    <row r="172" spans="1:16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88</v>
      </c>
      <c r="I172" s="158" t="s">
        <v>89</v>
      </c>
      <c r="J172" s="158" t="s">
        <v>90</v>
      </c>
      <c r="K172" s="218" t="s">
        <v>91</v>
      </c>
      <c r="L172" s="218" t="s">
        <v>92</v>
      </c>
      <c r="M172" s="218" t="s">
        <v>93</v>
      </c>
      <c r="N172" s="218" t="s">
        <v>94</v>
      </c>
      <c r="O172" s="218" t="s">
        <v>95</v>
      </c>
      <c r="P172" s="218" t="s">
        <v>96</v>
      </c>
    </row>
    <row r="173" spans="1:16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208"/>
      <c r="L173" s="208"/>
      <c r="M173" s="208"/>
      <c r="N173" s="208"/>
      <c r="O173" s="208"/>
      <c r="P173" s="208"/>
    </row>
    <row r="174" spans="1:16" x14ac:dyDescent="0.25">
      <c r="A174" s="31" t="s">
        <v>28</v>
      </c>
      <c r="B174" s="48">
        <v>5</v>
      </c>
      <c r="C174" s="48">
        <v>5</v>
      </c>
      <c r="D174" s="48">
        <v>0</v>
      </c>
      <c r="E174" s="48">
        <v>0</v>
      </c>
      <c r="F174" s="81">
        <f t="shared" ref="F174:F179" si="15">SUM(B174:E174)</f>
        <v>10</v>
      </c>
      <c r="G174" s="81">
        <v>9</v>
      </c>
      <c r="H174" s="24">
        <v>7</v>
      </c>
      <c r="I174" s="24">
        <v>0</v>
      </c>
      <c r="J174" s="24">
        <v>0</v>
      </c>
      <c r="K174" s="24">
        <v>0</v>
      </c>
      <c r="L174" s="28">
        <v>2</v>
      </c>
      <c r="M174" s="28">
        <v>0</v>
      </c>
      <c r="N174" s="28">
        <v>0</v>
      </c>
      <c r="O174" s="28">
        <v>0</v>
      </c>
      <c r="P174" s="28">
        <v>1</v>
      </c>
    </row>
    <row r="175" spans="1:16" x14ac:dyDescent="0.25">
      <c r="A175" s="31" t="s">
        <v>29</v>
      </c>
      <c r="B175" s="48">
        <v>0</v>
      </c>
      <c r="C175" s="48">
        <v>0</v>
      </c>
      <c r="D175" s="48">
        <v>0</v>
      </c>
      <c r="E175" s="48">
        <v>0</v>
      </c>
      <c r="F175" s="81">
        <f t="shared" si="15"/>
        <v>0</v>
      </c>
      <c r="G175" s="81">
        <v>3</v>
      </c>
      <c r="H175" s="24">
        <v>0</v>
      </c>
      <c r="I175" s="24">
        <v>0</v>
      </c>
      <c r="J175" s="24">
        <v>0</v>
      </c>
      <c r="K175" s="24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</row>
    <row r="176" spans="1:16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15"/>
        <v>0</v>
      </c>
      <c r="G176" s="81">
        <v>1</v>
      </c>
      <c r="H176" s="24">
        <v>0</v>
      </c>
      <c r="I176" s="24">
        <v>0</v>
      </c>
      <c r="J176" s="24">
        <v>0</v>
      </c>
      <c r="K176" s="24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</row>
    <row r="177" spans="1:16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15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</row>
    <row r="178" spans="1:16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15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</row>
    <row r="179" spans="1:16" x14ac:dyDescent="0.25">
      <c r="A179" s="31" t="s">
        <v>33</v>
      </c>
      <c r="B179" s="48">
        <v>1</v>
      </c>
      <c r="C179" s="48">
        <v>0</v>
      </c>
      <c r="D179" s="48">
        <v>0</v>
      </c>
      <c r="E179" s="48">
        <v>0</v>
      </c>
      <c r="F179" s="81">
        <f t="shared" si="15"/>
        <v>1</v>
      </c>
      <c r="G179" s="81">
        <v>3</v>
      </c>
      <c r="H179" s="24">
        <v>1</v>
      </c>
      <c r="I179" s="24">
        <v>0</v>
      </c>
      <c r="J179" s="24">
        <v>0</v>
      </c>
      <c r="K179" s="24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</row>
    <row r="180" spans="1:16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88</v>
      </c>
      <c r="I180" s="158" t="s">
        <v>89</v>
      </c>
      <c r="J180" s="158" t="s">
        <v>90</v>
      </c>
      <c r="K180" s="218" t="s">
        <v>91</v>
      </c>
      <c r="L180" s="218" t="s">
        <v>92</v>
      </c>
      <c r="M180" s="218" t="s">
        <v>93</v>
      </c>
      <c r="N180" s="218" t="s">
        <v>94</v>
      </c>
      <c r="O180" s="218" t="s">
        <v>95</v>
      </c>
      <c r="P180" s="218" t="s">
        <v>96</v>
      </c>
    </row>
    <row r="181" spans="1:16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208"/>
      <c r="L181" s="208"/>
      <c r="M181" s="208"/>
      <c r="N181" s="208"/>
      <c r="O181" s="208"/>
      <c r="P181" s="208"/>
    </row>
    <row r="182" spans="1:16" x14ac:dyDescent="0.25">
      <c r="A182" s="31" t="s">
        <v>42</v>
      </c>
      <c r="B182" s="48">
        <v>0</v>
      </c>
      <c r="C182" s="48" t="s">
        <v>231</v>
      </c>
      <c r="D182" s="48">
        <v>0</v>
      </c>
      <c r="E182" s="48">
        <v>0</v>
      </c>
      <c r="F182" s="81">
        <f>SUM(B182:E182)</f>
        <v>0</v>
      </c>
      <c r="G182" s="81">
        <v>2</v>
      </c>
      <c r="H182" s="24">
        <v>0</v>
      </c>
      <c r="I182" s="24">
        <v>0</v>
      </c>
      <c r="J182" s="24">
        <v>0</v>
      </c>
      <c r="K182" s="24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</row>
    <row r="183" spans="1:16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</row>
    <row r="184" spans="1:16" ht="19.899999999999999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88</v>
      </c>
      <c r="I184" s="158" t="s">
        <v>89</v>
      </c>
      <c r="J184" s="215" t="s">
        <v>90</v>
      </c>
      <c r="K184" s="219" t="s">
        <v>91</v>
      </c>
      <c r="L184" s="215" t="s">
        <v>92</v>
      </c>
      <c r="M184" s="215" t="s">
        <v>93</v>
      </c>
      <c r="N184" s="215" t="s">
        <v>94</v>
      </c>
      <c r="O184" s="215" t="s">
        <v>95</v>
      </c>
      <c r="P184" s="215" t="s">
        <v>96</v>
      </c>
    </row>
    <row r="185" spans="1:16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215"/>
      <c r="K185" s="214"/>
      <c r="L185" s="215"/>
      <c r="M185" s="215"/>
      <c r="N185" s="215"/>
      <c r="O185" s="215"/>
      <c r="P185" s="215"/>
    </row>
    <row r="186" spans="1:16" x14ac:dyDescent="0.25">
      <c r="A186" s="56" t="s">
        <v>61</v>
      </c>
      <c r="B186" s="48">
        <v>4</v>
      </c>
      <c r="C186" s="48">
        <v>3</v>
      </c>
      <c r="D186" s="48">
        <v>0</v>
      </c>
      <c r="E186" s="48">
        <v>0</v>
      </c>
      <c r="F186" s="81">
        <f t="shared" ref="F186:F193" si="16">SUM(B186:E186)</f>
        <v>7</v>
      </c>
      <c r="G186" s="81">
        <v>2</v>
      </c>
      <c r="H186" s="24">
        <v>6</v>
      </c>
      <c r="I186" s="24">
        <v>1</v>
      </c>
      <c r="J186" s="24">
        <v>0</v>
      </c>
      <c r="K186" s="24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</row>
    <row r="187" spans="1:16" ht="16.5" customHeight="1" x14ac:dyDescent="0.25">
      <c r="A187" s="57" t="s">
        <v>62</v>
      </c>
      <c r="B187" s="1">
        <f>B188+B189</f>
        <v>12</v>
      </c>
      <c r="C187" s="1">
        <f t="shared" ref="C187:E187" si="17">C188+C189</f>
        <v>7</v>
      </c>
      <c r="D187" s="1">
        <f t="shared" si="17"/>
        <v>0</v>
      </c>
      <c r="E187" s="1">
        <f t="shared" si="17"/>
        <v>0</v>
      </c>
      <c r="F187" s="81">
        <f t="shared" si="16"/>
        <v>19</v>
      </c>
      <c r="G187" s="81">
        <v>5</v>
      </c>
      <c r="H187" s="1">
        <f t="shared" ref="H187:L187" si="18">H188+H189</f>
        <v>16</v>
      </c>
      <c r="I187" s="1">
        <f t="shared" si="18"/>
        <v>3</v>
      </c>
      <c r="J187" s="1">
        <f t="shared" si="18"/>
        <v>0</v>
      </c>
      <c r="K187" s="1">
        <f t="shared" si="18"/>
        <v>0</v>
      </c>
      <c r="L187" s="1">
        <f t="shared" si="18"/>
        <v>0</v>
      </c>
      <c r="M187" s="1">
        <f t="shared" ref="M187:P187" si="19">M188+M189</f>
        <v>0</v>
      </c>
      <c r="N187" s="1">
        <f t="shared" si="19"/>
        <v>0</v>
      </c>
      <c r="O187" s="1">
        <f t="shared" si="19"/>
        <v>0</v>
      </c>
      <c r="P187" s="1">
        <f t="shared" si="19"/>
        <v>0</v>
      </c>
    </row>
    <row r="188" spans="1:16" x14ac:dyDescent="0.25">
      <c r="A188" s="56" t="s">
        <v>63</v>
      </c>
      <c r="B188" s="1">
        <f>B190+B192</f>
        <v>4</v>
      </c>
      <c r="C188" s="1">
        <f t="shared" ref="C188:E189" si="20">C190+C192</f>
        <v>3</v>
      </c>
      <c r="D188" s="1">
        <f t="shared" si="20"/>
        <v>0</v>
      </c>
      <c r="E188" s="1">
        <f t="shared" si="20"/>
        <v>0</v>
      </c>
      <c r="F188" s="81">
        <f t="shared" si="16"/>
        <v>7</v>
      </c>
      <c r="G188" s="81">
        <v>2</v>
      </c>
      <c r="H188" s="1">
        <f t="shared" ref="H188:L189" si="21">H190+H192</f>
        <v>6</v>
      </c>
      <c r="I188" s="1">
        <f t="shared" si="21"/>
        <v>1</v>
      </c>
      <c r="J188" s="1">
        <f t="shared" si="21"/>
        <v>0</v>
      </c>
      <c r="K188" s="1">
        <f t="shared" si="21"/>
        <v>0</v>
      </c>
      <c r="L188" s="1">
        <f t="shared" si="21"/>
        <v>0</v>
      </c>
      <c r="M188" s="1">
        <f t="shared" ref="M188:P188" si="22">M190+M192</f>
        <v>0</v>
      </c>
      <c r="N188" s="1">
        <f t="shared" si="22"/>
        <v>0</v>
      </c>
      <c r="O188" s="1">
        <f t="shared" si="22"/>
        <v>0</v>
      </c>
      <c r="P188" s="1">
        <f t="shared" si="22"/>
        <v>0</v>
      </c>
    </row>
    <row r="189" spans="1:16" x14ac:dyDescent="0.25">
      <c r="A189" s="56" t="s">
        <v>64</v>
      </c>
      <c r="B189" s="122">
        <f>B191+B193</f>
        <v>8</v>
      </c>
      <c r="C189" s="122">
        <f t="shared" si="20"/>
        <v>4</v>
      </c>
      <c r="D189" s="122">
        <f t="shared" si="20"/>
        <v>0</v>
      </c>
      <c r="E189" s="122">
        <f t="shared" si="20"/>
        <v>0</v>
      </c>
      <c r="F189" s="81">
        <f t="shared" si="16"/>
        <v>12</v>
      </c>
      <c r="G189" s="81">
        <v>3</v>
      </c>
      <c r="H189" s="122">
        <f t="shared" si="21"/>
        <v>10</v>
      </c>
      <c r="I189" s="122">
        <f t="shared" si="21"/>
        <v>2</v>
      </c>
      <c r="J189" s="122">
        <f t="shared" si="21"/>
        <v>0</v>
      </c>
      <c r="K189" s="122">
        <f t="shared" si="21"/>
        <v>0</v>
      </c>
      <c r="L189" s="122">
        <f t="shared" si="21"/>
        <v>0</v>
      </c>
      <c r="M189" s="122">
        <f t="shared" ref="M189:P189" si="23">M191+M193</f>
        <v>0</v>
      </c>
      <c r="N189" s="122">
        <f t="shared" si="23"/>
        <v>0</v>
      </c>
      <c r="O189" s="122">
        <f t="shared" si="23"/>
        <v>0</v>
      </c>
      <c r="P189" s="122">
        <f t="shared" si="23"/>
        <v>0</v>
      </c>
    </row>
    <row r="190" spans="1:16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16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</row>
    <row r="191" spans="1:16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 t="shared" si="16"/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</row>
    <row r="192" spans="1:16" x14ac:dyDescent="0.25">
      <c r="A192" s="58" t="s">
        <v>67</v>
      </c>
      <c r="B192" s="48">
        <v>4</v>
      </c>
      <c r="C192" s="48">
        <v>3</v>
      </c>
      <c r="D192" s="48">
        <v>0</v>
      </c>
      <c r="E192" s="48">
        <v>0</v>
      </c>
      <c r="F192" s="81">
        <f t="shared" si="16"/>
        <v>7</v>
      </c>
      <c r="G192" s="81">
        <v>2</v>
      </c>
      <c r="H192" s="24">
        <v>6</v>
      </c>
      <c r="I192" s="24">
        <v>1</v>
      </c>
      <c r="J192" s="24">
        <v>0</v>
      </c>
      <c r="K192" s="24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</row>
    <row r="193" spans="1:16" ht="26.25" x14ac:dyDescent="0.25">
      <c r="A193" s="59" t="s">
        <v>68</v>
      </c>
      <c r="B193" s="48">
        <v>8</v>
      </c>
      <c r="C193" s="48">
        <v>4</v>
      </c>
      <c r="D193" s="48">
        <v>0</v>
      </c>
      <c r="E193" s="48">
        <v>0</v>
      </c>
      <c r="F193" s="83">
        <f t="shared" si="16"/>
        <v>12</v>
      </c>
      <c r="G193" s="83">
        <v>3</v>
      </c>
      <c r="H193" s="28">
        <v>10</v>
      </c>
      <c r="I193" s="28">
        <v>2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</row>
    <row r="194" spans="1:16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88</v>
      </c>
      <c r="I194" s="158" t="s">
        <v>89</v>
      </c>
      <c r="J194" s="158" t="s">
        <v>90</v>
      </c>
      <c r="K194" s="218" t="s">
        <v>91</v>
      </c>
      <c r="L194" s="218" t="s">
        <v>92</v>
      </c>
      <c r="M194" s="218" t="s">
        <v>93</v>
      </c>
      <c r="N194" s="218" t="s">
        <v>94</v>
      </c>
      <c r="O194" s="218" t="s">
        <v>95</v>
      </c>
      <c r="P194" s="218" t="s">
        <v>96</v>
      </c>
    </row>
    <row r="195" spans="1:16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208"/>
      <c r="L195" s="208"/>
      <c r="M195" s="208"/>
      <c r="N195" s="208"/>
      <c r="O195" s="208"/>
      <c r="P195" s="208"/>
    </row>
    <row r="196" spans="1:16" x14ac:dyDescent="0.25">
      <c r="A196" s="31" t="s">
        <v>19</v>
      </c>
      <c r="B196" s="48">
        <v>4</v>
      </c>
      <c r="C196" s="48">
        <v>2</v>
      </c>
      <c r="D196" s="48">
        <v>0</v>
      </c>
      <c r="E196" s="48">
        <v>0</v>
      </c>
      <c r="F196" s="81">
        <f>SUM(B196:E196)</f>
        <v>6</v>
      </c>
      <c r="G196" s="81">
        <v>2</v>
      </c>
      <c r="H196" s="24">
        <v>5</v>
      </c>
      <c r="I196" s="24">
        <v>1</v>
      </c>
      <c r="J196" s="24">
        <v>0</v>
      </c>
      <c r="K196" s="24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</row>
    <row r="197" spans="1:16" x14ac:dyDescent="0.25">
      <c r="A197" s="31" t="s">
        <v>20</v>
      </c>
      <c r="B197" s="48">
        <v>0</v>
      </c>
      <c r="C197" s="48">
        <v>1</v>
      </c>
      <c r="D197" s="48">
        <v>0</v>
      </c>
      <c r="E197" s="48">
        <v>0</v>
      </c>
      <c r="F197" s="81">
        <f>SUM(B197:E197)</f>
        <v>1</v>
      </c>
      <c r="G197" s="81">
        <v>0</v>
      </c>
      <c r="H197" s="24">
        <v>1</v>
      </c>
      <c r="I197" s="24">
        <v>0</v>
      </c>
      <c r="J197" s="24">
        <v>0</v>
      </c>
      <c r="K197" s="24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</row>
    <row r="198" spans="1:16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>SUM(B198:E198)</f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</row>
    <row r="199" spans="1:16" ht="27" customHeight="1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>SUM(B199:E199)</f>
        <v>0</v>
      </c>
      <c r="G199" s="83">
        <v>0</v>
      </c>
      <c r="H199" s="28">
        <v>0</v>
      </c>
      <c r="I199" s="28">
        <v>0</v>
      </c>
      <c r="J199" s="24">
        <v>0</v>
      </c>
      <c r="K199" s="24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</row>
    <row r="200" spans="1:16" ht="27" customHeight="1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>SUM(B200:E200)</f>
        <v>0</v>
      </c>
      <c r="G200" s="83">
        <v>0</v>
      </c>
      <c r="H200" s="28">
        <v>0</v>
      </c>
      <c r="I200" s="28">
        <v>0</v>
      </c>
      <c r="J200" s="24">
        <v>0</v>
      </c>
      <c r="K200" s="63">
        <v>0</v>
      </c>
      <c r="L200" s="107">
        <v>0</v>
      </c>
      <c r="M200" s="107">
        <v>0</v>
      </c>
      <c r="N200" s="107">
        <v>0</v>
      </c>
      <c r="O200" s="107">
        <v>0</v>
      </c>
      <c r="P200" s="107">
        <v>0</v>
      </c>
    </row>
    <row r="201" spans="1:16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88</v>
      </c>
      <c r="I201" s="158" t="s">
        <v>89</v>
      </c>
      <c r="J201" s="158" t="s">
        <v>90</v>
      </c>
      <c r="K201" s="218" t="s">
        <v>91</v>
      </c>
      <c r="L201" s="218" t="s">
        <v>92</v>
      </c>
      <c r="M201" s="218" t="s">
        <v>93</v>
      </c>
      <c r="N201" s="218" t="s">
        <v>94</v>
      </c>
      <c r="O201" s="218" t="s">
        <v>95</v>
      </c>
      <c r="P201" s="218" t="s">
        <v>96</v>
      </c>
    </row>
    <row r="202" spans="1:16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208"/>
      <c r="L202" s="208"/>
      <c r="M202" s="208"/>
      <c r="N202" s="208"/>
      <c r="O202" s="208"/>
      <c r="P202" s="208"/>
    </row>
    <row r="203" spans="1:16" x14ac:dyDescent="0.25">
      <c r="A203" s="31" t="s">
        <v>25</v>
      </c>
      <c r="B203" s="48">
        <v>4</v>
      </c>
      <c r="C203" s="48">
        <v>2</v>
      </c>
      <c r="D203" s="48">
        <v>0</v>
      </c>
      <c r="E203" s="48">
        <v>0</v>
      </c>
      <c r="F203" s="81">
        <f>SUM(B203:E203)</f>
        <v>6</v>
      </c>
      <c r="G203" s="81">
        <v>2</v>
      </c>
      <c r="H203" s="24">
        <v>5</v>
      </c>
      <c r="I203" s="24">
        <v>1</v>
      </c>
      <c r="J203" s="24">
        <v>0</v>
      </c>
      <c r="K203" s="24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</row>
    <row r="204" spans="1:16" x14ac:dyDescent="0.25">
      <c r="A204" s="31" t="s">
        <v>26</v>
      </c>
      <c r="B204" s="48">
        <v>0</v>
      </c>
      <c r="C204" s="48">
        <v>1</v>
      </c>
      <c r="D204" s="48">
        <v>0</v>
      </c>
      <c r="E204" s="48">
        <v>0</v>
      </c>
      <c r="F204" s="81">
        <f>SUM(B204:E204)</f>
        <v>1</v>
      </c>
      <c r="G204" s="81">
        <v>0</v>
      </c>
      <c r="H204" s="24">
        <v>1</v>
      </c>
      <c r="I204" s="24">
        <v>0</v>
      </c>
      <c r="J204" s="24">
        <v>0</v>
      </c>
      <c r="K204" s="24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</row>
    <row r="205" spans="1:16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88</v>
      </c>
      <c r="I205" s="158" t="s">
        <v>89</v>
      </c>
      <c r="J205" s="158" t="s">
        <v>90</v>
      </c>
      <c r="K205" s="218" t="s">
        <v>91</v>
      </c>
      <c r="L205" s="218" t="s">
        <v>92</v>
      </c>
      <c r="M205" s="218" t="s">
        <v>93</v>
      </c>
      <c r="N205" s="218" t="s">
        <v>94</v>
      </c>
      <c r="O205" s="218" t="s">
        <v>95</v>
      </c>
      <c r="P205" s="218" t="s">
        <v>96</v>
      </c>
    </row>
    <row r="206" spans="1:16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208"/>
      <c r="L206" s="208"/>
      <c r="M206" s="208"/>
      <c r="N206" s="208"/>
      <c r="O206" s="208"/>
      <c r="P206" s="208"/>
    </row>
    <row r="207" spans="1:16" x14ac:dyDescent="0.25">
      <c r="A207" s="31" t="s">
        <v>28</v>
      </c>
      <c r="B207" s="48">
        <v>2</v>
      </c>
      <c r="C207" s="48">
        <v>0</v>
      </c>
      <c r="D207" s="48">
        <v>0</v>
      </c>
      <c r="E207" s="48">
        <v>0</v>
      </c>
      <c r="F207" s="81">
        <f t="shared" ref="F207:F212" si="24">SUM(B207:E207)</f>
        <v>2</v>
      </c>
      <c r="G207" s="81">
        <v>2</v>
      </c>
      <c r="H207" s="24">
        <v>1</v>
      </c>
      <c r="I207" s="24">
        <v>1</v>
      </c>
      <c r="J207" s="24">
        <v>0</v>
      </c>
      <c r="K207" s="24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</row>
    <row r="208" spans="1:16" x14ac:dyDescent="0.25">
      <c r="A208" s="31" t="s">
        <v>29</v>
      </c>
      <c r="B208" s="48">
        <v>1</v>
      </c>
      <c r="C208" s="48">
        <v>2</v>
      </c>
      <c r="D208" s="48">
        <v>0</v>
      </c>
      <c r="E208" s="48">
        <v>0</v>
      </c>
      <c r="F208" s="81">
        <f t="shared" si="24"/>
        <v>3</v>
      </c>
      <c r="G208" s="81">
        <v>0</v>
      </c>
      <c r="H208" s="24">
        <v>3</v>
      </c>
      <c r="I208" s="24">
        <v>0</v>
      </c>
      <c r="J208" s="24">
        <v>0</v>
      </c>
      <c r="K208" s="24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</row>
    <row r="209" spans="1:16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24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</row>
    <row r="210" spans="1:16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24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</row>
    <row r="211" spans="1:16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24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</row>
    <row r="212" spans="1:16" x14ac:dyDescent="0.25">
      <c r="A212" s="31" t="s">
        <v>33</v>
      </c>
      <c r="B212" s="48">
        <v>1</v>
      </c>
      <c r="C212" s="48">
        <v>1</v>
      </c>
      <c r="D212" s="48">
        <v>0</v>
      </c>
      <c r="E212" s="48">
        <v>0</v>
      </c>
      <c r="F212" s="81">
        <f t="shared" si="24"/>
        <v>2</v>
      </c>
      <c r="G212" s="81">
        <v>0</v>
      </c>
      <c r="H212" s="24">
        <v>2</v>
      </c>
      <c r="I212" s="24">
        <v>0</v>
      </c>
      <c r="J212" s="24">
        <v>0</v>
      </c>
      <c r="K212" s="24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</row>
    <row r="213" spans="1:16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88</v>
      </c>
      <c r="I213" s="158" t="s">
        <v>89</v>
      </c>
      <c r="J213" s="158" t="s">
        <v>90</v>
      </c>
      <c r="K213" s="218" t="s">
        <v>91</v>
      </c>
      <c r="L213" s="218" t="s">
        <v>92</v>
      </c>
      <c r="M213" s="218" t="s">
        <v>93</v>
      </c>
      <c r="N213" s="218" t="s">
        <v>94</v>
      </c>
      <c r="O213" s="218" t="s">
        <v>95</v>
      </c>
      <c r="P213" s="218" t="s">
        <v>96</v>
      </c>
    </row>
    <row r="214" spans="1:16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208"/>
      <c r="L214" s="208"/>
      <c r="M214" s="208"/>
      <c r="N214" s="208"/>
      <c r="O214" s="208"/>
      <c r="P214" s="208"/>
    </row>
    <row r="215" spans="1:16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</row>
    <row r="216" spans="1:16" ht="15.75" x14ac:dyDescent="0.25">
      <c r="A216" s="31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>SUM(B216:E216)</f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</row>
    <row r="217" spans="1:16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</row>
    <row r="218" spans="1:16" x14ac:dyDescent="0.25">
      <c r="A218" s="34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88</v>
      </c>
      <c r="I218" s="158" t="s">
        <v>89</v>
      </c>
      <c r="J218" s="215" t="s">
        <v>90</v>
      </c>
      <c r="K218" s="219" t="s">
        <v>91</v>
      </c>
      <c r="L218" s="215" t="s">
        <v>92</v>
      </c>
      <c r="M218" s="215" t="s">
        <v>93</v>
      </c>
      <c r="N218" s="215" t="s">
        <v>94</v>
      </c>
      <c r="O218" s="215" t="s">
        <v>95</v>
      </c>
      <c r="P218" s="215" t="s">
        <v>96</v>
      </c>
    </row>
    <row r="219" spans="1:16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215"/>
      <c r="K219" s="214"/>
      <c r="L219" s="215"/>
      <c r="M219" s="215"/>
      <c r="N219" s="215"/>
      <c r="O219" s="215"/>
      <c r="P219" s="215"/>
    </row>
    <row r="220" spans="1:16" x14ac:dyDescent="0.25">
      <c r="A220" s="31" t="s">
        <v>74</v>
      </c>
      <c r="B220" s="48">
        <v>44</v>
      </c>
      <c r="C220" s="48">
        <v>106</v>
      </c>
      <c r="D220" s="48">
        <v>3</v>
      </c>
      <c r="E220" s="48">
        <v>3</v>
      </c>
      <c r="F220" s="81">
        <f>SUM(B220:E220)</f>
        <v>156</v>
      </c>
      <c r="G220" s="81">
        <v>87</v>
      </c>
      <c r="H220" s="24">
        <v>145</v>
      </c>
      <c r="I220" s="24">
        <v>3</v>
      </c>
      <c r="J220" s="24">
        <v>0</v>
      </c>
      <c r="K220" s="24">
        <v>5</v>
      </c>
      <c r="L220" s="28">
        <v>0</v>
      </c>
      <c r="M220" s="28">
        <v>0</v>
      </c>
      <c r="N220" s="28">
        <v>0</v>
      </c>
      <c r="O220" s="28">
        <v>0</v>
      </c>
      <c r="P220" s="28">
        <v>3</v>
      </c>
    </row>
    <row r="221" spans="1:16" x14ac:dyDescent="0.25">
      <c r="A221" s="31" t="s">
        <v>75</v>
      </c>
      <c r="B221" s="48">
        <v>26</v>
      </c>
      <c r="C221" s="48">
        <v>91</v>
      </c>
      <c r="D221" s="48">
        <v>4</v>
      </c>
      <c r="E221" s="48">
        <v>3</v>
      </c>
      <c r="F221" s="81">
        <f>SUM(B221:E221)</f>
        <v>124</v>
      </c>
      <c r="G221" s="81">
        <v>78</v>
      </c>
      <c r="H221" s="24">
        <v>120</v>
      </c>
      <c r="I221" s="24">
        <v>2</v>
      </c>
      <c r="J221" s="24">
        <v>0</v>
      </c>
      <c r="K221" s="24">
        <v>2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</row>
    <row r="222" spans="1:16" x14ac:dyDescent="0.25">
      <c r="A222" s="31" t="s">
        <v>76</v>
      </c>
      <c r="B222" s="48">
        <v>0</v>
      </c>
      <c r="C222" s="48">
        <v>1</v>
      </c>
      <c r="D222" s="48">
        <v>0</v>
      </c>
      <c r="E222" s="48">
        <v>1</v>
      </c>
      <c r="F222" s="81">
        <f>SUM(B222:E222)</f>
        <v>2</v>
      </c>
      <c r="G222" s="81">
        <v>1</v>
      </c>
      <c r="H222" s="24">
        <v>2</v>
      </c>
      <c r="I222" s="24">
        <v>0</v>
      </c>
      <c r="J222" s="24">
        <v>0</v>
      </c>
      <c r="K222" s="24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</row>
    <row r="223" spans="1:16" x14ac:dyDescent="0.25">
      <c r="A223" s="31" t="s">
        <v>77</v>
      </c>
      <c r="B223" s="98">
        <v>35</v>
      </c>
      <c r="C223" s="98">
        <v>15</v>
      </c>
      <c r="D223" s="98">
        <v>0</v>
      </c>
      <c r="E223" s="98">
        <v>0</v>
      </c>
      <c r="F223" s="97">
        <f>SUM(B223:E223)</f>
        <v>50</v>
      </c>
      <c r="G223" s="97">
        <v>33</v>
      </c>
      <c r="H223" s="63">
        <v>48</v>
      </c>
      <c r="I223" s="63">
        <v>0</v>
      </c>
      <c r="J223" s="63">
        <v>0</v>
      </c>
      <c r="K223" s="63">
        <v>1</v>
      </c>
      <c r="L223" s="107">
        <v>0</v>
      </c>
      <c r="M223" s="107">
        <v>0</v>
      </c>
      <c r="N223" s="107">
        <v>0</v>
      </c>
      <c r="O223" s="107">
        <v>0</v>
      </c>
      <c r="P223" s="28">
        <v>1</v>
      </c>
    </row>
    <row r="224" spans="1:16" ht="15.75" thickBot="1" x14ac:dyDescent="0.3">
      <c r="A224" s="123"/>
      <c r="B224" s="120"/>
      <c r="C224" s="120"/>
      <c r="D224" s="120"/>
      <c r="E224" s="121"/>
      <c r="F224" s="105"/>
      <c r="G224" s="105"/>
      <c r="H224" s="124"/>
      <c r="I224" s="124"/>
      <c r="J224" s="124"/>
      <c r="K224" s="124"/>
      <c r="L224" s="125"/>
      <c r="M224" s="119"/>
      <c r="N224" s="119"/>
      <c r="O224" s="119"/>
      <c r="P224" s="119"/>
    </row>
    <row r="225" spans="1:16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6"/>
    </row>
    <row r="226" spans="1:16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88</v>
      </c>
      <c r="I226" s="208" t="s">
        <v>89</v>
      </c>
      <c r="J226" s="214" t="s">
        <v>90</v>
      </c>
      <c r="K226" s="220" t="s">
        <v>91</v>
      </c>
      <c r="L226" s="214" t="s">
        <v>92</v>
      </c>
      <c r="M226" s="214" t="s">
        <v>93</v>
      </c>
      <c r="N226" s="214" t="s">
        <v>94</v>
      </c>
      <c r="O226" s="214" t="s">
        <v>97</v>
      </c>
      <c r="P226" s="216" t="s">
        <v>96</v>
      </c>
    </row>
    <row r="227" spans="1:16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215"/>
      <c r="K227" s="214"/>
      <c r="L227" s="215"/>
      <c r="M227" s="215"/>
      <c r="N227" s="215"/>
      <c r="O227" s="215"/>
      <c r="P227" s="217"/>
    </row>
    <row r="228" spans="1:16" x14ac:dyDescent="0.25">
      <c r="A228" s="31" t="s">
        <v>79</v>
      </c>
      <c r="B228" s="1">
        <f>SUM(B5,B40,B73)</f>
        <v>127</v>
      </c>
      <c r="C228" s="1">
        <f>SUM(C5,C40,C73)</f>
        <v>242</v>
      </c>
      <c r="D228" s="1">
        <f>SUM(D5,D40,D73)</f>
        <v>25</v>
      </c>
      <c r="E228" s="1">
        <f>SUM(E5,E40,E73)</f>
        <v>13</v>
      </c>
      <c r="F228" s="81">
        <f>SUM(B228:E228)</f>
        <v>407</v>
      </c>
      <c r="G228" s="81">
        <v>241</v>
      </c>
      <c r="H228" s="13">
        <f t="shared" ref="H228:M229" si="25">SUM(H5,H40,H73)</f>
        <v>365</v>
      </c>
      <c r="I228" s="13">
        <f t="shared" si="25"/>
        <v>5</v>
      </c>
      <c r="J228" s="13">
        <f t="shared" si="25"/>
        <v>0</v>
      </c>
      <c r="K228" s="13">
        <f t="shared" si="25"/>
        <v>8</v>
      </c>
      <c r="L228" s="13">
        <f t="shared" si="25"/>
        <v>8</v>
      </c>
      <c r="M228" s="13">
        <f t="shared" si="25"/>
        <v>0</v>
      </c>
      <c r="N228" s="13">
        <f t="shared" ref="N228:P228" si="26">SUM(N5,N40,N73)</f>
        <v>0</v>
      </c>
      <c r="O228" s="13">
        <f t="shared" si="26"/>
        <v>0</v>
      </c>
      <c r="P228" s="35">
        <f t="shared" si="26"/>
        <v>21</v>
      </c>
    </row>
    <row r="229" spans="1:16" x14ac:dyDescent="0.25">
      <c r="A229" s="31" t="s">
        <v>80</v>
      </c>
      <c r="B229" s="1">
        <f>SUM(B230:B236)</f>
        <v>192</v>
      </c>
      <c r="C229" s="1">
        <f t="shared" ref="C229:D229" si="27">SUM(C230:C236)</f>
        <v>342</v>
      </c>
      <c r="D229" s="1">
        <f t="shared" si="27"/>
        <v>25</v>
      </c>
      <c r="E229" s="1">
        <f>SUM(E230:E236)</f>
        <v>13</v>
      </c>
      <c r="F229" s="81">
        <f>SUM(B229:E229)</f>
        <v>572</v>
      </c>
      <c r="G229" s="81">
        <v>298</v>
      </c>
      <c r="H229" s="13">
        <f t="shared" si="25"/>
        <v>512</v>
      </c>
      <c r="I229" s="13">
        <f t="shared" si="25"/>
        <v>8</v>
      </c>
      <c r="J229" s="13">
        <f t="shared" si="25"/>
        <v>0</v>
      </c>
      <c r="K229" s="13">
        <f t="shared" si="25"/>
        <v>13</v>
      </c>
      <c r="L229" s="13">
        <f t="shared" si="25"/>
        <v>8</v>
      </c>
      <c r="M229" s="13">
        <f t="shared" si="25"/>
        <v>0</v>
      </c>
      <c r="N229" s="13">
        <f t="shared" ref="N229:P229" si="28">SUM(N6,N41,N74)</f>
        <v>0</v>
      </c>
      <c r="O229" s="13">
        <f t="shared" si="28"/>
        <v>0</v>
      </c>
      <c r="P229" s="35">
        <f t="shared" si="28"/>
        <v>31</v>
      </c>
    </row>
    <row r="230" spans="1:16" x14ac:dyDescent="0.25">
      <c r="A230" s="31" t="s">
        <v>15</v>
      </c>
      <c r="B230" s="1">
        <f>SUM(B7,B74)</f>
        <v>59</v>
      </c>
      <c r="C230" s="1">
        <f>SUM(C7,C74)</f>
        <v>89</v>
      </c>
      <c r="D230" s="1">
        <f>SUM(D7,D74)</f>
        <v>0</v>
      </c>
      <c r="E230" s="1">
        <f>SUM(E7,E74)</f>
        <v>0</v>
      </c>
      <c r="F230" s="81">
        <f>SUM(B230:E230)</f>
        <v>148</v>
      </c>
      <c r="G230" s="81">
        <v>53</v>
      </c>
      <c r="H230" s="13">
        <f>SUM(H7, H74)</f>
        <v>132</v>
      </c>
      <c r="I230" s="13">
        <f>SUM(I7,I74)</f>
        <v>3</v>
      </c>
      <c r="J230" s="13">
        <f>SUM(J7,J74)</f>
        <v>0</v>
      </c>
      <c r="K230" s="13">
        <f>SUM(K7,K74)</f>
        <v>5</v>
      </c>
      <c r="L230" s="13">
        <f>SUM(L7,L74)</f>
        <v>0</v>
      </c>
      <c r="M230" s="13">
        <f>SUM(M7,M74)</f>
        <v>0</v>
      </c>
      <c r="N230" s="13">
        <f t="shared" ref="N230:P230" si="29">SUM(N7,N74)</f>
        <v>0</v>
      </c>
      <c r="O230" s="13">
        <f t="shared" si="29"/>
        <v>0</v>
      </c>
      <c r="P230" s="35">
        <f t="shared" si="29"/>
        <v>8</v>
      </c>
    </row>
    <row r="231" spans="1:16" x14ac:dyDescent="0.25">
      <c r="A231" s="31" t="s">
        <v>185</v>
      </c>
      <c r="B231" s="1">
        <f>SUM(B8,B42)</f>
        <v>13</v>
      </c>
      <c r="C231" s="1">
        <f>SUM(C8,C42)</f>
        <v>12</v>
      </c>
      <c r="D231" s="1">
        <f>SUM(D8,D42)</f>
        <v>0</v>
      </c>
      <c r="E231" s="1">
        <f>SUM(E8,E42)</f>
        <v>0</v>
      </c>
      <c r="F231" s="81">
        <f>SUM(F8,F42)</f>
        <v>25</v>
      </c>
      <c r="G231" s="81">
        <v>21</v>
      </c>
      <c r="H231" s="13">
        <f t="shared" ref="H231:H236" si="30">SUM(H8, H75)</f>
        <v>12</v>
      </c>
      <c r="I231" s="13">
        <f t="shared" ref="I231:P236" si="31">SUM(I8,I75)</f>
        <v>1</v>
      </c>
      <c r="J231" s="13">
        <f t="shared" si="31"/>
        <v>0</v>
      </c>
      <c r="K231" s="13">
        <f t="shared" si="31"/>
        <v>0</v>
      </c>
      <c r="L231" s="13">
        <f t="shared" si="31"/>
        <v>0</v>
      </c>
      <c r="M231" s="13">
        <f t="shared" si="31"/>
        <v>0</v>
      </c>
      <c r="N231" s="13">
        <f t="shared" si="31"/>
        <v>0</v>
      </c>
      <c r="O231" s="13">
        <f t="shared" si="31"/>
        <v>0</v>
      </c>
      <c r="P231" s="35">
        <f t="shared" si="31"/>
        <v>0</v>
      </c>
    </row>
    <row r="232" spans="1:16" x14ac:dyDescent="0.25">
      <c r="A232" s="31" t="s">
        <v>192</v>
      </c>
      <c r="B232" s="1">
        <f t="shared" ref="B232:F236" si="32">SUM(B9,B43)</f>
        <v>31</v>
      </c>
      <c r="C232" s="1">
        <f t="shared" si="32"/>
        <v>64</v>
      </c>
      <c r="D232" s="1">
        <f t="shared" si="32"/>
        <v>1</v>
      </c>
      <c r="E232" s="1">
        <f t="shared" si="32"/>
        <v>3</v>
      </c>
      <c r="F232" s="81">
        <f t="shared" si="32"/>
        <v>99</v>
      </c>
      <c r="G232" s="192">
        <v>224</v>
      </c>
      <c r="H232" s="13">
        <f t="shared" si="30"/>
        <v>31</v>
      </c>
      <c r="I232" s="13">
        <f t="shared" si="31"/>
        <v>0</v>
      </c>
      <c r="J232" s="13">
        <f t="shared" si="31"/>
        <v>0</v>
      </c>
      <c r="K232" s="13">
        <f t="shared" si="31"/>
        <v>0</v>
      </c>
      <c r="L232" s="13">
        <f t="shared" si="31"/>
        <v>0</v>
      </c>
      <c r="M232" s="13">
        <f t="shared" si="31"/>
        <v>0</v>
      </c>
      <c r="N232" s="13">
        <f t="shared" si="31"/>
        <v>0</v>
      </c>
      <c r="O232" s="13">
        <f t="shared" si="31"/>
        <v>0</v>
      </c>
      <c r="P232" s="35">
        <f t="shared" si="31"/>
        <v>4</v>
      </c>
    </row>
    <row r="233" spans="1:16" x14ac:dyDescent="0.25">
      <c r="A233" s="31" t="s">
        <v>193</v>
      </c>
      <c r="B233" s="1">
        <f t="shared" si="32"/>
        <v>30</v>
      </c>
      <c r="C233" s="1">
        <f t="shared" si="32"/>
        <v>55</v>
      </c>
      <c r="D233" s="1">
        <f t="shared" si="32"/>
        <v>2</v>
      </c>
      <c r="E233" s="1">
        <f t="shared" si="32"/>
        <v>3</v>
      </c>
      <c r="F233" s="81">
        <f t="shared" si="32"/>
        <v>90</v>
      </c>
      <c r="G233" s="193"/>
      <c r="H233" s="13">
        <f t="shared" si="30"/>
        <v>24</v>
      </c>
      <c r="I233" s="13">
        <f t="shared" si="31"/>
        <v>0</v>
      </c>
      <c r="J233" s="13">
        <f t="shared" si="31"/>
        <v>0</v>
      </c>
      <c r="K233" s="13">
        <f t="shared" si="31"/>
        <v>1</v>
      </c>
      <c r="L233" s="13">
        <f t="shared" si="31"/>
        <v>0</v>
      </c>
      <c r="M233" s="13">
        <f t="shared" si="31"/>
        <v>0</v>
      </c>
      <c r="N233" s="13">
        <f t="shared" si="31"/>
        <v>0</v>
      </c>
      <c r="O233" s="13">
        <f t="shared" si="31"/>
        <v>0</v>
      </c>
      <c r="P233" s="35">
        <f t="shared" si="31"/>
        <v>1</v>
      </c>
    </row>
    <row r="234" spans="1:16" x14ac:dyDescent="0.25">
      <c r="A234" s="31" t="s">
        <v>194</v>
      </c>
      <c r="B234" s="1">
        <f t="shared" si="32"/>
        <v>21</v>
      </c>
      <c r="C234" s="1">
        <f t="shared" si="32"/>
        <v>48</v>
      </c>
      <c r="D234" s="1">
        <f t="shared" si="32"/>
        <v>5</v>
      </c>
      <c r="E234" s="1">
        <f t="shared" si="32"/>
        <v>6</v>
      </c>
      <c r="F234" s="81">
        <f t="shared" si="32"/>
        <v>80</v>
      </c>
      <c r="G234" s="193"/>
      <c r="H234" s="13">
        <f t="shared" si="30"/>
        <v>2</v>
      </c>
      <c r="I234" s="13">
        <f t="shared" si="31"/>
        <v>1</v>
      </c>
      <c r="J234" s="13">
        <f t="shared" si="31"/>
        <v>0</v>
      </c>
      <c r="K234" s="13">
        <f t="shared" si="31"/>
        <v>0</v>
      </c>
      <c r="L234" s="13">
        <f t="shared" si="31"/>
        <v>0</v>
      </c>
      <c r="M234" s="13">
        <f t="shared" si="31"/>
        <v>0</v>
      </c>
      <c r="N234" s="13">
        <f t="shared" si="31"/>
        <v>0</v>
      </c>
      <c r="O234" s="13">
        <f t="shared" si="31"/>
        <v>0</v>
      </c>
      <c r="P234" s="35">
        <f t="shared" si="31"/>
        <v>0</v>
      </c>
    </row>
    <row r="235" spans="1:16" x14ac:dyDescent="0.25">
      <c r="A235" s="31" t="s">
        <v>195</v>
      </c>
      <c r="B235" s="1">
        <f t="shared" si="32"/>
        <v>32</v>
      </c>
      <c r="C235" s="1">
        <f t="shared" si="32"/>
        <v>55</v>
      </c>
      <c r="D235" s="1">
        <f t="shared" si="32"/>
        <v>11</v>
      </c>
      <c r="E235" s="1">
        <f t="shared" si="32"/>
        <v>1</v>
      </c>
      <c r="F235" s="81">
        <f t="shared" si="32"/>
        <v>99</v>
      </c>
      <c r="G235" s="193"/>
      <c r="H235" s="13">
        <f t="shared" si="30"/>
        <v>0</v>
      </c>
      <c r="I235" s="13">
        <f t="shared" si="31"/>
        <v>0</v>
      </c>
      <c r="J235" s="13">
        <f t="shared" si="31"/>
        <v>0</v>
      </c>
      <c r="K235" s="13">
        <f t="shared" si="31"/>
        <v>0</v>
      </c>
      <c r="L235" s="13">
        <f t="shared" si="31"/>
        <v>0</v>
      </c>
      <c r="M235" s="13">
        <f t="shared" si="31"/>
        <v>0</v>
      </c>
      <c r="N235" s="13">
        <f t="shared" si="31"/>
        <v>0</v>
      </c>
      <c r="O235" s="13">
        <f t="shared" si="31"/>
        <v>0</v>
      </c>
      <c r="P235" s="35">
        <f t="shared" si="31"/>
        <v>0</v>
      </c>
    </row>
    <row r="236" spans="1:16" ht="15.75" thickBot="1" x14ac:dyDescent="0.3">
      <c r="A236" s="36" t="s">
        <v>190</v>
      </c>
      <c r="B236" s="37">
        <f t="shared" si="32"/>
        <v>6</v>
      </c>
      <c r="C236" s="37">
        <f t="shared" si="32"/>
        <v>19</v>
      </c>
      <c r="D236" s="37">
        <f t="shared" si="32"/>
        <v>6</v>
      </c>
      <c r="E236" s="37">
        <f t="shared" si="32"/>
        <v>0</v>
      </c>
      <c r="F236" s="82">
        <f t="shared" si="32"/>
        <v>31</v>
      </c>
      <c r="G236" s="200"/>
      <c r="H236" s="38">
        <f t="shared" si="30"/>
        <v>1</v>
      </c>
      <c r="I236" s="38">
        <f t="shared" si="31"/>
        <v>0</v>
      </c>
      <c r="J236" s="38">
        <f t="shared" si="31"/>
        <v>0</v>
      </c>
      <c r="K236" s="38">
        <f t="shared" si="31"/>
        <v>0</v>
      </c>
      <c r="L236" s="38">
        <f t="shared" si="31"/>
        <v>0</v>
      </c>
      <c r="M236" s="38">
        <f t="shared" si="31"/>
        <v>0</v>
      </c>
      <c r="N236" s="38">
        <f t="shared" si="31"/>
        <v>0</v>
      </c>
      <c r="O236" s="38">
        <f t="shared" si="31"/>
        <v>0</v>
      </c>
      <c r="P236" s="39">
        <f t="shared" si="31"/>
        <v>0</v>
      </c>
    </row>
  </sheetData>
  <sheetProtection algorithmName="SHA-512" hashValue="PbciBAllfH4+HtfAZTUC6cGu2Zh+LvZzccMQmw7m3sZc1u5ORpr6jxKLStVbLZb0B39SYFwCyqLvwBIRXHsT6g==" saltValue="FvDelWXytQjmiCm3qPkBAQ==" spinCount="100000" sheet="1" objects="1" scenarios="1"/>
  <mergeCells count="502">
    <mergeCell ref="A3:A4"/>
    <mergeCell ref="B3:D3"/>
    <mergeCell ref="E3:E4"/>
    <mergeCell ref="F3:F4"/>
    <mergeCell ref="H3:H4"/>
    <mergeCell ref="I3:I4"/>
    <mergeCell ref="J3:J4"/>
    <mergeCell ref="B55:D55"/>
    <mergeCell ref="E55:E56"/>
    <mergeCell ref="A38:A39"/>
    <mergeCell ref="B38:D38"/>
    <mergeCell ref="E38:E39"/>
    <mergeCell ref="F38:F39"/>
    <mergeCell ref="B33:D33"/>
    <mergeCell ref="F21:F22"/>
    <mergeCell ref="I25:I26"/>
    <mergeCell ref="J25:J26"/>
    <mergeCell ref="H21:H22"/>
    <mergeCell ref="I21:I22"/>
    <mergeCell ref="J21:J22"/>
    <mergeCell ref="H14:H15"/>
    <mergeCell ref="F25:F26"/>
    <mergeCell ref="G14:G15"/>
    <mergeCell ref="G21:G22"/>
    <mergeCell ref="L180:L181"/>
    <mergeCell ref="J205:J206"/>
    <mergeCell ref="H161:H162"/>
    <mergeCell ref="H172:H173"/>
    <mergeCell ref="H180:H181"/>
    <mergeCell ref="K161:K162"/>
    <mergeCell ref="L3:L4"/>
    <mergeCell ref="G3:G4"/>
    <mergeCell ref="K3:K4"/>
    <mergeCell ref="L21:L22"/>
    <mergeCell ref="L25:L26"/>
    <mergeCell ref="I14:I15"/>
    <mergeCell ref="J14:J15"/>
    <mergeCell ref="I67:I68"/>
    <mergeCell ref="J67:J68"/>
    <mergeCell ref="G67:G68"/>
    <mergeCell ref="I33:I34"/>
    <mergeCell ref="J33:J34"/>
    <mergeCell ref="H59:H60"/>
    <mergeCell ref="H48:H49"/>
    <mergeCell ref="H55:H56"/>
    <mergeCell ref="G25:G26"/>
    <mergeCell ref="H25:H26"/>
    <mergeCell ref="H33:H34"/>
    <mergeCell ref="G213:G214"/>
    <mergeCell ref="H213:H214"/>
    <mergeCell ref="K184:K185"/>
    <mergeCell ref="J194:J195"/>
    <mergeCell ref="I201:I202"/>
    <mergeCell ref="H184:H185"/>
    <mergeCell ref="E33:E34"/>
    <mergeCell ref="F33:F34"/>
    <mergeCell ref="E71:E72"/>
    <mergeCell ref="H71:H72"/>
    <mergeCell ref="H38:H39"/>
    <mergeCell ref="J122:J123"/>
    <mergeCell ref="K75:K76"/>
    <mergeCell ref="K94:K95"/>
    <mergeCell ref="K103:K104"/>
    <mergeCell ref="K110:K111"/>
    <mergeCell ref="K114:K115"/>
    <mergeCell ref="G71:G72"/>
    <mergeCell ref="G33:G34"/>
    <mergeCell ref="G38:G39"/>
    <mergeCell ref="G48:G49"/>
    <mergeCell ref="G55:G56"/>
    <mergeCell ref="G59:G60"/>
    <mergeCell ref="H67:H68"/>
    <mergeCell ref="A226:A227"/>
    <mergeCell ref="B226:D226"/>
    <mergeCell ref="E226:E227"/>
    <mergeCell ref="F226:F227"/>
    <mergeCell ref="F184:F185"/>
    <mergeCell ref="K226:K227"/>
    <mergeCell ref="L218:L219"/>
    <mergeCell ref="K218:K219"/>
    <mergeCell ref="H218:H219"/>
    <mergeCell ref="I218:I219"/>
    <mergeCell ref="J218:J219"/>
    <mergeCell ref="L226:L227"/>
    <mergeCell ref="H226:H227"/>
    <mergeCell ref="I226:I227"/>
    <mergeCell ref="J226:J227"/>
    <mergeCell ref="I213:I214"/>
    <mergeCell ref="K213:K214"/>
    <mergeCell ref="K194:K195"/>
    <mergeCell ref="K201:K202"/>
    <mergeCell ref="K205:K206"/>
    <mergeCell ref="L194:L195"/>
    <mergeCell ref="L205:L206"/>
    <mergeCell ref="L213:L214"/>
    <mergeCell ref="E201:E202"/>
    <mergeCell ref="E184:E185"/>
    <mergeCell ref="B213:D213"/>
    <mergeCell ref="E213:E214"/>
    <mergeCell ref="F213:F214"/>
    <mergeCell ref="B201:D201"/>
    <mergeCell ref="B205:D205"/>
    <mergeCell ref="B194:D194"/>
    <mergeCell ref="A184:A185"/>
    <mergeCell ref="B184:D184"/>
    <mergeCell ref="K143:K144"/>
    <mergeCell ref="G218:G219"/>
    <mergeCell ref="G226:G227"/>
    <mergeCell ref="B218:D218"/>
    <mergeCell ref="E218:E219"/>
    <mergeCell ref="F218:F219"/>
    <mergeCell ref="J172:J173"/>
    <mergeCell ref="K168:K169"/>
    <mergeCell ref="K172:K173"/>
    <mergeCell ref="K180:K181"/>
    <mergeCell ref="J180:J181"/>
    <mergeCell ref="I172:I173"/>
    <mergeCell ref="F180:F181"/>
    <mergeCell ref="E172:E173"/>
    <mergeCell ref="F194:F195"/>
    <mergeCell ref="E205:E206"/>
    <mergeCell ref="F205:F206"/>
    <mergeCell ref="F201:F202"/>
    <mergeCell ref="E194:E195"/>
    <mergeCell ref="G184:G185"/>
    <mergeCell ref="G194:G195"/>
    <mergeCell ref="G201:G202"/>
    <mergeCell ref="G205:G206"/>
    <mergeCell ref="J213:J214"/>
    <mergeCell ref="H205:H206"/>
    <mergeCell ref="I194:I195"/>
    <mergeCell ref="J201:J202"/>
    <mergeCell ref="I184:I185"/>
    <mergeCell ref="L184:L185"/>
    <mergeCell ref="L201:L202"/>
    <mergeCell ref="H151:H152"/>
    <mergeCell ref="L127:L128"/>
    <mergeCell ref="L168:L169"/>
    <mergeCell ref="I155:I156"/>
    <mergeCell ref="I132:I133"/>
    <mergeCell ref="I139:I140"/>
    <mergeCell ref="I143:I144"/>
    <mergeCell ref="L151:L152"/>
    <mergeCell ref="J127:J128"/>
    <mergeCell ref="L139:L140"/>
    <mergeCell ref="L155:L156"/>
    <mergeCell ref="I127:I128"/>
    <mergeCell ref="I151:I152"/>
    <mergeCell ref="J151:J152"/>
    <mergeCell ref="J168:J169"/>
    <mergeCell ref="K127:K128"/>
    <mergeCell ref="L143:L144"/>
    <mergeCell ref="K155:K156"/>
    <mergeCell ref="H143:H144"/>
    <mergeCell ref="K151:K152"/>
    <mergeCell ref="J139:J140"/>
    <mergeCell ref="J143:J144"/>
    <mergeCell ref="L172:L173"/>
    <mergeCell ref="I94:I95"/>
    <mergeCell ref="L161:L162"/>
    <mergeCell ref="J184:J185"/>
    <mergeCell ref="H194:H195"/>
    <mergeCell ref="L114:L115"/>
    <mergeCell ref="L122:L123"/>
    <mergeCell ref="K122:K123"/>
    <mergeCell ref="J155:J156"/>
    <mergeCell ref="J114:J115"/>
    <mergeCell ref="L132:L133"/>
    <mergeCell ref="J132:J133"/>
    <mergeCell ref="K139:K140"/>
    <mergeCell ref="I161:I162"/>
    <mergeCell ref="J161:J162"/>
    <mergeCell ref="J98:J99"/>
    <mergeCell ref="K98:K99"/>
    <mergeCell ref="I103:I104"/>
    <mergeCell ref="L94:L95"/>
    <mergeCell ref="J94:J95"/>
    <mergeCell ref="H139:H140"/>
    <mergeCell ref="G98:G99"/>
    <mergeCell ref="G114:G115"/>
    <mergeCell ref="G122:G123"/>
    <mergeCell ref="G127:G128"/>
    <mergeCell ref="F155:F156"/>
    <mergeCell ref="H122:H123"/>
    <mergeCell ref="H201:H202"/>
    <mergeCell ref="I205:I206"/>
    <mergeCell ref="H114:H115"/>
    <mergeCell ref="F127:F128"/>
    <mergeCell ref="F172:F173"/>
    <mergeCell ref="F168:F169"/>
    <mergeCell ref="G180:G181"/>
    <mergeCell ref="F161:F162"/>
    <mergeCell ref="G161:G162"/>
    <mergeCell ref="G168:G169"/>
    <mergeCell ref="G172:G173"/>
    <mergeCell ref="H103:H104"/>
    <mergeCell ref="H110:H111"/>
    <mergeCell ref="I168:I169"/>
    <mergeCell ref="H168:H169"/>
    <mergeCell ref="I180:I181"/>
    <mergeCell ref="H155:H156"/>
    <mergeCell ref="A155:A156"/>
    <mergeCell ref="E114:E115"/>
    <mergeCell ref="B155:D155"/>
    <mergeCell ref="A127:A128"/>
    <mergeCell ref="B143:D143"/>
    <mergeCell ref="B151:D151"/>
    <mergeCell ref="B139:D139"/>
    <mergeCell ref="E139:E140"/>
    <mergeCell ref="E151:E152"/>
    <mergeCell ref="E143:E144"/>
    <mergeCell ref="E155:E156"/>
    <mergeCell ref="B122:D122"/>
    <mergeCell ref="E122:E123"/>
    <mergeCell ref="E132:E133"/>
    <mergeCell ref="B127:D127"/>
    <mergeCell ref="G139:G140"/>
    <mergeCell ref="G143:G144"/>
    <mergeCell ref="G151:G152"/>
    <mergeCell ref="G155:G156"/>
    <mergeCell ref="B161:D161"/>
    <mergeCell ref="B168:D168"/>
    <mergeCell ref="B172:D172"/>
    <mergeCell ref="B180:D180"/>
    <mergeCell ref="E161:E162"/>
    <mergeCell ref="E180:E181"/>
    <mergeCell ref="E168:E169"/>
    <mergeCell ref="F151:F152"/>
    <mergeCell ref="F139:F140"/>
    <mergeCell ref="F143:F144"/>
    <mergeCell ref="F122:F123"/>
    <mergeCell ref="F114:F115"/>
    <mergeCell ref="F132:F133"/>
    <mergeCell ref="B132:D132"/>
    <mergeCell ref="F103:F104"/>
    <mergeCell ref="F110:F111"/>
    <mergeCell ref="E127:E128"/>
    <mergeCell ref="B103:D103"/>
    <mergeCell ref="K132:K133"/>
    <mergeCell ref="G103:G104"/>
    <mergeCell ref="G110:G111"/>
    <mergeCell ref="I110:I111"/>
    <mergeCell ref="E103:E104"/>
    <mergeCell ref="I114:I115"/>
    <mergeCell ref="H132:H133"/>
    <mergeCell ref="G132:G133"/>
    <mergeCell ref="I122:I123"/>
    <mergeCell ref="H127:H128"/>
    <mergeCell ref="J103:J104"/>
    <mergeCell ref="J110:J111"/>
    <mergeCell ref="A98:A99"/>
    <mergeCell ref="B98:D98"/>
    <mergeCell ref="E98:E99"/>
    <mergeCell ref="B114:D114"/>
    <mergeCell ref="I98:I99"/>
    <mergeCell ref="B110:D110"/>
    <mergeCell ref="E110:E111"/>
    <mergeCell ref="H98:H99"/>
    <mergeCell ref="L71:L72"/>
    <mergeCell ref="J71:J72"/>
    <mergeCell ref="B75:D75"/>
    <mergeCell ref="A71:A72"/>
    <mergeCell ref="B71:D71"/>
    <mergeCell ref="H94:H95"/>
    <mergeCell ref="G82:G83"/>
    <mergeCell ref="G86:G87"/>
    <mergeCell ref="J86:J87"/>
    <mergeCell ref="F71:F72"/>
    <mergeCell ref="L82:L83"/>
    <mergeCell ref="I71:I72"/>
    <mergeCell ref="F98:F99"/>
    <mergeCell ref="H86:H87"/>
    <mergeCell ref="H82:H83"/>
    <mergeCell ref="I82:I83"/>
    <mergeCell ref="L103:L104"/>
    <mergeCell ref="L110:L111"/>
    <mergeCell ref="J82:J83"/>
    <mergeCell ref="K67:K68"/>
    <mergeCell ref="E75:E76"/>
    <mergeCell ref="B82:D82"/>
    <mergeCell ref="E82:E83"/>
    <mergeCell ref="B86:D86"/>
    <mergeCell ref="E86:E87"/>
    <mergeCell ref="L67:L68"/>
    <mergeCell ref="K71:K72"/>
    <mergeCell ref="I75:I76"/>
    <mergeCell ref="J75:J76"/>
    <mergeCell ref="L98:L99"/>
    <mergeCell ref="B94:D94"/>
    <mergeCell ref="B67:D67"/>
    <mergeCell ref="H75:H76"/>
    <mergeCell ref="F82:F83"/>
    <mergeCell ref="G75:G76"/>
    <mergeCell ref="L75:L76"/>
    <mergeCell ref="I86:I87"/>
    <mergeCell ref="L86:L87"/>
    <mergeCell ref="K82:K83"/>
    <mergeCell ref="K86:K87"/>
    <mergeCell ref="G94:G95"/>
    <mergeCell ref="E21:E22"/>
    <mergeCell ref="B25:D25"/>
    <mergeCell ref="E25:E26"/>
    <mergeCell ref="F14:F15"/>
    <mergeCell ref="B14:D14"/>
    <mergeCell ref="E14:E15"/>
    <mergeCell ref="B21:D21"/>
    <mergeCell ref="L14:L15"/>
    <mergeCell ref="E48:E49"/>
    <mergeCell ref="E59:E60"/>
    <mergeCell ref="F48:F49"/>
    <mergeCell ref="F59:F60"/>
    <mergeCell ref="E94:E95"/>
    <mergeCell ref="F86:F87"/>
    <mergeCell ref="F55:F56"/>
    <mergeCell ref="F75:F76"/>
    <mergeCell ref="F94:F95"/>
    <mergeCell ref="E67:E68"/>
    <mergeCell ref="F67:F68"/>
    <mergeCell ref="K59:K60"/>
    <mergeCell ref="B59:D59"/>
    <mergeCell ref="B48:D48"/>
    <mergeCell ref="J48:J49"/>
    <mergeCell ref="J38:J39"/>
    <mergeCell ref="I55:I56"/>
    <mergeCell ref="J55:J56"/>
    <mergeCell ref="I48:I49"/>
    <mergeCell ref="L55:L56"/>
    <mergeCell ref="L59:L60"/>
    <mergeCell ref="K38:K39"/>
    <mergeCell ref="I59:I60"/>
    <mergeCell ref="J59:J60"/>
    <mergeCell ref="K55:K56"/>
    <mergeCell ref="I38:I39"/>
    <mergeCell ref="M3:M4"/>
    <mergeCell ref="M14:M15"/>
    <mergeCell ref="M21:M22"/>
    <mergeCell ref="M25:M26"/>
    <mergeCell ref="M33:M34"/>
    <mergeCell ref="M38:M39"/>
    <mergeCell ref="M48:M49"/>
    <mergeCell ref="K14:K15"/>
    <mergeCell ref="K21:K22"/>
    <mergeCell ref="K25:K26"/>
    <mergeCell ref="K33:K34"/>
    <mergeCell ref="K48:K49"/>
    <mergeCell ref="L33:L34"/>
    <mergeCell ref="L48:L49"/>
    <mergeCell ref="L38:L39"/>
    <mergeCell ref="M127:M128"/>
    <mergeCell ref="M132:M133"/>
    <mergeCell ref="M139:M140"/>
    <mergeCell ref="M143:M144"/>
    <mergeCell ref="M151:M152"/>
    <mergeCell ref="M155:M156"/>
    <mergeCell ref="M161:M162"/>
    <mergeCell ref="M168:M169"/>
    <mergeCell ref="M55:M56"/>
    <mergeCell ref="M67:M68"/>
    <mergeCell ref="M71:M72"/>
    <mergeCell ref="M75:M76"/>
    <mergeCell ref="M82:M83"/>
    <mergeCell ref="M86:M87"/>
    <mergeCell ref="M94:M95"/>
    <mergeCell ref="M114:M115"/>
    <mergeCell ref="M122:M123"/>
    <mergeCell ref="M98:M99"/>
    <mergeCell ref="M103:M104"/>
    <mergeCell ref="M110:M111"/>
    <mergeCell ref="M59:M60"/>
    <mergeCell ref="M218:M219"/>
    <mergeCell ref="M226:M227"/>
    <mergeCell ref="M172:M173"/>
    <mergeCell ref="M180:M181"/>
    <mergeCell ref="M184:M185"/>
    <mergeCell ref="M194:M195"/>
    <mergeCell ref="M201:M202"/>
    <mergeCell ref="M205:M206"/>
    <mergeCell ref="M213:M214"/>
    <mergeCell ref="N3:N4"/>
    <mergeCell ref="O3:O4"/>
    <mergeCell ref="P3:P4"/>
    <mergeCell ref="N14:N15"/>
    <mergeCell ref="O14:O15"/>
    <mergeCell ref="P14:P15"/>
    <mergeCell ref="N21:N22"/>
    <mergeCell ref="O21:O22"/>
    <mergeCell ref="P21:P22"/>
    <mergeCell ref="N25:N26"/>
    <mergeCell ref="O25:O26"/>
    <mergeCell ref="P25:P26"/>
    <mergeCell ref="N33:N34"/>
    <mergeCell ref="O33:O34"/>
    <mergeCell ref="P33:P34"/>
    <mergeCell ref="N38:N39"/>
    <mergeCell ref="O38:O39"/>
    <mergeCell ref="P38:P39"/>
    <mergeCell ref="N48:N49"/>
    <mergeCell ref="O48:O49"/>
    <mergeCell ref="P48:P49"/>
    <mergeCell ref="N55:N56"/>
    <mergeCell ref="O55:O56"/>
    <mergeCell ref="P55:P56"/>
    <mergeCell ref="N59:N60"/>
    <mergeCell ref="O59:O60"/>
    <mergeCell ref="P59:P60"/>
    <mergeCell ref="N67:N68"/>
    <mergeCell ref="O67:O68"/>
    <mergeCell ref="P67:P68"/>
    <mergeCell ref="N71:N72"/>
    <mergeCell ref="O71:O72"/>
    <mergeCell ref="P71:P72"/>
    <mergeCell ref="N75:N76"/>
    <mergeCell ref="O75:O76"/>
    <mergeCell ref="P75:P76"/>
    <mergeCell ref="N82:N83"/>
    <mergeCell ref="O82:O83"/>
    <mergeCell ref="P82:P83"/>
    <mergeCell ref="N86:N87"/>
    <mergeCell ref="O86:O87"/>
    <mergeCell ref="P86:P87"/>
    <mergeCell ref="N94:N95"/>
    <mergeCell ref="O94:O95"/>
    <mergeCell ref="P94:P95"/>
    <mergeCell ref="N98:N99"/>
    <mergeCell ref="O98:O99"/>
    <mergeCell ref="P98:P99"/>
    <mergeCell ref="N103:N104"/>
    <mergeCell ref="O103:O104"/>
    <mergeCell ref="P103:P104"/>
    <mergeCell ref="N110:N111"/>
    <mergeCell ref="O110:O111"/>
    <mergeCell ref="P110:P111"/>
    <mergeCell ref="N114:N115"/>
    <mergeCell ref="O114:O115"/>
    <mergeCell ref="P114:P115"/>
    <mergeCell ref="N122:N123"/>
    <mergeCell ref="O122:O123"/>
    <mergeCell ref="P122:P123"/>
    <mergeCell ref="N127:N128"/>
    <mergeCell ref="O127:O128"/>
    <mergeCell ref="P127:P128"/>
    <mergeCell ref="N132:N133"/>
    <mergeCell ref="O132:O133"/>
    <mergeCell ref="P132:P133"/>
    <mergeCell ref="N139:N140"/>
    <mergeCell ref="O139:O140"/>
    <mergeCell ref="P139:P140"/>
    <mergeCell ref="N143:N144"/>
    <mergeCell ref="O143:O144"/>
    <mergeCell ref="P143:P144"/>
    <mergeCell ref="N151:N152"/>
    <mergeCell ref="O151:O152"/>
    <mergeCell ref="P151:P152"/>
    <mergeCell ref="N155:N156"/>
    <mergeCell ref="O155:O156"/>
    <mergeCell ref="P155:P156"/>
    <mergeCell ref="N161:N162"/>
    <mergeCell ref="O161:O162"/>
    <mergeCell ref="P161:P162"/>
    <mergeCell ref="N168:N169"/>
    <mergeCell ref="O168:O169"/>
    <mergeCell ref="P168:P169"/>
    <mergeCell ref="N172:N173"/>
    <mergeCell ref="O172:O173"/>
    <mergeCell ref="P172:P173"/>
    <mergeCell ref="N180:N181"/>
    <mergeCell ref="O180:O181"/>
    <mergeCell ref="P180:P181"/>
    <mergeCell ref="P218:P219"/>
    <mergeCell ref="N184:N185"/>
    <mergeCell ref="O184:O185"/>
    <mergeCell ref="P184:P185"/>
    <mergeCell ref="N194:N195"/>
    <mergeCell ref="O194:O195"/>
    <mergeCell ref="P194:P195"/>
    <mergeCell ref="N201:N202"/>
    <mergeCell ref="O201:O202"/>
    <mergeCell ref="P201:P202"/>
    <mergeCell ref="G9:G13"/>
    <mergeCell ref="G43:G47"/>
    <mergeCell ref="G232:G236"/>
    <mergeCell ref="N226:N227"/>
    <mergeCell ref="O226:O227"/>
    <mergeCell ref="P226:P227"/>
    <mergeCell ref="A1:P1"/>
    <mergeCell ref="A2:P2"/>
    <mergeCell ref="A37:P37"/>
    <mergeCell ref="A70:P70"/>
    <mergeCell ref="A97:P97"/>
    <mergeCell ref="A126:P126"/>
    <mergeCell ref="A154:P154"/>
    <mergeCell ref="A183:P183"/>
    <mergeCell ref="A217:P217"/>
    <mergeCell ref="A225:P225"/>
    <mergeCell ref="N205:N206"/>
    <mergeCell ref="O205:O206"/>
    <mergeCell ref="P205:P206"/>
    <mergeCell ref="N213:N214"/>
    <mergeCell ref="O213:O214"/>
    <mergeCell ref="P213:P214"/>
    <mergeCell ref="N218:N219"/>
    <mergeCell ref="O218:O219"/>
  </mergeCells>
  <pageMargins left="0.4" right="0.4" top="0.6" bottom="0.6" header="0.4" footer="0.4"/>
  <pageSetup scale="92" fitToHeight="12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1" man="1"/>
    <brk id="69" max="11" man="1"/>
    <brk id="96" max="11" man="1"/>
    <brk id="125" max="11" man="1"/>
    <brk id="153" max="11" man="1"/>
    <brk id="182" max="11" man="1"/>
    <brk id="21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511"/>
  <sheetViews>
    <sheetView topLeftCell="A209" zoomScaleNormal="100" workbookViewId="0">
      <selection activeCell="M239" sqref="M239"/>
    </sheetView>
  </sheetViews>
  <sheetFormatPr defaultRowHeight="15" x14ac:dyDescent="0.25"/>
  <cols>
    <col min="1" max="1" width="44.85546875" style="4" bestFit="1" customWidth="1"/>
    <col min="2" max="2" width="6" style="10" customWidth="1"/>
    <col min="3" max="4" width="6.28515625" style="10" customWidth="1"/>
    <col min="5" max="5" width="13.7109375" style="10" customWidth="1"/>
    <col min="6" max="7" width="11.42578125" style="11" customWidth="1"/>
    <col min="8" max="8" width="12" style="11" customWidth="1"/>
    <col min="9" max="9" width="13.28515625" style="11" customWidth="1"/>
    <col min="10" max="27" width="9.28515625" style="4" customWidth="1"/>
    <col min="28" max="248" width="9.28515625" style="4"/>
    <col min="249" max="249" width="45.7109375" style="4" customWidth="1"/>
    <col min="250" max="250" width="10.7109375" style="4" bestFit="1" customWidth="1"/>
    <col min="251" max="251" width="11.5703125" style="4" bestFit="1" customWidth="1"/>
    <col min="252" max="252" width="12.28515625" style="4" bestFit="1" customWidth="1"/>
    <col min="253" max="256" width="9.7109375" style="4" bestFit="1" customWidth="1"/>
    <col min="257" max="257" width="9" style="4" customWidth="1"/>
    <col min="258" max="504" width="9.28515625" style="4"/>
    <col min="505" max="505" width="45.7109375" style="4" customWidth="1"/>
    <col min="506" max="506" width="10.7109375" style="4" bestFit="1" customWidth="1"/>
    <col min="507" max="507" width="11.5703125" style="4" bestFit="1" customWidth="1"/>
    <col min="508" max="508" width="12.28515625" style="4" bestFit="1" customWidth="1"/>
    <col min="509" max="512" width="9.7109375" style="4" bestFit="1" customWidth="1"/>
    <col min="513" max="513" width="9" style="4" customWidth="1"/>
    <col min="514" max="760" width="9.28515625" style="4"/>
    <col min="761" max="761" width="45.7109375" style="4" customWidth="1"/>
    <col min="762" max="762" width="10.7109375" style="4" bestFit="1" customWidth="1"/>
    <col min="763" max="763" width="11.5703125" style="4" bestFit="1" customWidth="1"/>
    <col min="764" max="764" width="12.28515625" style="4" bestFit="1" customWidth="1"/>
    <col min="765" max="768" width="9.7109375" style="4" bestFit="1" customWidth="1"/>
    <col min="769" max="769" width="9" style="4" customWidth="1"/>
    <col min="770" max="1016" width="9.28515625" style="4"/>
    <col min="1017" max="1017" width="45.7109375" style="4" customWidth="1"/>
    <col min="1018" max="1018" width="10.7109375" style="4" bestFit="1" customWidth="1"/>
    <col min="1019" max="1019" width="11.5703125" style="4" bestFit="1" customWidth="1"/>
    <col min="1020" max="1020" width="12.28515625" style="4" bestFit="1" customWidth="1"/>
    <col min="1021" max="1024" width="9.7109375" style="4" bestFit="1" customWidth="1"/>
    <col min="1025" max="1025" width="9" style="4" customWidth="1"/>
    <col min="1026" max="1272" width="9.28515625" style="4"/>
    <col min="1273" max="1273" width="45.7109375" style="4" customWidth="1"/>
    <col min="1274" max="1274" width="10.7109375" style="4" bestFit="1" customWidth="1"/>
    <col min="1275" max="1275" width="11.5703125" style="4" bestFit="1" customWidth="1"/>
    <col min="1276" max="1276" width="12.28515625" style="4" bestFit="1" customWidth="1"/>
    <col min="1277" max="1280" width="9.7109375" style="4" bestFit="1" customWidth="1"/>
    <col min="1281" max="1281" width="9" style="4" customWidth="1"/>
    <col min="1282" max="1528" width="9.28515625" style="4"/>
    <col min="1529" max="1529" width="45.7109375" style="4" customWidth="1"/>
    <col min="1530" max="1530" width="10.7109375" style="4" bestFit="1" customWidth="1"/>
    <col min="1531" max="1531" width="11.5703125" style="4" bestFit="1" customWidth="1"/>
    <col min="1532" max="1532" width="12.28515625" style="4" bestFit="1" customWidth="1"/>
    <col min="1533" max="1536" width="9.7109375" style="4" bestFit="1" customWidth="1"/>
    <col min="1537" max="1537" width="9" style="4" customWidth="1"/>
    <col min="1538" max="1784" width="9.28515625" style="4"/>
    <col min="1785" max="1785" width="45.7109375" style="4" customWidth="1"/>
    <col min="1786" max="1786" width="10.7109375" style="4" bestFit="1" customWidth="1"/>
    <col min="1787" max="1787" width="11.5703125" style="4" bestFit="1" customWidth="1"/>
    <col min="1788" max="1788" width="12.28515625" style="4" bestFit="1" customWidth="1"/>
    <col min="1789" max="1792" width="9.7109375" style="4" bestFit="1" customWidth="1"/>
    <col min="1793" max="1793" width="9" style="4" customWidth="1"/>
    <col min="1794" max="2040" width="9.28515625" style="4"/>
    <col min="2041" max="2041" width="45.7109375" style="4" customWidth="1"/>
    <col min="2042" max="2042" width="10.7109375" style="4" bestFit="1" customWidth="1"/>
    <col min="2043" max="2043" width="11.5703125" style="4" bestFit="1" customWidth="1"/>
    <col min="2044" max="2044" width="12.28515625" style="4" bestFit="1" customWidth="1"/>
    <col min="2045" max="2048" width="9.7109375" style="4" bestFit="1" customWidth="1"/>
    <col min="2049" max="2049" width="9" style="4" customWidth="1"/>
    <col min="2050" max="2296" width="9.28515625" style="4"/>
    <col min="2297" max="2297" width="45.7109375" style="4" customWidth="1"/>
    <col min="2298" max="2298" width="10.7109375" style="4" bestFit="1" customWidth="1"/>
    <col min="2299" max="2299" width="11.5703125" style="4" bestFit="1" customWidth="1"/>
    <col min="2300" max="2300" width="12.28515625" style="4" bestFit="1" customWidth="1"/>
    <col min="2301" max="2304" width="9.7109375" style="4" bestFit="1" customWidth="1"/>
    <col min="2305" max="2305" width="9" style="4" customWidth="1"/>
    <col min="2306" max="2552" width="9.28515625" style="4"/>
    <col min="2553" max="2553" width="45.7109375" style="4" customWidth="1"/>
    <col min="2554" max="2554" width="10.7109375" style="4" bestFit="1" customWidth="1"/>
    <col min="2555" max="2555" width="11.5703125" style="4" bestFit="1" customWidth="1"/>
    <col min="2556" max="2556" width="12.28515625" style="4" bestFit="1" customWidth="1"/>
    <col min="2557" max="2560" width="9.7109375" style="4" bestFit="1" customWidth="1"/>
    <col min="2561" max="2561" width="9" style="4" customWidth="1"/>
    <col min="2562" max="2808" width="9.28515625" style="4"/>
    <col min="2809" max="2809" width="45.7109375" style="4" customWidth="1"/>
    <col min="2810" max="2810" width="10.7109375" style="4" bestFit="1" customWidth="1"/>
    <col min="2811" max="2811" width="11.5703125" style="4" bestFit="1" customWidth="1"/>
    <col min="2812" max="2812" width="12.28515625" style="4" bestFit="1" customWidth="1"/>
    <col min="2813" max="2816" width="9.7109375" style="4" bestFit="1" customWidth="1"/>
    <col min="2817" max="2817" width="9" style="4" customWidth="1"/>
    <col min="2818" max="3064" width="9.28515625" style="4"/>
    <col min="3065" max="3065" width="45.7109375" style="4" customWidth="1"/>
    <col min="3066" max="3066" width="10.7109375" style="4" bestFit="1" customWidth="1"/>
    <col min="3067" max="3067" width="11.5703125" style="4" bestFit="1" customWidth="1"/>
    <col min="3068" max="3068" width="12.28515625" style="4" bestFit="1" customWidth="1"/>
    <col min="3069" max="3072" width="9.7109375" style="4" bestFit="1" customWidth="1"/>
    <col min="3073" max="3073" width="9" style="4" customWidth="1"/>
    <col min="3074" max="3320" width="9.28515625" style="4"/>
    <col min="3321" max="3321" width="45.7109375" style="4" customWidth="1"/>
    <col min="3322" max="3322" width="10.7109375" style="4" bestFit="1" customWidth="1"/>
    <col min="3323" max="3323" width="11.5703125" style="4" bestFit="1" customWidth="1"/>
    <col min="3324" max="3324" width="12.28515625" style="4" bestFit="1" customWidth="1"/>
    <col min="3325" max="3328" width="9.7109375" style="4" bestFit="1" customWidth="1"/>
    <col min="3329" max="3329" width="9" style="4" customWidth="1"/>
    <col min="3330" max="3576" width="9.28515625" style="4"/>
    <col min="3577" max="3577" width="45.7109375" style="4" customWidth="1"/>
    <col min="3578" max="3578" width="10.7109375" style="4" bestFit="1" customWidth="1"/>
    <col min="3579" max="3579" width="11.5703125" style="4" bestFit="1" customWidth="1"/>
    <col min="3580" max="3580" width="12.28515625" style="4" bestFit="1" customWidth="1"/>
    <col min="3581" max="3584" width="9.7109375" style="4" bestFit="1" customWidth="1"/>
    <col min="3585" max="3585" width="9" style="4" customWidth="1"/>
    <col min="3586" max="3832" width="9.28515625" style="4"/>
    <col min="3833" max="3833" width="45.7109375" style="4" customWidth="1"/>
    <col min="3834" max="3834" width="10.7109375" style="4" bestFit="1" customWidth="1"/>
    <col min="3835" max="3835" width="11.5703125" style="4" bestFit="1" customWidth="1"/>
    <col min="3836" max="3836" width="12.28515625" style="4" bestFit="1" customWidth="1"/>
    <col min="3837" max="3840" width="9.7109375" style="4" bestFit="1" customWidth="1"/>
    <col min="3841" max="3841" width="9" style="4" customWidth="1"/>
    <col min="3842" max="4088" width="9.28515625" style="4"/>
    <col min="4089" max="4089" width="45.7109375" style="4" customWidth="1"/>
    <col min="4090" max="4090" width="10.7109375" style="4" bestFit="1" customWidth="1"/>
    <col min="4091" max="4091" width="11.5703125" style="4" bestFit="1" customWidth="1"/>
    <col min="4092" max="4092" width="12.28515625" style="4" bestFit="1" customWidth="1"/>
    <col min="4093" max="4096" width="9.7109375" style="4" bestFit="1" customWidth="1"/>
    <col min="4097" max="4097" width="9" style="4" customWidth="1"/>
    <col min="4098" max="4344" width="9.28515625" style="4"/>
    <col min="4345" max="4345" width="45.7109375" style="4" customWidth="1"/>
    <col min="4346" max="4346" width="10.7109375" style="4" bestFit="1" customWidth="1"/>
    <col min="4347" max="4347" width="11.5703125" style="4" bestFit="1" customWidth="1"/>
    <col min="4348" max="4348" width="12.28515625" style="4" bestFit="1" customWidth="1"/>
    <col min="4349" max="4352" width="9.7109375" style="4" bestFit="1" customWidth="1"/>
    <col min="4353" max="4353" width="9" style="4" customWidth="1"/>
    <col min="4354" max="4600" width="9.28515625" style="4"/>
    <col min="4601" max="4601" width="45.7109375" style="4" customWidth="1"/>
    <col min="4602" max="4602" width="10.7109375" style="4" bestFit="1" customWidth="1"/>
    <col min="4603" max="4603" width="11.5703125" style="4" bestFit="1" customWidth="1"/>
    <col min="4604" max="4604" width="12.28515625" style="4" bestFit="1" customWidth="1"/>
    <col min="4605" max="4608" width="9.7109375" style="4" bestFit="1" customWidth="1"/>
    <col min="4609" max="4609" width="9" style="4" customWidth="1"/>
    <col min="4610" max="4856" width="9.28515625" style="4"/>
    <col min="4857" max="4857" width="45.7109375" style="4" customWidth="1"/>
    <col min="4858" max="4858" width="10.7109375" style="4" bestFit="1" customWidth="1"/>
    <col min="4859" max="4859" width="11.5703125" style="4" bestFit="1" customWidth="1"/>
    <col min="4860" max="4860" width="12.28515625" style="4" bestFit="1" customWidth="1"/>
    <col min="4861" max="4864" width="9.7109375" style="4" bestFit="1" customWidth="1"/>
    <col min="4865" max="4865" width="9" style="4" customWidth="1"/>
    <col min="4866" max="5112" width="9.28515625" style="4"/>
    <col min="5113" max="5113" width="45.7109375" style="4" customWidth="1"/>
    <col min="5114" max="5114" width="10.7109375" style="4" bestFit="1" customWidth="1"/>
    <col min="5115" max="5115" width="11.5703125" style="4" bestFit="1" customWidth="1"/>
    <col min="5116" max="5116" width="12.28515625" style="4" bestFit="1" customWidth="1"/>
    <col min="5117" max="5120" width="9.7109375" style="4" bestFit="1" customWidth="1"/>
    <col min="5121" max="5121" width="9" style="4" customWidth="1"/>
    <col min="5122" max="5368" width="9.28515625" style="4"/>
    <col min="5369" max="5369" width="45.7109375" style="4" customWidth="1"/>
    <col min="5370" max="5370" width="10.7109375" style="4" bestFit="1" customWidth="1"/>
    <col min="5371" max="5371" width="11.5703125" style="4" bestFit="1" customWidth="1"/>
    <col min="5372" max="5372" width="12.28515625" style="4" bestFit="1" customWidth="1"/>
    <col min="5373" max="5376" width="9.7109375" style="4" bestFit="1" customWidth="1"/>
    <col min="5377" max="5377" width="9" style="4" customWidth="1"/>
    <col min="5378" max="5624" width="9.28515625" style="4"/>
    <col min="5625" max="5625" width="45.7109375" style="4" customWidth="1"/>
    <col min="5626" max="5626" width="10.7109375" style="4" bestFit="1" customWidth="1"/>
    <col min="5627" max="5627" width="11.5703125" style="4" bestFit="1" customWidth="1"/>
    <col min="5628" max="5628" width="12.28515625" style="4" bestFit="1" customWidth="1"/>
    <col min="5629" max="5632" width="9.7109375" style="4" bestFit="1" customWidth="1"/>
    <col min="5633" max="5633" width="9" style="4" customWidth="1"/>
    <col min="5634" max="5880" width="9.28515625" style="4"/>
    <col min="5881" max="5881" width="45.7109375" style="4" customWidth="1"/>
    <col min="5882" max="5882" width="10.7109375" style="4" bestFit="1" customWidth="1"/>
    <col min="5883" max="5883" width="11.5703125" style="4" bestFit="1" customWidth="1"/>
    <col min="5884" max="5884" width="12.28515625" style="4" bestFit="1" customWidth="1"/>
    <col min="5885" max="5888" width="9.7109375" style="4" bestFit="1" customWidth="1"/>
    <col min="5889" max="5889" width="9" style="4" customWidth="1"/>
    <col min="5890" max="6136" width="9.28515625" style="4"/>
    <col min="6137" max="6137" width="45.7109375" style="4" customWidth="1"/>
    <col min="6138" max="6138" width="10.7109375" style="4" bestFit="1" customWidth="1"/>
    <col min="6139" max="6139" width="11.5703125" style="4" bestFit="1" customWidth="1"/>
    <col min="6140" max="6140" width="12.28515625" style="4" bestFit="1" customWidth="1"/>
    <col min="6141" max="6144" width="9.7109375" style="4" bestFit="1" customWidth="1"/>
    <col min="6145" max="6145" width="9" style="4" customWidth="1"/>
    <col min="6146" max="6392" width="9.28515625" style="4"/>
    <col min="6393" max="6393" width="45.7109375" style="4" customWidth="1"/>
    <col min="6394" max="6394" width="10.7109375" style="4" bestFit="1" customWidth="1"/>
    <col min="6395" max="6395" width="11.5703125" style="4" bestFit="1" customWidth="1"/>
    <col min="6396" max="6396" width="12.28515625" style="4" bestFit="1" customWidth="1"/>
    <col min="6397" max="6400" width="9.7109375" style="4" bestFit="1" customWidth="1"/>
    <col min="6401" max="6401" width="9" style="4" customWidth="1"/>
    <col min="6402" max="6648" width="9.28515625" style="4"/>
    <col min="6649" max="6649" width="45.7109375" style="4" customWidth="1"/>
    <col min="6650" max="6650" width="10.7109375" style="4" bestFit="1" customWidth="1"/>
    <col min="6651" max="6651" width="11.5703125" style="4" bestFit="1" customWidth="1"/>
    <col min="6652" max="6652" width="12.28515625" style="4" bestFit="1" customWidth="1"/>
    <col min="6653" max="6656" width="9.7109375" style="4" bestFit="1" customWidth="1"/>
    <col min="6657" max="6657" width="9" style="4" customWidth="1"/>
    <col min="6658" max="6904" width="9.28515625" style="4"/>
    <col min="6905" max="6905" width="45.7109375" style="4" customWidth="1"/>
    <col min="6906" max="6906" width="10.7109375" style="4" bestFit="1" customWidth="1"/>
    <col min="6907" max="6907" width="11.5703125" style="4" bestFit="1" customWidth="1"/>
    <col min="6908" max="6908" width="12.28515625" style="4" bestFit="1" customWidth="1"/>
    <col min="6909" max="6912" width="9.7109375" style="4" bestFit="1" customWidth="1"/>
    <col min="6913" max="6913" width="9" style="4" customWidth="1"/>
    <col min="6914" max="7160" width="9.28515625" style="4"/>
    <col min="7161" max="7161" width="45.7109375" style="4" customWidth="1"/>
    <col min="7162" max="7162" width="10.7109375" style="4" bestFit="1" customWidth="1"/>
    <col min="7163" max="7163" width="11.5703125" style="4" bestFit="1" customWidth="1"/>
    <col min="7164" max="7164" width="12.28515625" style="4" bestFit="1" customWidth="1"/>
    <col min="7165" max="7168" width="9.7109375" style="4" bestFit="1" customWidth="1"/>
    <col min="7169" max="7169" width="9" style="4" customWidth="1"/>
    <col min="7170" max="7416" width="9.28515625" style="4"/>
    <col min="7417" max="7417" width="45.7109375" style="4" customWidth="1"/>
    <col min="7418" max="7418" width="10.7109375" style="4" bestFit="1" customWidth="1"/>
    <col min="7419" max="7419" width="11.5703125" style="4" bestFit="1" customWidth="1"/>
    <col min="7420" max="7420" width="12.28515625" style="4" bestFit="1" customWidth="1"/>
    <col min="7421" max="7424" width="9.7109375" style="4" bestFit="1" customWidth="1"/>
    <col min="7425" max="7425" width="9" style="4" customWidth="1"/>
    <col min="7426" max="7672" width="9.28515625" style="4"/>
    <col min="7673" max="7673" width="45.7109375" style="4" customWidth="1"/>
    <col min="7674" max="7674" width="10.7109375" style="4" bestFit="1" customWidth="1"/>
    <col min="7675" max="7675" width="11.5703125" style="4" bestFit="1" customWidth="1"/>
    <col min="7676" max="7676" width="12.28515625" style="4" bestFit="1" customWidth="1"/>
    <col min="7677" max="7680" width="9.7109375" style="4" bestFit="1" customWidth="1"/>
    <col min="7681" max="7681" width="9" style="4" customWidth="1"/>
    <col min="7682" max="7928" width="9.28515625" style="4"/>
    <col min="7929" max="7929" width="45.7109375" style="4" customWidth="1"/>
    <col min="7930" max="7930" width="10.7109375" style="4" bestFit="1" customWidth="1"/>
    <col min="7931" max="7931" width="11.5703125" style="4" bestFit="1" customWidth="1"/>
    <col min="7932" max="7932" width="12.28515625" style="4" bestFit="1" customWidth="1"/>
    <col min="7933" max="7936" width="9.7109375" style="4" bestFit="1" customWidth="1"/>
    <col min="7937" max="7937" width="9" style="4" customWidth="1"/>
    <col min="7938" max="8184" width="9.28515625" style="4"/>
    <col min="8185" max="8185" width="45.7109375" style="4" customWidth="1"/>
    <col min="8186" max="8186" width="10.7109375" style="4" bestFit="1" customWidth="1"/>
    <col min="8187" max="8187" width="11.5703125" style="4" bestFit="1" customWidth="1"/>
    <col min="8188" max="8188" width="12.28515625" style="4" bestFit="1" customWidth="1"/>
    <col min="8189" max="8192" width="9.7109375" style="4" bestFit="1" customWidth="1"/>
    <col min="8193" max="8193" width="9" style="4" customWidth="1"/>
    <col min="8194" max="8440" width="9.28515625" style="4"/>
    <col min="8441" max="8441" width="45.7109375" style="4" customWidth="1"/>
    <col min="8442" max="8442" width="10.7109375" style="4" bestFit="1" customWidth="1"/>
    <col min="8443" max="8443" width="11.5703125" style="4" bestFit="1" customWidth="1"/>
    <col min="8444" max="8444" width="12.28515625" style="4" bestFit="1" customWidth="1"/>
    <col min="8445" max="8448" width="9.7109375" style="4" bestFit="1" customWidth="1"/>
    <col min="8449" max="8449" width="9" style="4" customWidth="1"/>
    <col min="8450" max="8696" width="9.28515625" style="4"/>
    <col min="8697" max="8697" width="45.7109375" style="4" customWidth="1"/>
    <col min="8698" max="8698" width="10.7109375" style="4" bestFit="1" customWidth="1"/>
    <col min="8699" max="8699" width="11.5703125" style="4" bestFit="1" customWidth="1"/>
    <col min="8700" max="8700" width="12.28515625" style="4" bestFit="1" customWidth="1"/>
    <col min="8701" max="8704" width="9.7109375" style="4" bestFit="1" customWidth="1"/>
    <col min="8705" max="8705" width="9" style="4" customWidth="1"/>
    <col min="8706" max="8952" width="9.28515625" style="4"/>
    <col min="8953" max="8953" width="45.7109375" style="4" customWidth="1"/>
    <col min="8954" max="8954" width="10.7109375" style="4" bestFit="1" customWidth="1"/>
    <col min="8955" max="8955" width="11.5703125" style="4" bestFit="1" customWidth="1"/>
    <col min="8956" max="8956" width="12.28515625" style="4" bestFit="1" customWidth="1"/>
    <col min="8957" max="8960" width="9.7109375" style="4" bestFit="1" customWidth="1"/>
    <col min="8961" max="8961" width="9" style="4" customWidth="1"/>
    <col min="8962" max="9208" width="9.28515625" style="4"/>
    <col min="9209" max="9209" width="45.7109375" style="4" customWidth="1"/>
    <col min="9210" max="9210" width="10.7109375" style="4" bestFit="1" customWidth="1"/>
    <col min="9211" max="9211" width="11.5703125" style="4" bestFit="1" customWidth="1"/>
    <col min="9212" max="9212" width="12.28515625" style="4" bestFit="1" customWidth="1"/>
    <col min="9213" max="9216" width="9.7109375" style="4" bestFit="1" customWidth="1"/>
    <col min="9217" max="9217" width="9" style="4" customWidth="1"/>
    <col min="9218" max="9464" width="9.28515625" style="4"/>
    <col min="9465" max="9465" width="45.7109375" style="4" customWidth="1"/>
    <col min="9466" max="9466" width="10.7109375" style="4" bestFit="1" customWidth="1"/>
    <col min="9467" max="9467" width="11.5703125" style="4" bestFit="1" customWidth="1"/>
    <col min="9468" max="9468" width="12.28515625" style="4" bestFit="1" customWidth="1"/>
    <col min="9469" max="9472" width="9.7109375" style="4" bestFit="1" customWidth="1"/>
    <col min="9473" max="9473" width="9" style="4" customWidth="1"/>
    <col min="9474" max="9720" width="9.28515625" style="4"/>
    <col min="9721" max="9721" width="45.7109375" style="4" customWidth="1"/>
    <col min="9722" max="9722" width="10.7109375" style="4" bestFit="1" customWidth="1"/>
    <col min="9723" max="9723" width="11.5703125" style="4" bestFit="1" customWidth="1"/>
    <col min="9724" max="9724" width="12.28515625" style="4" bestFit="1" customWidth="1"/>
    <col min="9725" max="9728" width="9.7109375" style="4" bestFit="1" customWidth="1"/>
    <col min="9729" max="9729" width="9" style="4" customWidth="1"/>
    <col min="9730" max="9976" width="9.28515625" style="4"/>
    <col min="9977" max="9977" width="45.7109375" style="4" customWidth="1"/>
    <col min="9978" max="9978" width="10.7109375" style="4" bestFit="1" customWidth="1"/>
    <col min="9979" max="9979" width="11.5703125" style="4" bestFit="1" customWidth="1"/>
    <col min="9980" max="9980" width="12.28515625" style="4" bestFit="1" customWidth="1"/>
    <col min="9981" max="9984" width="9.7109375" style="4" bestFit="1" customWidth="1"/>
    <col min="9985" max="9985" width="9" style="4" customWidth="1"/>
    <col min="9986" max="10232" width="9.28515625" style="4"/>
    <col min="10233" max="10233" width="45.7109375" style="4" customWidth="1"/>
    <col min="10234" max="10234" width="10.7109375" style="4" bestFit="1" customWidth="1"/>
    <col min="10235" max="10235" width="11.5703125" style="4" bestFit="1" customWidth="1"/>
    <col min="10236" max="10236" width="12.28515625" style="4" bestFit="1" customWidth="1"/>
    <col min="10237" max="10240" width="9.7109375" style="4" bestFit="1" customWidth="1"/>
    <col min="10241" max="10241" width="9" style="4" customWidth="1"/>
    <col min="10242" max="10488" width="9.28515625" style="4"/>
    <col min="10489" max="10489" width="45.7109375" style="4" customWidth="1"/>
    <col min="10490" max="10490" width="10.7109375" style="4" bestFit="1" customWidth="1"/>
    <col min="10491" max="10491" width="11.5703125" style="4" bestFit="1" customWidth="1"/>
    <col min="10492" max="10492" width="12.28515625" style="4" bestFit="1" customWidth="1"/>
    <col min="10493" max="10496" width="9.7109375" style="4" bestFit="1" customWidth="1"/>
    <col min="10497" max="10497" width="9" style="4" customWidth="1"/>
    <col min="10498" max="10744" width="9.28515625" style="4"/>
    <col min="10745" max="10745" width="45.7109375" style="4" customWidth="1"/>
    <col min="10746" max="10746" width="10.7109375" style="4" bestFit="1" customWidth="1"/>
    <col min="10747" max="10747" width="11.5703125" style="4" bestFit="1" customWidth="1"/>
    <col min="10748" max="10748" width="12.28515625" style="4" bestFit="1" customWidth="1"/>
    <col min="10749" max="10752" width="9.7109375" style="4" bestFit="1" customWidth="1"/>
    <col min="10753" max="10753" width="9" style="4" customWidth="1"/>
    <col min="10754" max="11000" width="9.28515625" style="4"/>
    <col min="11001" max="11001" width="45.7109375" style="4" customWidth="1"/>
    <col min="11002" max="11002" width="10.7109375" style="4" bestFit="1" customWidth="1"/>
    <col min="11003" max="11003" width="11.5703125" style="4" bestFit="1" customWidth="1"/>
    <col min="11004" max="11004" width="12.28515625" style="4" bestFit="1" customWidth="1"/>
    <col min="11005" max="11008" width="9.7109375" style="4" bestFit="1" customWidth="1"/>
    <col min="11009" max="11009" width="9" style="4" customWidth="1"/>
    <col min="11010" max="11256" width="9.28515625" style="4"/>
    <col min="11257" max="11257" width="45.7109375" style="4" customWidth="1"/>
    <col min="11258" max="11258" width="10.7109375" style="4" bestFit="1" customWidth="1"/>
    <col min="11259" max="11259" width="11.5703125" style="4" bestFit="1" customWidth="1"/>
    <col min="11260" max="11260" width="12.28515625" style="4" bestFit="1" customWidth="1"/>
    <col min="11261" max="11264" width="9.7109375" style="4" bestFit="1" customWidth="1"/>
    <col min="11265" max="11265" width="9" style="4" customWidth="1"/>
    <col min="11266" max="11512" width="9.28515625" style="4"/>
    <col min="11513" max="11513" width="45.7109375" style="4" customWidth="1"/>
    <col min="11514" max="11514" width="10.7109375" style="4" bestFit="1" customWidth="1"/>
    <col min="11515" max="11515" width="11.5703125" style="4" bestFit="1" customWidth="1"/>
    <col min="11516" max="11516" width="12.28515625" style="4" bestFit="1" customWidth="1"/>
    <col min="11517" max="11520" width="9.7109375" style="4" bestFit="1" customWidth="1"/>
    <col min="11521" max="11521" width="9" style="4" customWidth="1"/>
    <col min="11522" max="11768" width="9.28515625" style="4"/>
    <col min="11769" max="11769" width="45.7109375" style="4" customWidth="1"/>
    <col min="11770" max="11770" width="10.7109375" style="4" bestFit="1" customWidth="1"/>
    <col min="11771" max="11771" width="11.5703125" style="4" bestFit="1" customWidth="1"/>
    <col min="11772" max="11772" width="12.28515625" style="4" bestFit="1" customWidth="1"/>
    <col min="11773" max="11776" width="9.7109375" style="4" bestFit="1" customWidth="1"/>
    <col min="11777" max="11777" width="9" style="4" customWidth="1"/>
    <col min="11778" max="12024" width="9.28515625" style="4"/>
    <col min="12025" max="12025" width="45.7109375" style="4" customWidth="1"/>
    <col min="12026" max="12026" width="10.7109375" style="4" bestFit="1" customWidth="1"/>
    <col min="12027" max="12027" width="11.5703125" style="4" bestFit="1" customWidth="1"/>
    <col min="12028" max="12028" width="12.28515625" style="4" bestFit="1" customWidth="1"/>
    <col min="12029" max="12032" width="9.7109375" style="4" bestFit="1" customWidth="1"/>
    <col min="12033" max="12033" width="9" style="4" customWidth="1"/>
    <col min="12034" max="12280" width="9.28515625" style="4"/>
    <col min="12281" max="12281" width="45.7109375" style="4" customWidth="1"/>
    <col min="12282" max="12282" width="10.7109375" style="4" bestFit="1" customWidth="1"/>
    <col min="12283" max="12283" width="11.5703125" style="4" bestFit="1" customWidth="1"/>
    <col min="12284" max="12284" width="12.28515625" style="4" bestFit="1" customWidth="1"/>
    <col min="12285" max="12288" width="9.7109375" style="4" bestFit="1" customWidth="1"/>
    <col min="12289" max="12289" width="9" style="4" customWidth="1"/>
    <col min="12290" max="12536" width="9.28515625" style="4"/>
    <col min="12537" max="12537" width="45.7109375" style="4" customWidth="1"/>
    <col min="12538" max="12538" width="10.7109375" style="4" bestFit="1" customWidth="1"/>
    <col min="12539" max="12539" width="11.5703125" style="4" bestFit="1" customWidth="1"/>
    <col min="12540" max="12540" width="12.28515625" style="4" bestFit="1" customWidth="1"/>
    <col min="12541" max="12544" width="9.7109375" style="4" bestFit="1" customWidth="1"/>
    <col min="12545" max="12545" width="9" style="4" customWidth="1"/>
    <col min="12546" max="12792" width="9.28515625" style="4"/>
    <col min="12793" max="12793" width="45.7109375" style="4" customWidth="1"/>
    <col min="12794" max="12794" width="10.7109375" style="4" bestFit="1" customWidth="1"/>
    <col min="12795" max="12795" width="11.5703125" style="4" bestFit="1" customWidth="1"/>
    <col min="12796" max="12796" width="12.28515625" style="4" bestFit="1" customWidth="1"/>
    <col min="12797" max="12800" width="9.7109375" style="4" bestFit="1" customWidth="1"/>
    <col min="12801" max="12801" width="9" style="4" customWidth="1"/>
    <col min="12802" max="13048" width="9.28515625" style="4"/>
    <col min="13049" max="13049" width="45.7109375" style="4" customWidth="1"/>
    <col min="13050" max="13050" width="10.7109375" style="4" bestFit="1" customWidth="1"/>
    <col min="13051" max="13051" width="11.5703125" style="4" bestFit="1" customWidth="1"/>
    <col min="13052" max="13052" width="12.28515625" style="4" bestFit="1" customWidth="1"/>
    <col min="13053" max="13056" width="9.7109375" style="4" bestFit="1" customWidth="1"/>
    <col min="13057" max="13057" width="9" style="4" customWidth="1"/>
    <col min="13058" max="13304" width="9.28515625" style="4"/>
    <col min="13305" max="13305" width="45.7109375" style="4" customWidth="1"/>
    <col min="13306" max="13306" width="10.7109375" style="4" bestFit="1" customWidth="1"/>
    <col min="13307" max="13307" width="11.5703125" style="4" bestFit="1" customWidth="1"/>
    <col min="13308" max="13308" width="12.28515625" style="4" bestFit="1" customWidth="1"/>
    <col min="13309" max="13312" width="9.7109375" style="4" bestFit="1" customWidth="1"/>
    <col min="13313" max="13313" width="9" style="4" customWidth="1"/>
    <col min="13314" max="13560" width="9.28515625" style="4"/>
    <col min="13561" max="13561" width="45.7109375" style="4" customWidth="1"/>
    <col min="13562" max="13562" width="10.7109375" style="4" bestFit="1" customWidth="1"/>
    <col min="13563" max="13563" width="11.5703125" style="4" bestFit="1" customWidth="1"/>
    <col min="13564" max="13564" width="12.28515625" style="4" bestFit="1" customWidth="1"/>
    <col min="13565" max="13568" width="9.7109375" style="4" bestFit="1" customWidth="1"/>
    <col min="13569" max="13569" width="9" style="4" customWidth="1"/>
    <col min="13570" max="13816" width="9.28515625" style="4"/>
    <col min="13817" max="13817" width="45.7109375" style="4" customWidth="1"/>
    <col min="13818" max="13818" width="10.7109375" style="4" bestFit="1" customWidth="1"/>
    <col min="13819" max="13819" width="11.5703125" style="4" bestFit="1" customWidth="1"/>
    <col min="13820" max="13820" width="12.28515625" style="4" bestFit="1" customWidth="1"/>
    <col min="13821" max="13824" width="9.7109375" style="4" bestFit="1" customWidth="1"/>
    <col min="13825" max="13825" width="9" style="4" customWidth="1"/>
    <col min="13826" max="14072" width="9.28515625" style="4"/>
    <col min="14073" max="14073" width="45.7109375" style="4" customWidth="1"/>
    <col min="14074" max="14074" width="10.7109375" style="4" bestFit="1" customWidth="1"/>
    <col min="14075" max="14075" width="11.5703125" style="4" bestFit="1" customWidth="1"/>
    <col min="14076" max="14076" width="12.28515625" style="4" bestFit="1" customWidth="1"/>
    <col min="14077" max="14080" width="9.7109375" style="4" bestFit="1" customWidth="1"/>
    <col min="14081" max="14081" width="9" style="4" customWidth="1"/>
    <col min="14082" max="14328" width="9.28515625" style="4"/>
    <col min="14329" max="14329" width="45.7109375" style="4" customWidth="1"/>
    <col min="14330" max="14330" width="10.7109375" style="4" bestFit="1" customWidth="1"/>
    <col min="14331" max="14331" width="11.5703125" style="4" bestFit="1" customWidth="1"/>
    <col min="14332" max="14332" width="12.28515625" style="4" bestFit="1" customWidth="1"/>
    <col min="14333" max="14336" width="9.7109375" style="4" bestFit="1" customWidth="1"/>
    <col min="14337" max="14337" width="9" style="4" customWidth="1"/>
    <col min="14338" max="14584" width="9.28515625" style="4"/>
    <col min="14585" max="14585" width="45.7109375" style="4" customWidth="1"/>
    <col min="14586" max="14586" width="10.7109375" style="4" bestFit="1" customWidth="1"/>
    <col min="14587" max="14587" width="11.5703125" style="4" bestFit="1" customWidth="1"/>
    <col min="14588" max="14588" width="12.28515625" style="4" bestFit="1" customWidth="1"/>
    <col min="14589" max="14592" width="9.7109375" style="4" bestFit="1" customWidth="1"/>
    <col min="14593" max="14593" width="9" style="4" customWidth="1"/>
    <col min="14594" max="14840" width="9.28515625" style="4"/>
    <col min="14841" max="14841" width="45.7109375" style="4" customWidth="1"/>
    <col min="14842" max="14842" width="10.7109375" style="4" bestFit="1" customWidth="1"/>
    <col min="14843" max="14843" width="11.5703125" style="4" bestFit="1" customWidth="1"/>
    <col min="14844" max="14844" width="12.28515625" style="4" bestFit="1" customWidth="1"/>
    <col min="14845" max="14848" width="9.7109375" style="4" bestFit="1" customWidth="1"/>
    <col min="14849" max="14849" width="9" style="4" customWidth="1"/>
    <col min="14850" max="15096" width="9.28515625" style="4"/>
    <col min="15097" max="15097" width="45.7109375" style="4" customWidth="1"/>
    <col min="15098" max="15098" width="10.7109375" style="4" bestFit="1" customWidth="1"/>
    <col min="15099" max="15099" width="11.5703125" style="4" bestFit="1" customWidth="1"/>
    <col min="15100" max="15100" width="12.28515625" style="4" bestFit="1" customWidth="1"/>
    <col min="15101" max="15104" width="9.7109375" style="4" bestFit="1" customWidth="1"/>
    <col min="15105" max="15105" width="9" style="4" customWidth="1"/>
    <col min="15106" max="15352" width="9.28515625" style="4"/>
    <col min="15353" max="15353" width="45.7109375" style="4" customWidth="1"/>
    <col min="15354" max="15354" width="10.7109375" style="4" bestFit="1" customWidth="1"/>
    <col min="15355" max="15355" width="11.5703125" style="4" bestFit="1" customWidth="1"/>
    <col min="15356" max="15356" width="12.28515625" style="4" bestFit="1" customWidth="1"/>
    <col min="15357" max="15360" width="9.7109375" style="4" bestFit="1" customWidth="1"/>
    <col min="15361" max="15361" width="9" style="4" customWidth="1"/>
    <col min="15362" max="15608" width="9.28515625" style="4"/>
    <col min="15609" max="15609" width="45.7109375" style="4" customWidth="1"/>
    <col min="15610" max="15610" width="10.7109375" style="4" bestFit="1" customWidth="1"/>
    <col min="15611" max="15611" width="11.5703125" style="4" bestFit="1" customWidth="1"/>
    <col min="15612" max="15612" width="12.28515625" style="4" bestFit="1" customWidth="1"/>
    <col min="15613" max="15616" width="9.7109375" style="4" bestFit="1" customWidth="1"/>
    <col min="15617" max="15617" width="9" style="4" customWidth="1"/>
    <col min="15618" max="15864" width="9.28515625" style="4"/>
    <col min="15865" max="15865" width="45.7109375" style="4" customWidth="1"/>
    <col min="15866" max="15866" width="10.7109375" style="4" bestFit="1" customWidth="1"/>
    <col min="15867" max="15867" width="11.5703125" style="4" bestFit="1" customWidth="1"/>
    <col min="15868" max="15868" width="12.28515625" style="4" bestFit="1" customWidth="1"/>
    <col min="15869" max="15872" width="9.7109375" style="4" bestFit="1" customWidth="1"/>
    <col min="15873" max="15873" width="9" style="4" customWidth="1"/>
    <col min="15874" max="16120" width="9.28515625" style="4"/>
    <col min="16121" max="16121" width="45.7109375" style="4" customWidth="1"/>
    <col min="16122" max="16122" width="10.7109375" style="4" bestFit="1" customWidth="1"/>
    <col min="16123" max="16123" width="11.5703125" style="4" bestFit="1" customWidth="1"/>
    <col min="16124" max="16124" width="12.28515625" style="4" bestFit="1" customWidth="1"/>
    <col min="16125" max="16128" width="9.7109375" style="4" bestFit="1" customWidth="1"/>
    <col min="16129" max="16129" width="9" style="4" customWidth="1"/>
    <col min="16130" max="16384" width="9.28515625" style="4"/>
  </cols>
  <sheetData>
    <row r="1" spans="1:15" s="2" customFormat="1" ht="18.75" x14ac:dyDescent="0.3">
      <c r="A1" s="222" t="s">
        <v>216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4"/>
    </row>
    <row r="2" spans="1:15" ht="15.75" x14ac:dyDescent="0.25">
      <c r="A2" s="202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25"/>
    </row>
    <row r="3" spans="1:15" x14ac:dyDescent="0.25">
      <c r="A3" s="174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98</v>
      </c>
      <c r="I3" s="158" t="s">
        <v>99</v>
      </c>
      <c r="J3" s="221" t="s">
        <v>100</v>
      </c>
      <c r="K3" s="221" t="s">
        <v>101</v>
      </c>
      <c r="L3" s="221" t="s">
        <v>102</v>
      </c>
      <c r="M3" s="221" t="s">
        <v>103</v>
      </c>
      <c r="N3" s="221" t="s">
        <v>104</v>
      </c>
      <c r="O3" s="201" t="s">
        <v>105</v>
      </c>
    </row>
    <row r="4" spans="1:15" ht="13.5" customHeight="1" x14ac:dyDescent="0.25">
      <c r="A4" s="174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207"/>
      <c r="K4" s="207"/>
      <c r="L4" s="207"/>
      <c r="M4" s="207"/>
      <c r="N4" s="207"/>
      <c r="O4" s="159"/>
    </row>
    <row r="5" spans="1:15" x14ac:dyDescent="0.25">
      <c r="A5" s="29" t="s">
        <v>13</v>
      </c>
      <c r="B5" s="48">
        <v>12</v>
      </c>
      <c r="C5" s="48">
        <v>0</v>
      </c>
      <c r="D5" s="16"/>
      <c r="E5" s="48">
        <v>2</v>
      </c>
      <c r="F5" s="81">
        <f t="shared" ref="F5:F13" si="0">SUM(B5:E5)</f>
        <v>14</v>
      </c>
      <c r="G5" s="81">
        <v>10</v>
      </c>
      <c r="H5" s="24">
        <v>9</v>
      </c>
      <c r="I5" s="24">
        <v>1</v>
      </c>
      <c r="J5" s="41">
        <v>3</v>
      </c>
      <c r="K5" s="41">
        <v>1</v>
      </c>
      <c r="L5" s="41">
        <v>0</v>
      </c>
      <c r="M5" s="41">
        <v>0</v>
      </c>
      <c r="N5" s="41">
        <v>0</v>
      </c>
      <c r="O5" s="41">
        <v>0</v>
      </c>
    </row>
    <row r="6" spans="1:15" x14ac:dyDescent="0.25">
      <c r="A6" s="31" t="s">
        <v>14</v>
      </c>
      <c r="B6" s="27">
        <f>SUM(B7:B13)</f>
        <v>40</v>
      </c>
      <c r="C6" s="27">
        <f t="shared" ref="C6:D6" si="1">SUM(C7:C13)</f>
        <v>0</v>
      </c>
      <c r="D6" s="27">
        <f t="shared" si="1"/>
        <v>0</v>
      </c>
      <c r="E6" s="27">
        <f>SUM(E7:E13)</f>
        <v>8</v>
      </c>
      <c r="F6" s="81">
        <f>SUM(B6:E6)</f>
        <v>48</v>
      </c>
      <c r="G6" s="81">
        <v>31</v>
      </c>
      <c r="H6" s="27">
        <f t="shared" ref="H6:I6" si="2">SUM(H7:H13)</f>
        <v>33</v>
      </c>
      <c r="I6" s="27">
        <f t="shared" si="2"/>
        <v>4</v>
      </c>
      <c r="J6" s="42">
        <f t="shared" ref="J6:O6" si="3">SUM(J7:J13)</f>
        <v>7</v>
      </c>
      <c r="K6" s="42">
        <f t="shared" si="3"/>
        <v>4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65">
        <f t="shared" si="3"/>
        <v>0</v>
      </c>
    </row>
    <row r="7" spans="1:15" x14ac:dyDescent="0.25">
      <c r="A7" s="31" t="s">
        <v>15</v>
      </c>
      <c r="B7" s="48">
        <v>28</v>
      </c>
      <c r="C7" s="48">
        <v>0</v>
      </c>
      <c r="D7" s="16"/>
      <c r="E7" s="48">
        <v>4</v>
      </c>
      <c r="F7" s="81">
        <f t="shared" si="0"/>
        <v>32</v>
      </c>
      <c r="G7" s="81">
        <v>18</v>
      </c>
      <c r="H7" s="24">
        <v>24</v>
      </c>
      <c r="I7" s="24">
        <v>2</v>
      </c>
      <c r="J7" s="41">
        <v>4</v>
      </c>
      <c r="K7" s="41">
        <v>2</v>
      </c>
      <c r="L7" s="41">
        <v>0</v>
      </c>
      <c r="M7" s="41">
        <v>0</v>
      </c>
      <c r="N7" s="41">
        <v>0</v>
      </c>
      <c r="O7" s="41">
        <v>0</v>
      </c>
    </row>
    <row r="8" spans="1:15" x14ac:dyDescent="0.25">
      <c r="A8" s="31" t="s">
        <v>185</v>
      </c>
      <c r="B8" s="48">
        <v>0</v>
      </c>
      <c r="C8" s="48">
        <v>0</v>
      </c>
      <c r="D8" s="16"/>
      <c r="E8" s="48">
        <v>0</v>
      </c>
      <c r="F8" s="81">
        <f t="shared" si="0"/>
        <v>0</v>
      </c>
      <c r="G8" s="81">
        <v>1</v>
      </c>
      <c r="H8" s="24">
        <v>0</v>
      </c>
      <c r="I8" s="24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</row>
    <row r="9" spans="1:15" x14ac:dyDescent="0.25">
      <c r="A9" s="31" t="s">
        <v>192</v>
      </c>
      <c r="B9" s="48">
        <v>8</v>
      </c>
      <c r="C9" s="48">
        <v>0</v>
      </c>
      <c r="D9" s="16"/>
      <c r="E9" s="48">
        <v>4</v>
      </c>
      <c r="F9" s="81">
        <f t="shared" si="0"/>
        <v>12</v>
      </c>
      <c r="G9" s="192">
        <v>12</v>
      </c>
      <c r="H9" s="24">
        <v>8</v>
      </c>
      <c r="I9" s="24">
        <v>2</v>
      </c>
      <c r="J9" s="41">
        <v>0</v>
      </c>
      <c r="K9" s="41">
        <v>2</v>
      </c>
      <c r="L9" s="41">
        <v>0</v>
      </c>
      <c r="M9" s="41">
        <v>0</v>
      </c>
      <c r="N9" s="41">
        <v>0</v>
      </c>
      <c r="O9" s="41">
        <v>0</v>
      </c>
    </row>
    <row r="10" spans="1:15" x14ac:dyDescent="0.25">
      <c r="A10" s="31" t="s">
        <v>193</v>
      </c>
      <c r="B10" s="48">
        <v>3</v>
      </c>
      <c r="C10" s="48">
        <v>0</v>
      </c>
      <c r="D10" s="16"/>
      <c r="E10" s="48">
        <v>0</v>
      </c>
      <c r="F10" s="81">
        <f t="shared" si="0"/>
        <v>3</v>
      </c>
      <c r="G10" s="193"/>
      <c r="H10" s="24">
        <v>1</v>
      </c>
      <c r="I10" s="24">
        <v>0</v>
      </c>
      <c r="J10" s="41">
        <v>2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</row>
    <row r="11" spans="1:15" x14ac:dyDescent="0.25">
      <c r="A11" s="31" t="s">
        <v>194</v>
      </c>
      <c r="B11" s="48">
        <v>1</v>
      </c>
      <c r="C11" s="48">
        <v>0</v>
      </c>
      <c r="D11" s="16"/>
      <c r="E11" s="48">
        <v>0</v>
      </c>
      <c r="F11" s="81">
        <f t="shared" si="0"/>
        <v>1</v>
      </c>
      <c r="G11" s="193"/>
      <c r="H11" s="24">
        <v>0</v>
      </c>
      <c r="I11" s="24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</row>
    <row r="12" spans="1:15" x14ac:dyDescent="0.25">
      <c r="A12" s="31" t="s">
        <v>195</v>
      </c>
      <c r="B12" s="48">
        <v>0</v>
      </c>
      <c r="C12" s="48">
        <v>0</v>
      </c>
      <c r="D12" s="16"/>
      <c r="E12" s="48">
        <v>0</v>
      </c>
      <c r="F12" s="81">
        <f t="shared" si="0"/>
        <v>0</v>
      </c>
      <c r="G12" s="193"/>
      <c r="H12" s="24">
        <v>0</v>
      </c>
      <c r="I12" s="24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94"/>
      <c r="H13" s="24">
        <v>0</v>
      </c>
      <c r="I13" s="24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</row>
    <row r="14" spans="1:15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98</v>
      </c>
      <c r="I14" s="158" t="s">
        <v>99</v>
      </c>
      <c r="J14" s="207" t="s">
        <v>100</v>
      </c>
      <c r="K14" s="207" t="s">
        <v>101</v>
      </c>
      <c r="L14" s="207" t="s">
        <v>102</v>
      </c>
      <c r="M14" s="207" t="s">
        <v>103</v>
      </c>
      <c r="N14" s="207" t="s">
        <v>104</v>
      </c>
      <c r="O14" s="159" t="s">
        <v>105</v>
      </c>
    </row>
    <row r="15" spans="1:15" ht="13.9" customHeight="1" x14ac:dyDescent="0.25">
      <c r="A15" s="32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207"/>
      <c r="K15" s="207"/>
      <c r="L15" s="207"/>
      <c r="M15" s="207"/>
      <c r="N15" s="207"/>
      <c r="O15" s="159"/>
    </row>
    <row r="16" spans="1:15" ht="15.6" customHeight="1" x14ac:dyDescent="0.25">
      <c r="A16" s="31" t="s">
        <v>19</v>
      </c>
      <c r="B16" s="48">
        <v>23</v>
      </c>
      <c r="C16" s="48">
        <v>0</v>
      </c>
      <c r="D16" s="16"/>
      <c r="E16" s="48">
        <v>4</v>
      </c>
      <c r="F16" s="81">
        <f t="shared" ref="F16:F20" si="4">SUM(B16:E16)</f>
        <v>27</v>
      </c>
      <c r="G16" s="81">
        <v>18</v>
      </c>
      <c r="H16" s="24">
        <v>18</v>
      </c>
      <c r="I16" s="24">
        <v>2</v>
      </c>
      <c r="J16" s="41">
        <v>5</v>
      </c>
      <c r="K16" s="41">
        <v>2</v>
      </c>
      <c r="L16" s="41">
        <v>0</v>
      </c>
      <c r="M16" s="41">
        <v>0</v>
      </c>
      <c r="N16" s="41">
        <v>0</v>
      </c>
      <c r="O16" s="41">
        <v>0</v>
      </c>
    </row>
    <row r="17" spans="1:16" ht="15.6" customHeight="1" x14ac:dyDescent="0.25">
      <c r="A17" s="31" t="s">
        <v>20</v>
      </c>
      <c r="B17" s="48">
        <v>17</v>
      </c>
      <c r="C17" s="48">
        <v>0</v>
      </c>
      <c r="D17" s="16"/>
      <c r="E17" s="48">
        <v>4</v>
      </c>
      <c r="F17" s="81">
        <f t="shared" si="4"/>
        <v>21</v>
      </c>
      <c r="G17" s="81">
        <v>13</v>
      </c>
      <c r="H17" s="24">
        <v>15</v>
      </c>
      <c r="I17" s="24">
        <v>2</v>
      </c>
      <c r="J17" s="41">
        <v>2</v>
      </c>
      <c r="K17" s="41">
        <v>2</v>
      </c>
      <c r="L17" s="41">
        <v>0</v>
      </c>
      <c r="M17" s="41">
        <v>0</v>
      </c>
      <c r="N17" s="41">
        <v>0</v>
      </c>
      <c r="O17" s="41">
        <v>0</v>
      </c>
    </row>
    <row r="18" spans="1:16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24">
        <v>0</v>
      </c>
      <c r="I18" s="24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</row>
    <row r="19" spans="1:16" ht="27" customHeight="1" x14ac:dyDescent="0.25">
      <c r="A19" s="51" t="s">
        <v>22</v>
      </c>
      <c r="B19" s="48">
        <v>0</v>
      </c>
      <c r="C19" s="48">
        <v>0</v>
      </c>
      <c r="D19" s="49"/>
      <c r="E19" s="48">
        <v>0</v>
      </c>
      <c r="F19" s="83">
        <f t="shared" si="4"/>
        <v>0</v>
      </c>
      <c r="G19" s="83">
        <v>0</v>
      </c>
      <c r="H19" s="28">
        <v>0</v>
      </c>
      <c r="I19" s="28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</row>
    <row r="20" spans="1:16" ht="27" customHeight="1" x14ac:dyDescent="0.25">
      <c r="A20" s="51" t="s">
        <v>23</v>
      </c>
      <c r="B20" s="48">
        <v>0</v>
      </c>
      <c r="C20" s="48">
        <v>0</v>
      </c>
      <c r="D20" s="49"/>
      <c r="E20" s="48">
        <v>0</v>
      </c>
      <c r="F20" s="83">
        <f t="shared" si="4"/>
        <v>0</v>
      </c>
      <c r="G20" s="83">
        <v>0</v>
      </c>
      <c r="H20" s="28">
        <v>0</v>
      </c>
      <c r="I20" s="28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6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98</v>
      </c>
      <c r="I21" s="158" t="s">
        <v>99</v>
      </c>
      <c r="J21" s="207" t="s">
        <v>100</v>
      </c>
      <c r="K21" s="207" t="s">
        <v>101</v>
      </c>
      <c r="L21" s="207" t="s">
        <v>102</v>
      </c>
      <c r="M21" s="207" t="s">
        <v>103</v>
      </c>
      <c r="N21" s="207" t="s">
        <v>104</v>
      </c>
      <c r="O21" s="159" t="s">
        <v>105</v>
      </c>
    </row>
    <row r="22" spans="1:16" ht="15" customHeight="1" x14ac:dyDescent="0.25">
      <c r="A22" s="32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207"/>
      <c r="K22" s="207"/>
      <c r="L22" s="207"/>
      <c r="M22" s="207"/>
      <c r="N22" s="207"/>
      <c r="O22" s="159"/>
    </row>
    <row r="23" spans="1:16" ht="15" customHeight="1" x14ac:dyDescent="0.25">
      <c r="A23" s="31" t="s">
        <v>25</v>
      </c>
      <c r="B23" s="48">
        <v>40</v>
      </c>
      <c r="C23" s="48">
        <v>0</v>
      </c>
      <c r="D23" s="16"/>
      <c r="E23" s="48">
        <v>8</v>
      </c>
      <c r="F23" s="81">
        <f>SUM(B23:E23)</f>
        <v>48</v>
      </c>
      <c r="G23" s="81">
        <v>27</v>
      </c>
      <c r="H23" s="24">
        <v>33</v>
      </c>
      <c r="I23" s="24">
        <v>4</v>
      </c>
      <c r="J23" s="41">
        <v>7</v>
      </c>
      <c r="K23" s="41">
        <v>4</v>
      </c>
      <c r="L23" s="41">
        <v>0</v>
      </c>
      <c r="M23" s="41">
        <v>0</v>
      </c>
      <c r="N23" s="41">
        <v>0</v>
      </c>
      <c r="O23" s="41">
        <v>0</v>
      </c>
    </row>
    <row r="24" spans="1:16" ht="15" customHeight="1" x14ac:dyDescent="0.25">
      <c r="A24" s="31" t="s">
        <v>26</v>
      </c>
      <c r="B24" s="48">
        <v>0</v>
      </c>
      <c r="C24" s="48">
        <v>0</v>
      </c>
      <c r="D24" s="16"/>
      <c r="E24" s="48">
        <v>0</v>
      </c>
      <c r="F24" s="81">
        <f>SUM(B24:E24)</f>
        <v>0</v>
      </c>
      <c r="G24" s="81">
        <v>0</v>
      </c>
      <c r="H24" s="24">
        <v>0</v>
      </c>
      <c r="I24" s="24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</row>
    <row r="25" spans="1:16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98</v>
      </c>
      <c r="I25" s="158" t="s">
        <v>99</v>
      </c>
      <c r="J25" s="207" t="s">
        <v>100</v>
      </c>
      <c r="K25" s="207" t="s">
        <v>101</v>
      </c>
      <c r="L25" s="207" t="s">
        <v>102</v>
      </c>
      <c r="M25" s="207" t="s">
        <v>103</v>
      </c>
      <c r="N25" s="207" t="s">
        <v>104</v>
      </c>
      <c r="O25" s="159" t="s">
        <v>105</v>
      </c>
      <c r="P25" s="4"/>
    </row>
    <row r="26" spans="1:16" ht="15" customHeight="1" x14ac:dyDescent="0.25">
      <c r="A26" s="32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207"/>
      <c r="K26" s="207"/>
      <c r="L26" s="207"/>
      <c r="M26" s="207"/>
      <c r="N26" s="207"/>
      <c r="O26" s="159"/>
    </row>
    <row r="27" spans="1:16" ht="15" customHeight="1" x14ac:dyDescent="0.25">
      <c r="A27" s="31" t="s">
        <v>28</v>
      </c>
      <c r="B27" s="48">
        <v>14</v>
      </c>
      <c r="C27" s="48">
        <v>0</v>
      </c>
      <c r="D27" s="16"/>
      <c r="E27" s="48">
        <v>8</v>
      </c>
      <c r="F27" s="81">
        <f t="shared" ref="F27:F32" si="5">SUM(B27:E27)</f>
        <v>22</v>
      </c>
      <c r="G27" s="81">
        <v>17</v>
      </c>
      <c r="H27" s="24">
        <v>7</v>
      </c>
      <c r="I27" s="24">
        <v>4</v>
      </c>
      <c r="J27" s="41">
        <v>7</v>
      </c>
      <c r="K27" s="41">
        <v>4</v>
      </c>
      <c r="L27" s="41">
        <v>0</v>
      </c>
      <c r="M27" s="41">
        <v>0</v>
      </c>
      <c r="N27" s="41">
        <v>0</v>
      </c>
      <c r="O27" s="41">
        <v>0</v>
      </c>
    </row>
    <row r="28" spans="1:16" x14ac:dyDescent="0.25">
      <c r="A28" s="31" t="s">
        <v>29</v>
      </c>
      <c r="B28" s="48">
        <v>19</v>
      </c>
      <c r="C28" s="48">
        <v>0</v>
      </c>
      <c r="D28" s="16"/>
      <c r="E28" s="48">
        <v>0</v>
      </c>
      <c r="F28" s="81">
        <f t="shared" si="5"/>
        <v>19</v>
      </c>
      <c r="G28" s="81">
        <v>11</v>
      </c>
      <c r="H28" s="24">
        <v>19</v>
      </c>
      <c r="I28" s="24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6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0</v>
      </c>
      <c r="H29" s="24">
        <v>0</v>
      </c>
      <c r="I29" s="24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</row>
    <row r="30" spans="1:16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0</v>
      </c>
      <c r="H30" s="24">
        <v>0</v>
      </c>
      <c r="I30" s="24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6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2</v>
      </c>
      <c r="H31" s="24">
        <v>0</v>
      </c>
      <c r="I31" s="24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</row>
    <row r="32" spans="1:16" ht="15" customHeight="1" x14ac:dyDescent="0.25">
      <c r="A32" s="31" t="s">
        <v>33</v>
      </c>
      <c r="B32" s="48">
        <v>7</v>
      </c>
      <c r="C32" s="48">
        <v>0</v>
      </c>
      <c r="D32" s="16"/>
      <c r="E32" s="48">
        <v>0</v>
      </c>
      <c r="F32" s="81">
        <f t="shared" si="5"/>
        <v>7</v>
      </c>
      <c r="G32" s="81">
        <v>0</v>
      </c>
      <c r="H32" s="24">
        <v>7</v>
      </c>
      <c r="I32" s="24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98</v>
      </c>
      <c r="I33" s="158" t="s">
        <v>99</v>
      </c>
      <c r="J33" s="207" t="s">
        <v>100</v>
      </c>
      <c r="K33" s="207" t="s">
        <v>101</v>
      </c>
      <c r="L33" s="207" t="s">
        <v>102</v>
      </c>
      <c r="M33" s="207" t="s">
        <v>103</v>
      </c>
      <c r="N33" s="207" t="s">
        <v>104</v>
      </c>
      <c r="O33" s="159" t="s">
        <v>105</v>
      </c>
    </row>
    <row r="34" spans="1:15" ht="15" customHeight="1" x14ac:dyDescent="0.25">
      <c r="A34" s="32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207"/>
      <c r="K34" s="207"/>
      <c r="L34" s="207"/>
      <c r="M34" s="207"/>
      <c r="N34" s="207"/>
      <c r="O34" s="159"/>
    </row>
    <row r="35" spans="1:15" ht="15" customHeight="1" x14ac:dyDescent="0.25">
      <c r="A35" s="31" t="s">
        <v>35</v>
      </c>
      <c r="B35" s="48">
        <v>0</v>
      </c>
      <c r="C35" s="48">
        <v>0</v>
      </c>
      <c r="D35" s="18"/>
      <c r="E35" s="48">
        <v>0</v>
      </c>
      <c r="F35" s="81">
        <f t="shared" ref="F35:F36" si="6">SUM(B35:E35)</f>
        <v>0</v>
      </c>
      <c r="G35" s="81">
        <v>0</v>
      </c>
      <c r="H35" s="24">
        <v>0</v>
      </c>
      <c r="I35" s="24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</row>
    <row r="36" spans="1:15" ht="15" customHeight="1" x14ac:dyDescent="0.25">
      <c r="A36" s="31" t="s">
        <v>36</v>
      </c>
      <c r="B36" s="48">
        <v>0</v>
      </c>
      <c r="C36" s="48">
        <v>0</v>
      </c>
      <c r="D36" s="18"/>
      <c r="E36" s="48">
        <v>0</v>
      </c>
      <c r="F36" s="81">
        <f t="shared" si="6"/>
        <v>0</v>
      </c>
      <c r="G36" s="81">
        <v>0</v>
      </c>
      <c r="H36" s="24">
        <v>0</v>
      </c>
      <c r="I36" s="24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</row>
    <row r="37" spans="1:15" ht="15.75" x14ac:dyDescent="0.25">
      <c r="A37" s="202" t="s">
        <v>81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25"/>
    </row>
    <row r="38" spans="1:15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98</v>
      </c>
      <c r="I38" s="158" t="s">
        <v>99</v>
      </c>
      <c r="J38" s="158" t="s">
        <v>100</v>
      </c>
      <c r="K38" s="207" t="s">
        <v>101</v>
      </c>
      <c r="L38" s="207" t="s">
        <v>102</v>
      </c>
      <c r="M38" s="207" t="s">
        <v>103</v>
      </c>
      <c r="N38" s="207" t="s">
        <v>104</v>
      </c>
      <c r="O38" s="207" t="s">
        <v>105</v>
      </c>
    </row>
    <row r="39" spans="1:15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207"/>
      <c r="L39" s="207"/>
      <c r="M39" s="207"/>
      <c r="N39" s="207"/>
      <c r="O39" s="207"/>
    </row>
    <row r="40" spans="1:15" x14ac:dyDescent="0.25">
      <c r="A40" s="31" t="s">
        <v>13</v>
      </c>
      <c r="B40" s="48">
        <v>67</v>
      </c>
      <c r="C40" s="48">
        <v>0</v>
      </c>
      <c r="D40" s="48">
        <v>0</v>
      </c>
      <c r="E40" s="48">
        <v>65</v>
      </c>
      <c r="F40" s="81">
        <f t="shared" ref="F40:F47" si="7">SUM(B40:E40)</f>
        <v>132</v>
      </c>
      <c r="G40" s="81">
        <v>142</v>
      </c>
      <c r="H40" s="24">
        <v>114</v>
      </c>
      <c r="I40" s="24">
        <v>2</v>
      </c>
      <c r="J40" s="24">
        <v>5</v>
      </c>
      <c r="K40" s="41">
        <v>2</v>
      </c>
      <c r="L40" s="41">
        <v>0</v>
      </c>
      <c r="M40" s="41">
        <v>9</v>
      </c>
      <c r="N40" s="41">
        <v>0</v>
      </c>
      <c r="O40" s="41">
        <v>0</v>
      </c>
    </row>
    <row r="41" spans="1:15" ht="15" customHeight="1" x14ac:dyDescent="0.25">
      <c r="A41" s="31" t="s">
        <v>14</v>
      </c>
      <c r="B41" s="27">
        <f>SUM(B42:B47)</f>
        <v>67</v>
      </c>
      <c r="C41" s="27">
        <f>SUM(C42:C47)</f>
        <v>0</v>
      </c>
      <c r="D41" s="27">
        <f>SUM(D42:D47)</f>
        <v>0</v>
      </c>
      <c r="E41" s="27">
        <f>SUM(E42:E47)</f>
        <v>68</v>
      </c>
      <c r="F41" s="81">
        <f t="shared" si="7"/>
        <v>135</v>
      </c>
      <c r="G41" s="81">
        <v>143</v>
      </c>
      <c r="H41" s="27">
        <f t="shared" ref="H41:I41" si="8">SUM(H42:H48)</f>
        <v>116</v>
      </c>
      <c r="I41" s="27">
        <f t="shared" si="8"/>
        <v>2</v>
      </c>
      <c r="J41" s="27">
        <f t="shared" ref="J41:O41" si="9">SUM(J42:J48)</f>
        <v>5</v>
      </c>
      <c r="K41" s="42">
        <f t="shared" si="9"/>
        <v>3</v>
      </c>
      <c r="L41" s="42">
        <f t="shared" si="9"/>
        <v>0</v>
      </c>
      <c r="M41" s="42">
        <f t="shared" si="9"/>
        <v>9</v>
      </c>
      <c r="N41" s="42">
        <f t="shared" si="9"/>
        <v>0</v>
      </c>
      <c r="O41" s="42">
        <f t="shared" si="9"/>
        <v>0</v>
      </c>
    </row>
    <row r="42" spans="1:15" ht="12.75" customHeight="1" x14ac:dyDescent="0.25">
      <c r="A42" s="31" t="s">
        <v>39</v>
      </c>
      <c r="B42" s="48">
        <v>4</v>
      </c>
      <c r="C42" s="48">
        <v>0</v>
      </c>
      <c r="D42" s="48">
        <v>0</v>
      </c>
      <c r="E42" s="48">
        <v>2</v>
      </c>
      <c r="F42" s="81">
        <f t="shared" si="7"/>
        <v>6</v>
      </c>
      <c r="G42" s="81">
        <v>13</v>
      </c>
      <c r="H42" s="24">
        <v>2</v>
      </c>
      <c r="I42" s="24">
        <v>0</v>
      </c>
      <c r="J42" s="24">
        <v>1</v>
      </c>
      <c r="K42" s="41">
        <v>1</v>
      </c>
      <c r="L42" s="41">
        <v>0</v>
      </c>
      <c r="M42" s="41">
        <v>2</v>
      </c>
      <c r="N42" s="41">
        <v>0</v>
      </c>
      <c r="O42" s="41">
        <v>0</v>
      </c>
    </row>
    <row r="43" spans="1:15" ht="12.75" customHeight="1" x14ac:dyDescent="0.25">
      <c r="A43" s="33" t="s">
        <v>205</v>
      </c>
      <c r="B43" s="48">
        <v>14</v>
      </c>
      <c r="C43" s="48">
        <v>0</v>
      </c>
      <c r="D43" s="48">
        <v>0</v>
      </c>
      <c r="E43" s="48">
        <v>9</v>
      </c>
      <c r="F43" s="81">
        <f t="shared" si="7"/>
        <v>23</v>
      </c>
      <c r="G43" s="192">
        <v>130</v>
      </c>
      <c r="H43" s="24">
        <v>15</v>
      </c>
      <c r="I43" s="24">
        <v>1</v>
      </c>
      <c r="J43" s="24">
        <v>3</v>
      </c>
      <c r="K43" s="41">
        <v>1</v>
      </c>
      <c r="L43" s="41">
        <v>0</v>
      </c>
      <c r="M43" s="41">
        <v>3</v>
      </c>
      <c r="N43" s="41">
        <v>0</v>
      </c>
      <c r="O43" s="41">
        <v>0</v>
      </c>
    </row>
    <row r="44" spans="1:15" ht="12.75" customHeight="1" x14ac:dyDescent="0.25">
      <c r="A44" s="33" t="s">
        <v>206</v>
      </c>
      <c r="B44" s="48">
        <v>12</v>
      </c>
      <c r="C44" s="48">
        <v>0</v>
      </c>
      <c r="D44" s="48">
        <v>0</v>
      </c>
      <c r="E44" s="48">
        <v>18</v>
      </c>
      <c r="F44" s="81">
        <f t="shared" si="7"/>
        <v>30</v>
      </c>
      <c r="G44" s="193"/>
      <c r="H44" s="24">
        <v>28</v>
      </c>
      <c r="I44" s="24">
        <v>0</v>
      </c>
      <c r="J44" s="24">
        <v>0</v>
      </c>
      <c r="K44" s="41">
        <v>0</v>
      </c>
      <c r="L44" s="41">
        <v>0</v>
      </c>
      <c r="M44" s="41">
        <v>2</v>
      </c>
      <c r="N44" s="41">
        <v>0</v>
      </c>
      <c r="O44" s="41">
        <v>0</v>
      </c>
    </row>
    <row r="45" spans="1:15" ht="12.75" customHeight="1" x14ac:dyDescent="0.25">
      <c r="A45" s="33" t="s">
        <v>207</v>
      </c>
      <c r="B45" s="48">
        <v>20</v>
      </c>
      <c r="C45" s="48">
        <v>0</v>
      </c>
      <c r="D45" s="48">
        <v>0</v>
      </c>
      <c r="E45" s="48">
        <v>16</v>
      </c>
      <c r="F45" s="81">
        <f t="shared" si="7"/>
        <v>36</v>
      </c>
      <c r="G45" s="193"/>
      <c r="H45" s="24">
        <v>32</v>
      </c>
      <c r="I45" s="24">
        <v>1</v>
      </c>
      <c r="J45" s="24">
        <v>1</v>
      </c>
      <c r="K45" s="41">
        <v>1</v>
      </c>
      <c r="L45" s="41">
        <v>0</v>
      </c>
      <c r="M45" s="41">
        <v>1</v>
      </c>
      <c r="N45" s="41">
        <v>0</v>
      </c>
      <c r="O45" s="41">
        <v>0</v>
      </c>
    </row>
    <row r="46" spans="1:15" ht="12.75" customHeight="1" x14ac:dyDescent="0.25">
      <c r="A46" s="33" t="s">
        <v>208</v>
      </c>
      <c r="B46" s="48">
        <v>14</v>
      </c>
      <c r="C46" s="48">
        <v>0</v>
      </c>
      <c r="D46" s="48">
        <v>0</v>
      </c>
      <c r="E46" s="48">
        <v>21</v>
      </c>
      <c r="F46" s="81">
        <f t="shared" si="7"/>
        <v>35</v>
      </c>
      <c r="G46" s="193"/>
      <c r="H46" s="24">
        <v>34</v>
      </c>
      <c r="I46" s="24">
        <v>0</v>
      </c>
      <c r="J46" s="24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</row>
    <row r="47" spans="1:15" x14ac:dyDescent="0.25">
      <c r="A47" s="33" t="s">
        <v>202</v>
      </c>
      <c r="B47" s="48">
        <v>3</v>
      </c>
      <c r="C47" s="48">
        <v>0</v>
      </c>
      <c r="D47" s="48">
        <v>0</v>
      </c>
      <c r="E47" s="48">
        <v>2</v>
      </c>
      <c r="F47" s="81">
        <f t="shared" si="7"/>
        <v>5</v>
      </c>
      <c r="G47" s="194"/>
      <c r="H47" s="24">
        <v>5</v>
      </c>
      <c r="I47" s="24">
        <v>0</v>
      </c>
      <c r="J47" s="24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</row>
    <row r="48" spans="1:15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98</v>
      </c>
      <c r="I48" s="158" t="s">
        <v>99</v>
      </c>
      <c r="J48" s="158" t="s">
        <v>100</v>
      </c>
      <c r="K48" s="207" t="s">
        <v>101</v>
      </c>
      <c r="L48" s="207" t="s">
        <v>102</v>
      </c>
      <c r="M48" s="207" t="s">
        <v>103</v>
      </c>
      <c r="N48" s="207" t="s">
        <v>104</v>
      </c>
      <c r="O48" s="207" t="s">
        <v>105</v>
      </c>
    </row>
    <row r="49" spans="1:15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207"/>
      <c r="L49" s="207"/>
      <c r="M49" s="207"/>
      <c r="N49" s="207"/>
      <c r="O49" s="207"/>
    </row>
    <row r="50" spans="1:15" ht="15" customHeight="1" x14ac:dyDescent="0.25">
      <c r="A50" s="31" t="s">
        <v>19</v>
      </c>
      <c r="B50" s="48">
        <v>21</v>
      </c>
      <c r="C50" s="48">
        <v>0</v>
      </c>
      <c r="D50" s="48">
        <v>0</v>
      </c>
      <c r="E50" s="48">
        <v>24</v>
      </c>
      <c r="F50" s="81">
        <f t="shared" ref="F50:F54" si="10">SUM(B50:E50)</f>
        <v>45</v>
      </c>
      <c r="G50" s="81">
        <v>59</v>
      </c>
      <c r="H50" s="24">
        <v>37</v>
      </c>
      <c r="I50" s="24">
        <v>2</v>
      </c>
      <c r="J50" s="24">
        <v>3</v>
      </c>
      <c r="K50" s="41">
        <v>1</v>
      </c>
      <c r="L50" s="41">
        <v>0</v>
      </c>
      <c r="M50" s="41">
        <v>2</v>
      </c>
      <c r="N50" s="41">
        <v>0</v>
      </c>
      <c r="O50" s="41">
        <v>0</v>
      </c>
    </row>
    <row r="51" spans="1:15" x14ac:dyDescent="0.25">
      <c r="A51" s="31" t="s">
        <v>20</v>
      </c>
      <c r="B51" s="48">
        <v>40</v>
      </c>
      <c r="C51" s="48">
        <v>0</v>
      </c>
      <c r="D51" s="48">
        <v>0</v>
      </c>
      <c r="E51" s="48">
        <v>43</v>
      </c>
      <c r="F51" s="81">
        <f t="shared" si="10"/>
        <v>83</v>
      </c>
      <c r="G51" s="81">
        <v>83</v>
      </c>
      <c r="H51" s="24">
        <v>76</v>
      </c>
      <c r="I51" s="24">
        <v>0</v>
      </c>
      <c r="J51" s="24">
        <v>2</v>
      </c>
      <c r="K51" s="41">
        <v>2</v>
      </c>
      <c r="L51" s="41">
        <v>0</v>
      </c>
      <c r="M51" s="41">
        <v>7</v>
      </c>
      <c r="N51" s="41">
        <v>0</v>
      </c>
      <c r="O51" s="41">
        <v>0</v>
      </c>
    </row>
    <row r="52" spans="1:15" x14ac:dyDescent="0.25">
      <c r="A52" s="31" t="s">
        <v>21</v>
      </c>
      <c r="B52" s="48">
        <v>1</v>
      </c>
      <c r="C52" s="48">
        <v>0</v>
      </c>
      <c r="D52" s="48">
        <v>0</v>
      </c>
      <c r="E52" s="48">
        <v>0</v>
      </c>
      <c r="F52" s="81">
        <f t="shared" si="10"/>
        <v>1</v>
      </c>
      <c r="G52" s="81">
        <v>0</v>
      </c>
      <c r="H52" s="24">
        <v>1</v>
      </c>
      <c r="I52" s="24">
        <v>0</v>
      </c>
      <c r="J52" s="24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</row>
    <row r="53" spans="1:15" ht="27" customHeight="1" x14ac:dyDescent="0.25">
      <c r="A53" s="5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10"/>
        <v>0</v>
      </c>
      <c r="G53" s="83">
        <v>1</v>
      </c>
      <c r="H53" s="28">
        <v>0</v>
      </c>
      <c r="I53" s="28">
        <v>0</v>
      </c>
      <c r="J53" s="28">
        <v>0</v>
      </c>
      <c r="K53" s="47">
        <v>0</v>
      </c>
      <c r="L53" s="41">
        <v>0</v>
      </c>
      <c r="M53" s="47">
        <v>0</v>
      </c>
      <c r="N53" s="41">
        <v>0</v>
      </c>
      <c r="O53" s="41">
        <v>0</v>
      </c>
    </row>
    <row r="54" spans="1:15" ht="27" customHeight="1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0"/>
        <v>0</v>
      </c>
      <c r="G54" s="83">
        <v>0</v>
      </c>
      <c r="H54" s="28">
        <v>0</v>
      </c>
      <c r="I54" s="28">
        <v>0</v>
      </c>
      <c r="J54" s="28">
        <v>0</v>
      </c>
      <c r="K54" s="47">
        <v>0</v>
      </c>
      <c r="L54" s="41">
        <v>0</v>
      </c>
      <c r="M54" s="47">
        <v>0</v>
      </c>
      <c r="N54" s="41">
        <v>0</v>
      </c>
      <c r="O54" s="41">
        <v>0</v>
      </c>
    </row>
    <row r="55" spans="1:15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98</v>
      </c>
      <c r="I55" s="158" t="s">
        <v>99</v>
      </c>
      <c r="J55" s="158" t="s">
        <v>100</v>
      </c>
      <c r="K55" s="207" t="s">
        <v>101</v>
      </c>
      <c r="L55" s="207" t="s">
        <v>102</v>
      </c>
      <c r="M55" s="207" t="s">
        <v>103</v>
      </c>
      <c r="N55" s="207" t="s">
        <v>104</v>
      </c>
      <c r="O55" s="207" t="s">
        <v>105</v>
      </c>
    </row>
    <row r="56" spans="1:15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207"/>
      <c r="L56" s="207"/>
      <c r="M56" s="207"/>
      <c r="N56" s="207"/>
      <c r="O56" s="207"/>
    </row>
    <row r="57" spans="1:15" ht="13.5" customHeight="1" x14ac:dyDescent="0.25">
      <c r="A57" s="31" t="s">
        <v>25</v>
      </c>
      <c r="B57" s="48">
        <v>65</v>
      </c>
      <c r="C57" s="48">
        <v>0</v>
      </c>
      <c r="D57" s="48">
        <v>0</v>
      </c>
      <c r="E57" s="48">
        <v>65</v>
      </c>
      <c r="F57" s="81">
        <f>SUM(B57:E57)</f>
        <v>130</v>
      </c>
      <c r="G57" s="81">
        <v>132</v>
      </c>
      <c r="H57" s="24">
        <v>113</v>
      </c>
      <c r="I57" s="24">
        <v>2</v>
      </c>
      <c r="J57" s="24">
        <v>5</v>
      </c>
      <c r="K57" s="41">
        <v>3</v>
      </c>
      <c r="L57" s="41">
        <v>0</v>
      </c>
      <c r="M57" s="41">
        <v>7</v>
      </c>
      <c r="N57" s="41">
        <v>0</v>
      </c>
      <c r="O57" s="41">
        <v>0</v>
      </c>
    </row>
    <row r="58" spans="1:15" ht="15.75" customHeight="1" x14ac:dyDescent="0.25">
      <c r="A58" s="31" t="s">
        <v>26</v>
      </c>
      <c r="B58" s="48">
        <v>2</v>
      </c>
      <c r="C58" s="48">
        <v>0</v>
      </c>
      <c r="D58" s="48">
        <v>0</v>
      </c>
      <c r="E58" s="48">
        <v>2</v>
      </c>
      <c r="F58" s="81">
        <f>SUM(B58:E58)</f>
        <v>4</v>
      </c>
      <c r="G58" s="81">
        <v>4</v>
      </c>
      <c r="H58" s="24">
        <v>2</v>
      </c>
      <c r="I58" s="24">
        <v>0</v>
      </c>
      <c r="J58" s="24">
        <v>0</v>
      </c>
      <c r="K58" s="41">
        <v>0</v>
      </c>
      <c r="L58" s="41">
        <v>0</v>
      </c>
      <c r="M58" s="41">
        <v>2</v>
      </c>
      <c r="N58" s="41">
        <v>0</v>
      </c>
      <c r="O58" s="41">
        <v>0</v>
      </c>
    </row>
    <row r="59" spans="1:15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98</v>
      </c>
      <c r="I59" s="158" t="s">
        <v>99</v>
      </c>
      <c r="J59" s="158" t="s">
        <v>100</v>
      </c>
      <c r="K59" s="207" t="s">
        <v>101</v>
      </c>
      <c r="L59" s="207" t="s">
        <v>102</v>
      </c>
      <c r="M59" s="207" t="s">
        <v>103</v>
      </c>
      <c r="N59" s="207" t="s">
        <v>104</v>
      </c>
      <c r="O59" s="207" t="s">
        <v>105</v>
      </c>
    </row>
    <row r="60" spans="1:15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207"/>
      <c r="L60" s="207"/>
      <c r="M60" s="207"/>
      <c r="N60" s="207"/>
      <c r="O60" s="207"/>
    </row>
    <row r="61" spans="1:15" ht="15" customHeight="1" x14ac:dyDescent="0.25">
      <c r="A61" s="31" t="s">
        <v>28</v>
      </c>
      <c r="B61" s="48">
        <v>51</v>
      </c>
      <c r="C61" s="48">
        <v>0</v>
      </c>
      <c r="D61" s="48">
        <v>0</v>
      </c>
      <c r="E61" s="48">
        <v>53</v>
      </c>
      <c r="F61" s="81">
        <f>SUM(B61:E61)</f>
        <v>104</v>
      </c>
      <c r="G61" s="81">
        <v>115</v>
      </c>
      <c r="H61" s="24">
        <v>88</v>
      </c>
      <c r="I61" s="24">
        <v>2</v>
      </c>
      <c r="J61" s="24">
        <v>4</v>
      </c>
      <c r="K61" s="41">
        <v>3</v>
      </c>
      <c r="L61" s="41">
        <v>0</v>
      </c>
      <c r="M61" s="41">
        <v>7</v>
      </c>
      <c r="N61" s="41">
        <v>0</v>
      </c>
      <c r="O61" s="41">
        <v>0</v>
      </c>
    </row>
    <row r="62" spans="1:15" ht="12.75" customHeight="1" x14ac:dyDescent="0.25">
      <c r="A62" s="31" t="s">
        <v>29</v>
      </c>
      <c r="B62" s="48">
        <v>13</v>
      </c>
      <c r="C62" s="48">
        <v>0</v>
      </c>
      <c r="D62" s="48">
        <v>0</v>
      </c>
      <c r="E62" s="48">
        <v>8</v>
      </c>
      <c r="F62" s="81">
        <f t="shared" ref="F62:F66" si="11">SUM(B62:E62)</f>
        <v>21</v>
      </c>
      <c r="G62" s="81">
        <v>16</v>
      </c>
      <c r="H62" s="24">
        <v>19</v>
      </c>
      <c r="I62" s="24">
        <v>0</v>
      </c>
      <c r="J62" s="24">
        <v>1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</row>
    <row r="63" spans="1:15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1"/>
        <v>0</v>
      </c>
      <c r="G63" s="81">
        <v>0</v>
      </c>
      <c r="H63" s="24">
        <v>0</v>
      </c>
      <c r="I63" s="24">
        <v>0</v>
      </c>
      <c r="J63" s="24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</row>
    <row r="64" spans="1:15" x14ac:dyDescent="0.25">
      <c r="A64" s="31" t="s">
        <v>31</v>
      </c>
      <c r="B64" s="48">
        <v>1</v>
      </c>
      <c r="C64" s="48">
        <v>0</v>
      </c>
      <c r="D64" s="48">
        <v>0</v>
      </c>
      <c r="E64" s="48">
        <v>1</v>
      </c>
      <c r="F64" s="81">
        <f t="shared" si="11"/>
        <v>2</v>
      </c>
      <c r="G64" s="81">
        <v>2</v>
      </c>
      <c r="H64" s="24">
        <v>2</v>
      </c>
      <c r="I64" s="24">
        <v>0</v>
      </c>
      <c r="J64" s="24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</row>
    <row r="65" spans="1:15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2</v>
      </c>
      <c r="F65" s="81">
        <f t="shared" si="11"/>
        <v>2</v>
      </c>
      <c r="G65" s="81">
        <v>0</v>
      </c>
      <c r="H65" s="24">
        <v>2</v>
      </c>
      <c r="I65" s="24">
        <v>0</v>
      </c>
      <c r="J65" s="24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</row>
    <row r="66" spans="1:15" x14ac:dyDescent="0.25">
      <c r="A66" s="31" t="s">
        <v>33</v>
      </c>
      <c r="B66" s="48">
        <v>1</v>
      </c>
      <c r="C66" s="48">
        <v>0</v>
      </c>
      <c r="D66" s="48">
        <v>0</v>
      </c>
      <c r="E66" s="48">
        <v>3</v>
      </c>
      <c r="F66" s="81">
        <f t="shared" si="11"/>
        <v>4</v>
      </c>
      <c r="G66" s="81">
        <v>8</v>
      </c>
      <c r="H66" s="24">
        <v>4</v>
      </c>
      <c r="I66" s="24">
        <v>0</v>
      </c>
      <c r="J66" s="24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</row>
    <row r="67" spans="1:15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98</v>
      </c>
      <c r="I67" s="158" t="s">
        <v>99</v>
      </c>
      <c r="J67" s="158" t="s">
        <v>100</v>
      </c>
      <c r="K67" s="207" t="s">
        <v>101</v>
      </c>
      <c r="L67" s="207" t="s">
        <v>102</v>
      </c>
      <c r="M67" s="207" t="s">
        <v>103</v>
      </c>
      <c r="N67" s="207" t="s">
        <v>104</v>
      </c>
      <c r="O67" s="207" t="s">
        <v>105</v>
      </c>
    </row>
    <row r="68" spans="1:15" x14ac:dyDescent="0.25">
      <c r="A68" s="32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207"/>
      <c r="L68" s="207"/>
      <c r="M68" s="207"/>
      <c r="N68" s="207"/>
      <c r="O68" s="207"/>
    </row>
    <row r="69" spans="1:15" x14ac:dyDescent="0.25">
      <c r="A69" s="31" t="s">
        <v>42</v>
      </c>
      <c r="B69" s="48">
        <v>6</v>
      </c>
      <c r="C69" s="48">
        <v>0</v>
      </c>
      <c r="D69" s="48">
        <v>0</v>
      </c>
      <c r="E69" s="48">
        <v>0</v>
      </c>
      <c r="F69" s="81">
        <f t="shared" ref="F69" si="12">SUM(B69:E69)</f>
        <v>6</v>
      </c>
      <c r="G69" s="81">
        <v>12</v>
      </c>
      <c r="H69" s="24">
        <v>3</v>
      </c>
      <c r="I69" s="24">
        <v>1</v>
      </c>
      <c r="J69" s="63">
        <v>1</v>
      </c>
      <c r="K69" s="103">
        <v>0</v>
      </c>
      <c r="L69" s="103">
        <v>0</v>
      </c>
      <c r="M69" s="103">
        <v>1</v>
      </c>
      <c r="N69" s="103">
        <v>0</v>
      </c>
      <c r="O69" s="103">
        <v>0</v>
      </c>
    </row>
    <row r="70" spans="1:15" ht="15.75" x14ac:dyDescent="0.25">
      <c r="A70" s="202" t="s">
        <v>43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25"/>
    </row>
    <row r="71" spans="1:15" ht="15" customHeight="1" x14ac:dyDescent="0.25">
      <c r="A71" s="174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98</v>
      </c>
      <c r="I71" s="158" t="s">
        <v>99</v>
      </c>
      <c r="J71" s="158" t="s">
        <v>100</v>
      </c>
      <c r="K71" s="207" t="s">
        <v>101</v>
      </c>
      <c r="L71" s="207" t="s">
        <v>102</v>
      </c>
      <c r="M71" s="207" t="s">
        <v>103</v>
      </c>
      <c r="N71" s="207" t="s">
        <v>104</v>
      </c>
      <c r="O71" s="207" t="s">
        <v>105</v>
      </c>
    </row>
    <row r="72" spans="1:15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207"/>
      <c r="L72" s="207"/>
      <c r="M72" s="207"/>
      <c r="N72" s="207"/>
      <c r="O72" s="207"/>
    </row>
    <row r="73" spans="1:15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3">SUM(B73:E73)</f>
        <v>0</v>
      </c>
      <c r="G73" s="81">
        <v>0</v>
      </c>
      <c r="H73" s="24">
        <v>0</v>
      </c>
      <c r="I73" s="24">
        <v>0</v>
      </c>
      <c r="J73" s="24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</row>
    <row r="74" spans="1:15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 t="shared" si="13"/>
        <v>0</v>
      </c>
      <c r="G74" s="81">
        <v>0</v>
      </c>
      <c r="H74" s="24">
        <v>0</v>
      </c>
      <c r="I74" s="24">
        <v>0</v>
      </c>
      <c r="J74" s="24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</row>
    <row r="75" spans="1:15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98</v>
      </c>
      <c r="I75" s="158" t="s">
        <v>99</v>
      </c>
      <c r="J75" s="158" t="s">
        <v>100</v>
      </c>
      <c r="K75" s="207" t="s">
        <v>101</v>
      </c>
      <c r="L75" s="207" t="s">
        <v>102</v>
      </c>
      <c r="M75" s="207" t="s">
        <v>103</v>
      </c>
      <c r="N75" s="207" t="s">
        <v>104</v>
      </c>
      <c r="O75" s="207" t="s">
        <v>105</v>
      </c>
    </row>
    <row r="76" spans="1:15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207"/>
      <c r="L76" s="207"/>
      <c r="M76" s="207"/>
      <c r="N76" s="207"/>
      <c r="O76" s="207"/>
    </row>
    <row r="77" spans="1:15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4">SUM(B77:E77)</f>
        <v>0</v>
      </c>
      <c r="G77" s="81">
        <v>0</v>
      </c>
      <c r="H77" s="24">
        <v>0</v>
      </c>
      <c r="I77" s="24">
        <v>0</v>
      </c>
      <c r="J77" s="24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</row>
    <row r="78" spans="1:15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 t="shared" si="14"/>
        <v>0</v>
      </c>
      <c r="G78" s="81">
        <v>0</v>
      </c>
      <c r="H78" s="24">
        <v>0</v>
      </c>
      <c r="I78" s="24">
        <v>0</v>
      </c>
      <c r="J78" s="24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</row>
    <row r="79" spans="1:15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4"/>
        <v>0</v>
      </c>
      <c r="G79" s="81">
        <v>0</v>
      </c>
      <c r="H79" s="24">
        <v>0</v>
      </c>
      <c r="I79" s="24">
        <v>0</v>
      </c>
      <c r="J79" s="24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</row>
    <row r="80" spans="1:15" ht="27" customHeight="1" x14ac:dyDescent="0.25">
      <c r="A80" s="51" t="s">
        <v>22</v>
      </c>
      <c r="B80" s="48">
        <v>0</v>
      </c>
      <c r="C80" s="48">
        <v>0</v>
      </c>
      <c r="D80" s="49"/>
      <c r="E80" s="48">
        <v>0</v>
      </c>
      <c r="F80" s="83">
        <f t="shared" si="14"/>
        <v>0</v>
      </c>
      <c r="G80" s="83">
        <v>0</v>
      </c>
      <c r="H80" s="24">
        <v>0</v>
      </c>
      <c r="I80" s="24">
        <v>0</v>
      </c>
      <c r="J80" s="24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</row>
    <row r="81" spans="1:15" ht="27" customHeight="1" x14ac:dyDescent="0.25">
      <c r="A81" s="51" t="s">
        <v>23</v>
      </c>
      <c r="B81" s="48">
        <v>0</v>
      </c>
      <c r="C81" s="48">
        <v>0</v>
      </c>
      <c r="D81" s="49"/>
      <c r="E81" s="48">
        <v>0</v>
      </c>
      <c r="F81" s="83">
        <f t="shared" si="14"/>
        <v>0</v>
      </c>
      <c r="G81" s="83">
        <v>0</v>
      </c>
      <c r="H81" s="24">
        <v>0</v>
      </c>
      <c r="I81" s="24">
        <v>0</v>
      </c>
      <c r="J81" s="24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</row>
    <row r="82" spans="1:15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98</v>
      </c>
      <c r="I82" s="158" t="s">
        <v>99</v>
      </c>
      <c r="J82" s="158" t="s">
        <v>100</v>
      </c>
      <c r="K82" s="207" t="s">
        <v>101</v>
      </c>
      <c r="L82" s="207" t="s">
        <v>102</v>
      </c>
      <c r="M82" s="207" t="s">
        <v>103</v>
      </c>
      <c r="N82" s="207" t="s">
        <v>104</v>
      </c>
      <c r="O82" s="207" t="s">
        <v>105</v>
      </c>
    </row>
    <row r="83" spans="1:15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207"/>
      <c r="L83" s="207"/>
      <c r="M83" s="207"/>
      <c r="N83" s="207"/>
      <c r="O83" s="207"/>
    </row>
    <row r="84" spans="1:15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</row>
    <row r="85" spans="1:15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</row>
    <row r="86" spans="1:15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98</v>
      </c>
      <c r="I86" s="158" t="s">
        <v>99</v>
      </c>
      <c r="J86" s="158" t="s">
        <v>100</v>
      </c>
      <c r="K86" s="207" t="s">
        <v>101</v>
      </c>
      <c r="L86" s="207" t="s">
        <v>102</v>
      </c>
      <c r="M86" s="207" t="s">
        <v>103</v>
      </c>
      <c r="N86" s="207" t="s">
        <v>104</v>
      </c>
      <c r="O86" s="207" t="s">
        <v>105</v>
      </c>
    </row>
    <row r="87" spans="1:15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207"/>
      <c r="L87" s="207"/>
      <c r="M87" s="207"/>
      <c r="N87" s="207"/>
      <c r="O87" s="207"/>
    </row>
    <row r="88" spans="1:15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</row>
    <row r="89" spans="1:15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5">SUM(B89:E89)</f>
        <v>0</v>
      </c>
      <c r="G89" s="81">
        <v>0</v>
      </c>
      <c r="H89" s="24">
        <v>0</v>
      </c>
      <c r="I89" s="24">
        <v>0</v>
      </c>
      <c r="J89" s="24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</row>
    <row r="90" spans="1:15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5"/>
        <v>0</v>
      </c>
      <c r="G90" s="81">
        <v>0</v>
      </c>
      <c r="H90" s="24">
        <v>0</v>
      </c>
      <c r="I90" s="24">
        <v>0</v>
      </c>
      <c r="J90" s="24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</row>
    <row r="91" spans="1:15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5"/>
        <v>0</v>
      </c>
      <c r="G91" s="81">
        <v>0</v>
      </c>
      <c r="H91" s="24">
        <v>0</v>
      </c>
      <c r="I91" s="24">
        <v>0</v>
      </c>
      <c r="J91" s="24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</row>
    <row r="92" spans="1:15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5"/>
        <v>0</v>
      </c>
      <c r="G92" s="81">
        <v>0</v>
      </c>
      <c r="H92" s="24">
        <v>0</v>
      </c>
      <c r="I92" s="24">
        <v>0</v>
      </c>
      <c r="J92" s="24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</row>
    <row r="93" spans="1:15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5"/>
        <v>0</v>
      </c>
      <c r="G93" s="81">
        <v>0</v>
      </c>
      <c r="H93" s="24">
        <v>0</v>
      </c>
      <c r="I93" s="24">
        <v>0</v>
      </c>
      <c r="J93" s="24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</row>
    <row r="94" spans="1:15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98</v>
      </c>
      <c r="I94" s="158" t="s">
        <v>99</v>
      </c>
      <c r="J94" s="158" t="s">
        <v>100</v>
      </c>
      <c r="K94" s="207" t="s">
        <v>101</v>
      </c>
      <c r="L94" s="207" t="s">
        <v>102</v>
      </c>
      <c r="M94" s="207" t="s">
        <v>103</v>
      </c>
      <c r="N94" s="207" t="s">
        <v>104</v>
      </c>
      <c r="O94" s="207" t="s">
        <v>105</v>
      </c>
    </row>
    <row r="95" spans="1:15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207"/>
      <c r="L95" s="207"/>
      <c r="M95" s="207"/>
      <c r="N95" s="207"/>
      <c r="O95" s="207"/>
    </row>
    <row r="96" spans="1:15" x14ac:dyDescent="0.25">
      <c r="A96" s="31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6">SUM(B96:E96)</f>
        <v>0</v>
      </c>
      <c r="G96" s="81">
        <v>0</v>
      </c>
      <c r="H96" s="24">
        <v>0</v>
      </c>
      <c r="I96" s="24">
        <v>0</v>
      </c>
      <c r="J96" s="63">
        <v>0</v>
      </c>
      <c r="K96" s="103">
        <v>0</v>
      </c>
      <c r="L96" s="103">
        <v>0</v>
      </c>
      <c r="M96" s="103">
        <v>0</v>
      </c>
      <c r="N96" s="103">
        <v>0</v>
      </c>
      <c r="O96" s="103">
        <v>0</v>
      </c>
    </row>
    <row r="97" spans="1:15" ht="15.75" x14ac:dyDescent="0.25">
      <c r="A97" s="202" t="s">
        <v>46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25"/>
    </row>
    <row r="98" spans="1:15" ht="13.15" customHeight="1" x14ac:dyDescent="0.25">
      <c r="A98" s="174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98</v>
      </c>
      <c r="I98" s="158" t="s">
        <v>99</v>
      </c>
      <c r="J98" s="158" t="s">
        <v>100</v>
      </c>
      <c r="K98" s="207" t="s">
        <v>101</v>
      </c>
      <c r="L98" s="207" t="s">
        <v>102</v>
      </c>
      <c r="M98" s="207" t="s">
        <v>103</v>
      </c>
      <c r="N98" s="207" t="s">
        <v>104</v>
      </c>
      <c r="O98" s="207" t="s">
        <v>105</v>
      </c>
    </row>
    <row r="99" spans="1:15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207"/>
      <c r="L99" s="207"/>
      <c r="M99" s="207"/>
      <c r="N99" s="207"/>
      <c r="O99" s="207"/>
    </row>
    <row r="100" spans="1:15" x14ac:dyDescent="0.25">
      <c r="A100" s="31" t="s">
        <v>13</v>
      </c>
      <c r="B100" s="48">
        <v>0</v>
      </c>
      <c r="C100" s="48">
        <v>0</v>
      </c>
      <c r="D100" s="16"/>
      <c r="E100" s="48">
        <v>1</v>
      </c>
      <c r="F100" s="81">
        <f t="shared" ref="F100:F102" si="17">SUM(B100:E100)</f>
        <v>1</v>
      </c>
      <c r="G100" s="81">
        <v>0</v>
      </c>
      <c r="H100" s="24">
        <v>0</v>
      </c>
      <c r="I100" s="24">
        <v>1</v>
      </c>
      <c r="J100" s="24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</row>
    <row r="101" spans="1:15" x14ac:dyDescent="0.25">
      <c r="A101" s="31" t="s">
        <v>14</v>
      </c>
      <c r="B101" s="48">
        <v>0</v>
      </c>
      <c r="C101" s="48">
        <v>0</v>
      </c>
      <c r="D101" s="16"/>
      <c r="E101" s="48">
        <v>4</v>
      </c>
      <c r="F101" s="81">
        <f t="shared" si="17"/>
        <v>4</v>
      </c>
      <c r="G101" s="81">
        <v>0</v>
      </c>
      <c r="H101" s="24">
        <v>0</v>
      </c>
      <c r="I101" s="24">
        <v>4</v>
      </c>
      <c r="J101" s="24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</row>
    <row r="102" spans="1:15" x14ac:dyDescent="0.25">
      <c r="A102" s="31" t="s">
        <v>47</v>
      </c>
      <c r="B102" s="48">
        <v>0</v>
      </c>
      <c r="C102" s="48">
        <v>0</v>
      </c>
      <c r="D102" s="16"/>
      <c r="E102" s="48">
        <v>1</v>
      </c>
      <c r="F102" s="81">
        <f t="shared" si="17"/>
        <v>1</v>
      </c>
      <c r="G102" s="81">
        <v>0</v>
      </c>
      <c r="H102" s="24">
        <v>0</v>
      </c>
      <c r="I102" s="24">
        <v>1</v>
      </c>
      <c r="J102" s="24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</row>
    <row r="103" spans="1:15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98</v>
      </c>
      <c r="I103" s="158" t="s">
        <v>99</v>
      </c>
      <c r="J103" s="158" t="s">
        <v>100</v>
      </c>
      <c r="K103" s="207" t="s">
        <v>101</v>
      </c>
      <c r="L103" s="207" t="s">
        <v>102</v>
      </c>
      <c r="M103" s="207" t="s">
        <v>103</v>
      </c>
      <c r="N103" s="207" t="s">
        <v>104</v>
      </c>
      <c r="O103" s="207" t="s">
        <v>105</v>
      </c>
    </row>
    <row r="104" spans="1:15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207"/>
      <c r="L104" s="207"/>
      <c r="M104" s="207"/>
      <c r="N104" s="207"/>
      <c r="O104" s="207"/>
    </row>
    <row r="105" spans="1:15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8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</row>
    <row r="106" spans="1:15" x14ac:dyDescent="0.25">
      <c r="A106" s="31" t="s">
        <v>20</v>
      </c>
      <c r="B106" s="48">
        <v>0</v>
      </c>
      <c r="C106" s="48">
        <v>0</v>
      </c>
      <c r="D106" s="16"/>
      <c r="E106" s="48">
        <v>1</v>
      </c>
      <c r="F106" s="81">
        <f t="shared" si="18"/>
        <v>1</v>
      </c>
      <c r="G106" s="81">
        <v>0</v>
      </c>
      <c r="H106" s="24">
        <v>0</v>
      </c>
      <c r="I106" s="24">
        <v>1</v>
      </c>
      <c r="J106" s="24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</row>
    <row r="107" spans="1:15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8"/>
        <v>0</v>
      </c>
      <c r="G107" s="81">
        <v>0</v>
      </c>
      <c r="H107" s="24">
        <v>0</v>
      </c>
      <c r="I107" s="24">
        <v>0</v>
      </c>
      <c r="J107" s="24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</row>
    <row r="108" spans="1:15" ht="27" customHeight="1" x14ac:dyDescent="0.25">
      <c r="A108" s="5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8"/>
        <v>0</v>
      </c>
      <c r="G108" s="83">
        <v>0</v>
      </c>
      <c r="H108" s="24">
        <v>0</v>
      </c>
      <c r="I108" s="24">
        <v>0</v>
      </c>
      <c r="J108" s="24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</row>
    <row r="109" spans="1:15" ht="27" customHeight="1" x14ac:dyDescent="0.25">
      <c r="A109" s="5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8"/>
        <v>0</v>
      </c>
      <c r="G109" s="83">
        <v>0</v>
      </c>
      <c r="H109" s="24">
        <v>0</v>
      </c>
      <c r="I109" s="24">
        <v>0</v>
      </c>
      <c r="J109" s="24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</row>
    <row r="110" spans="1:15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98</v>
      </c>
      <c r="I110" s="158" t="s">
        <v>99</v>
      </c>
      <c r="J110" s="158" t="s">
        <v>100</v>
      </c>
      <c r="K110" s="207" t="s">
        <v>101</v>
      </c>
      <c r="L110" s="207" t="s">
        <v>102</v>
      </c>
      <c r="M110" s="207" t="s">
        <v>103</v>
      </c>
      <c r="N110" s="207" t="s">
        <v>104</v>
      </c>
      <c r="O110" s="207" t="s">
        <v>105</v>
      </c>
    </row>
    <row r="111" spans="1:15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207"/>
      <c r="L111" s="207"/>
      <c r="M111" s="207"/>
      <c r="N111" s="207"/>
      <c r="O111" s="207"/>
    </row>
    <row r="112" spans="1:15" x14ac:dyDescent="0.25">
      <c r="A112" s="31" t="s">
        <v>25</v>
      </c>
      <c r="B112" s="48">
        <v>0</v>
      </c>
      <c r="C112" s="48">
        <v>0</v>
      </c>
      <c r="D112" s="16"/>
      <c r="E112" s="48">
        <v>1</v>
      </c>
      <c r="F112" s="81">
        <f>SUM(B112:E112)</f>
        <v>1</v>
      </c>
      <c r="G112" s="81">
        <v>0</v>
      </c>
      <c r="H112" s="24">
        <v>0</v>
      </c>
      <c r="I112" s="24">
        <v>1</v>
      </c>
      <c r="J112" s="24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</row>
    <row r="113" spans="1:15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</row>
    <row r="114" spans="1:15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98</v>
      </c>
      <c r="I114" s="158" t="s">
        <v>99</v>
      </c>
      <c r="J114" s="158" t="s">
        <v>100</v>
      </c>
      <c r="K114" s="207" t="s">
        <v>101</v>
      </c>
      <c r="L114" s="207" t="s">
        <v>102</v>
      </c>
      <c r="M114" s="207" t="s">
        <v>103</v>
      </c>
      <c r="N114" s="207" t="s">
        <v>104</v>
      </c>
      <c r="O114" s="207" t="s">
        <v>105</v>
      </c>
    </row>
    <row r="115" spans="1:15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207"/>
      <c r="L115" s="207"/>
      <c r="M115" s="207"/>
      <c r="N115" s="207"/>
      <c r="O115" s="207"/>
    </row>
    <row r="116" spans="1:15" x14ac:dyDescent="0.25">
      <c r="A116" s="31" t="s">
        <v>28</v>
      </c>
      <c r="B116" s="48">
        <v>0</v>
      </c>
      <c r="C116" s="48">
        <v>0</v>
      </c>
      <c r="D116" s="16"/>
      <c r="E116" s="48">
        <v>1</v>
      </c>
      <c r="F116" s="81">
        <f>SUM(B116:E116)</f>
        <v>1</v>
      </c>
      <c r="G116" s="81">
        <v>0</v>
      </c>
      <c r="H116" s="24">
        <v>0</v>
      </c>
      <c r="I116" s="24">
        <v>1</v>
      </c>
      <c r="J116" s="24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</row>
    <row r="117" spans="1:15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9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</row>
    <row r="118" spans="1:15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9"/>
        <v>0</v>
      </c>
      <c r="G118" s="81">
        <v>0</v>
      </c>
      <c r="H118" s="24">
        <v>0</v>
      </c>
      <c r="I118" s="24">
        <v>0</v>
      </c>
      <c r="J118" s="24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</row>
    <row r="119" spans="1:15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9"/>
        <v>0</v>
      </c>
      <c r="G119" s="81">
        <v>0</v>
      </c>
      <c r="H119" s="24">
        <v>0</v>
      </c>
      <c r="I119" s="24">
        <v>0</v>
      </c>
      <c r="J119" s="24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</row>
    <row r="120" spans="1:15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9"/>
        <v>0</v>
      </c>
      <c r="G120" s="81">
        <v>0</v>
      </c>
      <c r="H120" s="24">
        <v>0</v>
      </c>
      <c r="I120" s="24">
        <v>0</v>
      </c>
      <c r="J120" s="24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</row>
    <row r="121" spans="1:15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9"/>
        <v>0</v>
      </c>
      <c r="G121" s="81">
        <v>0</v>
      </c>
      <c r="H121" s="24">
        <v>0</v>
      </c>
      <c r="I121" s="24">
        <v>0</v>
      </c>
      <c r="J121" s="24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</row>
    <row r="122" spans="1:15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98</v>
      </c>
      <c r="I122" s="158" t="s">
        <v>99</v>
      </c>
      <c r="J122" s="158" t="s">
        <v>100</v>
      </c>
      <c r="K122" s="207" t="s">
        <v>101</v>
      </c>
      <c r="L122" s="207" t="s">
        <v>102</v>
      </c>
      <c r="M122" s="207" t="s">
        <v>103</v>
      </c>
      <c r="N122" s="207" t="s">
        <v>104</v>
      </c>
      <c r="O122" s="207" t="s">
        <v>105</v>
      </c>
    </row>
    <row r="123" spans="1:15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207"/>
      <c r="L123" s="207"/>
      <c r="M123" s="207"/>
      <c r="N123" s="207"/>
      <c r="O123" s="207"/>
    </row>
    <row r="124" spans="1:15" x14ac:dyDescent="0.25">
      <c r="A124" s="31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0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</row>
    <row r="125" spans="1:15" x14ac:dyDescent="0.25">
      <c r="A125" s="31" t="s">
        <v>36</v>
      </c>
      <c r="B125" s="48">
        <v>0</v>
      </c>
      <c r="C125" s="48">
        <v>0</v>
      </c>
      <c r="D125" s="18"/>
      <c r="E125" s="48">
        <v>0</v>
      </c>
      <c r="F125" s="81">
        <f t="shared" si="20"/>
        <v>0</v>
      </c>
      <c r="G125" s="81">
        <v>0</v>
      </c>
      <c r="H125" s="24">
        <v>0</v>
      </c>
      <c r="I125" s="24">
        <v>0</v>
      </c>
      <c r="J125" s="6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</row>
    <row r="126" spans="1:15" ht="15.75" x14ac:dyDescent="0.25">
      <c r="A126" s="202" t="s">
        <v>51</v>
      </c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25"/>
    </row>
    <row r="127" spans="1:15" x14ac:dyDescent="0.25">
      <c r="A127" s="174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98</v>
      </c>
      <c r="I127" s="158" t="s">
        <v>99</v>
      </c>
      <c r="J127" s="158" t="s">
        <v>100</v>
      </c>
      <c r="K127" s="207" t="s">
        <v>101</v>
      </c>
      <c r="L127" s="207" t="s">
        <v>102</v>
      </c>
      <c r="M127" s="207" t="s">
        <v>103</v>
      </c>
      <c r="N127" s="207" t="s">
        <v>104</v>
      </c>
      <c r="O127" s="207" t="s">
        <v>105</v>
      </c>
    </row>
    <row r="128" spans="1:15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207"/>
      <c r="L128" s="207"/>
      <c r="M128" s="207"/>
      <c r="N128" s="207"/>
      <c r="O128" s="207"/>
    </row>
    <row r="129" spans="1:15" x14ac:dyDescent="0.25">
      <c r="A129" s="31" t="s">
        <v>13</v>
      </c>
      <c r="B129" s="48">
        <v>4</v>
      </c>
      <c r="C129" s="48">
        <v>0</v>
      </c>
      <c r="D129" s="48">
        <v>0</v>
      </c>
      <c r="E129" s="48">
        <v>3</v>
      </c>
      <c r="F129" s="81">
        <f t="shared" ref="F129:F131" si="21">SUM(B129:E129)</f>
        <v>7</v>
      </c>
      <c r="G129" s="81">
        <v>11</v>
      </c>
      <c r="H129" s="24">
        <v>6</v>
      </c>
      <c r="I129" s="24">
        <v>0</v>
      </c>
      <c r="J129" s="24">
        <v>0</v>
      </c>
      <c r="K129" s="41">
        <v>1</v>
      </c>
      <c r="L129" s="41">
        <v>0</v>
      </c>
      <c r="M129" s="41">
        <v>0</v>
      </c>
      <c r="N129" s="41">
        <v>0</v>
      </c>
      <c r="O129" s="41">
        <v>0</v>
      </c>
    </row>
    <row r="130" spans="1:15" x14ac:dyDescent="0.25">
      <c r="A130" s="31" t="s">
        <v>14</v>
      </c>
      <c r="B130" s="48">
        <v>4</v>
      </c>
      <c r="C130" s="48">
        <v>0</v>
      </c>
      <c r="D130" s="48">
        <v>0</v>
      </c>
      <c r="E130" s="48">
        <v>4</v>
      </c>
      <c r="F130" s="81">
        <f t="shared" si="21"/>
        <v>8</v>
      </c>
      <c r="G130" s="81">
        <v>12</v>
      </c>
      <c r="H130" s="24">
        <v>6</v>
      </c>
      <c r="I130" s="24">
        <v>0</v>
      </c>
      <c r="J130" s="136">
        <v>0</v>
      </c>
      <c r="K130" s="41">
        <v>2</v>
      </c>
      <c r="L130" s="41">
        <v>0</v>
      </c>
      <c r="M130" s="41">
        <v>0</v>
      </c>
      <c r="N130" s="41">
        <v>0</v>
      </c>
      <c r="O130" s="41">
        <v>0</v>
      </c>
    </row>
    <row r="131" spans="1:15" x14ac:dyDescent="0.25">
      <c r="A131" s="31" t="s">
        <v>47</v>
      </c>
      <c r="B131" s="48">
        <v>4</v>
      </c>
      <c r="C131" s="48">
        <v>0</v>
      </c>
      <c r="D131" s="48">
        <v>0</v>
      </c>
      <c r="E131" s="48">
        <v>3</v>
      </c>
      <c r="F131" s="81">
        <f t="shared" si="21"/>
        <v>7</v>
      </c>
      <c r="G131" s="81">
        <v>11</v>
      </c>
      <c r="H131" s="24">
        <v>6</v>
      </c>
      <c r="I131" s="24">
        <v>0</v>
      </c>
      <c r="J131" s="24">
        <v>0</v>
      </c>
      <c r="K131" s="41">
        <v>1</v>
      </c>
      <c r="L131" s="41">
        <v>0</v>
      </c>
      <c r="M131" s="41">
        <v>0</v>
      </c>
      <c r="N131" s="41">
        <v>0</v>
      </c>
      <c r="O131" s="41">
        <v>0</v>
      </c>
    </row>
    <row r="132" spans="1:15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98</v>
      </c>
      <c r="I132" s="158" t="s">
        <v>99</v>
      </c>
      <c r="J132" s="158" t="s">
        <v>100</v>
      </c>
      <c r="K132" s="207" t="s">
        <v>101</v>
      </c>
      <c r="L132" s="207" t="s">
        <v>102</v>
      </c>
      <c r="M132" s="207" t="s">
        <v>103</v>
      </c>
      <c r="N132" s="207" t="s">
        <v>104</v>
      </c>
      <c r="O132" s="207" t="s">
        <v>105</v>
      </c>
    </row>
    <row r="133" spans="1:15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207"/>
      <c r="L133" s="207"/>
      <c r="M133" s="207"/>
      <c r="N133" s="207"/>
      <c r="O133" s="207"/>
    </row>
    <row r="134" spans="1:15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81">
        <f t="shared" ref="F134:F136" si="22">SUM(B134:E134)</f>
        <v>0</v>
      </c>
      <c r="G134" s="81">
        <v>2</v>
      </c>
      <c r="H134" s="24">
        <v>0</v>
      </c>
      <c r="I134" s="24">
        <v>0</v>
      </c>
      <c r="J134" s="24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</row>
    <row r="135" spans="1:15" x14ac:dyDescent="0.25">
      <c r="A135" s="31" t="s">
        <v>20</v>
      </c>
      <c r="B135" s="48">
        <v>4</v>
      </c>
      <c r="C135" s="48">
        <v>0</v>
      </c>
      <c r="D135" s="48">
        <v>0</v>
      </c>
      <c r="E135" s="48">
        <v>3</v>
      </c>
      <c r="F135" s="81">
        <f t="shared" si="22"/>
        <v>7</v>
      </c>
      <c r="G135" s="81">
        <v>9</v>
      </c>
      <c r="H135" s="24">
        <v>6</v>
      </c>
      <c r="I135" s="24">
        <v>0</v>
      </c>
      <c r="J135" s="24">
        <v>0</v>
      </c>
      <c r="K135" s="41">
        <v>1</v>
      </c>
      <c r="L135" s="41">
        <v>0</v>
      </c>
      <c r="M135" s="41">
        <v>0</v>
      </c>
      <c r="N135" s="41">
        <v>0</v>
      </c>
      <c r="O135" s="41">
        <v>0</v>
      </c>
    </row>
    <row r="136" spans="1:15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2"/>
        <v>0</v>
      </c>
      <c r="G136" s="81">
        <v>0</v>
      </c>
      <c r="H136" s="24">
        <v>0</v>
      </c>
      <c r="I136" s="24">
        <v>0</v>
      </c>
      <c r="J136" s="24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</row>
    <row r="137" spans="1:15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3">SUM(B137:E137)</f>
        <v>0</v>
      </c>
      <c r="G137" s="83">
        <v>0</v>
      </c>
      <c r="H137" s="28">
        <v>0</v>
      </c>
      <c r="I137" s="24">
        <v>0</v>
      </c>
      <c r="J137" s="24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</row>
    <row r="138" spans="1:15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3"/>
        <v>0</v>
      </c>
      <c r="G138" s="83">
        <v>0</v>
      </c>
      <c r="H138" s="28">
        <v>0</v>
      </c>
      <c r="I138" s="24">
        <v>0</v>
      </c>
      <c r="J138" s="24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</row>
    <row r="139" spans="1:15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98</v>
      </c>
      <c r="I139" s="158" t="s">
        <v>99</v>
      </c>
      <c r="J139" s="158" t="s">
        <v>100</v>
      </c>
      <c r="K139" s="207" t="s">
        <v>101</v>
      </c>
      <c r="L139" s="207" t="s">
        <v>102</v>
      </c>
      <c r="M139" s="207" t="s">
        <v>103</v>
      </c>
      <c r="N139" s="207" t="s">
        <v>104</v>
      </c>
      <c r="O139" s="207" t="s">
        <v>105</v>
      </c>
    </row>
    <row r="140" spans="1:15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207"/>
      <c r="L140" s="207"/>
      <c r="M140" s="207"/>
      <c r="N140" s="207"/>
      <c r="O140" s="207"/>
    </row>
    <row r="141" spans="1:15" x14ac:dyDescent="0.25">
      <c r="A141" s="31" t="s">
        <v>25</v>
      </c>
      <c r="B141" s="48">
        <v>4</v>
      </c>
      <c r="C141" s="48">
        <v>0</v>
      </c>
      <c r="D141" s="48">
        <v>0</v>
      </c>
      <c r="E141" s="48">
        <v>3</v>
      </c>
      <c r="F141" s="81">
        <f>SUM(B141:E141)</f>
        <v>7</v>
      </c>
      <c r="G141" s="81">
        <v>11</v>
      </c>
      <c r="H141" s="24">
        <v>6</v>
      </c>
      <c r="I141" s="24">
        <v>0</v>
      </c>
      <c r="J141" s="24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</row>
    <row r="142" spans="1:15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</row>
    <row r="143" spans="1:15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98</v>
      </c>
      <c r="I143" s="158" t="s">
        <v>99</v>
      </c>
      <c r="J143" s="158" t="s">
        <v>100</v>
      </c>
      <c r="K143" s="207" t="s">
        <v>101</v>
      </c>
      <c r="L143" s="207" t="s">
        <v>102</v>
      </c>
      <c r="M143" s="207" t="s">
        <v>103</v>
      </c>
      <c r="N143" s="207" t="s">
        <v>104</v>
      </c>
      <c r="O143" s="207" t="s">
        <v>105</v>
      </c>
    </row>
    <row r="144" spans="1:15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207"/>
      <c r="L144" s="207"/>
      <c r="M144" s="207"/>
      <c r="N144" s="207"/>
      <c r="O144" s="207"/>
    </row>
    <row r="145" spans="1:15" x14ac:dyDescent="0.25">
      <c r="A145" s="31" t="s">
        <v>28</v>
      </c>
      <c r="B145" s="48">
        <v>4</v>
      </c>
      <c r="C145" s="48">
        <v>0</v>
      </c>
      <c r="D145" s="48">
        <v>0</v>
      </c>
      <c r="E145" s="48">
        <v>3</v>
      </c>
      <c r="F145" s="81">
        <f t="shared" ref="F145:F150" si="24">SUM(B145:E145)</f>
        <v>7</v>
      </c>
      <c r="G145" s="81">
        <v>10</v>
      </c>
      <c r="H145" s="24">
        <v>6</v>
      </c>
      <c r="I145" s="24">
        <v>0</v>
      </c>
      <c r="J145" s="24">
        <v>0</v>
      </c>
      <c r="K145" s="41">
        <v>1</v>
      </c>
      <c r="L145" s="41">
        <v>0</v>
      </c>
      <c r="M145" s="41">
        <v>0</v>
      </c>
      <c r="N145" s="41">
        <v>0</v>
      </c>
      <c r="O145" s="41">
        <v>0</v>
      </c>
    </row>
    <row r="146" spans="1:15" x14ac:dyDescent="0.25">
      <c r="A146" s="31" t="s">
        <v>29</v>
      </c>
      <c r="B146" s="48">
        <v>0</v>
      </c>
      <c r="C146" s="48">
        <v>0</v>
      </c>
      <c r="D146" s="48">
        <v>0</v>
      </c>
      <c r="E146" s="48">
        <v>0</v>
      </c>
      <c r="F146" s="81">
        <f t="shared" si="24"/>
        <v>0</v>
      </c>
      <c r="G146" s="81">
        <v>1</v>
      </c>
      <c r="H146" s="24">
        <v>0</v>
      </c>
      <c r="I146" s="24">
        <v>0</v>
      </c>
      <c r="J146" s="24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</row>
    <row r="147" spans="1:15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4"/>
        <v>0</v>
      </c>
      <c r="G147" s="81">
        <v>0</v>
      </c>
      <c r="H147" s="24">
        <v>0</v>
      </c>
      <c r="I147" s="24">
        <v>0</v>
      </c>
      <c r="J147" s="24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</row>
    <row r="148" spans="1:15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4"/>
        <v>0</v>
      </c>
      <c r="G148" s="81">
        <v>0</v>
      </c>
      <c r="H148" s="24">
        <v>0</v>
      </c>
      <c r="I148" s="24">
        <v>0</v>
      </c>
      <c r="J148" s="24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</row>
    <row r="149" spans="1:15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4"/>
        <v>0</v>
      </c>
      <c r="G149" s="81">
        <v>0</v>
      </c>
      <c r="H149" s="24">
        <v>0</v>
      </c>
      <c r="I149" s="24">
        <v>0</v>
      </c>
      <c r="J149" s="24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</row>
    <row r="150" spans="1:15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4"/>
        <v>0</v>
      </c>
      <c r="G150" s="81">
        <v>0</v>
      </c>
      <c r="H150" s="24">
        <v>0</v>
      </c>
      <c r="I150" s="24">
        <v>0</v>
      </c>
      <c r="J150" s="24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</row>
    <row r="151" spans="1:15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98</v>
      </c>
      <c r="I151" s="158" t="s">
        <v>99</v>
      </c>
      <c r="J151" s="158" t="s">
        <v>100</v>
      </c>
      <c r="K151" s="207" t="s">
        <v>101</v>
      </c>
      <c r="L151" s="207" t="s">
        <v>102</v>
      </c>
      <c r="M151" s="207" t="s">
        <v>103</v>
      </c>
      <c r="N151" s="207" t="s">
        <v>104</v>
      </c>
      <c r="O151" s="207" t="s">
        <v>105</v>
      </c>
    </row>
    <row r="152" spans="1:15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207"/>
      <c r="L152" s="207"/>
      <c r="M152" s="207"/>
      <c r="N152" s="207"/>
      <c r="O152" s="207"/>
    </row>
    <row r="153" spans="1:15" x14ac:dyDescent="0.25">
      <c r="A153" s="31" t="s">
        <v>42</v>
      </c>
      <c r="B153" s="48">
        <v>0</v>
      </c>
      <c r="C153" s="48">
        <v>0</v>
      </c>
      <c r="D153" s="48">
        <v>0</v>
      </c>
      <c r="E153" s="48">
        <v>0</v>
      </c>
      <c r="F153" s="81">
        <f t="shared" ref="F153" si="25">SUM(B153:E153)</f>
        <v>0</v>
      </c>
      <c r="G153" s="81">
        <v>2</v>
      </c>
      <c r="H153" s="24">
        <v>0</v>
      </c>
      <c r="I153" s="24">
        <v>0</v>
      </c>
      <c r="J153" s="63">
        <v>0</v>
      </c>
      <c r="K153" s="103">
        <v>0</v>
      </c>
      <c r="L153" s="103">
        <v>0</v>
      </c>
      <c r="M153" s="103">
        <v>0</v>
      </c>
      <c r="N153" s="103">
        <v>0</v>
      </c>
      <c r="O153" s="103">
        <v>0</v>
      </c>
    </row>
    <row r="154" spans="1:15" ht="14.65" customHeight="1" x14ac:dyDescent="0.25">
      <c r="A154" s="202" t="s">
        <v>52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25"/>
    </row>
    <row r="155" spans="1:15" x14ac:dyDescent="0.25">
      <c r="A155" s="174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98</v>
      </c>
      <c r="I155" s="158" t="s">
        <v>99</v>
      </c>
      <c r="J155" s="158" t="s">
        <v>100</v>
      </c>
      <c r="K155" s="207" t="s">
        <v>101</v>
      </c>
      <c r="L155" s="207" t="s">
        <v>102</v>
      </c>
      <c r="M155" s="207" t="s">
        <v>103</v>
      </c>
      <c r="N155" s="207" t="s">
        <v>104</v>
      </c>
      <c r="O155" s="207" t="s">
        <v>105</v>
      </c>
    </row>
    <row r="156" spans="1:15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207"/>
      <c r="L156" s="207"/>
      <c r="M156" s="207"/>
      <c r="N156" s="207"/>
      <c r="O156" s="207"/>
    </row>
    <row r="157" spans="1:15" x14ac:dyDescent="0.25">
      <c r="A157" s="60" t="s">
        <v>53</v>
      </c>
      <c r="B157" s="48">
        <v>4</v>
      </c>
      <c r="C157" s="48">
        <v>0</v>
      </c>
      <c r="D157" s="48">
        <v>0</v>
      </c>
      <c r="E157" s="48">
        <v>1</v>
      </c>
      <c r="F157" s="81">
        <f t="shared" ref="F157:F160" si="26">SUM(B157:E157)</f>
        <v>5</v>
      </c>
      <c r="G157" s="81">
        <v>13</v>
      </c>
      <c r="H157" s="24">
        <v>2</v>
      </c>
      <c r="I157" s="24">
        <v>0</v>
      </c>
      <c r="J157" s="24">
        <v>1</v>
      </c>
      <c r="K157" s="41">
        <v>0</v>
      </c>
      <c r="L157" s="41">
        <v>0</v>
      </c>
      <c r="M157" s="41">
        <v>2</v>
      </c>
      <c r="N157" s="41">
        <v>0</v>
      </c>
      <c r="O157" s="41">
        <v>0</v>
      </c>
    </row>
    <row r="158" spans="1:15" x14ac:dyDescent="0.25">
      <c r="A158" s="33" t="s">
        <v>54</v>
      </c>
      <c r="B158" s="1">
        <f>SUM(B159:B160)</f>
        <v>4</v>
      </c>
      <c r="C158" s="1">
        <f t="shared" ref="C158:D158" si="27">SUM(C159:C160)</f>
        <v>0</v>
      </c>
      <c r="D158" s="1">
        <f t="shared" si="27"/>
        <v>0</v>
      </c>
      <c r="E158" s="1">
        <f>SUM(E159:E160)</f>
        <v>1</v>
      </c>
      <c r="F158" s="81">
        <f t="shared" si="26"/>
        <v>5</v>
      </c>
      <c r="G158" s="81">
        <v>13</v>
      </c>
      <c r="H158" s="27">
        <f t="shared" ref="H158:I158" si="28">SUM(H159:H161)</f>
        <v>2</v>
      </c>
      <c r="I158" s="27">
        <f t="shared" si="28"/>
        <v>0</v>
      </c>
      <c r="J158" s="27">
        <f t="shared" ref="J158:O158" si="29">SUM(J159:J161)</f>
        <v>1</v>
      </c>
      <c r="K158" s="42">
        <f t="shared" si="29"/>
        <v>0</v>
      </c>
      <c r="L158" s="42">
        <f t="shared" si="29"/>
        <v>0</v>
      </c>
      <c r="M158" s="42">
        <f t="shared" si="29"/>
        <v>2</v>
      </c>
      <c r="N158" s="42">
        <f t="shared" si="29"/>
        <v>0</v>
      </c>
      <c r="O158" s="42">
        <f t="shared" si="29"/>
        <v>0</v>
      </c>
    </row>
    <row r="159" spans="1:15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6"/>
        <v>0</v>
      </c>
      <c r="G159" s="81">
        <v>0</v>
      </c>
      <c r="H159" s="24">
        <v>0</v>
      </c>
      <c r="I159" s="24">
        <v>0</v>
      </c>
      <c r="J159" s="24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</row>
    <row r="160" spans="1:15" x14ac:dyDescent="0.25">
      <c r="A160" s="61" t="s">
        <v>56</v>
      </c>
      <c r="B160" s="48">
        <v>4</v>
      </c>
      <c r="C160" s="48">
        <v>0</v>
      </c>
      <c r="D160" s="48">
        <v>0</v>
      </c>
      <c r="E160" s="48">
        <v>1</v>
      </c>
      <c r="F160" s="81">
        <f t="shared" si="26"/>
        <v>5</v>
      </c>
      <c r="G160" s="81">
        <v>13</v>
      </c>
      <c r="H160" s="24">
        <v>2</v>
      </c>
      <c r="I160" s="24">
        <v>0</v>
      </c>
      <c r="J160" s="24">
        <v>1</v>
      </c>
      <c r="K160" s="41">
        <v>0</v>
      </c>
      <c r="L160" s="41">
        <v>0</v>
      </c>
      <c r="M160" s="41">
        <v>2</v>
      </c>
      <c r="N160" s="41">
        <v>0</v>
      </c>
      <c r="O160" s="41">
        <v>0</v>
      </c>
    </row>
    <row r="161" spans="1:15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98</v>
      </c>
      <c r="I161" s="158" t="s">
        <v>99</v>
      </c>
      <c r="J161" s="158" t="s">
        <v>100</v>
      </c>
      <c r="K161" s="207" t="s">
        <v>101</v>
      </c>
      <c r="L161" s="207" t="s">
        <v>102</v>
      </c>
      <c r="M161" s="207" t="s">
        <v>103</v>
      </c>
      <c r="N161" s="207" t="s">
        <v>104</v>
      </c>
      <c r="O161" s="207" t="s">
        <v>105</v>
      </c>
    </row>
    <row r="162" spans="1:15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207"/>
      <c r="L162" s="207"/>
      <c r="M162" s="207"/>
      <c r="N162" s="207"/>
      <c r="O162" s="207"/>
    </row>
    <row r="163" spans="1:15" x14ac:dyDescent="0.25">
      <c r="A163" s="31" t="s">
        <v>19</v>
      </c>
      <c r="B163" s="48">
        <v>2</v>
      </c>
      <c r="C163" s="48">
        <v>0</v>
      </c>
      <c r="D163" s="48">
        <v>0</v>
      </c>
      <c r="E163" s="48">
        <v>0</v>
      </c>
      <c r="F163" s="81">
        <f t="shared" ref="F163:F165" si="30">SUM(B163:E163)</f>
        <v>2</v>
      </c>
      <c r="G163" s="81">
        <v>4</v>
      </c>
      <c r="H163" s="24">
        <v>1</v>
      </c>
      <c r="I163" s="24">
        <v>0</v>
      </c>
      <c r="J163" s="24">
        <v>1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</row>
    <row r="164" spans="1:15" x14ac:dyDescent="0.25">
      <c r="A164" s="31" t="s">
        <v>20</v>
      </c>
      <c r="B164" s="48">
        <v>2</v>
      </c>
      <c r="C164" s="48">
        <v>0</v>
      </c>
      <c r="D164" s="48">
        <v>0</v>
      </c>
      <c r="E164" s="48">
        <v>1</v>
      </c>
      <c r="F164" s="81">
        <f t="shared" si="30"/>
        <v>3</v>
      </c>
      <c r="G164" s="81">
        <v>8</v>
      </c>
      <c r="H164" s="24">
        <v>1</v>
      </c>
      <c r="I164" s="24">
        <v>0</v>
      </c>
      <c r="J164" s="24">
        <v>0</v>
      </c>
      <c r="K164" s="41">
        <v>0</v>
      </c>
      <c r="L164" s="41">
        <v>0</v>
      </c>
      <c r="M164" s="41">
        <v>2</v>
      </c>
      <c r="N164" s="41">
        <v>0</v>
      </c>
      <c r="O164" s="41">
        <v>0</v>
      </c>
    </row>
    <row r="165" spans="1:15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30"/>
        <v>0</v>
      </c>
      <c r="G165" s="81">
        <v>0</v>
      </c>
      <c r="H165" s="14">
        <v>0</v>
      </c>
      <c r="I165" s="14">
        <v>0</v>
      </c>
      <c r="J165" s="14">
        <v>0</v>
      </c>
      <c r="K165" s="110">
        <v>0</v>
      </c>
      <c r="L165" s="110">
        <v>0</v>
      </c>
      <c r="M165" s="110">
        <v>0</v>
      </c>
      <c r="N165" s="41">
        <v>0</v>
      </c>
      <c r="O165" s="41">
        <v>0</v>
      </c>
    </row>
    <row r="166" spans="1:15" ht="27" customHeight="1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1">SUM(B166:E166)</f>
        <v>0</v>
      </c>
      <c r="G166" s="83">
        <v>1</v>
      </c>
      <c r="H166" s="19">
        <v>0</v>
      </c>
      <c r="I166" s="19">
        <v>0</v>
      </c>
      <c r="J166" s="19">
        <v>0</v>
      </c>
      <c r="K166" s="111">
        <v>0</v>
      </c>
      <c r="L166" s="111">
        <v>0</v>
      </c>
      <c r="M166" s="111">
        <v>0</v>
      </c>
      <c r="N166" s="41">
        <v>0</v>
      </c>
      <c r="O166" s="41">
        <v>0</v>
      </c>
    </row>
    <row r="167" spans="1:15" ht="27" customHeight="1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1"/>
        <v>0</v>
      </c>
      <c r="G167" s="83">
        <v>0</v>
      </c>
      <c r="H167" s="19">
        <v>0</v>
      </c>
      <c r="I167" s="19">
        <v>0</v>
      </c>
      <c r="J167" s="19">
        <v>0</v>
      </c>
      <c r="K167" s="111">
        <v>0</v>
      </c>
      <c r="L167" s="111">
        <v>0</v>
      </c>
      <c r="M167" s="111">
        <v>0</v>
      </c>
      <c r="N167" s="41">
        <v>0</v>
      </c>
      <c r="O167" s="41">
        <v>0</v>
      </c>
    </row>
    <row r="168" spans="1:15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98</v>
      </c>
      <c r="I168" s="158" t="s">
        <v>99</v>
      </c>
      <c r="J168" s="158" t="s">
        <v>100</v>
      </c>
      <c r="K168" s="207" t="s">
        <v>101</v>
      </c>
      <c r="L168" s="207" t="s">
        <v>102</v>
      </c>
      <c r="M168" s="207" t="s">
        <v>103</v>
      </c>
      <c r="N168" s="207" t="s">
        <v>104</v>
      </c>
      <c r="O168" s="207" t="s">
        <v>105</v>
      </c>
    </row>
    <row r="169" spans="1:15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207"/>
      <c r="L169" s="207"/>
      <c r="M169" s="207"/>
      <c r="N169" s="207"/>
      <c r="O169" s="207"/>
    </row>
    <row r="170" spans="1:15" x14ac:dyDescent="0.25">
      <c r="A170" s="31" t="s">
        <v>25</v>
      </c>
      <c r="B170" s="48">
        <v>3</v>
      </c>
      <c r="C170" s="48">
        <v>0</v>
      </c>
      <c r="D170" s="48">
        <v>0</v>
      </c>
      <c r="E170" s="48">
        <v>1</v>
      </c>
      <c r="F170" s="81">
        <f>SUM(B170:E170)</f>
        <v>4</v>
      </c>
      <c r="G170" s="81">
        <v>10</v>
      </c>
      <c r="H170" s="24">
        <v>2</v>
      </c>
      <c r="I170" s="24">
        <v>0</v>
      </c>
      <c r="J170" s="24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</row>
    <row r="171" spans="1:15" ht="16.5" customHeight="1" x14ac:dyDescent="0.25">
      <c r="A171" s="31" t="s">
        <v>26</v>
      </c>
      <c r="B171" s="48">
        <v>1</v>
      </c>
      <c r="C171" s="48">
        <v>0</v>
      </c>
      <c r="D171" s="48">
        <v>0</v>
      </c>
      <c r="E171" s="48">
        <v>0</v>
      </c>
      <c r="F171" s="81">
        <f>SUM(B171:E171)</f>
        <v>1</v>
      </c>
      <c r="G171" s="81">
        <v>1</v>
      </c>
      <c r="H171" s="24">
        <v>0</v>
      </c>
      <c r="I171" s="24">
        <v>0</v>
      </c>
      <c r="J171" s="24">
        <v>0</v>
      </c>
      <c r="K171" s="41">
        <v>0</v>
      </c>
      <c r="L171" s="41">
        <v>0</v>
      </c>
      <c r="M171" s="41">
        <v>1</v>
      </c>
      <c r="N171" s="41">
        <v>0</v>
      </c>
      <c r="O171" s="41">
        <v>0</v>
      </c>
    </row>
    <row r="172" spans="1:15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98</v>
      </c>
      <c r="I172" s="158" t="s">
        <v>99</v>
      </c>
      <c r="J172" s="158" t="s">
        <v>100</v>
      </c>
      <c r="K172" s="207" t="s">
        <v>101</v>
      </c>
      <c r="L172" s="207" t="s">
        <v>102</v>
      </c>
      <c r="M172" s="207" t="s">
        <v>103</v>
      </c>
      <c r="N172" s="207" t="s">
        <v>104</v>
      </c>
      <c r="O172" s="207" t="s">
        <v>105</v>
      </c>
    </row>
    <row r="173" spans="1:15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207"/>
      <c r="L173" s="207"/>
      <c r="M173" s="207"/>
      <c r="N173" s="207"/>
      <c r="O173" s="207"/>
    </row>
    <row r="174" spans="1:15" x14ac:dyDescent="0.25">
      <c r="A174" s="31" t="s">
        <v>28</v>
      </c>
      <c r="B174" s="48">
        <v>3</v>
      </c>
      <c r="C174" s="48">
        <v>0</v>
      </c>
      <c r="D174" s="48">
        <v>0</v>
      </c>
      <c r="E174" s="48">
        <v>1</v>
      </c>
      <c r="F174" s="81">
        <f t="shared" ref="F174:F179" si="32">SUM(B174:E174)</f>
        <v>4</v>
      </c>
      <c r="G174" s="81">
        <v>8</v>
      </c>
      <c r="H174" s="24">
        <v>2</v>
      </c>
      <c r="I174" s="24">
        <v>0</v>
      </c>
      <c r="J174" s="24">
        <v>0</v>
      </c>
      <c r="K174" s="41">
        <v>0</v>
      </c>
      <c r="L174" s="41">
        <v>0</v>
      </c>
      <c r="M174" s="41">
        <v>2</v>
      </c>
      <c r="N174" s="41">
        <v>0</v>
      </c>
      <c r="O174" s="41">
        <v>0</v>
      </c>
    </row>
    <row r="175" spans="1:15" x14ac:dyDescent="0.25">
      <c r="A175" s="31" t="s">
        <v>29</v>
      </c>
      <c r="B175" s="48">
        <v>1</v>
      </c>
      <c r="C175" s="48">
        <v>0</v>
      </c>
      <c r="D175" s="48">
        <v>0</v>
      </c>
      <c r="E175" s="48">
        <v>0</v>
      </c>
      <c r="F175" s="81">
        <f t="shared" si="32"/>
        <v>1</v>
      </c>
      <c r="G175" s="81">
        <v>3</v>
      </c>
      <c r="H175" s="24">
        <v>0</v>
      </c>
      <c r="I175" s="24">
        <v>0</v>
      </c>
      <c r="J175" s="24">
        <v>1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</row>
    <row r="176" spans="1:15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2"/>
        <v>0</v>
      </c>
      <c r="G176" s="81">
        <v>0</v>
      </c>
      <c r="H176" s="24">
        <v>0</v>
      </c>
      <c r="I176" s="24">
        <v>0</v>
      </c>
      <c r="J176" s="24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</row>
    <row r="177" spans="1:15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2"/>
        <v>0</v>
      </c>
      <c r="G177" s="81">
        <v>0</v>
      </c>
      <c r="H177" s="24">
        <v>0</v>
      </c>
      <c r="I177" s="24">
        <v>0</v>
      </c>
      <c r="J177" s="24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</row>
    <row r="178" spans="1:15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2"/>
        <v>0</v>
      </c>
      <c r="G178" s="81">
        <v>0</v>
      </c>
      <c r="H178" s="24">
        <v>0</v>
      </c>
      <c r="I178" s="24">
        <v>0</v>
      </c>
      <c r="J178" s="24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</row>
    <row r="179" spans="1:15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2"/>
        <v>0</v>
      </c>
      <c r="G179" s="81">
        <v>2</v>
      </c>
      <c r="H179" s="24">
        <v>0</v>
      </c>
      <c r="I179" s="24">
        <v>0</v>
      </c>
      <c r="J179" s="24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</row>
    <row r="180" spans="1:15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98</v>
      </c>
      <c r="I180" s="158" t="s">
        <v>99</v>
      </c>
      <c r="J180" s="158" t="s">
        <v>100</v>
      </c>
      <c r="K180" s="207" t="s">
        <v>101</v>
      </c>
      <c r="L180" s="207" t="s">
        <v>102</v>
      </c>
      <c r="M180" s="207" t="s">
        <v>103</v>
      </c>
      <c r="N180" s="207" t="s">
        <v>104</v>
      </c>
      <c r="O180" s="207" t="s">
        <v>105</v>
      </c>
    </row>
    <row r="181" spans="1:15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207"/>
      <c r="L181" s="207"/>
      <c r="M181" s="207"/>
      <c r="N181" s="207"/>
      <c r="O181" s="207"/>
    </row>
    <row r="182" spans="1:15" x14ac:dyDescent="0.25">
      <c r="A182" s="31" t="s">
        <v>42</v>
      </c>
      <c r="B182" s="48">
        <v>0</v>
      </c>
      <c r="C182" s="48">
        <v>0</v>
      </c>
      <c r="D182" s="48">
        <v>0</v>
      </c>
      <c r="E182" s="48">
        <v>0</v>
      </c>
      <c r="F182" s="81">
        <f t="shared" ref="F182" si="33">SUM(B182:E182)</f>
        <v>0</v>
      </c>
      <c r="G182" s="81">
        <v>1</v>
      </c>
      <c r="H182" s="24">
        <v>0</v>
      </c>
      <c r="I182" s="24">
        <v>0</v>
      </c>
      <c r="J182" s="6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</row>
    <row r="183" spans="1:15" ht="16.149999999999999" customHeight="1" x14ac:dyDescent="0.25">
      <c r="A183" s="202" t="s">
        <v>60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25"/>
    </row>
    <row r="184" spans="1:15" ht="12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98</v>
      </c>
      <c r="I184" s="158" t="s">
        <v>99</v>
      </c>
      <c r="J184" s="158" t="s">
        <v>100</v>
      </c>
      <c r="K184" s="207" t="s">
        <v>101</v>
      </c>
      <c r="L184" s="207" t="s">
        <v>102</v>
      </c>
      <c r="M184" s="207" t="s">
        <v>103</v>
      </c>
      <c r="N184" s="207" t="s">
        <v>104</v>
      </c>
      <c r="O184" s="207" t="s">
        <v>105</v>
      </c>
    </row>
    <row r="185" spans="1:15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207"/>
      <c r="L185" s="207"/>
      <c r="M185" s="207"/>
      <c r="N185" s="207"/>
      <c r="O185" s="207"/>
    </row>
    <row r="186" spans="1:15" x14ac:dyDescent="0.25">
      <c r="A186" s="56" t="s">
        <v>61</v>
      </c>
      <c r="B186" s="48">
        <v>0</v>
      </c>
      <c r="C186" s="48">
        <v>0</v>
      </c>
      <c r="D186" s="48">
        <v>0</v>
      </c>
      <c r="E186" s="48">
        <v>0</v>
      </c>
      <c r="F186" s="81">
        <f t="shared" ref="F186:F193" si="34">SUM(B186:E186)</f>
        <v>0</v>
      </c>
      <c r="G186" s="81">
        <v>0</v>
      </c>
      <c r="H186" s="24">
        <v>0</v>
      </c>
      <c r="I186" s="24">
        <v>0</v>
      </c>
      <c r="J186" s="24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</row>
    <row r="187" spans="1:15" ht="16.5" customHeight="1" x14ac:dyDescent="0.25">
      <c r="A187" s="57" t="s">
        <v>62</v>
      </c>
      <c r="B187" s="1">
        <f>B188+B189</f>
        <v>0</v>
      </c>
      <c r="C187" s="1">
        <f t="shared" ref="C187:D187" si="35">C188+C189</f>
        <v>0</v>
      </c>
      <c r="D187" s="1">
        <f t="shared" si="35"/>
        <v>0</v>
      </c>
      <c r="E187" s="1">
        <f t="shared" ref="E187" si="36">E188+E189</f>
        <v>0</v>
      </c>
      <c r="F187" s="81">
        <f t="shared" ref="F187:F189" si="37">SUM(B187:E187)</f>
        <v>0</v>
      </c>
      <c r="G187" s="81">
        <v>0</v>
      </c>
      <c r="H187" s="1">
        <f t="shared" ref="H187:I187" si="38">H188+H189</f>
        <v>0</v>
      </c>
      <c r="I187" s="1">
        <f t="shared" si="38"/>
        <v>0</v>
      </c>
      <c r="J187" s="1">
        <f t="shared" ref="J187:O187" si="39">J188+J189</f>
        <v>0</v>
      </c>
      <c r="K187" s="75">
        <f t="shared" si="39"/>
        <v>0</v>
      </c>
      <c r="L187" s="75">
        <f t="shared" si="39"/>
        <v>0</v>
      </c>
      <c r="M187" s="75">
        <f t="shared" si="39"/>
        <v>0</v>
      </c>
      <c r="N187" s="75">
        <f t="shared" si="39"/>
        <v>0</v>
      </c>
      <c r="O187" s="75">
        <f t="shared" si="39"/>
        <v>0</v>
      </c>
    </row>
    <row r="188" spans="1:15" x14ac:dyDescent="0.25">
      <c r="A188" s="56" t="s">
        <v>63</v>
      </c>
      <c r="B188" s="1">
        <f>B190+B192</f>
        <v>0</v>
      </c>
      <c r="C188" s="1">
        <f t="shared" ref="C188:D189" si="40">C190+C192</f>
        <v>0</v>
      </c>
      <c r="D188" s="1">
        <f t="shared" si="40"/>
        <v>0</v>
      </c>
      <c r="E188" s="1">
        <f t="shared" ref="E188:E189" si="41">E190+E192</f>
        <v>0</v>
      </c>
      <c r="F188" s="81">
        <f t="shared" si="37"/>
        <v>0</v>
      </c>
      <c r="G188" s="81">
        <v>0</v>
      </c>
      <c r="H188" s="1">
        <f t="shared" ref="H188:I189" si="42">H190+H192</f>
        <v>0</v>
      </c>
      <c r="I188" s="1">
        <f t="shared" si="42"/>
        <v>0</v>
      </c>
      <c r="J188" s="1">
        <f t="shared" ref="J188:O188" si="43">J190+J192</f>
        <v>0</v>
      </c>
      <c r="K188" s="75">
        <f t="shared" si="43"/>
        <v>0</v>
      </c>
      <c r="L188" s="75">
        <f t="shared" si="43"/>
        <v>0</v>
      </c>
      <c r="M188" s="75">
        <f t="shared" si="43"/>
        <v>0</v>
      </c>
      <c r="N188" s="75">
        <f t="shared" si="43"/>
        <v>0</v>
      </c>
      <c r="O188" s="75">
        <f t="shared" si="43"/>
        <v>0</v>
      </c>
    </row>
    <row r="189" spans="1:15" x14ac:dyDescent="0.25">
      <c r="A189" s="56" t="s">
        <v>64</v>
      </c>
      <c r="B189" s="122">
        <f>B191+B193</f>
        <v>0</v>
      </c>
      <c r="C189" s="122">
        <f t="shared" si="40"/>
        <v>0</v>
      </c>
      <c r="D189" s="122">
        <f t="shared" si="40"/>
        <v>0</v>
      </c>
      <c r="E189" s="122">
        <f t="shared" si="41"/>
        <v>0</v>
      </c>
      <c r="F189" s="81">
        <f t="shared" si="37"/>
        <v>0</v>
      </c>
      <c r="G189" s="81">
        <v>0</v>
      </c>
      <c r="H189" s="122">
        <f t="shared" si="42"/>
        <v>0</v>
      </c>
      <c r="I189" s="122">
        <f>I191+I193</f>
        <v>0</v>
      </c>
      <c r="J189" s="122">
        <f t="shared" ref="J189:O189" si="44">J191+J193</f>
        <v>0</v>
      </c>
      <c r="K189" s="126">
        <f t="shared" si="44"/>
        <v>0</v>
      </c>
      <c r="L189" s="126">
        <f t="shared" si="44"/>
        <v>0</v>
      </c>
      <c r="M189" s="126">
        <f t="shared" si="44"/>
        <v>0</v>
      </c>
      <c r="N189" s="126">
        <f t="shared" si="44"/>
        <v>0</v>
      </c>
      <c r="O189" s="126">
        <f t="shared" si="44"/>
        <v>0</v>
      </c>
    </row>
    <row r="190" spans="1:15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4"/>
        <v>0</v>
      </c>
      <c r="G190" s="81">
        <v>0</v>
      </c>
      <c r="H190" s="24">
        <v>0</v>
      </c>
      <c r="I190" s="24">
        <v>0</v>
      </c>
      <c r="J190" s="24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</row>
    <row r="191" spans="1:15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</row>
    <row r="192" spans="1:15" x14ac:dyDescent="0.25">
      <c r="A192" s="58" t="s">
        <v>67</v>
      </c>
      <c r="B192" s="48">
        <v>0</v>
      </c>
      <c r="C192" s="48">
        <v>0</v>
      </c>
      <c r="D192" s="48">
        <v>0</v>
      </c>
      <c r="E192" s="48">
        <v>0</v>
      </c>
      <c r="F192" s="81">
        <f t="shared" si="34"/>
        <v>0</v>
      </c>
      <c r="G192" s="81">
        <v>0</v>
      </c>
      <c r="H192" s="24">
        <v>0</v>
      </c>
      <c r="I192" s="24">
        <v>0</v>
      </c>
      <c r="J192" s="24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</row>
    <row r="193" spans="1:15" ht="26.25" x14ac:dyDescent="0.25">
      <c r="A193" s="59" t="s">
        <v>68</v>
      </c>
      <c r="B193" s="48">
        <v>0</v>
      </c>
      <c r="C193" s="48">
        <v>0</v>
      </c>
      <c r="D193" s="48">
        <v>0</v>
      </c>
      <c r="E193" s="48">
        <v>0</v>
      </c>
      <c r="F193" s="81">
        <f t="shared" si="34"/>
        <v>0</v>
      </c>
      <c r="G193" s="81">
        <v>0</v>
      </c>
      <c r="H193" s="24">
        <v>0</v>
      </c>
      <c r="I193" s="24">
        <v>0</v>
      </c>
      <c r="J193" s="24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</row>
    <row r="194" spans="1:15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98</v>
      </c>
      <c r="I194" s="158" t="s">
        <v>99</v>
      </c>
      <c r="J194" s="158" t="s">
        <v>100</v>
      </c>
      <c r="K194" s="207" t="s">
        <v>101</v>
      </c>
      <c r="L194" s="207" t="s">
        <v>102</v>
      </c>
      <c r="M194" s="207" t="s">
        <v>103</v>
      </c>
      <c r="N194" s="207" t="s">
        <v>104</v>
      </c>
      <c r="O194" s="207" t="s">
        <v>105</v>
      </c>
    </row>
    <row r="195" spans="1:15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207"/>
      <c r="L195" s="207"/>
      <c r="M195" s="207"/>
      <c r="N195" s="207"/>
      <c r="O195" s="207"/>
    </row>
    <row r="196" spans="1:15" x14ac:dyDescent="0.25">
      <c r="A196" s="31" t="s">
        <v>19</v>
      </c>
      <c r="B196" s="48">
        <v>0</v>
      </c>
      <c r="C196" s="48">
        <v>0</v>
      </c>
      <c r="D196" s="48">
        <v>0</v>
      </c>
      <c r="E196" s="48">
        <v>0</v>
      </c>
      <c r="F196" s="81">
        <f t="shared" ref="F196:F198" si="45">SUM(B196:E196)</f>
        <v>0</v>
      </c>
      <c r="G196" s="81">
        <v>0</v>
      </c>
      <c r="H196" s="24">
        <v>0</v>
      </c>
      <c r="I196" s="24">
        <v>0</v>
      </c>
      <c r="J196" s="24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</row>
    <row r="197" spans="1:15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5"/>
        <v>0</v>
      </c>
      <c r="G197" s="81">
        <v>0</v>
      </c>
      <c r="H197" s="24">
        <v>0</v>
      </c>
      <c r="I197" s="24">
        <v>0</v>
      </c>
      <c r="J197" s="24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</row>
    <row r="198" spans="1:15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5"/>
        <v>0</v>
      </c>
      <c r="G198" s="81">
        <v>0</v>
      </c>
      <c r="H198" s="24">
        <v>0</v>
      </c>
      <c r="I198" s="24">
        <v>0</v>
      </c>
      <c r="J198" s="24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</row>
    <row r="199" spans="1:15" ht="27" customHeight="1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46">SUM(B199:E199)</f>
        <v>0</v>
      </c>
      <c r="G199" s="83">
        <v>0</v>
      </c>
      <c r="H199" s="28">
        <v>0</v>
      </c>
      <c r="I199" s="24">
        <v>0</v>
      </c>
      <c r="J199" s="24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</row>
    <row r="200" spans="1:15" ht="27" customHeight="1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6"/>
        <v>0</v>
      </c>
      <c r="G200" s="83">
        <v>0</v>
      </c>
      <c r="H200" s="28">
        <v>0</v>
      </c>
      <c r="I200" s="24">
        <v>0</v>
      </c>
      <c r="J200" s="24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</row>
    <row r="201" spans="1:15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98</v>
      </c>
      <c r="I201" s="158" t="s">
        <v>99</v>
      </c>
      <c r="J201" s="158" t="s">
        <v>100</v>
      </c>
      <c r="K201" s="207" t="s">
        <v>101</v>
      </c>
      <c r="L201" s="207" t="s">
        <v>102</v>
      </c>
      <c r="M201" s="207" t="s">
        <v>103</v>
      </c>
      <c r="N201" s="207" t="s">
        <v>104</v>
      </c>
      <c r="O201" s="207" t="s">
        <v>105</v>
      </c>
    </row>
    <row r="202" spans="1:15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207"/>
      <c r="L202" s="207"/>
      <c r="M202" s="207"/>
      <c r="N202" s="207"/>
      <c r="O202" s="207"/>
    </row>
    <row r="203" spans="1:15" x14ac:dyDescent="0.25">
      <c r="A203" s="31" t="s">
        <v>25</v>
      </c>
      <c r="B203" s="48">
        <v>0</v>
      </c>
      <c r="C203" s="48">
        <v>0</v>
      </c>
      <c r="D203" s="48">
        <v>0</v>
      </c>
      <c r="E203" s="48">
        <v>0</v>
      </c>
      <c r="F203" s="81">
        <f>SUM(B203:E203)</f>
        <v>0</v>
      </c>
      <c r="G203" s="81">
        <v>0</v>
      </c>
      <c r="H203" s="24">
        <v>0</v>
      </c>
      <c r="I203" s="24">
        <v>0</v>
      </c>
      <c r="J203" s="24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</row>
    <row r="204" spans="1:15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</row>
    <row r="205" spans="1:15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98</v>
      </c>
      <c r="I205" s="158" t="s">
        <v>99</v>
      </c>
      <c r="J205" s="158" t="s">
        <v>100</v>
      </c>
      <c r="K205" s="207" t="s">
        <v>101</v>
      </c>
      <c r="L205" s="207" t="s">
        <v>102</v>
      </c>
      <c r="M205" s="207" t="s">
        <v>103</v>
      </c>
      <c r="N205" s="207" t="s">
        <v>104</v>
      </c>
      <c r="O205" s="207" t="s">
        <v>105</v>
      </c>
    </row>
    <row r="206" spans="1:15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207"/>
      <c r="L206" s="207"/>
      <c r="M206" s="207"/>
      <c r="N206" s="207"/>
      <c r="O206" s="207"/>
    </row>
    <row r="207" spans="1:15" x14ac:dyDescent="0.25">
      <c r="A207" s="31" t="s">
        <v>28</v>
      </c>
      <c r="B207" s="48">
        <v>0</v>
      </c>
      <c r="C207" s="48">
        <v>0</v>
      </c>
      <c r="D207" s="48">
        <v>0</v>
      </c>
      <c r="E207" s="48">
        <v>0</v>
      </c>
      <c r="F207" s="81">
        <f t="shared" ref="F207:F212" si="47">SUM(B207:E207)</f>
        <v>0</v>
      </c>
      <c r="G207" s="81">
        <v>0</v>
      </c>
      <c r="H207" s="24">
        <v>0</v>
      </c>
      <c r="I207" s="24">
        <v>0</v>
      </c>
      <c r="J207" s="24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</row>
    <row r="208" spans="1:15" x14ac:dyDescent="0.25">
      <c r="A208" s="31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47"/>
        <v>0</v>
      </c>
      <c r="G208" s="81">
        <v>0</v>
      </c>
      <c r="H208" s="24">
        <v>0</v>
      </c>
      <c r="I208" s="24">
        <v>0</v>
      </c>
      <c r="J208" s="24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</row>
    <row r="209" spans="1:15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7"/>
        <v>0</v>
      </c>
      <c r="G209" s="81">
        <v>0</v>
      </c>
      <c r="H209" s="24">
        <v>0</v>
      </c>
      <c r="I209" s="24">
        <v>0</v>
      </c>
      <c r="J209" s="24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</row>
    <row r="210" spans="1:15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7"/>
        <v>0</v>
      </c>
      <c r="G210" s="81">
        <v>0</v>
      </c>
      <c r="H210" s="24">
        <v>0</v>
      </c>
      <c r="I210" s="24">
        <v>0</v>
      </c>
      <c r="J210" s="24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</row>
    <row r="211" spans="1:15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7"/>
        <v>0</v>
      </c>
      <c r="G211" s="81">
        <v>0</v>
      </c>
      <c r="H211" s="24">
        <v>0</v>
      </c>
      <c r="I211" s="24">
        <v>0</v>
      </c>
      <c r="J211" s="24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</row>
    <row r="212" spans="1:15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7"/>
        <v>0</v>
      </c>
      <c r="G212" s="81">
        <v>0</v>
      </c>
      <c r="H212" s="24">
        <v>0</v>
      </c>
      <c r="I212" s="24">
        <v>0</v>
      </c>
      <c r="J212" s="24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</row>
    <row r="213" spans="1:15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98</v>
      </c>
      <c r="I213" s="158" t="s">
        <v>99</v>
      </c>
      <c r="J213" s="158" t="s">
        <v>100</v>
      </c>
      <c r="K213" s="207" t="s">
        <v>101</v>
      </c>
      <c r="L213" s="207" t="s">
        <v>102</v>
      </c>
      <c r="M213" s="207" t="s">
        <v>103</v>
      </c>
      <c r="N213" s="207" t="s">
        <v>104</v>
      </c>
      <c r="O213" s="207" t="s">
        <v>105</v>
      </c>
    </row>
    <row r="214" spans="1:15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207"/>
      <c r="L214" s="207"/>
      <c r="M214" s="207"/>
      <c r="N214" s="207"/>
      <c r="O214" s="207"/>
    </row>
    <row r="215" spans="1:15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8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</row>
    <row r="216" spans="1:15" x14ac:dyDescent="0.25">
      <c r="A216" s="31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48"/>
        <v>0</v>
      </c>
      <c r="G216" s="81">
        <v>0</v>
      </c>
      <c r="H216" s="24">
        <v>0</v>
      </c>
      <c r="I216" s="24">
        <v>0</v>
      </c>
      <c r="J216" s="6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</row>
    <row r="217" spans="1:15" ht="15.75" x14ac:dyDescent="0.25">
      <c r="A217" s="202" t="s">
        <v>73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25"/>
    </row>
    <row r="218" spans="1:15" x14ac:dyDescent="0.25">
      <c r="A218" s="34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98</v>
      </c>
      <c r="I218" s="158" t="s">
        <v>99</v>
      </c>
      <c r="J218" s="208" t="s">
        <v>100</v>
      </c>
      <c r="K218" s="221" t="s">
        <v>101</v>
      </c>
      <c r="L218" s="221" t="s">
        <v>102</v>
      </c>
      <c r="M218" s="221" t="s">
        <v>103</v>
      </c>
      <c r="N218" s="221" t="s">
        <v>104</v>
      </c>
      <c r="O218" s="221" t="s">
        <v>105</v>
      </c>
    </row>
    <row r="219" spans="1:15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207"/>
      <c r="L219" s="207"/>
      <c r="M219" s="207"/>
      <c r="N219" s="207"/>
      <c r="O219" s="207"/>
    </row>
    <row r="220" spans="1:15" x14ac:dyDescent="0.25">
      <c r="A220" s="31" t="s">
        <v>74</v>
      </c>
      <c r="B220" s="48">
        <v>32</v>
      </c>
      <c r="C220" s="48">
        <v>0</v>
      </c>
      <c r="D220" s="48">
        <v>0</v>
      </c>
      <c r="E220" s="48">
        <v>35</v>
      </c>
      <c r="F220" s="81">
        <f t="shared" ref="F220:F223" si="49">SUM(B220:E220)</f>
        <v>67</v>
      </c>
      <c r="G220" s="81">
        <v>54</v>
      </c>
      <c r="H220" s="24">
        <v>59</v>
      </c>
      <c r="I220" s="24">
        <v>1</v>
      </c>
      <c r="J220" s="24">
        <v>5</v>
      </c>
      <c r="K220" s="41">
        <v>0</v>
      </c>
      <c r="L220" s="41">
        <v>0</v>
      </c>
      <c r="M220" s="41">
        <v>2</v>
      </c>
      <c r="N220" s="41">
        <v>0</v>
      </c>
      <c r="O220" s="41">
        <v>0</v>
      </c>
    </row>
    <row r="221" spans="1:15" x14ac:dyDescent="0.25">
      <c r="A221" s="31" t="s">
        <v>75</v>
      </c>
      <c r="B221" s="48">
        <v>20</v>
      </c>
      <c r="C221" s="48">
        <v>0</v>
      </c>
      <c r="D221" s="48">
        <v>0</v>
      </c>
      <c r="E221" s="48">
        <v>23</v>
      </c>
      <c r="F221" s="81">
        <f t="shared" si="49"/>
        <v>43</v>
      </c>
      <c r="G221" s="81">
        <v>29</v>
      </c>
      <c r="H221" s="24">
        <v>36</v>
      </c>
      <c r="I221" s="24">
        <v>2</v>
      </c>
      <c r="J221" s="24">
        <v>3</v>
      </c>
      <c r="K221" s="41">
        <v>0</v>
      </c>
      <c r="L221" s="41">
        <v>0</v>
      </c>
      <c r="M221" s="41">
        <v>2</v>
      </c>
      <c r="N221" s="41">
        <v>0</v>
      </c>
      <c r="O221" s="41">
        <v>0</v>
      </c>
    </row>
    <row r="222" spans="1:15" x14ac:dyDescent="0.25">
      <c r="A222" s="31" t="s">
        <v>76</v>
      </c>
      <c r="B222" s="48">
        <v>0</v>
      </c>
      <c r="C222" s="48">
        <v>0</v>
      </c>
      <c r="D222" s="48">
        <v>0</v>
      </c>
      <c r="E222" s="48">
        <v>1</v>
      </c>
      <c r="F222" s="81">
        <f t="shared" si="49"/>
        <v>1</v>
      </c>
      <c r="G222" s="81">
        <v>0</v>
      </c>
      <c r="H222" s="24">
        <v>1</v>
      </c>
      <c r="I222" s="24">
        <v>0</v>
      </c>
      <c r="J222" s="24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</row>
    <row r="223" spans="1:15" x14ac:dyDescent="0.25">
      <c r="A223" s="31" t="s">
        <v>77</v>
      </c>
      <c r="B223" s="98">
        <v>20</v>
      </c>
      <c r="C223" s="98">
        <v>0</v>
      </c>
      <c r="D223" s="98">
        <v>0</v>
      </c>
      <c r="E223" s="98">
        <v>0</v>
      </c>
      <c r="F223" s="97">
        <f t="shared" si="49"/>
        <v>20</v>
      </c>
      <c r="G223" s="97">
        <v>40</v>
      </c>
      <c r="H223" s="63">
        <v>11</v>
      </c>
      <c r="I223" s="63">
        <v>2</v>
      </c>
      <c r="J223" s="63">
        <v>7</v>
      </c>
      <c r="K223" s="103">
        <v>0</v>
      </c>
      <c r="L223" s="103">
        <v>0</v>
      </c>
      <c r="M223" s="103">
        <v>0</v>
      </c>
      <c r="N223" s="103">
        <v>0</v>
      </c>
      <c r="O223" s="103">
        <v>0</v>
      </c>
    </row>
    <row r="224" spans="1:15" ht="15.75" thickBot="1" x14ac:dyDescent="0.3">
      <c r="A224" s="123"/>
      <c r="B224" s="120"/>
      <c r="C224" s="120"/>
      <c r="D224" s="120"/>
      <c r="E224" s="121"/>
      <c r="F224" s="105"/>
      <c r="G224" s="105"/>
      <c r="H224" s="124"/>
      <c r="I224" s="124"/>
      <c r="J224" s="124"/>
      <c r="K224" s="124"/>
      <c r="L224" s="124"/>
      <c r="M224" s="124"/>
      <c r="N224" s="124"/>
      <c r="O224" s="124"/>
    </row>
    <row r="225" spans="1:15" ht="18.75" x14ac:dyDescent="0.3">
      <c r="A225" s="162" t="s">
        <v>78</v>
      </c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4"/>
    </row>
    <row r="226" spans="1:15" x14ac:dyDescent="0.25">
      <c r="A226" s="174"/>
      <c r="B226" s="166" t="s">
        <v>1</v>
      </c>
      <c r="C226" s="166"/>
      <c r="D226" s="166"/>
      <c r="E226" s="167" t="s">
        <v>2</v>
      </c>
      <c r="F226" s="168" t="s">
        <v>181</v>
      </c>
      <c r="G226" s="168" t="s">
        <v>3</v>
      </c>
      <c r="H226" s="158" t="s">
        <v>98</v>
      </c>
      <c r="I226" s="158" t="s">
        <v>99</v>
      </c>
      <c r="J226" s="208" t="s">
        <v>106</v>
      </c>
      <c r="K226" s="221" t="s">
        <v>28</v>
      </c>
      <c r="L226" s="221" t="s">
        <v>102</v>
      </c>
      <c r="M226" s="221" t="s">
        <v>107</v>
      </c>
      <c r="N226" s="221" t="s">
        <v>104</v>
      </c>
      <c r="O226" s="201" t="s">
        <v>108</v>
      </c>
    </row>
    <row r="227" spans="1:15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158"/>
      <c r="K227" s="207"/>
      <c r="L227" s="207"/>
      <c r="M227" s="207"/>
      <c r="N227" s="207"/>
      <c r="O227" s="159"/>
    </row>
    <row r="228" spans="1:15" x14ac:dyDescent="0.25">
      <c r="A228" s="31" t="s">
        <v>79</v>
      </c>
      <c r="B228" s="1">
        <f>SUM(B5,B40,B73)</f>
        <v>79</v>
      </c>
      <c r="C228" s="1">
        <f>SUM(C5,C40,C73)</f>
        <v>0</v>
      </c>
      <c r="D228" s="1">
        <f>SUM(D5,D40,D73)</f>
        <v>0</v>
      </c>
      <c r="E228" s="1">
        <f>SUM(E5,E40,E73)</f>
        <v>67</v>
      </c>
      <c r="F228" s="81">
        <f t="shared" ref="F228" si="50">SUM(B228:E228)</f>
        <v>146</v>
      </c>
      <c r="G228" s="81">
        <v>152</v>
      </c>
      <c r="H228" s="13">
        <f>SUM(H5,H40,H73)</f>
        <v>123</v>
      </c>
      <c r="I228" s="13">
        <f>SUM(I5,I40,I73)</f>
        <v>3</v>
      </c>
      <c r="J228" s="13">
        <f t="shared" ref="J228:O228" si="51">SUM(J5,J40,J73)</f>
        <v>8</v>
      </c>
      <c r="K228" s="77">
        <f t="shared" si="51"/>
        <v>3</v>
      </c>
      <c r="L228" s="77">
        <f t="shared" si="51"/>
        <v>0</v>
      </c>
      <c r="M228" s="77">
        <f t="shared" si="51"/>
        <v>9</v>
      </c>
      <c r="N228" s="77">
        <f t="shared" si="51"/>
        <v>0</v>
      </c>
      <c r="O228" s="90">
        <f t="shared" si="51"/>
        <v>0</v>
      </c>
    </row>
    <row r="229" spans="1:15" x14ac:dyDescent="0.25">
      <c r="A229" s="31" t="s">
        <v>80</v>
      </c>
      <c r="B229" s="1">
        <f>SUM(B230:B236)</f>
        <v>107</v>
      </c>
      <c r="C229" s="1">
        <f t="shared" ref="C229:D229" si="52">SUM(C230:C236)</f>
        <v>0</v>
      </c>
      <c r="D229" s="1">
        <f t="shared" si="52"/>
        <v>0</v>
      </c>
      <c r="E229" s="1">
        <f>SUM(E230:E236)</f>
        <v>76</v>
      </c>
      <c r="F229" s="81">
        <f>SUM(B229:E229)</f>
        <v>183</v>
      </c>
      <c r="G229" s="81">
        <v>174</v>
      </c>
      <c r="H229" s="13">
        <f>SUM(H6,H41,H74)</f>
        <v>149</v>
      </c>
      <c r="I229" s="13">
        <f>SUM(I6,I41,I74)</f>
        <v>6</v>
      </c>
      <c r="J229" s="13">
        <f t="shared" ref="J229:O229" si="53">SUM(J6,J41,J74)</f>
        <v>12</v>
      </c>
      <c r="K229" s="77">
        <f t="shared" si="53"/>
        <v>7</v>
      </c>
      <c r="L229" s="77">
        <f t="shared" si="53"/>
        <v>0</v>
      </c>
      <c r="M229" s="77">
        <f t="shared" si="53"/>
        <v>9</v>
      </c>
      <c r="N229" s="77">
        <f t="shared" si="53"/>
        <v>0</v>
      </c>
      <c r="O229" s="90">
        <f t="shared" si="53"/>
        <v>0</v>
      </c>
    </row>
    <row r="230" spans="1:15" x14ac:dyDescent="0.25">
      <c r="A230" s="31" t="s">
        <v>15</v>
      </c>
      <c r="B230" s="1">
        <f>SUM(B7,B74)</f>
        <v>28</v>
      </c>
      <c r="C230" s="1">
        <f>SUM(C7,C74)</f>
        <v>0</v>
      </c>
      <c r="D230" s="1">
        <f>SUM(D7,D74)</f>
        <v>0</v>
      </c>
      <c r="E230" s="1">
        <f>SUM(E7,E74)</f>
        <v>4</v>
      </c>
      <c r="F230" s="81">
        <f t="shared" ref="F230:F236" si="54">SUM(B230:E230)</f>
        <v>32</v>
      </c>
      <c r="G230" s="81">
        <v>18</v>
      </c>
      <c r="H230" s="13">
        <f>SUM(H7, H74)</f>
        <v>24</v>
      </c>
      <c r="I230" s="13">
        <f>SUM(I7,I74)</f>
        <v>2</v>
      </c>
      <c r="J230" s="13">
        <f>SUM(J7,J74)</f>
        <v>4</v>
      </c>
      <c r="K230" s="77">
        <f t="shared" ref="K230:O230" si="55">SUM(K7,K74)</f>
        <v>2</v>
      </c>
      <c r="L230" s="77">
        <f t="shared" si="55"/>
        <v>0</v>
      </c>
      <c r="M230" s="77">
        <f t="shared" si="55"/>
        <v>0</v>
      </c>
      <c r="N230" s="77">
        <f t="shared" si="55"/>
        <v>0</v>
      </c>
      <c r="O230" s="90">
        <f t="shared" si="55"/>
        <v>0</v>
      </c>
    </row>
    <row r="231" spans="1:15" x14ac:dyDescent="0.25">
      <c r="A231" s="31" t="s">
        <v>185</v>
      </c>
      <c r="B231" s="1">
        <f>SUM(B8,B42)</f>
        <v>4</v>
      </c>
      <c r="C231" s="1">
        <f>SUM(C8,C42)</f>
        <v>0</v>
      </c>
      <c r="D231" s="1">
        <f>SUM(D8,D42)</f>
        <v>0</v>
      </c>
      <c r="E231" s="1">
        <f>SUM(E8,E42)</f>
        <v>2</v>
      </c>
      <c r="F231" s="81">
        <f t="shared" si="54"/>
        <v>6</v>
      </c>
      <c r="G231" s="81">
        <v>14</v>
      </c>
      <c r="H231" s="13">
        <f>SUM(H8+H42)</f>
        <v>2</v>
      </c>
      <c r="I231" s="13">
        <f>SUM(I8+I42)</f>
        <v>0</v>
      </c>
      <c r="J231" s="13">
        <f t="shared" ref="J231:O231" si="56">SUM(J8+J42)</f>
        <v>1</v>
      </c>
      <c r="K231" s="77">
        <f t="shared" si="56"/>
        <v>1</v>
      </c>
      <c r="L231" s="77">
        <f t="shared" si="56"/>
        <v>0</v>
      </c>
      <c r="M231" s="77">
        <f t="shared" si="56"/>
        <v>2</v>
      </c>
      <c r="N231" s="77">
        <f t="shared" si="56"/>
        <v>0</v>
      </c>
      <c r="O231" s="90">
        <f t="shared" si="56"/>
        <v>0</v>
      </c>
    </row>
    <row r="232" spans="1:15" x14ac:dyDescent="0.25">
      <c r="A232" s="31" t="s">
        <v>192</v>
      </c>
      <c r="B232" s="1">
        <f t="shared" ref="B232:E236" si="57">SUM(B9,B43)</f>
        <v>22</v>
      </c>
      <c r="C232" s="1">
        <f t="shared" si="57"/>
        <v>0</v>
      </c>
      <c r="D232" s="1">
        <f t="shared" si="57"/>
        <v>0</v>
      </c>
      <c r="E232" s="1">
        <f t="shared" si="57"/>
        <v>13</v>
      </c>
      <c r="F232" s="81">
        <f t="shared" si="54"/>
        <v>35</v>
      </c>
      <c r="G232" s="192">
        <v>142</v>
      </c>
      <c r="H232" s="13">
        <f t="shared" ref="H232:I232" si="58">SUM(H9+H43)</f>
        <v>23</v>
      </c>
      <c r="I232" s="13">
        <f t="shared" si="58"/>
        <v>3</v>
      </c>
      <c r="J232" s="13">
        <f t="shared" ref="J232:O232" si="59">SUM(J9+J43)</f>
        <v>3</v>
      </c>
      <c r="K232" s="77">
        <f t="shared" si="59"/>
        <v>3</v>
      </c>
      <c r="L232" s="77">
        <f t="shared" si="59"/>
        <v>0</v>
      </c>
      <c r="M232" s="77">
        <f t="shared" si="59"/>
        <v>3</v>
      </c>
      <c r="N232" s="77">
        <f t="shared" si="59"/>
        <v>0</v>
      </c>
      <c r="O232" s="90">
        <f t="shared" si="59"/>
        <v>0</v>
      </c>
    </row>
    <row r="233" spans="1:15" x14ac:dyDescent="0.25">
      <c r="A233" s="31" t="s">
        <v>193</v>
      </c>
      <c r="B233" s="1">
        <f t="shared" si="57"/>
        <v>15</v>
      </c>
      <c r="C233" s="1">
        <f t="shared" si="57"/>
        <v>0</v>
      </c>
      <c r="D233" s="1">
        <f t="shared" si="57"/>
        <v>0</v>
      </c>
      <c r="E233" s="1">
        <f t="shared" si="57"/>
        <v>18</v>
      </c>
      <c r="F233" s="81">
        <f t="shared" si="54"/>
        <v>33</v>
      </c>
      <c r="G233" s="193"/>
      <c r="H233" s="13">
        <f t="shared" ref="H233:I233" si="60">SUM(H10+H44)</f>
        <v>29</v>
      </c>
      <c r="I233" s="13">
        <f t="shared" si="60"/>
        <v>0</v>
      </c>
      <c r="J233" s="13">
        <f t="shared" ref="J233:O233" si="61">SUM(J10+J44)</f>
        <v>2</v>
      </c>
      <c r="K233" s="77">
        <f t="shared" si="61"/>
        <v>0</v>
      </c>
      <c r="L233" s="77">
        <f t="shared" si="61"/>
        <v>0</v>
      </c>
      <c r="M233" s="77">
        <f t="shared" si="61"/>
        <v>2</v>
      </c>
      <c r="N233" s="77">
        <f t="shared" si="61"/>
        <v>0</v>
      </c>
      <c r="O233" s="90">
        <f t="shared" si="61"/>
        <v>0</v>
      </c>
    </row>
    <row r="234" spans="1:15" x14ac:dyDescent="0.25">
      <c r="A234" s="31" t="s">
        <v>194</v>
      </c>
      <c r="B234" s="1">
        <f t="shared" si="57"/>
        <v>21</v>
      </c>
      <c r="C234" s="1">
        <f t="shared" si="57"/>
        <v>0</v>
      </c>
      <c r="D234" s="1">
        <f t="shared" si="57"/>
        <v>0</v>
      </c>
      <c r="E234" s="1">
        <f t="shared" si="57"/>
        <v>16</v>
      </c>
      <c r="F234" s="81">
        <f t="shared" si="54"/>
        <v>37</v>
      </c>
      <c r="G234" s="193"/>
      <c r="H234" s="13">
        <f t="shared" ref="H234:I234" si="62">SUM(H11+H45)</f>
        <v>32</v>
      </c>
      <c r="I234" s="13">
        <f t="shared" si="62"/>
        <v>1</v>
      </c>
      <c r="J234" s="13">
        <f t="shared" ref="J234:O234" si="63">SUM(J11+J45)</f>
        <v>2</v>
      </c>
      <c r="K234" s="77">
        <f t="shared" si="63"/>
        <v>1</v>
      </c>
      <c r="L234" s="77">
        <f t="shared" si="63"/>
        <v>0</v>
      </c>
      <c r="M234" s="77">
        <f t="shared" si="63"/>
        <v>1</v>
      </c>
      <c r="N234" s="77">
        <f t="shared" si="63"/>
        <v>0</v>
      </c>
      <c r="O234" s="90">
        <f t="shared" si="63"/>
        <v>0</v>
      </c>
    </row>
    <row r="235" spans="1:15" x14ac:dyDescent="0.25">
      <c r="A235" s="31" t="s">
        <v>195</v>
      </c>
      <c r="B235" s="1">
        <f t="shared" si="57"/>
        <v>14</v>
      </c>
      <c r="C235" s="1">
        <f t="shared" si="57"/>
        <v>0</v>
      </c>
      <c r="D235" s="1">
        <f t="shared" si="57"/>
        <v>0</v>
      </c>
      <c r="E235" s="1">
        <f t="shared" si="57"/>
        <v>21</v>
      </c>
      <c r="F235" s="81">
        <f t="shared" si="54"/>
        <v>35</v>
      </c>
      <c r="G235" s="193"/>
      <c r="H235" s="13">
        <f t="shared" ref="H235:I235" si="64">SUM(H12+H46)</f>
        <v>34</v>
      </c>
      <c r="I235" s="13">
        <f t="shared" si="64"/>
        <v>0</v>
      </c>
      <c r="J235" s="13">
        <f t="shared" ref="J235:O235" si="65">SUM(J12+J46)</f>
        <v>0</v>
      </c>
      <c r="K235" s="77">
        <f t="shared" si="65"/>
        <v>0</v>
      </c>
      <c r="L235" s="77">
        <f t="shared" si="65"/>
        <v>0</v>
      </c>
      <c r="M235" s="77">
        <f t="shared" si="65"/>
        <v>1</v>
      </c>
      <c r="N235" s="77">
        <f t="shared" si="65"/>
        <v>0</v>
      </c>
      <c r="O235" s="90">
        <f t="shared" si="65"/>
        <v>0</v>
      </c>
    </row>
    <row r="236" spans="1:15" ht="15.75" thickBot="1" x14ac:dyDescent="0.3">
      <c r="A236" s="127" t="s">
        <v>190</v>
      </c>
      <c r="B236" s="37">
        <f t="shared" si="57"/>
        <v>3</v>
      </c>
      <c r="C236" s="37">
        <f t="shared" si="57"/>
        <v>0</v>
      </c>
      <c r="D236" s="37">
        <f t="shared" si="57"/>
        <v>0</v>
      </c>
      <c r="E236" s="37">
        <f>SUM(E13,E47)</f>
        <v>2</v>
      </c>
      <c r="F236" s="82">
        <f t="shared" si="54"/>
        <v>5</v>
      </c>
      <c r="G236" s="200"/>
      <c r="H236" s="38">
        <f t="shared" ref="H236:I236" si="66">SUM(H13+H47)</f>
        <v>5</v>
      </c>
      <c r="I236" s="38">
        <f t="shared" si="66"/>
        <v>0</v>
      </c>
      <c r="J236" s="38">
        <f t="shared" ref="J236:O236" si="67">SUM(J13+J47)</f>
        <v>0</v>
      </c>
      <c r="K236" s="154">
        <f t="shared" si="67"/>
        <v>0</v>
      </c>
      <c r="L236" s="154">
        <f t="shared" si="67"/>
        <v>0</v>
      </c>
      <c r="M236" s="154">
        <f t="shared" si="67"/>
        <v>0</v>
      </c>
      <c r="N236" s="154">
        <f t="shared" si="67"/>
        <v>0</v>
      </c>
      <c r="O236" s="91">
        <f t="shared" si="67"/>
        <v>0</v>
      </c>
    </row>
    <row r="511" spans="1:2" x14ac:dyDescent="0.25">
      <c r="A511" s="11"/>
      <c r="B511" s="4"/>
    </row>
  </sheetData>
  <sheetProtection algorithmName="SHA-512" hashValue="Lf3QXrLrIEzxU8BkCI+fEaXEgBYnVP1mu4ahZkk+6tWfjEff8pdP9RplHV10e9bdXT3gzauTuXQKy6F0ltNZhw==" saltValue="mtrnp/ZKT93u68f5Mbbolg==" spinCount="100000" sheet="1" objects="1" scenarios="1"/>
  <mergeCells count="465">
    <mergeCell ref="G161:G162"/>
    <mergeCell ref="G168:G169"/>
    <mergeCell ref="G172:G173"/>
    <mergeCell ref="A155:A156"/>
    <mergeCell ref="B155:D155"/>
    <mergeCell ref="E155:E156"/>
    <mergeCell ref="F155:F156"/>
    <mergeCell ref="H155:H156"/>
    <mergeCell ref="I155:I156"/>
    <mergeCell ref="B172:D172"/>
    <mergeCell ref="E172:E173"/>
    <mergeCell ref="F172:F173"/>
    <mergeCell ref="H172:H173"/>
    <mergeCell ref="I172:I173"/>
    <mergeCell ref="B161:D161"/>
    <mergeCell ref="E161:E162"/>
    <mergeCell ref="F161:F162"/>
    <mergeCell ref="H161:H162"/>
    <mergeCell ref="I161:I162"/>
    <mergeCell ref="G155:G156"/>
    <mergeCell ref="A127:A128"/>
    <mergeCell ref="B127:D127"/>
    <mergeCell ref="E127:E128"/>
    <mergeCell ref="F127:F128"/>
    <mergeCell ref="H127:H128"/>
    <mergeCell ref="I127:I128"/>
    <mergeCell ref="H151:H152"/>
    <mergeCell ref="I151:I152"/>
    <mergeCell ref="B139:D139"/>
    <mergeCell ref="E139:E140"/>
    <mergeCell ref="F139:F140"/>
    <mergeCell ref="H139:H140"/>
    <mergeCell ref="I139:I140"/>
    <mergeCell ref="B132:D132"/>
    <mergeCell ref="E132:E133"/>
    <mergeCell ref="F132:F133"/>
    <mergeCell ref="H132:H133"/>
    <mergeCell ref="I132:I133"/>
    <mergeCell ref="G139:G140"/>
    <mergeCell ref="G143:G144"/>
    <mergeCell ref="G151:G152"/>
    <mergeCell ref="B143:D143"/>
    <mergeCell ref="B151:D151"/>
    <mergeCell ref="E151:E152"/>
    <mergeCell ref="A226:A227"/>
    <mergeCell ref="B226:D226"/>
    <mergeCell ref="E226:E227"/>
    <mergeCell ref="F226:F227"/>
    <mergeCell ref="H226:H227"/>
    <mergeCell ref="I226:I227"/>
    <mergeCell ref="B218:D218"/>
    <mergeCell ref="E218:E219"/>
    <mergeCell ref="F218:F219"/>
    <mergeCell ref="H218:H219"/>
    <mergeCell ref="I218:I219"/>
    <mergeCell ref="G218:G219"/>
    <mergeCell ref="G226:G227"/>
    <mergeCell ref="B205:D205"/>
    <mergeCell ref="E205:E206"/>
    <mergeCell ref="F205:F206"/>
    <mergeCell ref="H205:H206"/>
    <mergeCell ref="I205:I206"/>
    <mergeCell ref="B213:D213"/>
    <mergeCell ref="B201:D201"/>
    <mergeCell ref="E201:E202"/>
    <mergeCell ref="F201:F202"/>
    <mergeCell ref="H201:H202"/>
    <mergeCell ref="I201:I202"/>
    <mergeCell ref="G201:G202"/>
    <mergeCell ref="G205:G206"/>
    <mergeCell ref="G213:G214"/>
    <mergeCell ref="E213:E214"/>
    <mergeCell ref="F213:F214"/>
    <mergeCell ref="H213:H214"/>
    <mergeCell ref="I213:I214"/>
    <mergeCell ref="B194:D194"/>
    <mergeCell ref="E194:E195"/>
    <mergeCell ref="F194:F195"/>
    <mergeCell ref="H194:H195"/>
    <mergeCell ref="I194:I195"/>
    <mergeCell ref="A184:A185"/>
    <mergeCell ref="B184:D184"/>
    <mergeCell ref="E184:E185"/>
    <mergeCell ref="F184:F185"/>
    <mergeCell ref="H184:H185"/>
    <mergeCell ref="I184:I185"/>
    <mergeCell ref="G184:G185"/>
    <mergeCell ref="G194:G195"/>
    <mergeCell ref="B180:D180"/>
    <mergeCell ref="E180:E181"/>
    <mergeCell ref="F180:F181"/>
    <mergeCell ref="H180:H181"/>
    <mergeCell ref="I180:I181"/>
    <mergeCell ref="G180:G181"/>
    <mergeCell ref="B168:D168"/>
    <mergeCell ref="E168:E169"/>
    <mergeCell ref="F168:F169"/>
    <mergeCell ref="H168:H169"/>
    <mergeCell ref="I168:I169"/>
    <mergeCell ref="F151:F152"/>
    <mergeCell ref="B114:D114"/>
    <mergeCell ref="E114:E115"/>
    <mergeCell ref="F114:F115"/>
    <mergeCell ref="H114:H115"/>
    <mergeCell ref="I114:I115"/>
    <mergeCell ref="B122:D122"/>
    <mergeCell ref="E122:E123"/>
    <mergeCell ref="F122:F123"/>
    <mergeCell ref="H122:H123"/>
    <mergeCell ref="I122:I123"/>
    <mergeCell ref="G114:G115"/>
    <mergeCell ref="G122:G123"/>
    <mergeCell ref="G127:G128"/>
    <mergeCell ref="G132:G133"/>
    <mergeCell ref="H86:H87"/>
    <mergeCell ref="I86:I87"/>
    <mergeCell ref="B94:D94"/>
    <mergeCell ref="E94:E95"/>
    <mergeCell ref="F94:F95"/>
    <mergeCell ref="E143:E144"/>
    <mergeCell ref="F143:F144"/>
    <mergeCell ref="H143:H144"/>
    <mergeCell ref="I143:I144"/>
    <mergeCell ref="F55:F56"/>
    <mergeCell ref="B55:D55"/>
    <mergeCell ref="E55:E56"/>
    <mergeCell ref="B110:D110"/>
    <mergeCell ref="E110:E111"/>
    <mergeCell ref="F110:F111"/>
    <mergeCell ref="H110:H111"/>
    <mergeCell ref="I110:I111"/>
    <mergeCell ref="B103:D103"/>
    <mergeCell ref="E103:E104"/>
    <mergeCell ref="F103:F104"/>
    <mergeCell ref="H103:H104"/>
    <mergeCell ref="I103:I104"/>
    <mergeCell ref="G103:G104"/>
    <mergeCell ref="G110:G111"/>
    <mergeCell ref="H98:H99"/>
    <mergeCell ref="I98:I99"/>
    <mergeCell ref="B86:D86"/>
    <mergeCell ref="E86:E87"/>
    <mergeCell ref="F86:F87"/>
    <mergeCell ref="H94:H95"/>
    <mergeCell ref="G86:G87"/>
    <mergeCell ref="G94:G95"/>
    <mergeCell ref="G98:G99"/>
    <mergeCell ref="H71:H72"/>
    <mergeCell ref="I71:I72"/>
    <mergeCell ref="B59:D59"/>
    <mergeCell ref="E59:E60"/>
    <mergeCell ref="F59:F60"/>
    <mergeCell ref="H59:H60"/>
    <mergeCell ref="I59:I60"/>
    <mergeCell ref="B67:D67"/>
    <mergeCell ref="E67:E68"/>
    <mergeCell ref="H3:H4"/>
    <mergeCell ref="I3:I4"/>
    <mergeCell ref="G3:G4"/>
    <mergeCell ref="I14:I15"/>
    <mergeCell ref="A38:A39"/>
    <mergeCell ref="B38:D38"/>
    <mergeCell ref="E38:E39"/>
    <mergeCell ref="F38:F39"/>
    <mergeCell ref="H38:H39"/>
    <mergeCell ref="I38:I39"/>
    <mergeCell ref="B25:D25"/>
    <mergeCell ref="B33:D33"/>
    <mergeCell ref="E33:E34"/>
    <mergeCell ref="F33:F34"/>
    <mergeCell ref="H33:H34"/>
    <mergeCell ref="B21:D21"/>
    <mergeCell ref="E21:E22"/>
    <mergeCell ref="F21:F22"/>
    <mergeCell ref="H21:H22"/>
    <mergeCell ref="I21:I22"/>
    <mergeCell ref="G25:G26"/>
    <mergeCell ref="G33:G34"/>
    <mergeCell ref="B14:D14"/>
    <mergeCell ref="I33:I34"/>
    <mergeCell ref="B75:D75"/>
    <mergeCell ref="E75:E76"/>
    <mergeCell ref="A98:A99"/>
    <mergeCell ref="F75:F76"/>
    <mergeCell ref="G82:G83"/>
    <mergeCell ref="A3:A4"/>
    <mergeCell ref="B3:D3"/>
    <mergeCell ref="E3:E4"/>
    <mergeCell ref="F3:F4"/>
    <mergeCell ref="B48:D48"/>
    <mergeCell ref="E48:E49"/>
    <mergeCell ref="F48:F49"/>
    <mergeCell ref="B98:D98"/>
    <mergeCell ref="E98:E99"/>
    <mergeCell ref="F98:F99"/>
    <mergeCell ref="B82:D82"/>
    <mergeCell ref="E82:E83"/>
    <mergeCell ref="F82:F83"/>
    <mergeCell ref="E14:E15"/>
    <mergeCell ref="F14:F15"/>
    <mergeCell ref="G14:G15"/>
    <mergeCell ref="G21:G22"/>
    <mergeCell ref="A71:A72"/>
    <mergeCell ref="B71:D71"/>
    <mergeCell ref="J3:J4"/>
    <mergeCell ref="J14:J15"/>
    <mergeCell ref="J21:J22"/>
    <mergeCell ref="J25:J26"/>
    <mergeCell ref="J33:J34"/>
    <mergeCell ref="J38:J39"/>
    <mergeCell ref="J48:J49"/>
    <mergeCell ref="J55:J56"/>
    <mergeCell ref="J59:J60"/>
    <mergeCell ref="H14:H15"/>
    <mergeCell ref="H67:H68"/>
    <mergeCell ref="I67:I68"/>
    <mergeCell ref="H82:H83"/>
    <mergeCell ref="I82:I83"/>
    <mergeCell ref="H75:H76"/>
    <mergeCell ref="I75:I76"/>
    <mergeCell ref="E25:E26"/>
    <mergeCell ref="F25:F26"/>
    <mergeCell ref="H25:H26"/>
    <mergeCell ref="I25:I26"/>
    <mergeCell ref="H55:H56"/>
    <mergeCell ref="F67:F68"/>
    <mergeCell ref="G38:G39"/>
    <mergeCell ref="G48:G49"/>
    <mergeCell ref="G55:G56"/>
    <mergeCell ref="G59:G60"/>
    <mergeCell ref="G67:G68"/>
    <mergeCell ref="G71:G72"/>
    <mergeCell ref="G75:G76"/>
    <mergeCell ref="H48:H49"/>
    <mergeCell ref="I48:I49"/>
    <mergeCell ref="E71:E72"/>
    <mergeCell ref="F71:F72"/>
    <mergeCell ref="J98:J99"/>
    <mergeCell ref="J67:J68"/>
    <mergeCell ref="J71:J72"/>
    <mergeCell ref="J75:J76"/>
    <mergeCell ref="J82:J83"/>
    <mergeCell ref="J86:J87"/>
    <mergeCell ref="J94:J95"/>
    <mergeCell ref="I55:I56"/>
    <mergeCell ref="I94:I95"/>
    <mergeCell ref="J103:J104"/>
    <mergeCell ref="J110:J111"/>
    <mergeCell ref="J114:J115"/>
    <mergeCell ref="J122:J123"/>
    <mergeCell ref="J127:J128"/>
    <mergeCell ref="J132:J133"/>
    <mergeCell ref="J139:J140"/>
    <mergeCell ref="J143:J144"/>
    <mergeCell ref="J151:J152"/>
    <mergeCell ref="J155:J156"/>
    <mergeCell ref="J161:J162"/>
    <mergeCell ref="J226:J227"/>
    <mergeCell ref="J168:J169"/>
    <mergeCell ref="J172:J173"/>
    <mergeCell ref="J180:J181"/>
    <mergeCell ref="J184:J185"/>
    <mergeCell ref="J194:J195"/>
    <mergeCell ref="J201:J202"/>
    <mergeCell ref="J205:J206"/>
    <mergeCell ref="J213:J214"/>
    <mergeCell ref="J218:J219"/>
    <mergeCell ref="K3:K4"/>
    <mergeCell ref="L3:L4"/>
    <mergeCell ref="M3:M4"/>
    <mergeCell ref="N3:N4"/>
    <mergeCell ref="O3:O4"/>
    <mergeCell ref="K14:K15"/>
    <mergeCell ref="L14:L15"/>
    <mergeCell ref="M14:M15"/>
    <mergeCell ref="N14:N15"/>
    <mergeCell ref="O14:O15"/>
    <mergeCell ref="K21:K22"/>
    <mergeCell ref="L21:L22"/>
    <mergeCell ref="M21:M22"/>
    <mergeCell ref="N21:N22"/>
    <mergeCell ref="O21:O22"/>
    <mergeCell ref="K25:K26"/>
    <mergeCell ref="L25:L26"/>
    <mergeCell ref="M25:M26"/>
    <mergeCell ref="N25:N26"/>
    <mergeCell ref="O25:O26"/>
    <mergeCell ref="K33:K34"/>
    <mergeCell ref="L33:L34"/>
    <mergeCell ref="M33:M34"/>
    <mergeCell ref="N33:N34"/>
    <mergeCell ref="O33:O34"/>
    <mergeCell ref="K38:K39"/>
    <mergeCell ref="L38:L39"/>
    <mergeCell ref="M38:M39"/>
    <mergeCell ref="N38:N39"/>
    <mergeCell ref="O38:O39"/>
    <mergeCell ref="K48:K49"/>
    <mergeCell ref="L48:L49"/>
    <mergeCell ref="M48:M49"/>
    <mergeCell ref="N48:N49"/>
    <mergeCell ref="O48:O49"/>
    <mergeCell ref="K55:K56"/>
    <mergeCell ref="L55:L56"/>
    <mergeCell ref="M55:M56"/>
    <mergeCell ref="N55:N56"/>
    <mergeCell ref="O55:O56"/>
    <mergeCell ref="K59:K60"/>
    <mergeCell ref="L59:L60"/>
    <mergeCell ref="M59:M60"/>
    <mergeCell ref="N59:N60"/>
    <mergeCell ref="O59:O60"/>
    <mergeCell ref="K67:K68"/>
    <mergeCell ref="L67:L68"/>
    <mergeCell ref="M67:M68"/>
    <mergeCell ref="N67:N68"/>
    <mergeCell ref="O67:O68"/>
    <mergeCell ref="K71:K72"/>
    <mergeCell ref="L71:L72"/>
    <mergeCell ref="M71:M72"/>
    <mergeCell ref="N71:N72"/>
    <mergeCell ref="O71:O72"/>
    <mergeCell ref="K75:K76"/>
    <mergeCell ref="L75:L76"/>
    <mergeCell ref="M75:M76"/>
    <mergeCell ref="N75:N76"/>
    <mergeCell ref="O75:O76"/>
    <mergeCell ref="K82:K83"/>
    <mergeCell ref="L82:L83"/>
    <mergeCell ref="M82:M83"/>
    <mergeCell ref="N82:N83"/>
    <mergeCell ref="O82:O83"/>
    <mergeCell ref="K86:K87"/>
    <mergeCell ref="L86:L87"/>
    <mergeCell ref="M86:M87"/>
    <mergeCell ref="N86:N87"/>
    <mergeCell ref="O86:O87"/>
    <mergeCell ref="K94:K95"/>
    <mergeCell ref="L94:L95"/>
    <mergeCell ref="M94:M95"/>
    <mergeCell ref="N94:N95"/>
    <mergeCell ref="O94:O95"/>
    <mergeCell ref="K98:K99"/>
    <mergeCell ref="L98:L99"/>
    <mergeCell ref="M98:M99"/>
    <mergeCell ref="N98:N99"/>
    <mergeCell ref="O98:O99"/>
    <mergeCell ref="K103:K104"/>
    <mergeCell ref="L103:L104"/>
    <mergeCell ref="M103:M104"/>
    <mergeCell ref="N103:N104"/>
    <mergeCell ref="O103:O104"/>
    <mergeCell ref="K110:K111"/>
    <mergeCell ref="L110:L111"/>
    <mergeCell ref="M110:M111"/>
    <mergeCell ref="N110:N111"/>
    <mergeCell ref="O110:O111"/>
    <mergeCell ref="K114:K115"/>
    <mergeCell ref="L114:L115"/>
    <mergeCell ref="M114:M115"/>
    <mergeCell ref="N114:N115"/>
    <mergeCell ref="O114:O115"/>
    <mergeCell ref="K122:K123"/>
    <mergeCell ref="L122:L123"/>
    <mergeCell ref="M122:M123"/>
    <mergeCell ref="N122:N123"/>
    <mergeCell ref="O122:O123"/>
    <mergeCell ref="K127:K128"/>
    <mergeCell ref="L127:L128"/>
    <mergeCell ref="M127:M128"/>
    <mergeCell ref="N127:N128"/>
    <mergeCell ref="O127:O128"/>
    <mergeCell ref="K132:K133"/>
    <mergeCell ref="L132:L133"/>
    <mergeCell ref="M132:M133"/>
    <mergeCell ref="N132:N133"/>
    <mergeCell ref="O132:O133"/>
    <mergeCell ref="K139:K140"/>
    <mergeCell ref="L139:L140"/>
    <mergeCell ref="M139:M140"/>
    <mergeCell ref="N139:N140"/>
    <mergeCell ref="O139:O140"/>
    <mergeCell ref="K143:K144"/>
    <mergeCell ref="L143:L144"/>
    <mergeCell ref="M143:M144"/>
    <mergeCell ref="N143:N144"/>
    <mergeCell ref="O143:O144"/>
    <mergeCell ref="K151:K152"/>
    <mergeCell ref="L151:L152"/>
    <mergeCell ref="M151:M152"/>
    <mergeCell ref="N151:N152"/>
    <mergeCell ref="O151:O152"/>
    <mergeCell ref="K155:K156"/>
    <mergeCell ref="L155:L156"/>
    <mergeCell ref="M155:M156"/>
    <mergeCell ref="N155:N156"/>
    <mergeCell ref="O155:O156"/>
    <mergeCell ref="K161:K162"/>
    <mergeCell ref="L161:L162"/>
    <mergeCell ref="M161:M162"/>
    <mergeCell ref="N161:N162"/>
    <mergeCell ref="O161:O162"/>
    <mergeCell ref="K168:K169"/>
    <mergeCell ref="L168:L169"/>
    <mergeCell ref="M168:M169"/>
    <mergeCell ref="N168:N169"/>
    <mergeCell ref="O168:O169"/>
    <mergeCell ref="K172:K173"/>
    <mergeCell ref="L172:L173"/>
    <mergeCell ref="M172:M173"/>
    <mergeCell ref="N172:N173"/>
    <mergeCell ref="O172:O173"/>
    <mergeCell ref="K180:K181"/>
    <mergeCell ref="L180:L181"/>
    <mergeCell ref="M180:M181"/>
    <mergeCell ref="N180:N181"/>
    <mergeCell ref="O180:O181"/>
    <mergeCell ref="K184:K185"/>
    <mergeCell ref="L184:L185"/>
    <mergeCell ref="M184:M185"/>
    <mergeCell ref="N184:N185"/>
    <mergeCell ref="O184:O185"/>
    <mergeCell ref="K194:K195"/>
    <mergeCell ref="L194:L195"/>
    <mergeCell ref="M194:M195"/>
    <mergeCell ref="N194:N195"/>
    <mergeCell ref="O194:O195"/>
    <mergeCell ref="L218:L219"/>
    <mergeCell ref="M218:M219"/>
    <mergeCell ref="N218:N219"/>
    <mergeCell ref="O218:O219"/>
    <mergeCell ref="K201:K202"/>
    <mergeCell ref="L201:L202"/>
    <mergeCell ref="M201:M202"/>
    <mergeCell ref="N201:N202"/>
    <mergeCell ref="O201:O202"/>
    <mergeCell ref="K205:K206"/>
    <mergeCell ref="L205:L206"/>
    <mergeCell ref="M205:M206"/>
    <mergeCell ref="N205:N206"/>
    <mergeCell ref="O205:O206"/>
    <mergeCell ref="G9:G13"/>
    <mergeCell ref="G43:G47"/>
    <mergeCell ref="G232:G236"/>
    <mergeCell ref="K226:K227"/>
    <mergeCell ref="L226:L227"/>
    <mergeCell ref="M226:M227"/>
    <mergeCell ref="N226:N227"/>
    <mergeCell ref="O226:O227"/>
    <mergeCell ref="A1:O1"/>
    <mergeCell ref="A2:O2"/>
    <mergeCell ref="A37:O37"/>
    <mergeCell ref="A70:O70"/>
    <mergeCell ref="A97:O97"/>
    <mergeCell ref="A126:O126"/>
    <mergeCell ref="A154:O154"/>
    <mergeCell ref="A183:O183"/>
    <mergeCell ref="A217:O217"/>
    <mergeCell ref="A225:O225"/>
    <mergeCell ref="K213:K214"/>
    <mergeCell ref="L213:L214"/>
    <mergeCell ref="M213:M214"/>
    <mergeCell ref="N213:N214"/>
    <mergeCell ref="O213:O214"/>
    <mergeCell ref="K218:K219"/>
  </mergeCells>
  <pageMargins left="0.4" right="0.4" top="0.6" bottom="0.6" header="0.4" footer="0.4"/>
  <pageSetup scale="99"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9" man="1"/>
    <brk id="69" max="9" man="1"/>
    <brk id="96" max="9" man="1"/>
    <brk id="125" max="9" man="1"/>
    <brk id="153" max="9" man="1"/>
    <brk id="182" max="9" man="1"/>
    <brk id="21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236"/>
  <sheetViews>
    <sheetView topLeftCell="A220" zoomScaleNormal="100" workbookViewId="0">
      <selection activeCell="N14" sqref="N14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2.7109375" style="10" customWidth="1"/>
    <col min="6" max="7" width="12.7109375" style="11" customWidth="1"/>
    <col min="8" max="8" width="9.42578125" style="11" customWidth="1"/>
    <col min="9" max="10" width="9.28515625" style="11" customWidth="1"/>
    <col min="11" max="11" width="8.28515625" style="11" customWidth="1"/>
    <col min="12" max="12" width="7.7109375" style="11" customWidth="1"/>
    <col min="13" max="30" width="9.28515625" style="4" customWidth="1"/>
    <col min="31" max="251" width="8.7109375" style="4"/>
    <col min="252" max="252" width="45.7109375" style="4" customWidth="1"/>
    <col min="253" max="253" width="10.7109375" style="4" bestFit="1" customWidth="1"/>
    <col min="254" max="254" width="11.5703125" style="4" bestFit="1" customWidth="1"/>
    <col min="255" max="255" width="12.28515625" style="4" bestFit="1" customWidth="1"/>
    <col min="256" max="259" width="9.7109375" style="4" bestFit="1" customWidth="1"/>
    <col min="260" max="260" width="9" style="4" customWidth="1"/>
    <col min="261" max="507" width="8.7109375" style="4"/>
    <col min="508" max="508" width="45.7109375" style="4" customWidth="1"/>
    <col min="509" max="509" width="10.7109375" style="4" bestFit="1" customWidth="1"/>
    <col min="510" max="510" width="11.5703125" style="4" bestFit="1" customWidth="1"/>
    <col min="511" max="511" width="12.28515625" style="4" bestFit="1" customWidth="1"/>
    <col min="512" max="515" width="9.7109375" style="4" bestFit="1" customWidth="1"/>
    <col min="516" max="516" width="9" style="4" customWidth="1"/>
    <col min="517" max="763" width="8.7109375" style="4"/>
    <col min="764" max="764" width="45.7109375" style="4" customWidth="1"/>
    <col min="765" max="765" width="10.7109375" style="4" bestFit="1" customWidth="1"/>
    <col min="766" max="766" width="11.5703125" style="4" bestFit="1" customWidth="1"/>
    <col min="767" max="767" width="12.28515625" style="4" bestFit="1" customWidth="1"/>
    <col min="768" max="771" width="9.7109375" style="4" bestFit="1" customWidth="1"/>
    <col min="772" max="772" width="9" style="4" customWidth="1"/>
    <col min="773" max="1019" width="8.7109375" style="4"/>
    <col min="1020" max="1020" width="45.7109375" style="4" customWidth="1"/>
    <col min="1021" max="1021" width="10.7109375" style="4" bestFit="1" customWidth="1"/>
    <col min="1022" max="1022" width="11.5703125" style="4" bestFit="1" customWidth="1"/>
    <col min="1023" max="1023" width="12.28515625" style="4" bestFit="1" customWidth="1"/>
    <col min="1024" max="1027" width="9.7109375" style="4" bestFit="1" customWidth="1"/>
    <col min="1028" max="1028" width="9" style="4" customWidth="1"/>
    <col min="1029" max="1275" width="8.7109375" style="4"/>
    <col min="1276" max="1276" width="45.7109375" style="4" customWidth="1"/>
    <col min="1277" max="1277" width="10.7109375" style="4" bestFit="1" customWidth="1"/>
    <col min="1278" max="1278" width="11.5703125" style="4" bestFit="1" customWidth="1"/>
    <col min="1279" max="1279" width="12.28515625" style="4" bestFit="1" customWidth="1"/>
    <col min="1280" max="1283" width="9.7109375" style="4" bestFit="1" customWidth="1"/>
    <col min="1284" max="1284" width="9" style="4" customWidth="1"/>
    <col min="1285" max="1531" width="8.7109375" style="4"/>
    <col min="1532" max="1532" width="45.7109375" style="4" customWidth="1"/>
    <col min="1533" max="1533" width="10.7109375" style="4" bestFit="1" customWidth="1"/>
    <col min="1534" max="1534" width="11.5703125" style="4" bestFit="1" customWidth="1"/>
    <col min="1535" max="1535" width="12.28515625" style="4" bestFit="1" customWidth="1"/>
    <col min="1536" max="1539" width="9.7109375" style="4" bestFit="1" customWidth="1"/>
    <col min="1540" max="1540" width="9" style="4" customWidth="1"/>
    <col min="1541" max="1787" width="8.7109375" style="4"/>
    <col min="1788" max="1788" width="45.7109375" style="4" customWidth="1"/>
    <col min="1789" max="1789" width="10.7109375" style="4" bestFit="1" customWidth="1"/>
    <col min="1790" max="1790" width="11.5703125" style="4" bestFit="1" customWidth="1"/>
    <col min="1791" max="1791" width="12.28515625" style="4" bestFit="1" customWidth="1"/>
    <col min="1792" max="1795" width="9.7109375" style="4" bestFit="1" customWidth="1"/>
    <col min="1796" max="1796" width="9" style="4" customWidth="1"/>
    <col min="1797" max="2043" width="8.7109375" style="4"/>
    <col min="2044" max="2044" width="45.7109375" style="4" customWidth="1"/>
    <col min="2045" max="2045" width="10.7109375" style="4" bestFit="1" customWidth="1"/>
    <col min="2046" max="2046" width="11.5703125" style="4" bestFit="1" customWidth="1"/>
    <col min="2047" max="2047" width="12.28515625" style="4" bestFit="1" customWidth="1"/>
    <col min="2048" max="2051" width="9.7109375" style="4" bestFit="1" customWidth="1"/>
    <col min="2052" max="2052" width="9" style="4" customWidth="1"/>
    <col min="2053" max="2299" width="8.7109375" style="4"/>
    <col min="2300" max="2300" width="45.7109375" style="4" customWidth="1"/>
    <col min="2301" max="2301" width="10.7109375" style="4" bestFit="1" customWidth="1"/>
    <col min="2302" max="2302" width="11.5703125" style="4" bestFit="1" customWidth="1"/>
    <col min="2303" max="2303" width="12.28515625" style="4" bestFit="1" customWidth="1"/>
    <col min="2304" max="2307" width="9.7109375" style="4" bestFit="1" customWidth="1"/>
    <col min="2308" max="2308" width="9" style="4" customWidth="1"/>
    <col min="2309" max="2555" width="8.7109375" style="4"/>
    <col min="2556" max="2556" width="45.7109375" style="4" customWidth="1"/>
    <col min="2557" max="2557" width="10.7109375" style="4" bestFit="1" customWidth="1"/>
    <col min="2558" max="2558" width="11.5703125" style="4" bestFit="1" customWidth="1"/>
    <col min="2559" max="2559" width="12.28515625" style="4" bestFit="1" customWidth="1"/>
    <col min="2560" max="2563" width="9.7109375" style="4" bestFit="1" customWidth="1"/>
    <col min="2564" max="2564" width="9" style="4" customWidth="1"/>
    <col min="2565" max="2811" width="8.7109375" style="4"/>
    <col min="2812" max="2812" width="45.7109375" style="4" customWidth="1"/>
    <col min="2813" max="2813" width="10.7109375" style="4" bestFit="1" customWidth="1"/>
    <col min="2814" max="2814" width="11.5703125" style="4" bestFit="1" customWidth="1"/>
    <col min="2815" max="2815" width="12.28515625" style="4" bestFit="1" customWidth="1"/>
    <col min="2816" max="2819" width="9.7109375" style="4" bestFit="1" customWidth="1"/>
    <col min="2820" max="2820" width="9" style="4" customWidth="1"/>
    <col min="2821" max="3067" width="8.7109375" style="4"/>
    <col min="3068" max="3068" width="45.7109375" style="4" customWidth="1"/>
    <col min="3069" max="3069" width="10.7109375" style="4" bestFit="1" customWidth="1"/>
    <col min="3070" max="3070" width="11.5703125" style="4" bestFit="1" customWidth="1"/>
    <col min="3071" max="3071" width="12.28515625" style="4" bestFit="1" customWidth="1"/>
    <col min="3072" max="3075" width="9.7109375" style="4" bestFit="1" customWidth="1"/>
    <col min="3076" max="3076" width="9" style="4" customWidth="1"/>
    <col min="3077" max="3323" width="8.7109375" style="4"/>
    <col min="3324" max="3324" width="45.7109375" style="4" customWidth="1"/>
    <col min="3325" max="3325" width="10.7109375" style="4" bestFit="1" customWidth="1"/>
    <col min="3326" max="3326" width="11.5703125" style="4" bestFit="1" customWidth="1"/>
    <col min="3327" max="3327" width="12.28515625" style="4" bestFit="1" customWidth="1"/>
    <col min="3328" max="3331" width="9.7109375" style="4" bestFit="1" customWidth="1"/>
    <col min="3332" max="3332" width="9" style="4" customWidth="1"/>
    <col min="3333" max="3579" width="8.7109375" style="4"/>
    <col min="3580" max="3580" width="45.7109375" style="4" customWidth="1"/>
    <col min="3581" max="3581" width="10.7109375" style="4" bestFit="1" customWidth="1"/>
    <col min="3582" max="3582" width="11.5703125" style="4" bestFit="1" customWidth="1"/>
    <col min="3583" max="3583" width="12.28515625" style="4" bestFit="1" customWidth="1"/>
    <col min="3584" max="3587" width="9.7109375" style="4" bestFit="1" customWidth="1"/>
    <col min="3588" max="3588" width="9" style="4" customWidth="1"/>
    <col min="3589" max="3835" width="8.7109375" style="4"/>
    <col min="3836" max="3836" width="45.7109375" style="4" customWidth="1"/>
    <col min="3837" max="3837" width="10.7109375" style="4" bestFit="1" customWidth="1"/>
    <col min="3838" max="3838" width="11.5703125" style="4" bestFit="1" customWidth="1"/>
    <col min="3839" max="3839" width="12.28515625" style="4" bestFit="1" customWidth="1"/>
    <col min="3840" max="3843" width="9.7109375" style="4" bestFit="1" customWidth="1"/>
    <col min="3844" max="3844" width="9" style="4" customWidth="1"/>
    <col min="3845" max="4091" width="8.7109375" style="4"/>
    <col min="4092" max="4092" width="45.7109375" style="4" customWidth="1"/>
    <col min="4093" max="4093" width="10.7109375" style="4" bestFit="1" customWidth="1"/>
    <col min="4094" max="4094" width="11.5703125" style="4" bestFit="1" customWidth="1"/>
    <col min="4095" max="4095" width="12.28515625" style="4" bestFit="1" customWidth="1"/>
    <col min="4096" max="4099" width="9.7109375" style="4" bestFit="1" customWidth="1"/>
    <col min="4100" max="4100" width="9" style="4" customWidth="1"/>
    <col min="4101" max="4347" width="8.7109375" style="4"/>
    <col min="4348" max="4348" width="45.7109375" style="4" customWidth="1"/>
    <col min="4349" max="4349" width="10.7109375" style="4" bestFit="1" customWidth="1"/>
    <col min="4350" max="4350" width="11.5703125" style="4" bestFit="1" customWidth="1"/>
    <col min="4351" max="4351" width="12.28515625" style="4" bestFit="1" customWidth="1"/>
    <col min="4352" max="4355" width="9.7109375" style="4" bestFit="1" customWidth="1"/>
    <col min="4356" max="4356" width="9" style="4" customWidth="1"/>
    <col min="4357" max="4603" width="8.7109375" style="4"/>
    <col min="4604" max="4604" width="45.7109375" style="4" customWidth="1"/>
    <col min="4605" max="4605" width="10.7109375" style="4" bestFit="1" customWidth="1"/>
    <col min="4606" max="4606" width="11.5703125" style="4" bestFit="1" customWidth="1"/>
    <col min="4607" max="4607" width="12.28515625" style="4" bestFit="1" customWidth="1"/>
    <col min="4608" max="4611" width="9.7109375" style="4" bestFit="1" customWidth="1"/>
    <col min="4612" max="4612" width="9" style="4" customWidth="1"/>
    <col min="4613" max="4859" width="8.7109375" style="4"/>
    <col min="4860" max="4860" width="45.7109375" style="4" customWidth="1"/>
    <col min="4861" max="4861" width="10.7109375" style="4" bestFit="1" customWidth="1"/>
    <col min="4862" max="4862" width="11.5703125" style="4" bestFit="1" customWidth="1"/>
    <col min="4863" max="4863" width="12.28515625" style="4" bestFit="1" customWidth="1"/>
    <col min="4864" max="4867" width="9.7109375" style="4" bestFit="1" customWidth="1"/>
    <col min="4868" max="4868" width="9" style="4" customWidth="1"/>
    <col min="4869" max="5115" width="8.7109375" style="4"/>
    <col min="5116" max="5116" width="45.7109375" style="4" customWidth="1"/>
    <col min="5117" max="5117" width="10.7109375" style="4" bestFit="1" customWidth="1"/>
    <col min="5118" max="5118" width="11.5703125" style="4" bestFit="1" customWidth="1"/>
    <col min="5119" max="5119" width="12.28515625" style="4" bestFit="1" customWidth="1"/>
    <col min="5120" max="5123" width="9.7109375" style="4" bestFit="1" customWidth="1"/>
    <col min="5124" max="5124" width="9" style="4" customWidth="1"/>
    <col min="5125" max="5371" width="8.7109375" style="4"/>
    <col min="5372" max="5372" width="45.7109375" style="4" customWidth="1"/>
    <col min="5373" max="5373" width="10.7109375" style="4" bestFit="1" customWidth="1"/>
    <col min="5374" max="5374" width="11.5703125" style="4" bestFit="1" customWidth="1"/>
    <col min="5375" max="5375" width="12.28515625" style="4" bestFit="1" customWidth="1"/>
    <col min="5376" max="5379" width="9.7109375" style="4" bestFit="1" customWidth="1"/>
    <col min="5380" max="5380" width="9" style="4" customWidth="1"/>
    <col min="5381" max="5627" width="8.7109375" style="4"/>
    <col min="5628" max="5628" width="45.7109375" style="4" customWidth="1"/>
    <col min="5629" max="5629" width="10.7109375" style="4" bestFit="1" customWidth="1"/>
    <col min="5630" max="5630" width="11.5703125" style="4" bestFit="1" customWidth="1"/>
    <col min="5631" max="5631" width="12.28515625" style="4" bestFit="1" customWidth="1"/>
    <col min="5632" max="5635" width="9.7109375" style="4" bestFit="1" customWidth="1"/>
    <col min="5636" max="5636" width="9" style="4" customWidth="1"/>
    <col min="5637" max="5883" width="8.7109375" style="4"/>
    <col min="5884" max="5884" width="45.7109375" style="4" customWidth="1"/>
    <col min="5885" max="5885" width="10.7109375" style="4" bestFit="1" customWidth="1"/>
    <col min="5886" max="5886" width="11.5703125" style="4" bestFit="1" customWidth="1"/>
    <col min="5887" max="5887" width="12.28515625" style="4" bestFit="1" customWidth="1"/>
    <col min="5888" max="5891" width="9.7109375" style="4" bestFit="1" customWidth="1"/>
    <col min="5892" max="5892" width="9" style="4" customWidth="1"/>
    <col min="5893" max="6139" width="8.7109375" style="4"/>
    <col min="6140" max="6140" width="45.7109375" style="4" customWidth="1"/>
    <col min="6141" max="6141" width="10.7109375" style="4" bestFit="1" customWidth="1"/>
    <col min="6142" max="6142" width="11.5703125" style="4" bestFit="1" customWidth="1"/>
    <col min="6143" max="6143" width="12.28515625" style="4" bestFit="1" customWidth="1"/>
    <col min="6144" max="6147" width="9.7109375" style="4" bestFit="1" customWidth="1"/>
    <col min="6148" max="6148" width="9" style="4" customWidth="1"/>
    <col min="6149" max="6395" width="8.7109375" style="4"/>
    <col min="6396" max="6396" width="45.7109375" style="4" customWidth="1"/>
    <col min="6397" max="6397" width="10.7109375" style="4" bestFit="1" customWidth="1"/>
    <col min="6398" max="6398" width="11.5703125" style="4" bestFit="1" customWidth="1"/>
    <col min="6399" max="6399" width="12.28515625" style="4" bestFit="1" customWidth="1"/>
    <col min="6400" max="6403" width="9.7109375" style="4" bestFit="1" customWidth="1"/>
    <col min="6404" max="6404" width="9" style="4" customWidth="1"/>
    <col min="6405" max="6651" width="8.7109375" style="4"/>
    <col min="6652" max="6652" width="45.7109375" style="4" customWidth="1"/>
    <col min="6653" max="6653" width="10.7109375" style="4" bestFit="1" customWidth="1"/>
    <col min="6654" max="6654" width="11.5703125" style="4" bestFit="1" customWidth="1"/>
    <col min="6655" max="6655" width="12.28515625" style="4" bestFit="1" customWidth="1"/>
    <col min="6656" max="6659" width="9.7109375" style="4" bestFit="1" customWidth="1"/>
    <col min="6660" max="6660" width="9" style="4" customWidth="1"/>
    <col min="6661" max="6907" width="8.7109375" style="4"/>
    <col min="6908" max="6908" width="45.7109375" style="4" customWidth="1"/>
    <col min="6909" max="6909" width="10.7109375" style="4" bestFit="1" customWidth="1"/>
    <col min="6910" max="6910" width="11.5703125" style="4" bestFit="1" customWidth="1"/>
    <col min="6911" max="6911" width="12.28515625" style="4" bestFit="1" customWidth="1"/>
    <col min="6912" max="6915" width="9.7109375" style="4" bestFit="1" customWidth="1"/>
    <col min="6916" max="6916" width="9" style="4" customWidth="1"/>
    <col min="6917" max="7163" width="8.7109375" style="4"/>
    <col min="7164" max="7164" width="45.7109375" style="4" customWidth="1"/>
    <col min="7165" max="7165" width="10.7109375" style="4" bestFit="1" customWidth="1"/>
    <col min="7166" max="7166" width="11.5703125" style="4" bestFit="1" customWidth="1"/>
    <col min="7167" max="7167" width="12.28515625" style="4" bestFit="1" customWidth="1"/>
    <col min="7168" max="7171" width="9.7109375" style="4" bestFit="1" customWidth="1"/>
    <col min="7172" max="7172" width="9" style="4" customWidth="1"/>
    <col min="7173" max="7419" width="8.7109375" style="4"/>
    <col min="7420" max="7420" width="45.7109375" style="4" customWidth="1"/>
    <col min="7421" max="7421" width="10.7109375" style="4" bestFit="1" customWidth="1"/>
    <col min="7422" max="7422" width="11.5703125" style="4" bestFit="1" customWidth="1"/>
    <col min="7423" max="7423" width="12.28515625" style="4" bestFit="1" customWidth="1"/>
    <col min="7424" max="7427" width="9.7109375" style="4" bestFit="1" customWidth="1"/>
    <col min="7428" max="7428" width="9" style="4" customWidth="1"/>
    <col min="7429" max="7675" width="8.7109375" style="4"/>
    <col min="7676" max="7676" width="45.7109375" style="4" customWidth="1"/>
    <col min="7677" max="7677" width="10.7109375" style="4" bestFit="1" customWidth="1"/>
    <col min="7678" max="7678" width="11.5703125" style="4" bestFit="1" customWidth="1"/>
    <col min="7679" max="7679" width="12.28515625" style="4" bestFit="1" customWidth="1"/>
    <col min="7680" max="7683" width="9.7109375" style="4" bestFit="1" customWidth="1"/>
    <col min="7684" max="7684" width="9" style="4" customWidth="1"/>
    <col min="7685" max="7931" width="8.7109375" style="4"/>
    <col min="7932" max="7932" width="45.7109375" style="4" customWidth="1"/>
    <col min="7933" max="7933" width="10.7109375" style="4" bestFit="1" customWidth="1"/>
    <col min="7934" max="7934" width="11.5703125" style="4" bestFit="1" customWidth="1"/>
    <col min="7935" max="7935" width="12.28515625" style="4" bestFit="1" customWidth="1"/>
    <col min="7936" max="7939" width="9.7109375" style="4" bestFit="1" customWidth="1"/>
    <col min="7940" max="7940" width="9" style="4" customWidth="1"/>
    <col min="7941" max="8187" width="8.7109375" style="4"/>
    <col min="8188" max="8188" width="45.7109375" style="4" customWidth="1"/>
    <col min="8189" max="8189" width="10.7109375" style="4" bestFit="1" customWidth="1"/>
    <col min="8190" max="8190" width="11.5703125" style="4" bestFit="1" customWidth="1"/>
    <col min="8191" max="8191" width="12.28515625" style="4" bestFit="1" customWidth="1"/>
    <col min="8192" max="8195" width="9.7109375" style="4" bestFit="1" customWidth="1"/>
    <col min="8196" max="8196" width="9" style="4" customWidth="1"/>
    <col min="8197" max="8443" width="8.7109375" style="4"/>
    <col min="8444" max="8444" width="45.7109375" style="4" customWidth="1"/>
    <col min="8445" max="8445" width="10.7109375" style="4" bestFit="1" customWidth="1"/>
    <col min="8446" max="8446" width="11.5703125" style="4" bestFit="1" customWidth="1"/>
    <col min="8447" max="8447" width="12.28515625" style="4" bestFit="1" customWidth="1"/>
    <col min="8448" max="8451" width="9.7109375" style="4" bestFit="1" customWidth="1"/>
    <col min="8452" max="8452" width="9" style="4" customWidth="1"/>
    <col min="8453" max="8699" width="8.7109375" style="4"/>
    <col min="8700" max="8700" width="45.7109375" style="4" customWidth="1"/>
    <col min="8701" max="8701" width="10.7109375" style="4" bestFit="1" customWidth="1"/>
    <col min="8702" max="8702" width="11.5703125" style="4" bestFit="1" customWidth="1"/>
    <col min="8703" max="8703" width="12.28515625" style="4" bestFit="1" customWidth="1"/>
    <col min="8704" max="8707" width="9.7109375" style="4" bestFit="1" customWidth="1"/>
    <col min="8708" max="8708" width="9" style="4" customWidth="1"/>
    <col min="8709" max="8955" width="8.7109375" style="4"/>
    <col min="8956" max="8956" width="45.7109375" style="4" customWidth="1"/>
    <col min="8957" max="8957" width="10.7109375" style="4" bestFit="1" customWidth="1"/>
    <col min="8958" max="8958" width="11.5703125" style="4" bestFit="1" customWidth="1"/>
    <col min="8959" max="8959" width="12.28515625" style="4" bestFit="1" customWidth="1"/>
    <col min="8960" max="8963" width="9.7109375" style="4" bestFit="1" customWidth="1"/>
    <col min="8964" max="8964" width="9" style="4" customWidth="1"/>
    <col min="8965" max="9211" width="8.7109375" style="4"/>
    <col min="9212" max="9212" width="45.7109375" style="4" customWidth="1"/>
    <col min="9213" max="9213" width="10.7109375" style="4" bestFit="1" customWidth="1"/>
    <col min="9214" max="9214" width="11.5703125" style="4" bestFit="1" customWidth="1"/>
    <col min="9215" max="9215" width="12.28515625" style="4" bestFit="1" customWidth="1"/>
    <col min="9216" max="9219" width="9.7109375" style="4" bestFit="1" customWidth="1"/>
    <col min="9220" max="9220" width="9" style="4" customWidth="1"/>
    <col min="9221" max="9467" width="8.7109375" style="4"/>
    <col min="9468" max="9468" width="45.7109375" style="4" customWidth="1"/>
    <col min="9469" max="9469" width="10.7109375" style="4" bestFit="1" customWidth="1"/>
    <col min="9470" max="9470" width="11.5703125" style="4" bestFit="1" customWidth="1"/>
    <col min="9471" max="9471" width="12.28515625" style="4" bestFit="1" customWidth="1"/>
    <col min="9472" max="9475" width="9.7109375" style="4" bestFit="1" customWidth="1"/>
    <col min="9476" max="9476" width="9" style="4" customWidth="1"/>
    <col min="9477" max="9723" width="8.7109375" style="4"/>
    <col min="9724" max="9724" width="45.7109375" style="4" customWidth="1"/>
    <col min="9725" max="9725" width="10.7109375" style="4" bestFit="1" customWidth="1"/>
    <col min="9726" max="9726" width="11.5703125" style="4" bestFit="1" customWidth="1"/>
    <col min="9727" max="9727" width="12.28515625" style="4" bestFit="1" customWidth="1"/>
    <col min="9728" max="9731" width="9.7109375" style="4" bestFit="1" customWidth="1"/>
    <col min="9732" max="9732" width="9" style="4" customWidth="1"/>
    <col min="9733" max="9979" width="8.7109375" style="4"/>
    <col min="9980" max="9980" width="45.7109375" style="4" customWidth="1"/>
    <col min="9981" max="9981" width="10.7109375" style="4" bestFit="1" customWidth="1"/>
    <col min="9982" max="9982" width="11.5703125" style="4" bestFit="1" customWidth="1"/>
    <col min="9983" max="9983" width="12.28515625" style="4" bestFit="1" customWidth="1"/>
    <col min="9984" max="9987" width="9.7109375" style="4" bestFit="1" customWidth="1"/>
    <col min="9988" max="9988" width="9" style="4" customWidth="1"/>
    <col min="9989" max="10235" width="8.7109375" style="4"/>
    <col min="10236" max="10236" width="45.7109375" style="4" customWidth="1"/>
    <col min="10237" max="10237" width="10.7109375" style="4" bestFit="1" customWidth="1"/>
    <col min="10238" max="10238" width="11.5703125" style="4" bestFit="1" customWidth="1"/>
    <col min="10239" max="10239" width="12.28515625" style="4" bestFit="1" customWidth="1"/>
    <col min="10240" max="10243" width="9.7109375" style="4" bestFit="1" customWidth="1"/>
    <col min="10244" max="10244" width="9" style="4" customWidth="1"/>
    <col min="10245" max="10491" width="8.7109375" style="4"/>
    <col min="10492" max="10492" width="45.7109375" style="4" customWidth="1"/>
    <col min="10493" max="10493" width="10.7109375" style="4" bestFit="1" customWidth="1"/>
    <col min="10494" max="10494" width="11.5703125" style="4" bestFit="1" customWidth="1"/>
    <col min="10495" max="10495" width="12.28515625" style="4" bestFit="1" customWidth="1"/>
    <col min="10496" max="10499" width="9.7109375" style="4" bestFit="1" customWidth="1"/>
    <col min="10500" max="10500" width="9" style="4" customWidth="1"/>
    <col min="10501" max="10747" width="8.7109375" style="4"/>
    <col min="10748" max="10748" width="45.7109375" style="4" customWidth="1"/>
    <col min="10749" max="10749" width="10.7109375" style="4" bestFit="1" customWidth="1"/>
    <col min="10750" max="10750" width="11.5703125" style="4" bestFit="1" customWidth="1"/>
    <col min="10751" max="10751" width="12.28515625" style="4" bestFit="1" customWidth="1"/>
    <col min="10752" max="10755" width="9.7109375" style="4" bestFit="1" customWidth="1"/>
    <col min="10756" max="10756" width="9" style="4" customWidth="1"/>
    <col min="10757" max="11003" width="8.7109375" style="4"/>
    <col min="11004" max="11004" width="45.7109375" style="4" customWidth="1"/>
    <col min="11005" max="11005" width="10.7109375" style="4" bestFit="1" customWidth="1"/>
    <col min="11006" max="11006" width="11.5703125" style="4" bestFit="1" customWidth="1"/>
    <col min="11007" max="11007" width="12.28515625" style="4" bestFit="1" customWidth="1"/>
    <col min="11008" max="11011" width="9.7109375" style="4" bestFit="1" customWidth="1"/>
    <col min="11012" max="11012" width="9" style="4" customWidth="1"/>
    <col min="11013" max="11259" width="8.7109375" style="4"/>
    <col min="11260" max="11260" width="45.7109375" style="4" customWidth="1"/>
    <col min="11261" max="11261" width="10.7109375" style="4" bestFit="1" customWidth="1"/>
    <col min="11262" max="11262" width="11.5703125" style="4" bestFit="1" customWidth="1"/>
    <col min="11263" max="11263" width="12.28515625" style="4" bestFit="1" customWidth="1"/>
    <col min="11264" max="11267" width="9.7109375" style="4" bestFit="1" customWidth="1"/>
    <col min="11268" max="11268" width="9" style="4" customWidth="1"/>
    <col min="11269" max="11515" width="8.7109375" style="4"/>
    <col min="11516" max="11516" width="45.7109375" style="4" customWidth="1"/>
    <col min="11517" max="11517" width="10.7109375" style="4" bestFit="1" customWidth="1"/>
    <col min="11518" max="11518" width="11.5703125" style="4" bestFit="1" customWidth="1"/>
    <col min="11519" max="11519" width="12.28515625" style="4" bestFit="1" customWidth="1"/>
    <col min="11520" max="11523" width="9.7109375" style="4" bestFit="1" customWidth="1"/>
    <col min="11524" max="11524" width="9" style="4" customWidth="1"/>
    <col min="11525" max="11771" width="8.7109375" style="4"/>
    <col min="11772" max="11772" width="45.7109375" style="4" customWidth="1"/>
    <col min="11773" max="11773" width="10.7109375" style="4" bestFit="1" customWidth="1"/>
    <col min="11774" max="11774" width="11.5703125" style="4" bestFit="1" customWidth="1"/>
    <col min="11775" max="11775" width="12.28515625" style="4" bestFit="1" customWidth="1"/>
    <col min="11776" max="11779" width="9.7109375" style="4" bestFit="1" customWidth="1"/>
    <col min="11780" max="11780" width="9" style="4" customWidth="1"/>
    <col min="11781" max="12027" width="8.7109375" style="4"/>
    <col min="12028" max="12028" width="45.7109375" style="4" customWidth="1"/>
    <col min="12029" max="12029" width="10.7109375" style="4" bestFit="1" customWidth="1"/>
    <col min="12030" max="12030" width="11.5703125" style="4" bestFit="1" customWidth="1"/>
    <col min="12031" max="12031" width="12.28515625" style="4" bestFit="1" customWidth="1"/>
    <col min="12032" max="12035" width="9.7109375" style="4" bestFit="1" customWidth="1"/>
    <col min="12036" max="12036" width="9" style="4" customWidth="1"/>
    <col min="12037" max="12283" width="8.7109375" style="4"/>
    <col min="12284" max="12284" width="45.7109375" style="4" customWidth="1"/>
    <col min="12285" max="12285" width="10.7109375" style="4" bestFit="1" customWidth="1"/>
    <col min="12286" max="12286" width="11.5703125" style="4" bestFit="1" customWidth="1"/>
    <col min="12287" max="12287" width="12.28515625" style="4" bestFit="1" customWidth="1"/>
    <col min="12288" max="12291" width="9.7109375" style="4" bestFit="1" customWidth="1"/>
    <col min="12292" max="12292" width="9" style="4" customWidth="1"/>
    <col min="12293" max="12539" width="8.7109375" style="4"/>
    <col min="12540" max="12540" width="45.7109375" style="4" customWidth="1"/>
    <col min="12541" max="12541" width="10.7109375" style="4" bestFit="1" customWidth="1"/>
    <col min="12542" max="12542" width="11.5703125" style="4" bestFit="1" customWidth="1"/>
    <col min="12543" max="12543" width="12.28515625" style="4" bestFit="1" customWidth="1"/>
    <col min="12544" max="12547" width="9.7109375" style="4" bestFit="1" customWidth="1"/>
    <col min="12548" max="12548" width="9" style="4" customWidth="1"/>
    <col min="12549" max="12795" width="8.7109375" style="4"/>
    <col min="12796" max="12796" width="45.7109375" style="4" customWidth="1"/>
    <col min="12797" max="12797" width="10.7109375" style="4" bestFit="1" customWidth="1"/>
    <col min="12798" max="12798" width="11.5703125" style="4" bestFit="1" customWidth="1"/>
    <col min="12799" max="12799" width="12.28515625" style="4" bestFit="1" customWidth="1"/>
    <col min="12800" max="12803" width="9.7109375" style="4" bestFit="1" customWidth="1"/>
    <col min="12804" max="12804" width="9" style="4" customWidth="1"/>
    <col min="12805" max="13051" width="8.7109375" style="4"/>
    <col min="13052" max="13052" width="45.7109375" style="4" customWidth="1"/>
    <col min="13053" max="13053" width="10.7109375" style="4" bestFit="1" customWidth="1"/>
    <col min="13054" max="13054" width="11.5703125" style="4" bestFit="1" customWidth="1"/>
    <col min="13055" max="13055" width="12.28515625" style="4" bestFit="1" customWidth="1"/>
    <col min="13056" max="13059" width="9.7109375" style="4" bestFit="1" customWidth="1"/>
    <col min="13060" max="13060" width="9" style="4" customWidth="1"/>
    <col min="13061" max="13307" width="8.7109375" style="4"/>
    <col min="13308" max="13308" width="45.7109375" style="4" customWidth="1"/>
    <col min="13309" max="13309" width="10.7109375" style="4" bestFit="1" customWidth="1"/>
    <col min="13310" max="13310" width="11.5703125" style="4" bestFit="1" customWidth="1"/>
    <col min="13311" max="13311" width="12.28515625" style="4" bestFit="1" customWidth="1"/>
    <col min="13312" max="13315" width="9.7109375" style="4" bestFit="1" customWidth="1"/>
    <col min="13316" max="13316" width="9" style="4" customWidth="1"/>
    <col min="13317" max="13563" width="8.7109375" style="4"/>
    <col min="13564" max="13564" width="45.7109375" style="4" customWidth="1"/>
    <col min="13565" max="13565" width="10.7109375" style="4" bestFit="1" customWidth="1"/>
    <col min="13566" max="13566" width="11.5703125" style="4" bestFit="1" customWidth="1"/>
    <col min="13567" max="13567" width="12.28515625" style="4" bestFit="1" customWidth="1"/>
    <col min="13568" max="13571" width="9.7109375" style="4" bestFit="1" customWidth="1"/>
    <col min="13572" max="13572" width="9" style="4" customWidth="1"/>
    <col min="13573" max="13819" width="8.7109375" style="4"/>
    <col min="13820" max="13820" width="45.7109375" style="4" customWidth="1"/>
    <col min="13821" max="13821" width="10.7109375" style="4" bestFit="1" customWidth="1"/>
    <col min="13822" max="13822" width="11.5703125" style="4" bestFit="1" customWidth="1"/>
    <col min="13823" max="13823" width="12.28515625" style="4" bestFit="1" customWidth="1"/>
    <col min="13824" max="13827" width="9.7109375" style="4" bestFit="1" customWidth="1"/>
    <col min="13828" max="13828" width="9" style="4" customWidth="1"/>
    <col min="13829" max="14075" width="8.7109375" style="4"/>
    <col min="14076" max="14076" width="45.7109375" style="4" customWidth="1"/>
    <col min="14077" max="14077" width="10.7109375" style="4" bestFit="1" customWidth="1"/>
    <col min="14078" max="14078" width="11.5703125" style="4" bestFit="1" customWidth="1"/>
    <col min="14079" max="14079" width="12.28515625" style="4" bestFit="1" customWidth="1"/>
    <col min="14080" max="14083" width="9.7109375" style="4" bestFit="1" customWidth="1"/>
    <col min="14084" max="14084" width="9" style="4" customWidth="1"/>
    <col min="14085" max="14331" width="8.7109375" style="4"/>
    <col min="14332" max="14332" width="45.7109375" style="4" customWidth="1"/>
    <col min="14333" max="14333" width="10.7109375" style="4" bestFit="1" customWidth="1"/>
    <col min="14334" max="14334" width="11.5703125" style="4" bestFit="1" customWidth="1"/>
    <col min="14335" max="14335" width="12.28515625" style="4" bestFit="1" customWidth="1"/>
    <col min="14336" max="14339" width="9.7109375" style="4" bestFit="1" customWidth="1"/>
    <col min="14340" max="14340" width="9" style="4" customWidth="1"/>
    <col min="14341" max="14587" width="8.7109375" style="4"/>
    <col min="14588" max="14588" width="45.7109375" style="4" customWidth="1"/>
    <col min="14589" max="14589" width="10.7109375" style="4" bestFit="1" customWidth="1"/>
    <col min="14590" max="14590" width="11.5703125" style="4" bestFit="1" customWidth="1"/>
    <col min="14591" max="14591" width="12.28515625" style="4" bestFit="1" customWidth="1"/>
    <col min="14592" max="14595" width="9.7109375" style="4" bestFit="1" customWidth="1"/>
    <col min="14596" max="14596" width="9" style="4" customWidth="1"/>
    <col min="14597" max="14843" width="8.7109375" style="4"/>
    <col min="14844" max="14844" width="45.7109375" style="4" customWidth="1"/>
    <col min="14845" max="14845" width="10.7109375" style="4" bestFit="1" customWidth="1"/>
    <col min="14846" max="14846" width="11.5703125" style="4" bestFit="1" customWidth="1"/>
    <col min="14847" max="14847" width="12.28515625" style="4" bestFit="1" customWidth="1"/>
    <col min="14848" max="14851" width="9.7109375" style="4" bestFit="1" customWidth="1"/>
    <col min="14852" max="14852" width="9" style="4" customWidth="1"/>
    <col min="14853" max="15099" width="8.7109375" style="4"/>
    <col min="15100" max="15100" width="45.7109375" style="4" customWidth="1"/>
    <col min="15101" max="15101" width="10.7109375" style="4" bestFit="1" customWidth="1"/>
    <col min="15102" max="15102" width="11.5703125" style="4" bestFit="1" customWidth="1"/>
    <col min="15103" max="15103" width="12.28515625" style="4" bestFit="1" customWidth="1"/>
    <col min="15104" max="15107" width="9.7109375" style="4" bestFit="1" customWidth="1"/>
    <col min="15108" max="15108" width="9" style="4" customWidth="1"/>
    <col min="15109" max="15355" width="8.7109375" style="4"/>
    <col min="15356" max="15356" width="45.7109375" style="4" customWidth="1"/>
    <col min="15357" max="15357" width="10.7109375" style="4" bestFit="1" customWidth="1"/>
    <col min="15358" max="15358" width="11.5703125" style="4" bestFit="1" customWidth="1"/>
    <col min="15359" max="15359" width="12.28515625" style="4" bestFit="1" customWidth="1"/>
    <col min="15360" max="15363" width="9.7109375" style="4" bestFit="1" customWidth="1"/>
    <col min="15364" max="15364" width="9" style="4" customWidth="1"/>
    <col min="15365" max="15611" width="8.7109375" style="4"/>
    <col min="15612" max="15612" width="45.7109375" style="4" customWidth="1"/>
    <col min="15613" max="15613" width="10.7109375" style="4" bestFit="1" customWidth="1"/>
    <col min="15614" max="15614" width="11.5703125" style="4" bestFit="1" customWidth="1"/>
    <col min="15615" max="15615" width="12.28515625" style="4" bestFit="1" customWidth="1"/>
    <col min="15616" max="15619" width="9.7109375" style="4" bestFit="1" customWidth="1"/>
    <col min="15620" max="15620" width="9" style="4" customWidth="1"/>
    <col min="15621" max="15867" width="8.7109375" style="4"/>
    <col min="15868" max="15868" width="45.7109375" style="4" customWidth="1"/>
    <col min="15869" max="15869" width="10.7109375" style="4" bestFit="1" customWidth="1"/>
    <col min="15870" max="15870" width="11.5703125" style="4" bestFit="1" customWidth="1"/>
    <col min="15871" max="15871" width="12.28515625" style="4" bestFit="1" customWidth="1"/>
    <col min="15872" max="15875" width="9.7109375" style="4" bestFit="1" customWidth="1"/>
    <col min="15876" max="15876" width="9" style="4" customWidth="1"/>
    <col min="15877" max="16123" width="8.7109375" style="4"/>
    <col min="16124" max="16124" width="45.7109375" style="4" customWidth="1"/>
    <col min="16125" max="16125" width="10.7109375" style="4" bestFit="1" customWidth="1"/>
    <col min="16126" max="16126" width="11.5703125" style="4" bestFit="1" customWidth="1"/>
    <col min="16127" max="16127" width="12.28515625" style="4" bestFit="1" customWidth="1"/>
    <col min="16128" max="16131" width="9.7109375" style="4" bestFit="1" customWidth="1"/>
    <col min="16132" max="16132" width="9" style="4" customWidth="1"/>
    <col min="16133" max="16383" width="8.7109375" style="4"/>
    <col min="16384" max="16384" width="8.7109375" style="4" customWidth="1"/>
  </cols>
  <sheetData>
    <row r="1" spans="1:13" s="2" customFormat="1" ht="18.75" x14ac:dyDescent="0.3">
      <c r="A1" s="160" t="s">
        <v>191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3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109</v>
      </c>
      <c r="I3" s="158" t="s">
        <v>110</v>
      </c>
      <c r="J3" s="158" t="s">
        <v>111</v>
      </c>
      <c r="K3" s="158" t="s">
        <v>112</v>
      </c>
      <c r="L3" s="158" t="s">
        <v>113</v>
      </c>
    </row>
    <row r="4" spans="1:13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158"/>
      <c r="L4" s="158"/>
    </row>
    <row r="5" spans="1:13" x14ac:dyDescent="0.25">
      <c r="A5" s="139" t="s">
        <v>13</v>
      </c>
      <c r="B5" s="48">
        <v>9</v>
      </c>
      <c r="C5" s="48">
        <v>0</v>
      </c>
      <c r="D5" s="16"/>
      <c r="E5" s="48">
        <v>0</v>
      </c>
      <c r="F5" s="81">
        <f t="shared" ref="F5:F8" si="0">SUM(B5:E5)</f>
        <v>9</v>
      </c>
      <c r="G5" s="81">
        <v>9</v>
      </c>
      <c r="H5" s="24">
        <v>5</v>
      </c>
      <c r="I5" s="24">
        <v>0</v>
      </c>
      <c r="J5" s="24">
        <v>3</v>
      </c>
      <c r="K5" s="24">
        <v>1</v>
      </c>
      <c r="L5" s="24">
        <v>0</v>
      </c>
    </row>
    <row r="6" spans="1:13" x14ac:dyDescent="0.25">
      <c r="A6" s="116" t="s">
        <v>14</v>
      </c>
      <c r="B6" s="27">
        <f>SUM(B7:B13)</f>
        <v>24</v>
      </c>
      <c r="C6" s="27">
        <f t="shared" ref="C6:E6" si="1">SUM(C7:C13)</f>
        <v>0</v>
      </c>
      <c r="D6" s="27">
        <f t="shared" si="1"/>
        <v>0</v>
      </c>
      <c r="E6" s="27">
        <f t="shared" si="1"/>
        <v>0</v>
      </c>
      <c r="F6" s="81">
        <f>SUM(B6:E6)</f>
        <v>24</v>
      </c>
      <c r="G6" s="81">
        <v>27</v>
      </c>
      <c r="H6" s="27">
        <f>SUM(H7:H13)</f>
        <v>13</v>
      </c>
      <c r="I6" s="27">
        <f>SUM(I7:I13)</f>
        <v>0</v>
      </c>
      <c r="J6" s="27">
        <f t="shared" ref="J6:L6" si="2">SUM(J7:J13)</f>
        <v>9</v>
      </c>
      <c r="K6" s="27">
        <f t="shared" si="2"/>
        <v>2</v>
      </c>
      <c r="L6" s="27">
        <f t="shared" si="2"/>
        <v>0</v>
      </c>
    </row>
    <row r="7" spans="1:13" x14ac:dyDescent="0.25">
      <c r="A7" s="116" t="s">
        <v>15</v>
      </c>
      <c r="B7" s="48">
        <v>15</v>
      </c>
      <c r="C7" s="48">
        <v>0</v>
      </c>
      <c r="D7" s="16"/>
      <c r="E7" s="48">
        <v>0</v>
      </c>
      <c r="F7" s="81">
        <f t="shared" si="0"/>
        <v>15</v>
      </c>
      <c r="G7" s="81">
        <v>17</v>
      </c>
      <c r="H7" s="24">
        <v>8</v>
      </c>
      <c r="I7" s="24">
        <v>0</v>
      </c>
      <c r="J7" s="24">
        <v>6</v>
      </c>
      <c r="K7" s="24">
        <v>1</v>
      </c>
      <c r="L7" s="24">
        <v>0</v>
      </c>
    </row>
    <row r="8" spans="1:13" x14ac:dyDescent="0.25">
      <c r="A8" s="116" t="s">
        <v>16</v>
      </c>
      <c r="B8" s="48">
        <v>1</v>
      </c>
      <c r="C8" s="48">
        <v>0</v>
      </c>
      <c r="D8" s="16"/>
      <c r="E8" s="48">
        <v>0</v>
      </c>
      <c r="F8" s="81">
        <f t="shared" si="0"/>
        <v>1</v>
      </c>
      <c r="G8" s="81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</row>
    <row r="9" spans="1:13" x14ac:dyDescent="0.25">
      <c r="A9" s="116" t="s">
        <v>186</v>
      </c>
      <c r="B9" s="48">
        <v>3</v>
      </c>
      <c r="C9" s="48">
        <v>0</v>
      </c>
      <c r="D9" s="16"/>
      <c r="E9" s="48">
        <v>0</v>
      </c>
      <c r="F9" s="81">
        <f t="shared" ref="F9:F13" si="3">SUM(B9:E9)</f>
        <v>3</v>
      </c>
      <c r="G9" s="169">
        <v>10</v>
      </c>
      <c r="H9" s="24">
        <v>1</v>
      </c>
      <c r="I9" s="24">
        <v>0</v>
      </c>
      <c r="J9" s="24">
        <v>2</v>
      </c>
      <c r="K9" s="24">
        <v>0</v>
      </c>
      <c r="L9" s="24">
        <v>0</v>
      </c>
      <c r="M9" s="153"/>
    </row>
    <row r="10" spans="1:13" x14ac:dyDescent="0.25">
      <c r="A10" s="116" t="s">
        <v>187</v>
      </c>
      <c r="B10" s="48">
        <v>3</v>
      </c>
      <c r="C10" s="48">
        <v>0</v>
      </c>
      <c r="D10" s="16"/>
      <c r="E10" s="48">
        <v>0</v>
      </c>
      <c r="F10" s="81">
        <f t="shared" si="3"/>
        <v>3</v>
      </c>
      <c r="G10" s="169"/>
      <c r="H10" s="24">
        <v>2</v>
      </c>
      <c r="I10" s="24">
        <v>0</v>
      </c>
      <c r="J10" s="24">
        <v>1</v>
      </c>
      <c r="K10" s="24">
        <v>0</v>
      </c>
      <c r="L10" s="24">
        <v>0</v>
      </c>
      <c r="M10" s="153"/>
    </row>
    <row r="11" spans="1:13" x14ac:dyDescent="0.25">
      <c r="A11" s="116" t="s">
        <v>188</v>
      </c>
      <c r="B11" s="48">
        <v>1</v>
      </c>
      <c r="C11" s="48">
        <v>0</v>
      </c>
      <c r="D11" s="16"/>
      <c r="E11" s="48">
        <v>0</v>
      </c>
      <c r="F11" s="81">
        <f t="shared" si="3"/>
        <v>1</v>
      </c>
      <c r="G11" s="169"/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153"/>
    </row>
    <row r="12" spans="1:13" x14ac:dyDescent="0.25">
      <c r="A12" s="116" t="s">
        <v>189</v>
      </c>
      <c r="B12" s="48">
        <v>1</v>
      </c>
      <c r="C12" s="48">
        <v>0</v>
      </c>
      <c r="D12" s="16"/>
      <c r="E12" s="48">
        <v>0</v>
      </c>
      <c r="F12" s="81">
        <f t="shared" si="3"/>
        <v>1</v>
      </c>
      <c r="G12" s="169"/>
      <c r="H12" s="24">
        <v>0</v>
      </c>
      <c r="I12" s="24">
        <v>0</v>
      </c>
      <c r="J12" s="24">
        <v>0</v>
      </c>
      <c r="K12" s="24">
        <v>1</v>
      </c>
      <c r="L12" s="24">
        <v>0</v>
      </c>
      <c r="M12" s="153"/>
    </row>
    <row r="13" spans="1:13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3"/>
        <v>0</v>
      </c>
      <c r="G13" s="169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153"/>
    </row>
    <row r="14" spans="1:13" ht="18.75" customHeight="1" x14ac:dyDescent="0.25">
      <c r="A14" s="116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109</v>
      </c>
      <c r="I14" s="158" t="s">
        <v>110</v>
      </c>
      <c r="J14" s="158" t="s">
        <v>111</v>
      </c>
      <c r="K14" s="158" t="s">
        <v>112</v>
      </c>
      <c r="L14" s="158" t="s">
        <v>113</v>
      </c>
    </row>
    <row r="15" spans="1:13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</row>
    <row r="16" spans="1:13" ht="15.6" customHeight="1" x14ac:dyDescent="0.25">
      <c r="A16" s="116" t="s">
        <v>19</v>
      </c>
      <c r="B16" s="48">
        <v>18</v>
      </c>
      <c r="C16" s="48">
        <v>0</v>
      </c>
      <c r="D16" s="16"/>
      <c r="E16" s="48">
        <v>0</v>
      </c>
      <c r="F16" s="81">
        <f t="shared" ref="F16:F20" si="4">SUM(B16:E16)</f>
        <v>18</v>
      </c>
      <c r="G16" s="81">
        <v>18</v>
      </c>
      <c r="H16" s="24">
        <v>10</v>
      </c>
      <c r="I16" s="24">
        <v>0</v>
      </c>
      <c r="J16" s="24">
        <v>8</v>
      </c>
      <c r="K16" s="24">
        <v>0</v>
      </c>
      <c r="L16" s="24">
        <v>0</v>
      </c>
    </row>
    <row r="17" spans="1:15" ht="15.6" customHeight="1" x14ac:dyDescent="0.25">
      <c r="A17" s="116" t="s">
        <v>20</v>
      </c>
      <c r="B17" s="48">
        <v>6</v>
      </c>
      <c r="C17" s="48">
        <v>0</v>
      </c>
      <c r="D17" s="16"/>
      <c r="E17" s="48">
        <v>0</v>
      </c>
      <c r="F17" s="81">
        <f t="shared" si="4"/>
        <v>6</v>
      </c>
      <c r="G17" s="81">
        <v>9</v>
      </c>
      <c r="H17" s="24">
        <v>3</v>
      </c>
      <c r="I17" s="24">
        <v>0</v>
      </c>
      <c r="J17" s="24">
        <v>1</v>
      </c>
      <c r="K17" s="24">
        <v>2</v>
      </c>
      <c r="L17" s="24">
        <v>0</v>
      </c>
    </row>
    <row r="18" spans="1:15" ht="15.6" customHeight="1" x14ac:dyDescent="0.25">
      <c r="A18" s="116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5" ht="27" customHeight="1" x14ac:dyDescent="0.25">
      <c r="A19" s="141" t="s">
        <v>22</v>
      </c>
      <c r="B19" s="48">
        <v>0</v>
      </c>
      <c r="C19" s="48">
        <v>0</v>
      </c>
      <c r="D19" s="49"/>
      <c r="E19" s="48">
        <v>0</v>
      </c>
      <c r="F19" s="83">
        <f t="shared" si="4"/>
        <v>0</v>
      </c>
      <c r="G19" s="83">
        <v>0</v>
      </c>
      <c r="H19" s="28">
        <v>0</v>
      </c>
      <c r="I19" s="24">
        <v>0</v>
      </c>
      <c r="J19" s="28">
        <v>0</v>
      </c>
      <c r="K19" s="28">
        <v>0</v>
      </c>
      <c r="L19" s="24">
        <v>0</v>
      </c>
    </row>
    <row r="20" spans="1:15" ht="27" customHeight="1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 t="shared" si="4"/>
        <v>0</v>
      </c>
      <c r="G20" s="83">
        <v>0</v>
      </c>
      <c r="H20" s="28">
        <v>0</v>
      </c>
      <c r="I20" s="24">
        <v>0</v>
      </c>
      <c r="J20" s="28">
        <v>0</v>
      </c>
      <c r="K20" s="28">
        <v>0</v>
      </c>
      <c r="L20" s="24">
        <v>0</v>
      </c>
    </row>
    <row r="21" spans="1:15" ht="18.75" customHeight="1" x14ac:dyDescent="0.25">
      <c r="A21" s="116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109</v>
      </c>
      <c r="I21" s="158" t="s">
        <v>110</v>
      </c>
      <c r="J21" s="158" t="s">
        <v>111</v>
      </c>
      <c r="K21" s="158" t="s">
        <v>112</v>
      </c>
      <c r="L21" s="158" t="s">
        <v>113</v>
      </c>
    </row>
    <row r="22" spans="1:15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</row>
    <row r="23" spans="1:15" ht="15" customHeight="1" x14ac:dyDescent="0.25">
      <c r="A23" s="116" t="s">
        <v>25</v>
      </c>
      <c r="B23" s="48">
        <v>24</v>
      </c>
      <c r="C23" s="48">
        <v>0</v>
      </c>
      <c r="D23" s="16"/>
      <c r="E23" s="48">
        <v>0</v>
      </c>
      <c r="F23" s="81">
        <f>SUM(B23:E23)</f>
        <v>24</v>
      </c>
      <c r="G23" s="81">
        <v>27</v>
      </c>
      <c r="H23" s="24">
        <v>13</v>
      </c>
      <c r="I23" s="24">
        <v>0</v>
      </c>
      <c r="J23" s="24">
        <v>9</v>
      </c>
      <c r="K23" s="24">
        <v>2</v>
      </c>
      <c r="L23" s="24">
        <v>0</v>
      </c>
    </row>
    <row r="24" spans="1:15" ht="15" customHeight="1" x14ac:dyDescent="0.25">
      <c r="A24" s="116" t="s">
        <v>26</v>
      </c>
      <c r="B24" s="48">
        <v>0</v>
      </c>
      <c r="C24" s="48">
        <v>0</v>
      </c>
      <c r="D24" s="16"/>
      <c r="E24" s="48">
        <v>0</v>
      </c>
      <c r="F24" s="81">
        <f>SUM(B24:E24)</f>
        <v>0</v>
      </c>
      <c r="G24" s="81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5" s="6" customFormat="1" ht="15" customHeight="1" x14ac:dyDescent="0.25">
      <c r="A25" s="116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109</v>
      </c>
      <c r="I25" s="158" t="s">
        <v>110</v>
      </c>
      <c r="J25" s="158" t="s">
        <v>111</v>
      </c>
      <c r="K25" s="215" t="s">
        <v>112</v>
      </c>
      <c r="L25" s="158" t="s">
        <v>113</v>
      </c>
      <c r="M25" s="4"/>
      <c r="N25" s="5"/>
      <c r="O25" s="5"/>
    </row>
    <row r="26" spans="1:15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215"/>
      <c r="L26" s="158"/>
      <c r="N26" s="8"/>
      <c r="O26" s="8"/>
    </row>
    <row r="27" spans="1:15" ht="15" customHeight="1" x14ac:dyDescent="0.25">
      <c r="A27" s="116" t="s">
        <v>28</v>
      </c>
      <c r="B27" s="48">
        <v>21</v>
      </c>
      <c r="C27" s="48">
        <v>0</v>
      </c>
      <c r="D27" s="16"/>
      <c r="E27" s="48">
        <v>0</v>
      </c>
      <c r="F27" s="81">
        <f t="shared" ref="F27:F32" si="5">SUM(B27:E27)</f>
        <v>21</v>
      </c>
      <c r="G27" s="81">
        <v>23</v>
      </c>
      <c r="H27" s="24">
        <v>11</v>
      </c>
      <c r="I27" s="24">
        <v>0</v>
      </c>
      <c r="J27" s="24">
        <v>8</v>
      </c>
      <c r="K27" s="24">
        <v>2</v>
      </c>
      <c r="L27" s="24">
        <v>0</v>
      </c>
      <c r="N27" s="8"/>
      <c r="O27" s="8"/>
    </row>
    <row r="28" spans="1:15" x14ac:dyDescent="0.25">
      <c r="A28" s="116" t="s">
        <v>29</v>
      </c>
      <c r="B28" s="48">
        <v>2</v>
      </c>
      <c r="C28" s="48">
        <v>0</v>
      </c>
      <c r="D28" s="16"/>
      <c r="E28" s="48">
        <v>0</v>
      </c>
      <c r="F28" s="81">
        <f t="shared" si="5"/>
        <v>2</v>
      </c>
      <c r="G28" s="81">
        <v>2</v>
      </c>
      <c r="H28" s="24">
        <v>2</v>
      </c>
      <c r="I28" s="24">
        <v>0</v>
      </c>
      <c r="J28" s="24">
        <v>0</v>
      </c>
      <c r="K28" s="24">
        <v>0</v>
      </c>
      <c r="L28" s="24">
        <v>0</v>
      </c>
      <c r="N28" s="8"/>
      <c r="O28" s="8"/>
    </row>
    <row r="29" spans="1:15" ht="15" customHeight="1" x14ac:dyDescent="0.25">
      <c r="A29" s="116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N29" s="8"/>
      <c r="O29" s="8"/>
    </row>
    <row r="30" spans="1:15" ht="15" customHeight="1" x14ac:dyDescent="0.25">
      <c r="A30" s="116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N30" s="8"/>
      <c r="O30" s="8"/>
    </row>
    <row r="31" spans="1:15" ht="15" customHeight="1" x14ac:dyDescent="0.25">
      <c r="A31" s="116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N31" s="8"/>
      <c r="O31" s="8"/>
    </row>
    <row r="32" spans="1:15" ht="15" customHeight="1" x14ac:dyDescent="0.25">
      <c r="A32" s="116" t="s">
        <v>33</v>
      </c>
      <c r="B32" s="48">
        <v>1</v>
      </c>
      <c r="C32" s="48">
        <v>0</v>
      </c>
      <c r="D32" s="16"/>
      <c r="E32" s="48">
        <v>0</v>
      </c>
      <c r="F32" s="81">
        <f t="shared" si="5"/>
        <v>1</v>
      </c>
      <c r="G32" s="81">
        <v>0</v>
      </c>
      <c r="H32" s="24">
        <v>0</v>
      </c>
      <c r="I32" s="24">
        <v>0</v>
      </c>
      <c r="J32" s="24">
        <v>1</v>
      </c>
      <c r="K32" s="24">
        <v>0</v>
      </c>
      <c r="L32" s="24">
        <v>0</v>
      </c>
      <c r="N32" s="8"/>
      <c r="O32" s="8"/>
    </row>
    <row r="33" spans="1:15" ht="15" customHeight="1" x14ac:dyDescent="0.25">
      <c r="A33" s="116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109</v>
      </c>
      <c r="I33" s="215" t="s">
        <v>110</v>
      </c>
      <c r="J33" s="158" t="s">
        <v>111</v>
      </c>
      <c r="K33" s="158" t="s">
        <v>112</v>
      </c>
      <c r="L33" s="158" t="s">
        <v>113</v>
      </c>
      <c r="N33" s="8"/>
      <c r="O33" s="8"/>
    </row>
    <row r="34" spans="1:15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215"/>
      <c r="J34" s="158"/>
      <c r="K34" s="158"/>
      <c r="L34" s="158"/>
      <c r="N34" s="8"/>
      <c r="O34" s="8"/>
    </row>
    <row r="35" spans="1:15" ht="15" customHeight="1" x14ac:dyDescent="0.25">
      <c r="A35" s="116" t="s">
        <v>35</v>
      </c>
      <c r="B35" s="48">
        <v>0</v>
      </c>
      <c r="C35" s="48">
        <v>0</v>
      </c>
      <c r="D35" s="18"/>
      <c r="E35" s="48">
        <v>0</v>
      </c>
      <c r="F35" s="81">
        <f t="shared" ref="F35:F36" si="6">SUM(B35:E35)</f>
        <v>0</v>
      </c>
      <c r="G35" s="81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N35" s="8"/>
      <c r="O35" s="8"/>
    </row>
    <row r="36" spans="1:15" ht="15" customHeight="1" x14ac:dyDescent="0.25">
      <c r="A36" s="116" t="s">
        <v>36</v>
      </c>
      <c r="B36" s="48">
        <v>0</v>
      </c>
      <c r="C36" s="48">
        <v>0</v>
      </c>
      <c r="D36" s="18"/>
      <c r="E36" s="48">
        <v>0</v>
      </c>
      <c r="F36" s="81">
        <f t="shared" si="6"/>
        <v>0</v>
      </c>
      <c r="G36" s="81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N36" s="8"/>
      <c r="O36" s="8"/>
    </row>
    <row r="37" spans="1:15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N37" s="8"/>
      <c r="O37" s="8"/>
    </row>
    <row r="38" spans="1:15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109</v>
      </c>
      <c r="I38" s="158" t="s">
        <v>110</v>
      </c>
      <c r="J38" s="158" t="s">
        <v>111</v>
      </c>
      <c r="K38" s="158" t="s">
        <v>112</v>
      </c>
      <c r="L38" s="158" t="s">
        <v>113</v>
      </c>
      <c r="N38" s="8"/>
      <c r="O38" s="8"/>
    </row>
    <row r="39" spans="1:15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158"/>
      <c r="L39" s="158"/>
      <c r="N39" s="8"/>
      <c r="O39" s="8"/>
    </row>
    <row r="40" spans="1:15" x14ac:dyDescent="0.25">
      <c r="A40" s="116" t="s">
        <v>13</v>
      </c>
      <c r="B40" s="48">
        <v>129</v>
      </c>
      <c r="C40" s="48">
        <v>0</v>
      </c>
      <c r="D40" s="48">
        <v>0</v>
      </c>
      <c r="E40" s="48">
        <v>20</v>
      </c>
      <c r="F40" s="81">
        <f t="shared" ref="F40:F47" si="7">SUM(B40:E40)</f>
        <v>149</v>
      </c>
      <c r="G40" s="81">
        <v>117</v>
      </c>
      <c r="H40" s="24">
        <v>129</v>
      </c>
      <c r="I40" s="24">
        <v>0</v>
      </c>
      <c r="J40" s="24">
        <v>5</v>
      </c>
      <c r="K40" s="24">
        <v>15</v>
      </c>
      <c r="L40" s="24">
        <v>0</v>
      </c>
    </row>
    <row r="41" spans="1:15" ht="15" customHeight="1" x14ac:dyDescent="0.25">
      <c r="A41" s="116" t="s">
        <v>14</v>
      </c>
      <c r="B41" s="27">
        <f>SUM(B42:B47)</f>
        <v>129</v>
      </c>
      <c r="C41" s="27">
        <f>SUM(C42:C47)</f>
        <v>0</v>
      </c>
      <c r="D41" s="27">
        <f>SUM(D42:D47)</f>
        <v>0</v>
      </c>
      <c r="E41" s="27">
        <f>SUM(E42:E47)</f>
        <v>20</v>
      </c>
      <c r="F41" s="81">
        <f t="shared" si="7"/>
        <v>149</v>
      </c>
      <c r="G41" s="81">
        <v>121</v>
      </c>
      <c r="H41" s="27">
        <f t="shared" ref="H41:L41" si="8">SUM(H42:H48)</f>
        <v>129</v>
      </c>
      <c r="I41" s="27">
        <f t="shared" si="8"/>
        <v>0</v>
      </c>
      <c r="J41" s="27">
        <f>SUM(J42:J47)</f>
        <v>5</v>
      </c>
      <c r="K41" s="27">
        <f t="shared" si="8"/>
        <v>15</v>
      </c>
      <c r="L41" s="27">
        <f t="shared" si="8"/>
        <v>0</v>
      </c>
    </row>
    <row r="42" spans="1:15" ht="12.75" customHeight="1" x14ac:dyDescent="0.25">
      <c r="A42" s="116" t="s">
        <v>39</v>
      </c>
      <c r="B42" s="48">
        <v>8</v>
      </c>
      <c r="C42" s="48">
        <v>0</v>
      </c>
      <c r="D42" s="48">
        <v>0</v>
      </c>
      <c r="E42" s="48">
        <v>1</v>
      </c>
      <c r="F42" s="81">
        <f t="shared" si="7"/>
        <v>9</v>
      </c>
      <c r="G42" s="81">
        <v>5</v>
      </c>
      <c r="H42" s="24">
        <v>8</v>
      </c>
      <c r="I42" s="24">
        <v>0</v>
      </c>
      <c r="J42" s="24">
        <v>0</v>
      </c>
      <c r="K42" s="24">
        <v>1</v>
      </c>
      <c r="L42" s="24">
        <v>0</v>
      </c>
    </row>
    <row r="43" spans="1:15" ht="12.75" customHeight="1" x14ac:dyDescent="0.25">
      <c r="A43" s="145" t="s">
        <v>205</v>
      </c>
      <c r="B43" s="48">
        <v>12</v>
      </c>
      <c r="C43" s="48">
        <v>0</v>
      </c>
      <c r="D43" s="48">
        <v>0</v>
      </c>
      <c r="E43" s="48">
        <v>6</v>
      </c>
      <c r="F43" s="81">
        <f t="shared" si="7"/>
        <v>18</v>
      </c>
      <c r="G43" s="169">
        <v>116</v>
      </c>
      <c r="H43" s="24">
        <v>16</v>
      </c>
      <c r="I43" s="24">
        <v>0</v>
      </c>
      <c r="J43" s="24">
        <v>0</v>
      </c>
      <c r="K43" s="24">
        <v>2</v>
      </c>
      <c r="L43" s="24">
        <v>0</v>
      </c>
    </row>
    <row r="44" spans="1:15" ht="12.75" customHeight="1" x14ac:dyDescent="0.25">
      <c r="A44" s="145" t="s">
        <v>206</v>
      </c>
      <c r="B44" s="48">
        <v>32</v>
      </c>
      <c r="C44" s="48">
        <v>0</v>
      </c>
      <c r="D44" s="48">
        <v>0</v>
      </c>
      <c r="E44" s="48">
        <v>5</v>
      </c>
      <c r="F44" s="81">
        <f t="shared" si="7"/>
        <v>37</v>
      </c>
      <c r="G44" s="169"/>
      <c r="H44" s="24">
        <v>34</v>
      </c>
      <c r="I44" s="24">
        <v>0</v>
      </c>
      <c r="J44" s="24">
        <v>0</v>
      </c>
      <c r="K44" s="24">
        <v>3</v>
      </c>
      <c r="L44" s="24">
        <v>0</v>
      </c>
    </row>
    <row r="45" spans="1:15" ht="12.75" customHeight="1" x14ac:dyDescent="0.25">
      <c r="A45" s="145" t="s">
        <v>207</v>
      </c>
      <c r="B45" s="48">
        <v>35</v>
      </c>
      <c r="C45" s="48">
        <v>0</v>
      </c>
      <c r="D45" s="48">
        <v>0</v>
      </c>
      <c r="E45" s="48">
        <v>3</v>
      </c>
      <c r="F45" s="81">
        <f t="shared" si="7"/>
        <v>38</v>
      </c>
      <c r="G45" s="169"/>
      <c r="H45" s="24">
        <v>34</v>
      </c>
      <c r="I45" s="24">
        <v>0</v>
      </c>
      <c r="J45" s="24">
        <v>0</v>
      </c>
      <c r="K45" s="24">
        <v>4</v>
      </c>
      <c r="L45" s="24">
        <v>0</v>
      </c>
    </row>
    <row r="46" spans="1:15" ht="12.75" customHeight="1" x14ac:dyDescent="0.25">
      <c r="A46" s="145" t="s">
        <v>208</v>
      </c>
      <c r="B46" s="48">
        <v>32</v>
      </c>
      <c r="C46" s="48">
        <v>0</v>
      </c>
      <c r="D46" s="48">
        <v>0</v>
      </c>
      <c r="E46" s="48">
        <v>4</v>
      </c>
      <c r="F46" s="81">
        <f t="shared" si="7"/>
        <v>36</v>
      </c>
      <c r="G46" s="169"/>
      <c r="H46" s="24">
        <v>28</v>
      </c>
      <c r="I46" s="24">
        <v>0</v>
      </c>
      <c r="J46" s="24">
        <v>5</v>
      </c>
      <c r="K46" s="24">
        <v>3</v>
      </c>
      <c r="L46" s="24">
        <v>0</v>
      </c>
    </row>
    <row r="47" spans="1:15" x14ac:dyDescent="0.25">
      <c r="A47" s="145" t="s">
        <v>202</v>
      </c>
      <c r="B47" s="48">
        <v>10</v>
      </c>
      <c r="C47" s="48">
        <v>0</v>
      </c>
      <c r="D47" s="48">
        <v>0</v>
      </c>
      <c r="E47" s="48">
        <v>1</v>
      </c>
      <c r="F47" s="81">
        <f t="shared" si="7"/>
        <v>11</v>
      </c>
      <c r="G47" s="169"/>
      <c r="H47" s="24">
        <v>9</v>
      </c>
      <c r="I47" s="24">
        <v>0</v>
      </c>
      <c r="J47" s="24">
        <v>0</v>
      </c>
      <c r="K47" s="24">
        <v>2</v>
      </c>
      <c r="L47" s="24">
        <v>0</v>
      </c>
    </row>
    <row r="48" spans="1:15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109</v>
      </c>
      <c r="I48" s="158" t="s">
        <v>110</v>
      </c>
      <c r="J48" s="158" t="s">
        <v>111</v>
      </c>
      <c r="K48" s="158" t="s">
        <v>112</v>
      </c>
      <c r="L48" s="158" t="s">
        <v>113</v>
      </c>
    </row>
    <row r="49" spans="1:12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</row>
    <row r="50" spans="1:12" ht="15" customHeight="1" x14ac:dyDescent="0.25">
      <c r="A50" s="116" t="s">
        <v>19</v>
      </c>
      <c r="B50" s="48">
        <v>49</v>
      </c>
      <c r="C50" s="48">
        <v>0</v>
      </c>
      <c r="D50" s="48">
        <v>0</v>
      </c>
      <c r="E50" s="48">
        <v>5</v>
      </c>
      <c r="F50" s="81">
        <f t="shared" ref="F50:F54" si="9">SUM(B50:E50)</f>
        <v>54</v>
      </c>
      <c r="G50" s="81">
        <v>46</v>
      </c>
      <c r="H50" s="24">
        <v>43</v>
      </c>
      <c r="I50" s="24">
        <v>0</v>
      </c>
      <c r="J50" s="24">
        <v>3</v>
      </c>
      <c r="K50" s="24">
        <v>8</v>
      </c>
      <c r="L50" s="24">
        <v>0</v>
      </c>
    </row>
    <row r="51" spans="1:12" x14ac:dyDescent="0.25">
      <c r="A51" s="116" t="s">
        <v>20</v>
      </c>
      <c r="B51" s="48">
        <v>80</v>
      </c>
      <c r="C51" s="48">
        <v>0</v>
      </c>
      <c r="D51" s="48">
        <v>0</v>
      </c>
      <c r="E51" s="48">
        <v>15</v>
      </c>
      <c r="F51" s="81">
        <f t="shared" si="9"/>
        <v>95</v>
      </c>
      <c r="G51" s="81">
        <v>72</v>
      </c>
      <c r="H51" s="24">
        <v>86</v>
      </c>
      <c r="I51" s="24">
        <v>0</v>
      </c>
      <c r="J51" s="24">
        <v>2</v>
      </c>
      <c r="K51" s="24">
        <v>7</v>
      </c>
      <c r="L51" s="24">
        <v>0</v>
      </c>
    </row>
    <row r="52" spans="1:12" x14ac:dyDescent="0.25">
      <c r="A52" s="116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9"/>
        <v>0</v>
      </c>
      <c r="G52" s="81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27" customHeight="1" x14ac:dyDescent="0.25">
      <c r="A53" s="141" t="s">
        <v>22</v>
      </c>
      <c r="B53" s="48">
        <v>0</v>
      </c>
      <c r="C53" s="48">
        <v>0</v>
      </c>
      <c r="D53" s="48">
        <v>0</v>
      </c>
      <c r="E53" s="48">
        <v>0</v>
      </c>
      <c r="F53" s="83">
        <f t="shared" si="9"/>
        <v>0</v>
      </c>
      <c r="G53" s="83">
        <v>0</v>
      </c>
      <c r="H53" s="28">
        <v>0</v>
      </c>
      <c r="I53" s="24">
        <v>0</v>
      </c>
      <c r="J53" s="24">
        <v>0</v>
      </c>
      <c r="K53" s="28">
        <v>0</v>
      </c>
      <c r="L53" s="24">
        <v>0</v>
      </c>
    </row>
    <row r="54" spans="1:12" ht="27" customHeight="1" x14ac:dyDescent="0.25">
      <c r="A54" s="14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9"/>
        <v>0</v>
      </c>
      <c r="G54" s="83">
        <v>0</v>
      </c>
      <c r="H54" s="28">
        <v>0</v>
      </c>
      <c r="I54" s="24">
        <v>0</v>
      </c>
      <c r="J54" s="24">
        <v>0</v>
      </c>
      <c r="K54" s="28">
        <v>0</v>
      </c>
      <c r="L54" s="24">
        <v>0</v>
      </c>
    </row>
    <row r="55" spans="1:12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109</v>
      </c>
      <c r="I55" s="158" t="s">
        <v>110</v>
      </c>
      <c r="J55" s="158" t="s">
        <v>111</v>
      </c>
      <c r="K55" s="158" t="s">
        <v>112</v>
      </c>
      <c r="L55" s="158" t="s">
        <v>113</v>
      </c>
    </row>
    <row r="56" spans="1:12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</row>
    <row r="57" spans="1:12" ht="13.5" customHeight="1" x14ac:dyDescent="0.25">
      <c r="A57" s="116" t="s">
        <v>25</v>
      </c>
      <c r="B57" s="48">
        <v>123</v>
      </c>
      <c r="C57" s="48">
        <v>0</v>
      </c>
      <c r="D57" s="48">
        <v>0</v>
      </c>
      <c r="E57" s="48">
        <v>18</v>
      </c>
      <c r="F57" s="81">
        <f>SUM(B57:E57)</f>
        <v>141</v>
      </c>
      <c r="G57" s="81">
        <v>116</v>
      </c>
      <c r="H57" s="24">
        <v>122</v>
      </c>
      <c r="I57" s="24">
        <v>0</v>
      </c>
      <c r="J57" s="24">
        <v>4</v>
      </c>
      <c r="K57" s="24">
        <v>15</v>
      </c>
      <c r="L57" s="24">
        <v>0</v>
      </c>
    </row>
    <row r="58" spans="1:12" ht="15.75" customHeight="1" x14ac:dyDescent="0.25">
      <c r="A58" s="116" t="s">
        <v>26</v>
      </c>
      <c r="B58" s="48">
        <v>4</v>
      </c>
      <c r="C58" s="48">
        <v>0</v>
      </c>
      <c r="D58" s="48">
        <v>0</v>
      </c>
      <c r="E58" s="48">
        <v>1</v>
      </c>
      <c r="F58" s="81">
        <f>SUM(B58:E58)</f>
        <v>5</v>
      </c>
      <c r="G58" s="81">
        <v>2</v>
      </c>
      <c r="H58" s="24">
        <v>5</v>
      </c>
      <c r="I58" s="24">
        <v>0</v>
      </c>
      <c r="J58" s="24">
        <v>0</v>
      </c>
      <c r="K58" s="24">
        <v>0</v>
      </c>
      <c r="L58" s="24">
        <v>0</v>
      </c>
    </row>
    <row r="59" spans="1:12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109</v>
      </c>
      <c r="I59" s="158" t="s">
        <v>110</v>
      </c>
      <c r="J59" s="158" t="s">
        <v>111</v>
      </c>
      <c r="K59" s="158" t="s">
        <v>112</v>
      </c>
      <c r="L59" s="158" t="s">
        <v>113</v>
      </c>
    </row>
    <row r="60" spans="1:12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</row>
    <row r="61" spans="1:12" ht="15" customHeight="1" x14ac:dyDescent="0.25">
      <c r="A61" s="116" t="s">
        <v>28</v>
      </c>
      <c r="B61" s="48">
        <v>108</v>
      </c>
      <c r="C61" s="48">
        <v>0</v>
      </c>
      <c r="D61" s="48">
        <v>0</v>
      </c>
      <c r="E61" s="48">
        <v>15</v>
      </c>
      <c r="F61" s="81">
        <f>SUM(B61:E61)</f>
        <v>123</v>
      </c>
      <c r="G61" s="81">
        <v>103</v>
      </c>
      <c r="H61" s="24">
        <v>104</v>
      </c>
      <c r="I61" s="24">
        <v>0</v>
      </c>
      <c r="J61" s="24">
        <v>5</v>
      </c>
      <c r="K61" s="24">
        <v>14</v>
      </c>
      <c r="L61" s="24">
        <v>0</v>
      </c>
    </row>
    <row r="62" spans="1:12" ht="12.75" customHeight="1" x14ac:dyDescent="0.25">
      <c r="A62" s="116" t="s">
        <v>29</v>
      </c>
      <c r="B62" s="48">
        <v>10</v>
      </c>
      <c r="C62" s="48">
        <v>0</v>
      </c>
      <c r="D62" s="48">
        <v>0</v>
      </c>
      <c r="E62" s="48">
        <v>2</v>
      </c>
      <c r="F62" s="81">
        <f t="shared" ref="F62:F66" si="10">SUM(B62:E62)</f>
        <v>12</v>
      </c>
      <c r="G62" s="81">
        <v>12</v>
      </c>
      <c r="H62" s="24">
        <v>12</v>
      </c>
      <c r="I62" s="24">
        <v>0</v>
      </c>
      <c r="J62" s="24">
        <v>0</v>
      </c>
      <c r="K62" s="24">
        <v>0</v>
      </c>
      <c r="L62" s="24">
        <v>0</v>
      </c>
    </row>
    <row r="63" spans="1:12" x14ac:dyDescent="0.25">
      <c r="A63" s="116" t="s">
        <v>30</v>
      </c>
      <c r="B63" s="48">
        <v>4</v>
      </c>
      <c r="C63" s="48">
        <v>0</v>
      </c>
      <c r="D63" s="48">
        <v>0</v>
      </c>
      <c r="E63" s="48">
        <v>0</v>
      </c>
      <c r="F63" s="81">
        <f t="shared" si="10"/>
        <v>4</v>
      </c>
      <c r="G63" s="81">
        <v>1</v>
      </c>
      <c r="H63" s="24">
        <v>3</v>
      </c>
      <c r="I63" s="24">
        <v>0</v>
      </c>
      <c r="J63" s="24">
        <v>0</v>
      </c>
      <c r="K63" s="24">
        <v>1</v>
      </c>
      <c r="L63" s="24">
        <v>0</v>
      </c>
    </row>
    <row r="64" spans="1:12" x14ac:dyDescent="0.25">
      <c r="A64" s="116" t="s">
        <v>31</v>
      </c>
      <c r="B64" s="48">
        <v>1</v>
      </c>
      <c r="C64" s="48">
        <v>0</v>
      </c>
      <c r="D64" s="48">
        <v>0</v>
      </c>
      <c r="E64" s="48">
        <v>0</v>
      </c>
      <c r="F64" s="81">
        <f t="shared" si="10"/>
        <v>1</v>
      </c>
      <c r="G64" s="81">
        <v>0</v>
      </c>
      <c r="H64" s="24">
        <v>1</v>
      </c>
      <c r="I64" s="24">
        <v>0</v>
      </c>
      <c r="J64" s="24">
        <v>0</v>
      </c>
      <c r="K64" s="24">
        <v>0</v>
      </c>
      <c r="L64" s="24">
        <v>0</v>
      </c>
    </row>
    <row r="65" spans="1:15" ht="13.5" customHeight="1" x14ac:dyDescent="0.25">
      <c r="A65" s="116" t="s">
        <v>32</v>
      </c>
      <c r="B65" s="48">
        <v>1</v>
      </c>
      <c r="C65" s="48">
        <v>0</v>
      </c>
      <c r="D65" s="48">
        <v>0</v>
      </c>
      <c r="E65" s="48">
        <v>0</v>
      </c>
      <c r="F65" s="81">
        <f t="shared" si="10"/>
        <v>1</v>
      </c>
      <c r="G65" s="81">
        <v>0</v>
      </c>
      <c r="H65" s="24">
        <v>1</v>
      </c>
      <c r="I65" s="24">
        <v>0</v>
      </c>
      <c r="J65" s="24">
        <v>0</v>
      </c>
      <c r="K65" s="24">
        <v>0</v>
      </c>
      <c r="L65" s="24">
        <v>0</v>
      </c>
    </row>
    <row r="66" spans="1:15" x14ac:dyDescent="0.25">
      <c r="A66" s="116" t="s">
        <v>33</v>
      </c>
      <c r="B66" s="48">
        <v>5</v>
      </c>
      <c r="C66" s="48">
        <v>0</v>
      </c>
      <c r="D66" s="48">
        <v>0</v>
      </c>
      <c r="E66" s="48">
        <v>3</v>
      </c>
      <c r="F66" s="81">
        <f t="shared" si="10"/>
        <v>8</v>
      </c>
      <c r="G66" s="81">
        <v>1</v>
      </c>
      <c r="H66" s="24">
        <v>8</v>
      </c>
      <c r="I66" s="24">
        <v>0</v>
      </c>
      <c r="J66" s="24">
        <v>0</v>
      </c>
      <c r="K66" s="24">
        <v>0</v>
      </c>
      <c r="L66" s="24">
        <v>0</v>
      </c>
    </row>
    <row r="67" spans="1:15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109</v>
      </c>
      <c r="I67" s="158" t="s">
        <v>110</v>
      </c>
      <c r="J67" s="158" t="s">
        <v>111</v>
      </c>
      <c r="K67" s="158" t="s">
        <v>112</v>
      </c>
      <c r="L67" s="158" t="s">
        <v>113</v>
      </c>
    </row>
    <row r="68" spans="1:15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</row>
    <row r="69" spans="1:15" x14ac:dyDescent="0.25">
      <c r="A69" s="116" t="s">
        <v>42</v>
      </c>
      <c r="B69" s="48">
        <v>7</v>
      </c>
      <c r="C69" s="48">
        <v>0</v>
      </c>
      <c r="D69" s="48">
        <v>0</v>
      </c>
      <c r="E69" s="48">
        <v>0</v>
      </c>
      <c r="F69" s="81">
        <f t="shared" ref="F69" si="11">SUM(B69:E69)</f>
        <v>7</v>
      </c>
      <c r="G69" s="81">
        <v>7</v>
      </c>
      <c r="H69" s="24">
        <v>6</v>
      </c>
      <c r="I69" s="24">
        <v>0</v>
      </c>
      <c r="J69" s="24">
        <v>1</v>
      </c>
      <c r="K69" s="24">
        <v>0</v>
      </c>
      <c r="L69" s="24">
        <v>0</v>
      </c>
    </row>
    <row r="70" spans="1:15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N70" s="8"/>
      <c r="O70" s="8"/>
    </row>
    <row r="71" spans="1:15" ht="1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109</v>
      </c>
      <c r="I71" s="158" t="s">
        <v>110</v>
      </c>
      <c r="J71" s="158" t="s">
        <v>111</v>
      </c>
      <c r="K71" s="158" t="s">
        <v>112</v>
      </c>
      <c r="L71" s="158" t="s">
        <v>113</v>
      </c>
      <c r="N71" s="8"/>
      <c r="O71" s="8"/>
    </row>
    <row r="72" spans="1:15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158"/>
      <c r="L72" s="158"/>
      <c r="N72" s="8"/>
      <c r="O72" s="8"/>
    </row>
    <row r="73" spans="1:15" x14ac:dyDescent="0.25">
      <c r="A73" s="116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2"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N73" s="8"/>
      <c r="O73" s="8"/>
    </row>
    <row r="74" spans="1:15" x14ac:dyDescent="0.25">
      <c r="A74" s="116" t="s">
        <v>45</v>
      </c>
      <c r="B74" s="48">
        <v>0</v>
      </c>
      <c r="C74" s="48">
        <v>0</v>
      </c>
      <c r="D74" s="16"/>
      <c r="E74" s="48">
        <v>0</v>
      </c>
      <c r="F74" s="81">
        <f t="shared" si="12"/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N74" s="8"/>
      <c r="O74" s="8"/>
    </row>
    <row r="75" spans="1:15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109</v>
      </c>
      <c r="I75" s="158" t="s">
        <v>110</v>
      </c>
      <c r="J75" s="158" t="s">
        <v>111</v>
      </c>
      <c r="K75" s="158" t="s">
        <v>112</v>
      </c>
      <c r="L75" s="158" t="s">
        <v>113</v>
      </c>
      <c r="N75" s="8"/>
      <c r="O75" s="8"/>
    </row>
    <row r="76" spans="1:15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N76" s="8"/>
      <c r="O76" s="8"/>
    </row>
    <row r="77" spans="1:15" x14ac:dyDescent="0.25">
      <c r="A77" s="116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3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N77" s="8"/>
      <c r="O77" s="8"/>
    </row>
    <row r="78" spans="1:15" x14ac:dyDescent="0.25">
      <c r="A78" s="116" t="s">
        <v>20</v>
      </c>
      <c r="B78" s="48">
        <v>0</v>
      </c>
      <c r="C78" s="48">
        <v>0</v>
      </c>
      <c r="D78" s="16"/>
      <c r="E78" s="48">
        <v>0</v>
      </c>
      <c r="F78" s="81">
        <f>SUM(B78:E78)</f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N78" s="8"/>
      <c r="O78" s="8"/>
    </row>
    <row r="79" spans="1:15" x14ac:dyDescent="0.25">
      <c r="A79" s="116" t="s">
        <v>21</v>
      </c>
      <c r="B79" s="48">
        <v>0</v>
      </c>
      <c r="C79" s="48">
        <v>0</v>
      </c>
      <c r="D79" s="16"/>
      <c r="E79" s="48">
        <v>0</v>
      </c>
      <c r="F79" s="81">
        <f t="shared" si="13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N79" s="8"/>
      <c r="O79" s="8"/>
    </row>
    <row r="80" spans="1:15" ht="27" customHeight="1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 t="shared" si="13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N80" s="8"/>
      <c r="O80" s="8"/>
    </row>
    <row r="81" spans="1:15" ht="27" customHeight="1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 t="shared" si="13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N81" s="8"/>
      <c r="O81" s="8"/>
    </row>
    <row r="82" spans="1:15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109</v>
      </c>
      <c r="I82" s="158" t="s">
        <v>110</v>
      </c>
      <c r="J82" s="158" t="s">
        <v>111</v>
      </c>
      <c r="K82" s="158" t="s">
        <v>112</v>
      </c>
      <c r="L82" s="158" t="s">
        <v>113</v>
      </c>
    </row>
    <row r="83" spans="1:15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</row>
    <row r="84" spans="1:15" x14ac:dyDescent="0.25">
      <c r="A84" s="116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1:15" x14ac:dyDescent="0.25">
      <c r="A85" s="116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</row>
    <row r="86" spans="1:15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109</v>
      </c>
      <c r="I86" s="158" t="s">
        <v>110</v>
      </c>
      <c r="J86" s="158" t="s">
        <v>111</v>
      </c>
      <c r="K86" s="158" t="s">
        <v>112</v>
      </c>
      <c r="L86" s="158" t="s">
        <v>113</v>
      </c>
    </row>
    <row r="87" spans="1:15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</row>
    <row r="88" spans="1:15" x14ac:dyDescent="0.25">
      <c r="A88" s="116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</row>
    <row r="89" spans="1:15" x14ac:dyDescent="0.25">
      <c r="A89" s="116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4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</row>
    <row r="90" spans="1:15" x14ac:dyDescent="0.25">
      <c r="A90" s="116" t="s">
        <v>30</v>
      </c>
      <c r="B90" s="48">
        <v>0</v>
      </c>
      <c r="C90" s="48">
        <v>0</v>
      </c>
      <c r="D90" s="16"/>
      <c r="E90" s="48">
        <v>0</v>
      </c>
      <c r="F90" s="81">
        <f t="shared" si="14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</row>
    <row r="91" spans="1:15" x14ac:dyDescent="0.25">
      <c r="A91" s="116" t="s">
        <v>31</v>
      </c>
      <c r="B91" s="48">
        <v>0</v>
      </c>
      <c r="C91" s="48">
        <v>0</v>
      </c>
      <c r="D91" s="16"/>
      <c r="E91" s="48">
        <v>0</v>
      </c>
      <c r="F91" s="81">
        <f t="shared" si="14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1:15" x14ac:dyDescent="0.25">
      <c r="A92" s="116" t="s">
        <v>32</v>
      </c>
      <c r="B92" s="48">
        <v>0</v>
      </c>
      <c r="C92" s="48">
        <v>0</v>
      </c>
      <c r="D92" s="16"/>
      <c r="E92" s="48">
        <v>0</v>
      </c>
      <c r="F92" s="81">
        <f t="shared" si="14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</row>
    <row r="93" spans="1:15" x14ac:dyDescent="0.25">
      <c r="A93" s="116" t="s">
        <v>33</v>
      </c>
      <c r="B93" s="48">
        <v>0</v>
      </c>
      <c r="C93" s="48">
        <v>0</v>
      </c>
      <c r="D93" s="16"/>
      <c r="E93" s="48">
        <v>0</v>
      </c>
      <c r="F93" s="81">
        <f t="shared" si="14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1:15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109</v>
      </c>
      <c r="I94" s="158" t="s">
        <v>110</v>
      </c>
      <c r="J94" s="158" t="s">
        <v>111</v>
      </c>
      <c r="K94" s="158" t="s">
        <v>112</v>
      </c>
      <c r="L94" s="158" t="s">
        <v>113</v>
      </c>
    </row>
    <row r="95" spans="1:15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</row>
    <row r="96" spans="1:15" x14ac:dyDescent="0.25">
      <c r="A96" s="116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5"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</row>
    <row r="97" spans="1:12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</row>
    <row r="98" spans="1:12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109</v>
      </c>
      <c r="I98" s="158" t="s">
        <v>110</v>
      </c>
      <c r="J98" s="158" t="s">
        <v>111</v>
      </c>
      <c r="K98" s="158" t="s">
        <v>112</v>
      </c>
      <c r="L98" s="158" t="s">
        <v>113</v>
      </c>
    </row>
    <row r="99" spans="1:12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158"/>
      <c r="L99" s="158"/>
    </row>
    <row r="100" spans="1:12" x14ac:dyDescent="0.25">
      <c r="A100" s="116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6">SUM(B100:E100)</f>
        <v>0</v>
      </c>
      <c r="G100" s="81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</row>
    <row r="101" spans="1:12" x14ac:dyDescent="0.25">
      <c r="A101" s="116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6"/>
        <v>0</v>
      </c>
      <c r="G101" s="81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</row>
    <row r="102" spans="1:12" x14ac:dyDescent="0.25">
      <c r="A102" s="116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6"/>
        <v>0</v>
      </c>
      <c r="G102" s="81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1:12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109</v>
      </c>
      <c r="I103" s="158" t="s">
        <v>110</v>
      </c>
      <c r="J103" s="158" t="s">
        <v>111</v>
      </c>
      <c r="K103" s="158" t="s">
        <v>112</v>
      </c>
      <c r="L103" s="158" t="s">
        <v>113</v>
      </c>
    </row>
    <row r="104" spans="1:12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</row>
    <row r="105" spans="1:12" x14ac:dyDescent="0.25">
      <c r="A105" s="116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7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</row>
    <row r="106" spans="1:12" x14ac:dyDescent="0.25">
      <c r="A106" s="116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7"/>
        <v>0</v>
      </c>
      <c r="G106" s="81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</row>
    <row r="107" spans="1:12" x14ac:dyDescent="0.25">
      <c r="A107" s="116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7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1:12" ht="27" customHeight="1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17"/>
        <v>0</v>
      </c>
      <c r="G108" s="83">
        <v>0</v>
      </c>
      <c r="H108" s="24">
        <v>0</v>
      </c>
      <c r="I108" s="24">
        <v>0</v>
      </c>
      <c r="J108" s="28">
        <v>0</v>
      </c>
      <c r="K108" s="28">
        <v>0</v>
      </c>
      <c r="L108" s="24">
        <v>0</v>
      </c>
    </row>
    <row r="109" spans="1:12" ht="27" customHeight="1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17"/>
        <v>0</v>
      </c>
      <c r="G109" s="83">
        <v>0</v>
      </c>
      <c r="H109" s="24">
        <v>0</v>
      </c>
      <c r="I109" s="24">
        <v>0</v>
      </c>
      <c r="J109" s="28">
        <v>0</v>
      </c>
      <c r="K109" s="28">
        <v>0</v>
      </c>
      <c r="L109" s="24">
        <v>0</v>
      </c>
    </row>
    <row r="110" spans="1:12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109</v>
      </c>
      <c r="I110" s="158" t="s">
        <v>110</v>
      </c>
      <c r="J110" s="158" t="s">
        <v>111</v>
      </c>
      <c r="K110" s="158" t="s">
        <v>112</v>
      </c>
      <c r="L110" s="158" t="s">
        <v>113</v>
      </c>
    </row>
    <row r="111" spans="1:12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</row>
    <row r="112" spans="1:12" x14ac:dyDescent="0.25">
      <c r="A112" s="116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</row>
    <row r="113" spans="1:12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spans="1:12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109</v>
      </c>
      <c r="I114" s="158" t="s">
        <v>110</v>
      </c>
      <c r="J114" s="158" t="s">
        <v>111</v>
      </c>
      <c r="K114" s="158" t="s">
        <v>112</v>
      </c>
      <c r="L114" s="158" t="s">
        <v>113</v>
      </c>
    </row>
    <row r="115" spans="1:12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</row>
    <row r="116" spans="1:12" x14ac:dyDescent="0.25">
      <c r="A116" s="116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</row>
    <row r="117" spans="1:12" x14ac:dyDescent="0.25">
      <c r="A117" s="116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8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</row>
    <row r="118" spans="1:12" x14ac:dyDescent="0.25">
      <c r="A118" s="116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8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</row>
    <row r="119" spans="1:12" x14ac:dyDescent="0.25">
      <c r="A119" s="116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8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</row>
    <row r="120" spans="1:12" x14ac:dyDescent="0.25">
      <c r="A120" s="116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8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</row>
    <row r="121" spans="1:12" x14ac:dyDescent="0.25">
      <c r="A121" s="116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8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</row>
    <row r="122" spans="1:12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109</v>
      </c>
      <c r="I122" s="158" t="s">
        <v>110</v>
      </c>
      <c r="J122" s="158" t="s">
        <v>111</v>
      </c>
      <c r="K122" s="158" t="s">
        <v>112</v>
      </c>
      <c r="L122" s="158" t="s">
        <v>113</v>
      </c>
    </row>
    <row r="123" spans="1:12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</row>
    <row r="124" spans="1:12" x14ac:dyDescent="0.25">
      <c r="A124" s="116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19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</row>
    <row r="125" spans="1:12" x14ac:dyDescent="0.25">
      <c r="A125" s="116" t="s">
        <v>36</v>
      </c>
      <c r="B125" s="48">
        <v>0</v>
      </c>
      <c r="C125" s="48">
        <v>0</v>
      </c>
      <c r="D125" s="18"/>
      <c r="E125" s="48">
        <v>0</v>
      </c>
      <c r="F125" s="81">
        <f t="shared" si="19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</row>
    <row r="126" spans="1:12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</row>
    <row r="127" spans="1:12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109</v>
      </c>
      <c r="I127" s="158" t="s">
        <v>110</v>
      </c>
      <c r="J127" s="158" t="s">
        <v>111</v>
      </c>
      <c r="K127" s="158" t="s">
        <v>112</v>
      </c>
      <c r="L127" s="158" t="s">
        <v>113</v>
      </c>
    </row>
    <row r="128" spans="1:12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158"/>
      <c r="L128" s="158"/>
    </row>
    <row r="129" spans="1:12" x14ac:dyDescent="0.25">
      <c r="A129" s="116" t="s">
        <v>13</v>
      </c>
      <c r="B129" s="48">
        <v>9</v>
      </c>
      <c r="C129" s="48">
        <v>0</v>
      </c>
      <c r="D129" s="48">
        <v>0</v>
      </c>
      <c r="E129" s="48">
        <v>4</v>
      </c>
      <c r="F129" s="81">
        <f t="shared" ref="F129:F131" si="20">SUM(B129:E129)</f>
        <v>13</v>
      </c>
      <c r="G129" s="81">
        <v>10</v>
      </c>
      <c r="H129" s="24">
        <v>12</v>
      </c>
      <c r="I129" s="24">
        <v>0</v>
      </c>
      <c r="J129" s="24">
        <v>0</v>
      </c>
      <c r="K129" s="24">
        <v>1</v>
      </c>
      <c r="L129" s="24">
        <v>0</v>
      </c>
    </row>
    <row r="130" spans="1:12" x14ac:dyDescent="0.25">
      <c r="A130" s="116" t="s">
        <v>14</v>
      </c>
      <c r="B130" s="48">
        <v>9</v>
      </c>
      <c r="C130" s="48">
        <v>0</v>
      </c>
      <c r="D130" s="48">
        <v>0</v>
      </c>
      <c r="E130" s="48">
        <v>4</v>
      </c>
      <c r="F130" s="81">
        <f t="shared" si="20"/>
        <v>13</v>
      </c>
      <c r="G130" s="81">
        <v>10</v>
      </c>
      <c r="H130" s="24">
        <v>12</v>
      </c>
      <c r="I130" s="24">
        <v>0</v>
      </c>
      <c r="J130" s="24">
        <v>0</v>
      </c>
      <c r="K130" s="24">
        <v>1</v>
      </c>
      <c r="L130" s="24">
        <v>0</v>
      </c>
    </row>
    <row r="131" spans="1:12" x14ac:dyDescent="0.25">
      <c r="A131" s="116" t="s">
        <v>47</v>
      </c>
      <c r="B131" s="48">
        <v>9</v>
      </c>
      <c r="C131" s="48">
        <v>0</v>
      </c>
      <c r="D131" s="48">
        <v>0</v>
      </c>
      <c r="E131" s="48">
        <v>4</v>
      </c>
      <c r="F131" s="81">
        <f t="shared" si="20"/>
        <v>13</v>
      </c>
      <c r="G131" s="81">
        <v>10</v>
      </c>
      <c r="H131" s="24">
        <v>12</v>
      </c>
      <c r="I131" s="24">
        <v>0</v>
      </c>
      <c r="J131" s="24">
        <v>0</v>
      </c>
      <c r="K131" s="24">
        <v>1</v>
      </c>
      <c r="L131" s="24">
        <v>0</v>
      </c>
    </row>
    <row r="132" spans="1:12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109</v>
      </c>
      <c r="I132" s="158" t="s">
        <v>110</v>
      </c>
      <c r="J132" s="158" t="s">
        <v>111</v>
      </c>
      <c r="K132" s="158" t="s">
        <v>112</v>
      </c>
      <c r="L132" s="158" t="s">
        <v>113</v>
      </c>
    </row>
    <row r="133" spans="1:12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</row>
    <row r="134" spans="1:12" x14ac:dyDescent="0.25">
      <c r="A134" s="116" t="s">
        <v>19</v>
      </c>
      <c r="B134" s="48">
        <v>1</v>
      </c>
      <c r="C134" s="48">
        <v>0</v>
      </c>
      <c r="D134" s="48">
        <v>0</v>
      </c>
      <c r="E134" s="48">
        <v>0</v>
      </c>
      <c r="F134" s="81">
        <f t="shared" ref="F134:F136" si="21">SUM(B134:E134)</f>
        <v>1</v>
      </c>
      <c r="G134" s="81">
        <v>2</v>
      </c>
      <c r="H134" s="24">
        <v>1</v>
      </c>
      <c r="I134" s="24">
        <v>0</v>
      </c>
      <c r="J134" s="24">
        <v>0</v>
      </c>
      <c r="K134" s="24">
        <v>0</v>
      </c>
      <c r="L134" s="24">
        <v>0</v>
      </c>
    </row>
    <row r="135" spans="1:12" x14ac:dyDescent="0.25">
      <c r="A135" s="116" t="s">
        <v>20</v>
      </c>
      <c r="B135" s="48">
        <v>8</v>
      </c>
      <c r="C135" s="48">
        <v>0</v>
      </c>
      <c r="D135" s="48">
        <v>0</v>
      </c>
      <c r="E135" s="48">
        <v>4</v>
      </c>
      <c r="F135" s="81">
        <f t="shared" si="21"/>
        <v>12</v>
      </c>
      <c r="G135" s="81">
        <v>8</v>
      </c>
      <c r="H135" s="24">
        <v>11</v>
      </c>
      <c r="I135" s="24">
        <v>0</v>
      </c>
      <c r="J135" s="24">
        <v>0</v>
      </c>
      <c r="K135" s="24">
        <v>1</v>
      </c>
      <c r="L135" s="24">
        <v>0</v>
      </c>
    </row>
    <row r="136" spans="1:12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1"/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1:12" ht="27" customHeight="1" x14ac:dyDescent="0.25">
      <c r="A137" s="14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2">SUM(B137:E137)</f>
        <v>0</v>
      </c>
      <c r="G137" s="83">
        <v>0</v>
      </c>
      <c r="H137" s="28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1:12" ht="27" customHeight="1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2"/>
        <v>0</v>
      </c>
      <c r="G138" s="83">
        <v>0</v>
      </c>
      <c r="H138" s="28">
        <v>0</v>
      </c>
      <c r="I138" s="24">
        <v>0</v>
      </c>
      <c r="J138" s="24">
        <v>0</v>
      </c>
      <c r="K138" s="24">
        <v>0</v>
      </c>
      <c r="L138" s="24">
        <v>0</v>
      </c>
    </row>
    <row r="139" spans="1:12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109</v>
      </c>
      <c r="I139" s="158" t="s">
        <v>110</v>
      </c>
      <c r="J139" s="158" t="s">
        <v>111</v>
      </c>
      <c r="K139" s="158" t="s">
        <v>112</v>
      </c>
      <c r="L139" s="158" t="s">
        <v>113</v>
      </c>
    </row>
    <row r="140" spans="1:12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</row>
    <row r="141" spans="1:12" x14ac:dyDescent="0.25">
      <c r="A141" s="116" t="s">
        <v>25</v>
      </c>
      <c r="B141" s="48">
        <v>9</v>
      </c>
      <c r="C141" s="48">
        <v>0</v>
      </c>
      <c r="D141" s="48">
        <v>0</v>
      </c>
      <c r="E141" s="48">
        <v>4</v>
      </c>
      <c r="F141" s="81">
        <f>SUM(B141:E141)</f>
        <v>13</v>
      </c>
      <c r="G141" s="81">
        <v>10</v>
      </c>
      <c r="H141" s="24">
        <v>12</v>
      </c>
      <c r="I141" s="24">
        <v>0</v>
      </c>
      <c r="J141" s="24">
        <v>0</v>
      </c>
      <c r="K141" s="24">
        <v>1</v>
      </c>
      <c r="L141" s="24">
        <v>0</v>
      </c>
    </row>
    <row r="142" spans="1:12" x14ac:dyDescent="0.25">
      <c r="A142" s="116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1:12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109</v>
      </c>
      <c r="I143" s="158" t="s">
        <v>110</v>
      </c>
      <c r="J143" s="158" t="s">
        <v>111</v>
      </c>
      <c r="K143" s="158" t="s">
        <v>112</v>
      </c>
      <c r="L143" s="158" t="s">
        <v>113</v>
      </c>
    </row>
    <row r="144" spans="1:12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</row>
    <row r="145" spans="1:12" x14ac:dyDescent="0.25">
      <c r="A145" s="116" t="s">
        <v>28</v>
      </c>
      <c r="B145" s="48">
        <v>8</v>
      </c>
      <c r="C145" s="48">
        <v>0</v>
      </c>
      <c r="D145" s="48">
        <v>0</v>
      </c>
      <c r="E145" s="48">
        <v>3</v>
      </c>
      <c r="F145" s="81">
        <f t="shared" ref="F145:F150" si="23">SUM(B145:E145)</f>
        <v>11</v>
      </c>
      <c r="G145" s="81">
        <v>9</v>
      </c>
      <c r="H145" s="24">
        <v>10</v>
      </c>
      <c r="I145" s="24">
        <v>0</v>
      </c>
      <c r="J145" s="24">
        <v>0</v>
      </c>
      <c r="K145" s="24">
        <v>1</v>
      </c>
      <c r="L145" s="24">
        <v>0</v>
      </c>
    </row>
    <row r="146" spans="1:12" x14ac:dyDescent="0.25">
      <c r="A146" s="116" t="s">
        <v>29</v>
      </c>
      <c r="B146" s="48">
        <v>0</v>
      </c>
      <c r="C146" s="48">
        <v>0</v>
      </c>
      <c r="D146" s="48">
        <v>0</v>
      </c>
      <c r="E146" s="48">
        <v>0</v>
      </c>
      <c r="F146" s="81">
        <f t="shared" si="23"/>
        <v>0</v>
      </c>
      <c r="G146" s="81">
        <v>1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1:12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3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</row>
    <row r="148" spans="1:12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3"/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</row>
    <row r="149" spans="1:12" x14ac:dyDescent="0.25">
      <c r="A149" s="116" t="s">
        <v>32</v>
      </c>
      <c r="B149" s="48">
        <v>1</v>
      </c>
      <c r="C149" s="48">
        <v>0</v>
      </c>
      <c r="D149" s="48">
        <v>0</v>
      </c>
      <c r="E149" s="48">
        <v>0</v>
      </c>
      <c r="F149" s="81">
        <f t="shared" si="23"/>
        <v>1</v>
      </c>
      <c r="G149" s="81">
        <v>0</v>
      </c>
      <c r="H149" s="24">
        <v>1</v>
      </c>
      <c r="I149" s="24">
        <v>0</v>
      </c>
      <c r="J149" s="24">
        <v>0</v>
      </c>
      <c r="K149" s="24">
        <v>0</v>
      </c>
      <c r="L149" s="24">
        <v>0</v>
      </c>
    </row>
    <row r="150" spans="1:12" x14ac:dyDescent="0.25">
      <c r="A150" s="116" t="s">
        <v>33</v>
      </c>
      <c r="B150" s="48">
        <v>0</v>
      </c>
      <c r="C150" s="48">
        <v>0</v>
      </c>
      <c r="D150" s="48">
        <v>0</v>
      </c>
      <c r="E150" s="48">
        <v>1</v>
      </c>
      <c r="F150" s="81">
        <f t="shared" si="23"/>
        <v>1</v>
      </c>
      <c r="G150" s="81">
        <v>0</v>
      </c>
      <c r="H150" s="24">
        <v>1</v>
      </c>
      <c r="I150" s="24">
        <v>0</v>
      </c>
      <c r="J150" s="24">
        <v>0</v>
      </c>
      <c r="K150" s="24">
        <v>0</v>
      </c>
      <c r="L150" s="24">
        <v>0</v>
      </c>
    </row>
    <row r="151" spans="1:12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109</v>
      </c>
      <c r="I151" s="158" t="s">
        <v>110</v>
      </c>
      <c r="J151" s="158" t="s">
        <v>111</v>
      </c>
      <c r="K151" s="158" t="s">
        <v>112</v>
      </c>
      <c r="L151" s="158" t="s">
        <v>113</v>
      </c>
    </row>
    <row r="152" spans="1:12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</row>
    <row r="153" spans="1:12" x14ac:dyDescent="0.25">
      <c r="A153" s="116" t="s">
        <v>42</v>
      </c>
      <c r="B153" s="48">
        <v>1</v>
      </c>
      <c r="C153" s="48">
        <v>0</v>
      </c>
      <c r="D153" s="48">
        <v>0</v>
      </c>
      <c r="E153" s="48">
        <v>0</v>
      </c>
      <c r="F153" s="81">
        <f t="shared" ref="F153" si="24">SUM(B153:E153)</f>
        <v>1</v>
      </c>
      <c r="G153" s="81">
        <v>0</v>
      </c>
      <c r="H153" s="24">
        <v>1</v>
      </c>
      <c r="I153" s="24">
        <v>0</v>
      </c>
      <c r="J153" s="24">
        <v>0</v>
      </c>
      <c r="K153" s="24">
        <v>0</v>
      </c>
      <c r="L153" s="24">
        <v>0</v>
      </c>
    </row>
    <row r="154" spans="1:12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spans="1:12" ht="12.75" customHeight="1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109</v>
      </c>
      <c r="I155" s="158" t="s">
        <v>110</v>
      </c>
      <c r="J155" s="158" t="s">
        <v>111</v>
      </c>
      <c r="K155" s="158" t="s">
        <v>112</v>
      </c>
      <c r="L155" s="158" t="s">
        <v>113</v>
      </c>
    </row>
    <row r="156" spans="1:12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158"/>
      <c r="L156" s="158"/>
    </row>
    <row r="157" spans="1:12" x14ac:dyDescent="0.25">
      <c r="A157" s="144" t="s">
        <v>53</v>
      </c>
      <c r="B157" s="48">
        <v>8</v>
      </c>
      <c r="C157" s="48">
        <v>0</v>
      </c>
      <c r="D157" s="48">
        <v>0</v>
      </c>
      <c r="E157" s="48">
        <v>1</v>
      </c>
      <c r="F157" s="81">
        <f t="shared" ref="F157:F160" si="25">SUM(B157:E157)</f>
        <v>9</v>
      </c>
      <c r="G157" s="81">
        <v>5</v>
      </c>
      <c r="H157" s="24">
        <v>8</v>
      </c>
      <c r="I157" s="24">
        <v>0</v>
      </c>
      <c r="J157" s="24">
        <v>0</v>
      </c>
      <c r="K157" s="24">
        <v>1</v>
      </c>
      <c r="L157" s="24">
        <v>0</v>
      </c>
    </row>
    <row r="158" spans="1:12" x14ac:dyDescent="0.25">
      <c r="A158" s="145" t="s">
        <v>54</v>
      </c>
      <c r="B158" s="1">
        <f>SUM(B159:B160)</f>
        <v>8</v>
      </c>
      <c r="C158" s="1">
        <f>SUM(C159:C160)</f>
        <v>0</v>
      </c>
      <c r="D158" s="1">
        <f>SUM(D159:D160)</f>
        <v>0</v>
      </c>
      <c r="E158" s="1">
        <f>SUM(E159:E160)</f>
        <v>1</v>
      </c>
      <c r="F158" s="81">
        <f t="shared" si="25"/>
        <v>9</v>
      </c>
      <c r="G158" s="81">
        <v>5</v>
      </c>
      <c r="H158" s="27">
        <f t="shared" ref="H158:K158" si="26">SUM(H159:H161)</f>
        <v>8</v>
      </c>
      <c r="I158" s="27">
        <f t="shared" si="26"/>
        <v>0</v>
      </c>
      <c r="J158" s="27">
        <f t="shared" si="26"/>
        <v>0</v>
      </c>
      <c r="K158" s="27">
        <f t="shared" si="26"/>
        <v>1</v>
      </c>
      <c r="L158" s="27">
        <f>SUM(L159:L161)</f>
        <v>0</v>
      </c>
    </row>
    <row r="159" spans="1:12" ht="18" customHeight="1" x14ac:dyDescent="0.25">
      <c r="A159" s="146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5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</row>
    <row r="160" spans="1:12" x14ac:dyDescent="0.25">
      <c r="A160" s="146" t="s">
        <v>56</v>
      </c>
      <c r="B160" s="48">
        <v>8</v>
      </c>
      <c r="C160" s="48">
        <v>0</v>
      </c>
      <c r="D160" s="48">
        <v>0</v>
      </c>
      <c r="E160" s="48">
        <v>1</v>
      </c>
      <c r="F160" s="83">
        <f t="shared" si="25"/>
        <v>9</v>
      </c>
      <c r="G160" s="83">
        <v>5</v>
      </c>
      <c r="H160" s="28">
        <v>8</v>
      </c>
      <c r="I160" s="28">
        <v>0</v>
      </c>
      <c r="J160" s="28">
        <v>0</v>
      </c>
      <c r="K160" s="28">
        <v>1</v>
      </c>
      <c r="L160" s="28">
        <v>0</v>
      </c>
    </row>
    <row r="161" spans="1:12" ht="11.25" customHeight="1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109</v>
      </c>
      <c r="I161" s="158" t="s">
        <v>110</v>
      </c>
      <c r="J161" s="158" t="s">
        <v>111</v>
      </c>
      <c r="K161" s="158" t="s">
        <v>112</v>
      </c>
      <c r="L161" s="158" t="s">
        <v>113</v>
      </c>
    </row>
    <row r="162" spans="1:12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</row>
    <row r="163" spans="1:12" x14ac:dyDescent="0.25">
      <c r="A163" s="116" t="s">
        <v>19</v>
      </c>
      <c r="B163" s="48">
        <v>1</v>
      </c>
      <c r="C163" s="48">
        <v>0</v>
      </c>
      <c r="D163" s="48">
        <v>0</v>
      </c>
      <c r="E163" s="48">
        <v>1</v>
      </c>
      <c r="F163" s="81">
        <f t="shared" ref="F163:F165" si="27">SUM(B163:E163)</f>
        <v>2</v>
      </c>
      <c r="G163" s="81">
        <v>3</v>
      </c>
      <c r="H163" s="24">
        <v>2</v>
      </c>
      <c r="I163" s="24">
        <v>0</v>
      </c>
      <c r="J163" s="24">
        <v>0</v>
      </c>
      <c r="K163" s="24">
        <v>0</v>
      </c>
      <c r="L163" s="24">
        <v>0</v>
      </c>
    </row>
    <row r="164" spans="1:12" x14ac:dyDescent="0.25">
      <c r="A164" s="116" t="s">
        <v>20</v>
      </c>
      <c r="B164" s="48">
        <v>7</v>
      </c>
      <c r="C164" s="48">
        <v>0</v>
      </c>
      <c r="D164" s="48">
        <v>0</v>
      </c>
      <c r="E164" s="48">
        <v>0</v>
      </c>
      <c r="F164" s="81">
        <f t="shared" si="27"/>
        <v>7</v>
      </c>
      <c r="G164" s="81">
        <v>2</v>
      </c>
      <c r="H164" s="24">
        <v>6</v>
      </c>
      <c r="I164" s="24">
        <v>0</v>
      </c>
      <c r="J164" s="24">
        <v>0</v>
      </c>
      <c r="K164" s="24">
        <v>1</v>
      </c>
      <c r="L164" s="24">
        <v>0</v>
      </c>
    </row>
    <row r="165" spans="1:12" x14ac:dyDescent="0.25">
      <c r="A165" s="116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27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</row>
    <row r="166" spans="1:12" ht="27" customHeight="1" x14ac:dyDescent="0.25">
      <c r="A166" s="14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28">SUM(B166:E166)</f>
        <v>0</v>
      </c>
      <c r="G166" s="83">
        <v>0</v>
      </c>
      <c r="H166" s="28">
        <v>0</v>
      </c>
      <c r="I166" s="24">
        <v>0</v>
      </c>
      <c r="J166" s="24">
        <v>0</v>
      </c>
      <c r="K166" s="24">
        <v>0</v>
      </c>
      <c r="L166" s="24">
        <v>0</v>
      </c>
    </row>
    <row r="167" spans="1:12" ht="27" customHeight="1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28"/>
        <v>0</v>
      </c>
      <c r="G167" s="83">
        <v>0</v>
      </c>
      <c r="H167" s="28">
        <v>0</v>
      </c>
      <c r="I167" s="24">
        <v>0</v>
      </c>
      <c r="J167" s="24">
        <v>0</v>
      </c>
      <c r="K167" s="24">
        <v>0</v>
      </c>
      <c r="L167" s="24">
        <v>0</v>
      </c>
    </row>
    <row r="168" spans="1:12" ht="12.75" customHeight="1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109</v>
      </c>
      <c r="I168" s="158" t="s">
        <v>110</v>
      </c>
      <c r="J168" s="158" t="s">
        <v>111</v>
      </c>
      <c r="K168" s="158" t="s">
        <v>112</v>
      </c>
      <c r="L168" s="158" t="s">
        <v>113</v>
      </c>
    </row>
    <row r="169" spans="1:12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</row>
    <row r="170" spans="1:12" x14ac:dyDescent="0.25">
      <c r="A170" s="116" t="s">
        <v>25</v>
      </c>
      <c r="B170" s="48">
        <v>7</v>
      </c>
      <c r="C170" s="48">
        <v>0</v>
      </c>
      <c r="D170" s="48">
        <v>0</v>
      </c>
      <c r="E170" s="48">
        <v>1</v>
      </c>
      <c r="F170" s="81">
        <f>SUM(B170:E170)</f>
        <v>8</v>
      </c>
      <c r="G170" s="81">
        <v>5</v>
      </c>
      <c r="H170" s="24">
        <v>7</v>
      </c>
      <c r="I170" s="24">
        <v>0</v>
      </c>
      <c r="J170" s="24">
        <v>0</v>
      </c>
      <c r="K170" s="24">
        <v>1</v>
      </c>
      <c r="L170" s="24">
        <v>0</v>
      </c>
    </row>
    <row r="171" spans="1:12" ht="16.5" customHeight="1" x14ac:dyDescent="0.25">
      <c r="A171" s="116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</row>
    <row r="172" spans="1:12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109</v>
      </c>
      <c r="I172" s="158" t="s">
        <v>110</v>
      </c>
      <c r="J172" s="158" t="s">
        <v>111</v>
      </c>
      <c r="K172" s="158" t="s">
        <v>112</v>
      </c>
      <c r="L172" s="158" t="s">
        <v>113</v>
      </c>
    </row>
    <row r="173" spans="1:12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</row>
    <row r="174" spans="1:12" x14ac:dyDescent="0.25">
      <c r="A174" s="116" t="s">
        <v>28</v>
      </c>
      <c r="B174" s="48">
        <v>6</v>
      </c>
      <c r="C174" s="48">
        <v>0</v>
      </c>
      <c r="D174" s="48">
        <v>0</v>
      </c>
      <c r="E174" s="48">
        <v>1</v>
      </c>
      <c r="F174" s="81">
        <f t="shared" ref="F174:F179" si="29">SUM(B174:E174)</f>
        <v>7</v>
      </c>
      <c r="G174" s="81">
        <v>3</v>
      </c>
      <c r="H174" s="24">
        <v>6</v>
      </c>
      <c r="I174" s="24">
        <v>0</v>
      </c>
      <c r="J174" s="24">
        <v>0</v>
      </c>
      <c r="K174" s="24">
        <v>1</v>
      </c>
      <c r="L174" s="24">
        <v>0</v>
      </c>
    </row>
    <row r="175" spans="1:12" x14ac:dyDescent="0.25">
      <c r="A175" s="116" t="s">
        <v>29</v>
      </c>
      <c r="B175" s="48">
        <v>1</v>
      </c>
      <c r="C175" s="48">
        <v>0</v>
      </c>
      <c r="D175" s="48">
        <v>0</v>
      </c>
      <c r="E175" s="48">
        <v>0</v>
      </c>
      <c r="F175" s="81">
        <f t="shared" si="29"/>
        <v>1</v>
      </c>
      <c r="G175" s="81">
        <v>2</v>
      </c>
      <c r="H175" s="24">
        <v>1</v>
      </c>
      <c r="I175" s="24">
        <v>0</v>
      </c>
      <c r="J175" s="24">
        <v>0</v>
      </c>
      <c r="K175" s="24">
        <v>0</v>
      </c>
      <c r="L175" s="24">
        <v>0</v>
      </c>
    </row>
    <row r="176" spans="1:12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29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</row>
    <row r="177" spans="1:12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29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</row>
    <row r="178" spans="1:12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29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</row>
    <row r="179" spans="1:12" x14ac:dyDescent="0.25">
      <c r="A179" s="116" t="s">
        <v>33</v>
      </c>
      <c r="B179" s="48">
        <v>1</v>
      </c>
      <c r="C179" s="48">
        <v>0</v>
      </c>
      <c r="D179" s="48">
        <v>0</v>
      </c>
      <c r="E179" s="48">
        <v>0</v>
      </c>
      <c r="F179" s="81">
        <f t="shared" si="29"/>
        <v>1</v>
      </c>
      <c r="G179" s="81">
        <v>0</v>
      </c>
      <c r="H179" s="24">
        <v>1</v>
      </c>
      <c r="I179" s="24">
        <v>0</v>
      </c>
      <c r="J179" s="24">
        <v>0</v>
      </c>
      <c r="K179" s="24">
        <v>0</v>
      </c>
      <c r="L179" s="24">
        <v>0</v>
      </c>
    </row>
    <row r="180" spans="1:12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109</v>
      </c>
      <c r="I180" s="158" t="s">
        <v>110</v>
      </c>
      <c r="J180" s="158" t="s">
        <v>111</v>
      </c>
      <c r="K180" s="158" t="s">
        <v>112</v>
      </c>
      <c r="L180" s="158" t="s">
        <v>113</v>
      </c>
    </row>
    <row r="181" spans="1:12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</row>
    <row r="182" spans="1:12" x14ac:dyDescent="0.25">
      <c r="A182" s="116" t="s">
        <v>42</v>
      </c>
      <c r="B182" s="48">
        <v>0</v>
      </c>
      <c r="C182" s="48">
        <v>0</v>
      </c>
      <c r="D182" s="48">
        <v>0</v>
      </c>
      <c r="E182" s="48">
        <v>0</v>
      </c>
      <c r="F182" s="81">
        <v>0</v>
      </c>
      <c r="G182" s="81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</row>
    <row r="183" spans="1:12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</row>
    <row r="184" spans="1:12" ht="12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109</v>
      </c>
      <c r="I184" s="158" t="s">
        <v>110</v>
      </c>
      <c r="J184" s="158" t="s">
        <v>111</v>
      </c>
      <c r="K184" s="158" t="s">
        <v>112</v>
      </c>
      <c r="L184" s="158" t="s">
        <v>113</v>
      </c>
    </row>
    <row r="185" spans="1:12" ht="12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158"/>
      <c r="L185" s="158"/>
    </row>
    <row r="186" spans="1:12" x14ac:dyDescent="0.25">
      <c r="A186" s="56" t="s">
        <v>61</v>
      </c>
      <c r="B186" s="48">
        <v>1</v>
      </c>
      <c r="C186" s="48">
        <v>0</v>
      </c>
      <c r="D186" s="48">
        <v>0</v>
      </c>
      <c r="E186" s="48">
        <v>0</v>
      </c>
      <c r="F186" s="81">
        <f t="shared" ref="F186:F193" si="30">SUM(B186:E186)</f>
        <v>1</v>
      </c>
      <c r="G186" s="81">
        <v>0</v>
      </c>
      <c r="H186" s="24">
        <v>1</v>
      </c>
      <c r="I186" s="24">
        <v>0</v>
      </c>
      <c r="J186" s="24">
        <v>0</v>
      </c>
      <c r="K186" s="24">
        <v>0</v>
      </c>
      <c r="L186" s="24">
        <v>0</v>
      </c>
    </row>
    <row r="187" spans="1:12" ht="16.5" customHeight="1" x14ac:dyDescent="0.25">
      <c r="A187" s="57" t="s">
        <v>62</v>
      </c>
      <c r="B187" s="1">
        <f>B188+B189</f>
        <v>3</v>
      </c>
      <c r="C187" s="1">
        <f t="shared" ref="C187:E187" si="31">C188+C189</f>
        <v>0</v>
      </c>
      <c r="D187" s="1">
        <f t="shared" si="31"/>
        <v>0</v>
      </c>
      <c r="E187" s="1">
        <f t="shared" si="31"/>
        <v>0</v>
      </c>
      <c r="F187" s="81">
        <f t="shared" ref="F187:F189" si="32">SUM(B187:E187)</f>
        <v>3</v>
      </c>
      <c r="G187" s="81">
        <v>0</v>
      </c>
      <c r="H187" s="1">
        <f t="shared" ref="H187:K187" si="33">H188+H189</f>
        <v>3</v>
      </c>
      <c r="I187" s="1">
        <f t="shared" si="33"/>
        <v>0</v>
      </c>
      <c r="J187" s="1">
        <v>0</v>
      </c>
      <c r="K187" s="1">
        <f t="shared" si="33"/>
        <v>0</v>
      </c>
      <c r="L187" s="1">
        <f>L188+L189</f>
        <v>0</v>
      </c>
    </row>
    <row r="188" spans="1:12" x14ac:dyDescent="0.25">
      <c r="A188" s="56" t="s">
        <v>63</v>
      </c>
      <c r="B188" s="1">
        <f>B190+B192</f>
        <v>1</v>
      </c>
      <c r="C188" s="1">
        <f t="shared" ref="C188:E189" si="34">C190+C192</f>
        <v>0</v>
      </c>
      <c r="D188" s="1">
        <f t="shared" si="34"/>
        <v>0</v>
      </c>
      <c r="E188" s="1">
        <f t="shared" si="34"/>
        <v>0</v>
      </c>
      <c r="F188" s="81">
        <f t="shared" si="32"/>
        <v>1</v>
      </c>
      <c r="G188" s="81">
        <v>0</v>
      </c>
      <c r="H188" s="1">
        <f t="shared" ref="H188:L189" si="35">H190+H192</f>
        <v>1</v>
      </c>
      <c r="I188" s="1">
        <f t="shared" si="35"/>
        <v>0</v>
      </c>
      <c r="J188" s="1">
        <v>0</v>
      </c>
      <c r="K188" s="1">
        <f t="shared" si="35"/>
        <v>0</v>
      </c>
      <c r="L188" s="1">
        <f t="shared" si="35"/>
        <v>0</v>
      </c>
    </row>
    <row r="189" spans="1:12" x14ac:dyDescent="0.25">
      <c r="A189" s="56" t="s">
        <v>64</v>
      </c>
      <c r="B189" s="62">
        <f>B191+B193</f>
        <v>2</v>
      </c>
      <c r="C189" s="62">
        <f t="shared" si="34"/>
        <v>0</v>
      </c>
      <c r="D189" s="62">
        <f t="shared" si="34"/>
        <v>0</v>
      </c>
      <c r="E189" s="62">
        <f t="shared" si="34"/>
        <v>0</v>
      </c>
      <c r="F189" s="81">
        <f t="shared" si="32"/>
        <v>2</v>
      </c>
      <c r="G189" s="81">
        <v>0</v>
      </c>
      <c r="H189" s="62">
        <f t="shared" si="35"/>
        <v>2</v>
      </c>
      <c r="I189" s="62">
        <f t="shared" si="35"/>
        <v>0</v>
      </c>
      <c r="J189" s="62">
        <v>0</v>
      </c>
      <c r="K189" s="62">
        <f t="shared" si="35"/>
        <v>0</v>
      </c>
      <c r="L189" s="62">
        <f t="shared" si="35"/>
        <v>0</v>
      </c>
    </row>
    <row r="190" spans="1:12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>SUM(B190:E190)</f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</row>
    <row r="191" spans="1:12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</row>
    <row r="192" spans="1:12" x14ac:dyDescent="0.25">
      <c r="A192" s="58" t="s">
        <v>67</v>
      </c>
      <c r="B192" s="48">
        <v>1</v>
      </c>
      <c r="C192" s="48">
        <v>0</v>
      </c>
      <c r="D192" s="48">
        <v>0</v>
      </c>
      <c r="E192" s="48">
        <v>0</v>
      </c>
      <c r="F192" s="81">
        <f t="shared" si="30"/>
        <v>1</v>
      </c>
      <c r="G192" s="81">
        <v>0</v>
      </c>
      <c r="H192" s="24">
        <v>1</v>
      </c>
      <c r="I192" s="24">
        <v>0</v>
      </c>
      <c r="J192" s="24">
        <v>0</v>
      </c>
      <c r="K192" s="24">
        <v>0</v>
      </c>
      <c r="L192" s="24">
        <v>0</v>
      </c>
    </row>
    <row r="193" spans="1:12" ht="26.25" x14ac:dyDescent="0.25">
      <c r="A193" s="59" t="s">
        <v>68</v>
      </c>
      <c r="B193" s="48">
        <v>2</v>
      </c>
      <c r="C193" s="48">
        <v>0</v>
      </c>
      <c r="D193" s="48">
        <v>0</v>
      </c>
      <c r="E193" s="48">
        <v>0</v>
      </c>
      <c r="F193" s="81">
        <f t="shared" si="30"/>
        <v>2</v>
      </c>
      <c r="G193" s="81">
        <v>0</v>
      </c>
      <c r="H193" s="24">
        <v>2</v>
      </c>
      <c r="I193" s="24">
        <v>0</v>
      </c>
      <c r="J193" s="24">
        <v>0</v>
      </c>
      <c r="K193" s="24">
        <v>0</v>
      </c>
      <c r="L193" s="24">
        <v>0</v>
      </c>
    </row>
    <row r="194" spans="1:12" ht="14.25" customHeight="1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109</v>
      </c>
      <c r="I194" s="158" t="s">
        <v>110</v>
      </c>
      <c r="J194" s="158" t="s">
        <v>111</v>
      </c>
      <c r="K194" s="158" t="s">
        <v>112</v>
      </c>
      <c r="L194" s="158" t="s">
        <v>113</v>
      </c>
    </row>
    <row r="195" spans="1:12" ht="12.75" customHeight="1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</row>
    <row r="196" spans="1:12" x14ac:dyDescent="0.25">
      <c r="A196" s="116" t="s">
        <v>19</v>
      </c>
      <c r="B196" s="48">
        <v>1</v>
      </c>
      <c r="C196" s="48">
        <v>0</v>
      </c>
      <c r="D196" s="48">
        <v>0</v>
      </c>
      <c r="E196" s="48">
        <v>0</v>
      </c>
      <c r="F196" s="81">
        <f t="shared" ref="F196:F198" si="36">SUM(B196:E196)</f>
        <v>1</v>
      </c>
      <c r="G196" s="81">
        <v>0</v>
      </c>
      <c r="H196" s="24">
        <v>1</v>
      </c>
      <c r="I196" s="24">
        <v>0</v>
      </c>
      <c r="J196" s="24">
        <v>0</v>
      </c>
      <c r="K196" s="24">
        <v>0</v>
      </c>
      <c r="L196" s="24">
        <v>0</v>
      </c>
    </row>
    <row r="197" spans="1:12" x14ac:dyDescent="0.25">
      <c r="A197" s="116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36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</row>
    <row r="198" spans="1:12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36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</row>
    <row r="199" spans="1:12" ht="27" customHeight="1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37">SUM(B199:E199)</f>
        <v>0</v>
      </c>
      <c r="G199" s="83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</row>
    <row r="200" spans="1:12" ht="27" customHeight="1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37"/>
        <v>0</v>
      </c>
      <c r="G200" s="83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</row>
    <row r="201" spans="1:12" ht="12.75" customHeight="1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109</v>
      </c>
      <c r="I201" s="158" t="s">
        <v>110</v>
      </c>
      <c r="J201" s="158" t="s">
        <v>111</v>
      </c>
      <c r="K201" s="158" t="s">
        <v>112</v>
      </c>
      <c r="L201" s="158" t="s">
        <v>113</v>
      </c>
    </row>
    <row r="202" spans="1:12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</row>
    <row r="203" spans="1:12" x14ac:dyDescent="0.25">
      <c r="A203" s="116" t="s">
        <v>25</v>
      </c>
      <c r="B203" s="48">
        <v>1</v>
      </c>
      <c r="C203" s="48">
        <v>0</v>
      </c>
      <c r="D203" s="48">
        <v>0</v>
      </c>
      <c r="E203" s="48">
        <v>0</v>
      </c>
      <c r="F203" s="81">
        <f>SUM(B203:E203)</f>
        <v>1</v>
      </c>
      <c r="G203" s="81">
        <v>0</v>
      </c>
      <c r="H203" s="24">
        <v>1</v>
      </c>
      <c r="I203" s="24">
        <v>0</v>
      </c>
      <c r="J203" s="24">
        <v>0</v>
      </c>
      <c r="K203" s="24">
        <v>0</v>
      </c>
      <c r="L203" s="24">
        <v>0</v>
      </c>
    </row>
    <row r="204" spans="1:12" x14ac:dyDescent="0.25">
      <c r="A204" s="116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</row>
    <row r="205" spans="1:12" ht="14.25" customHeight="1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109</v>
      </c>
      <c r="I205" s="158" t="s">
        <v>110</v>
      </c>
      <c r="J205" s="158" t="s">
        <v>111</v>
      </c>
      <c r="K205" s="158" t="s">
        <v>112</v>
      </c>
      <c r="L205" s="158" t="s">
        <v>113</v>
      </c>
    </row>
    <row r="206" spans="1:12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</row>
    <row r="207" spans="1:12" x14ac:dyDescent="0.25">
      <c r="A207" s="116" t="s">
        <v>28</v>
      </c>
      <c r="B207" s="48">
        <v>1</v>
      </c>
      <c r="C207" s="48">
        <v>0</v>
      </c>
      <c r="D207" s="48">
        <v>0</v>
      </c>
      <c r="E207" s="48">
        <v>0</v>
      </c>
      <c r="F207" s="81">
        <f t="shared" ref="F207:F212" si="38">SUM(B207:E207)</f>
        <v>1</v>
      </c>
      <c r="G207" s="81">
        <v>0</v>
      </c>
      <c r="H207" s="24">
        <v>1</v>
      </c>
      <c r="I207" s="24">
        <v>0</v>
      </c>
      <c r="J207" s="24">
        <v>0</v>
      </c>
      <c r="K207" s="24">
        <v>0</v>
      </c>
      <c r="L207" s="24">
        <v>0</v>
      </c>
    </row>
    <row r="208" spans="1:12" x14ac:dyDescent="0.25">
      <c r="A208" s="116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38"/>
        <v>0</v>
      </c>
      <c r="G208" s="81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</row>
    <row r="209" spans="1:12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38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</row>
    <row r="210" spans="1:12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38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</row>
    <row r="211" spans="1:12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38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</row>
    <row r="212" spans="1:12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38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</row>
    <row r="213" spans="1:12" ht="12" customHeight="1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109</v>
      </c>
      <c r="I213" s="158" t="s">
        <v>110</v>
      </c>
      <c r="J213" s="158" t="s">
        <v>111</v>
      </c>
      <c r="K213" s="158" t="s">
        <v>112</v>
      </c>
      <c r="L213" s="158" t="s">
        <v>113</v>
      </c>
    </row>
    <row r="214" spans="1:12" ht="12" customHeight="1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</row>
    <row r="215" spans="1:12" x14ac:dyDescent="0.25">
      <c r="A215" s="116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39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</row>
    <row r="216" spans="1:12" x14ac:dyDescent="0.25">
      <c r="A216" s="116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39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</row>
    <row r="217" spans="1:12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</row>
    <row r="218" spans="1:12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109</v>
      </c>
      <c r="I218" s="158" t="s">
        <v>110</v>
      </c>
      <c r="J218" s="158" t="s">
        <v>111</v>
      </c>
      <c r="K218" s="158" t="s">
        <v>112</v>
      </c>
      <c r="L218" s="158" t="s">
        <v>113</v>
      </c>
    </row>
    <row r="219" spans="1:12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158"/>
      <c r="L219" s="158"/>
    </row>
    <row r="220" spans="1:12" x14ac:dyDescent="0.25">
      <c r="A220" s="116" t="s">
        <v>74</v>
      </c>
      <c r="B220" s="48">
        <v>27</v>
      </c>
      <c r="C220" s="48">
        <v>0</v>
      </c>
      <c r="D220" s="48">
        <v>0</v>
      </c>
      <c r="E220" s="48">
        <v>8</v>
      </c>
      <c r="F220" s="81">
        <f t="shared" ref="F220:F223" si="40">SUM(B220:E220)</f>
        <v>35</v>
      </c>
      <c r="G220" s="81">
        <v>25</v>
      </c>
      <c r="H220" s="24">
        <v>24</v>
      </c>
      <c r="I220" s="24">
        <v>0</v>
      </c>
      <c r="J220" s="24">
        <v>3</v>
      </c>
      <c r="K220" s="24">
        <v>8</v>
      </c>
      <c r="L220" s="24">
        <v>0</v>
      </c>
    </row>
    <row r="221" spans="1:12" x14ac:dyDescent="0.25">
      <c r="A221" s="116" t="s">
        <v>75</v>
      </c>
      <c r="B221" s="48">
        <v>12</v>
      </c>
      <c r="C221" s="48">
        <v>0</v>
      </c>
      <c r="D221" s="48">
        <v>0</v>
      </c>
      <c r="E221" s="48">
        <v>3</v>
      </c>
      <c r="F221" s="81">
        <f t="shared" si="40"/>
        <v>15</v>
      </c>
      <c r="G221" s="81">
        <v>15</v>
      </c>
      <c r="H221" s="24">
        <v>11</v>
      </c>
      <c r="I221" s="24">
        <v>0</v>
      </c>
      <c r="J221" s="24">
        <v>1</v>
      </c>
      <c r="K221" s="24">
        <v>3</v>
      </c>
      <c r="L221" s="24">
        <v>0</v>
      </c>
    </row>
    <row r="222" spans="1:12" x14ac:dyDescent="0.25">
      <c r="A222" s="116" t="s">
        <v>76</v>
      </c>
      <c r="B222" s="48">
        <v>0</v>
      </c>
      <c r="C222" s="48">
        <v>0</v>
      </c>
      <c r="D222" s="48">
        <v>0</v>
      </c>
      <c r="E222" s="48">
        <v>0</v>
      </c>
      <c r="F222" s="81">
        <f t="shared" si="40"/>
        <v>0</v>
      </c>
      <c r="G222" s="81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</row>
    <row r="223" spans="1:12" x14ac:dyDescent="0.25">
      <c r="A223" s="116" t="s">
        <v>77</v>
      </c>
      <c r="B223" s="48">
        <v>12</v>
      </c>
      <c r="C223" s="48">
        <v>0</v>
      </c>
      <c r="D223" s="48">
        <v>0</v>
      </c>
      <c r="E223" s="48">
        <v>0</v>
      </c>
      <c r="F223" s="81">
        <f t="shared" si="40"/>
        <v>12</v>
      </c>
      <c r="G223" s="81">
        <v>9</v>
      </c>
      <c r="H223" s="24">
        <v>12</v>
      </c>
      <c r="I223" s="24">
        <v>0</v>
      </c>
      <c r="J223" s="24">
        <v>0</v>
      </c>
      <c r="K223" s="24">
        <v>0</v>
      </c>
      <c r="L223" s="24">
        <v>0</v>
      </c>
    </row>
    <row r="224" spans="1:12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</row>
    <row r="225" spans="1:12" ht="19.5" thickBot="1" x14ac:dyDescent="0.35">
      <c r="A225" s="186" t="s">
        <v>78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8"/>
    </row>
    <row r="226" spans="1:12" x14ac:dyDescent="0.25">
      <c r="A226" s="183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08" t="s">
        <v>109</v>
      </c>
      <c r="I226" s="208" t="s">
        <v>110</v>
      </c>
      <c r="J226" s="228" t="s">
        <v>111</v>
      </c>
      <c r="K226" s="208" t="s">
        <v>112</v>
      </c>
      <c r="L226" s="226" t="s">
        <v>113</v>
      </c>
    </row>
    <row r="227" spans="1:12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208"/>
      <c r="K227" s="158"/>
      <c r="L227" s="227"/>
    </row>
    <row r="228" spans="1:12" x14ac:dyDescent="0.25">
      <c r="A228" s="31" t="s">
        <v>79</v>
      </c>
      <c r="B228" s="1">
        <f>SUM(B5,B40,B73)</f>
        <v>138</v>
      </c>
      <c r="C228" s="1">
        <f>SUM(C5,C40,C73)</f>
        <v>0</v>
      </c>
      <c r="D228" s="1">
        <f>SUM(D5,D40,D73)</f>
        <v>0</v>
      </c>
      <c r="E228" s="1">
        <f>SUM(E5,E40,E73)</f>
        <v>20</v>
      </c>
      <c r="F228" s="81">
        <f t="shared" ref="F228:F229" si="41">SUM(B228:E228)</f>
        <v>158</v>
      </c>
      <c r="G228" s="81">
        <v>126</v>
      </c>
      <c r="H228" s="13">
        <f t="shared" ref="H228:L229" si="42">SUM(H5,H40,H73)</f>
        <v>134</v>
      </c>
      <c r="I228" s="13">
        <f t="shared" si="42"/>
        <v>0</v>
      </c>
      <c r="J228" s="13">
        <f t="shared" si="42"/>
        <v>8</v>
      </c>
      <c r="K228" s="13">
        <f t="shared" si="42"/>
        <v>16</v>
      </c>
      <c r="L228" s="35">
        <f t="shared" si="42"/>
        <v>0</v>
      </c>
    </row>
    <row r="229" spans="1:12" x14ac:dyDescent="0.25">
      <c r="A229" s="31" t="s">
        <v>80</v>
      </c>
      <c r="B229" s="1">
        <f>SUM(B230:B236)</f>
        <v>153</v>
      </c>
      <c r="C229" s="1">
        <f>SUM(C230:C236)</f>
        <v>0</v>
      </c>
      <c r="D229" s="1">
        <f t="shared" ref="D229" si="43">SUM(D230:D236)</f>
        <v>0</v>
      </c>
      <c r="E229" s="1">
        <f>SUM(E230:E236)</f>
        <v>20</v>
      </c>
      <c r="F229" s="81">
        <f t="shared" si="41"/>
        <v>173</v>
      </c>
      <c r="G229" s="81">
        <v>148</v>
      </c>
      <c r="H229" s="13">
        <f t="shared" si="42"/>
        <v>142</v>
      </c>
      <c r="I229" s="13">
        <f t="shared" si="42"/>
        <v>0</v>
      </c>
      <c r="J229" s="13">
        <f t="shared" si="42"/>
        <v>14</v>
      </c>
      <c r="K229" s="13">
        <f t="shared" si="42"/>
        <v>17</v>
      </c>
      <c r="L229" s="35">
        <f t="shared" si="42"/>
        <v>0</v>
      </c>
    </row>
    <row r="230" spans="1:12" x14ac:dyDescent="0.25">
      <c r="A230" s="31" t="s">
        <v>15</v>
      </c>
      <c r="B230" s="1">
        <f>SUM(B7,B74)</f>
        <v>15</v>
      </c>
      <c r="C230" s="1">
        <f>SUM(C7,C74)</f>
        <v>0</v>
      </c>
      <c r="D230" s="1">
        <f>SUM(D7,D74)</f>
        <v>0</v>
      </c>
      <c r="E230" s="1">
        <f>SUM(E7,E74)</f>
        <v>0</v>
      </c>
      <c r="F230" s="81">
        <f t="shared" ref="F230:F236" si="44">SUM(B230:E230)</f>
        <v>15</v>
      </c>
      <c r="G230" s="81">
        <v>17</v>
      </c>
      <c r="H230" s="13">
        <f>SUM(H7, H74)</f>
        <v>8</v>
      </c>
      <c r="I230" s="13">
        <f>SUM(I7, I74)</f>
        <v>0</v>
      </c>
      <c r="J230" s="13">
        <f>SUM(J7, J74)</f>
        <v>6</v>
      </c>
      <c r="K230" s="13">
        <f>SUM(K7, K74)</f>
        <v>1</v>
      </c>
      <c r="L230" s="35">
        <f>SUM(L7, L74)</f>
        <v>0</v>
      </c>
    </row>
    <row r="231" spans="1:12" x14ac:dyDescent="0.25">
      <c r="A231" s="31" t="s">
        <v>185</v>
      </c>
      <c r="B231" s="1">
        <f>SUM(B8,B42)</f>
        <v>9</v>
      </c>
      <c r="C231" s="1">
        <f>SUM(C8,C42)</f>
        <v>0</v>
      </c>
      <c r="D231" s="1">
        <f>SUM(D8,D42)</f>
        <v>0</v>
      </c>
      <c r="E231" s="1">
        <f>SUM(E8,E42)</f>
        <v>1</v>
      </c>
      <c r="F231" s="81">
        <f t="shared" si="44"/>
        <v>10</v>
      </c>
      <c r="G231" s="81">
        <v>5</v>
      </c>
      <c r="H231" s="13">
        <f>SUM(H8+H42)</f>
        <v>9</v>
      </c>
      <c r="I231" s="13">
        <f>SUM(I8+I42)</f>
        <v>0</v>
      </c>
      <c r="J231" s="13">
        <f>SUM(J8+J42)</f>
        <v>0</v>
      </c>
      <c r="K231" s="13">
        <f>SUM(K8+K42)</f>
        <v>1</v>
      </c>
      <c r="L231" s="35">
        <f>SUM(L8+L42)</f>
        <v>0</v>
      </c>
    </row>
    <row r="232" spans="1:12" x14ac:dyDescent="0.25">
      <c r="A232" s="31" t="s">
        <v>192</v>
      </c>
      <c r="B232" s="1">
        <f t="shared" ref="B232:E236" si="45">SUM(B9,B43)</f>
        <v>15</v>
      </c>
      <c r="C232" s="1">
        <f t="shared" si="45"/>
        <v>0</v>
      </c>
      <c r="D232" s="1">
        <f t="shared" si="45"/>
        <v>0</v>
      </c>
      <c r="E232" s="1">
        <f t="shared" si="45"/>
        <v>6</v>
      </c>
      <c r="F232" s="81">
        <f t="shared" si="44"/>
        <v>21</v>
      </c>
      <c r="G232" s="192">
        <v>126</v>
      </c>
      <c r="H232" s="13">
        <f t="shared" ref="H232:L232" si="46">SUM(H9+H43)</f>
        <v>17</v>
      </c>
      <c r="I232" s="13">
        <f t="shared" si="46"/>
        <v>0</v>
      </c>
      <c r="J232" s="13">
        <f t="shared" si="46"/>
        <v>2</v>
      </c>
      <c r="K232" s="13">
        <f t="shared" si="46"/>
        <v>2</v>
      </c>
      <c r="L232" s="35">
        <f t="shared" si="46"/>
        <v>0</v>
      </c>
    </row>
    <row r="233" spans="1:12" x14ac:dyDescent="0.25">
      <c r="A233" s="31" t="s">
        <v>193</v>
      </c>
      <c r="B233" s="1">
        <f t="shared" si="45"/>
        <v>35</v>
      </c>
      <c r="C233" s="1">
        <f t="shared" si="45"/>
        <v>0</v>
      </c>
      <c r="D233" s="1">
        <f t="shared" si="45"/>
        <v>0</v>
      </c>
      <c r="E233" s="1">
        <f t="shared" si="45"/>
        <v>5</v>
      </c>
      <c r="F233" s="81">
        <f t="shared" si="44"/>
        <v>40</v>
      </c>
      <c r="G233" s="193"/>
      <c r="H233" s="13">
        <f t="shared" ref="H233:L233" si="47">SUM(H10+H44)</f>
        <v>36</v>
      </c>
      <c r="I233" s="13">
        <f t="shared" si="47"/>
        <v>0</v>
      </c>
      <c r="J233" s="13">
        <f t="shared" si="47"/>
        <v>1</v>
      </c>
      <c r="K233" s="13">
        <f t="shared" si="47"/>
        <v>3</v>
      </c>
      <c r="L233" s="35">
        <f t="shared" si="47"/>
        <v>0</v>
      </c>
    </row>
    <row r="234" spans="1:12" x14ac:dyDescent="0.25">
      <c r="A234" s="31" t="s">
        <v>194</v>
      </c>
      <c r="B234" s="1">
        <f t="shared" si="45"/>
        <v>36</v>
      </c>
      <c r="C234" s="1">
        <f t="shared" si="45"/>
        <v>0</v>
      </c>
      <c r="D234" s="1">
        <f t="shared" si="45"/>
        <v>0</v>
      </c>
      <c r="E234" s="1">
        <f t="shared" si="45"/>
        <v>3</v>
      </c>
      <c r="F234" s="81">
        <f t="shared" si="44"/>
        <v>39</v>
      </c>
      <c r="G234" s="193"/>
      <c r="H234" s="13">
        <f t="shared" ref="H234:L234" si="48">SUM(H11+H45)</f>
        <v>35</v>
      </c>
      <c r="I234" s="13">
        <f t="shared" si="48"/>
        <v>0</v>
      </c>
      <c r="J234" s="13">
        <f t="shared" si="48"/>
        <v>0</v>
      </c>
      <c r="K234" s="13">
        <f t="shared" si="48"/>
        <v>4</v>
      </c>
      <c r="L234" s="35">
        <f t="shared" si="48"/>
        <v>0</v>
      </c>
    </row>
    <row r="235" spans="1:12" x14ac:dyDescent="0.25">
      <c r="A235" s="31" t="s">
        <v>195</v>
      </c>
      <c r="B235" s="1">
        <f t="shared" si="45"/>
        <v>33</v>
      </c>
      <c r="C235" s="1">
        <f t="shared" si="45"/>
        <v>0</v>
      </c>
      <c r="D235" s="1">
        <f t="shared" si="45"/>
        <v>0</v>
      </c>
      <c r="E235" s="1">
        <f t="shared" si="45"/>
        <v>4</v>
      </c>
      <c r="F235" s="81">
        <f t="shared" si="44"/>
        <v>37</v>
      </c>
      <c r="G235" s="193"/>
      <c r="H235" s="13">
        <f t="shared" ref="H235:L235" si="49">SUM(H12+H46)</f>
        <v>28</v>
      </c>
      <c r="I235" s="13">
        <f t="shared" si="49"/>
        <v>0</v>
      </c>
      <c r="J235" s="13">
        <f t="shared" si="49"/>
        <v>5</v>
      </c>
      <c r="K235" s="13">
        <f t="shared" si="49"/>
        <v>4</v>
      </c>
      <c r="L235" s="35">
        <f t="shared" si="49"/>
        <v>0</v>
      </c>
    </row>
    <row r="236" spans="1:12" ht="15.75" thickBot="1" x14ac:dyDescent="0.3">
      <c r="A236" s="127" t="s">
        <v>190</v>
      </c>
      <c r="B236" s="37">
        <f t="shared" si="45"/>
        <v>10</v>
      </c>
      <c r="C236" s="37">
        <f t="shared" si="45"/>
        <v>0</v>
      </c>
      <c r="D236" s="37">
        <f t="shared" si="45"/>
        <v>0</v>
      </c>
      <c r="E236" s="37">
        <f t="shared" si="45"/>
        <v>1</v>
      </c>
      <c r="F236" s="82">
        <f t="shared" si="44"/>
        <v>11</v>
      </c>
      <c r="G236" s="200"/>
      <c r="H236" s="38">
        <f t="shared" ref="H236:L236" si="50">SUM(H13+H47)</f>
        <v>9</v>
      </c>
      <c r="I236" s="38">
        <f t="shared" si="50"/>
        <v>0</v>
      </c>
      <c r="J236" s="38">
        <f t="shared" si="50"/>
        <v>0</v>
      </c>
      <c r="K236" s="38">
        <f t="shared" si="50"/>
        <v>2</v>
      </c>
      <c r="L236" s="39">
        <f t="shared" si="50"/>
        <v>0</v>
      </c>
    </row>
  </sheetData>
  <sheetProtection algorithmName="SHA-512" hashValue="ikeVvBskOw+0OuQT5zO/GW+V52436/la59C+fjvSOy7yhqZe0Modjx0m54/JVdXFkO60qpGy1QpNe8rxwbb1Yw==" saltValue="k6ucSQlmBje8qYVA3ViKZw==" spinCount="100000" sheet="1" objects="1" scenarios="1"/>
  <mergeCells count="354">
    <mergeCell ref="G9:G13"/>
    <mergeCell ref="G180:G181"/>
    <mergeCell ref="G184:G185"/>
    <mergeCell ref="G194:G195"/>
    <mergeCell ref="G201:G202"/>
    <mergeCell ref="G205:G206"/>
    <mergeCell ref="G213:G214"/>
    <mergeCell ref="G218:G219"/>
    <mergeCell ref="G226:G227"/>
    <mergeCell ref="G127:G128"/>
    <mergeCell ref="G132:G133"/>
    <mergeCell ref="G139:G140"/>
    <mergeCell ref="G143:G144"/>
    <mergeCell ref="G151:G152"/>
    <mergeCell ref="G155:G156"/>
    <mergeCell ref="G161:G162"/>
    <mergeCell ref="G168:G169"/>
    <mergeCell ref="G172:G173"/>
    <mergeCell ref="G71:G72"/>
    <mergeCell ref="G75:G76"/>
    <mergeCell ref="G82:G83"/>
    <mergeCell ref="G86:G87"/>
    <mergeCell ref="G94:G95"/>
    <mergeCell ref="G98:G99"/>
    <mergeCell ref="G14:G15"/>
    <mergeCell ref="G21:G22"/>
    <mergeCell ref="G25:G26"/>
    <mergeCell ref="G33:G34"/>
    <mergeCell ref="G38:G39"/>
    <mergeCell ref="G48:G49"/>
    <mergeCell ref="G55:G56"/>
    <mergeCell ref="G59:G60"/>
    <mergeCell ref="G67:G68"/>
    <mergeCell ref="H14:H15"/>
    <mergeCell ref="H21:H22"/>
    <mergeCell ref="I180:I181"/>
    <mergeCell ref="I122:I123"/>
    <mergeCell ref="I194:I195"/>
    <mergeCell ref="I201:I202"/>
    <mergeCell ref="I205:I206"/>
    <mergeCell ref="I14:I15"/>
    <mergeCell ref="I21:I22"/>
    <mergeCell ref="I48:I49"/>
    <mergeCell ref="I55:I56"/>
    <mergeCell ref="I59:I60"/>
    <mergeCell ref="I67:I68"/>
    <mergeCell ref="I75:I76"/>
    <mergeCell ref="I103:I104"/>
    <mergeCell ref="I110:I111"/>
    <mergeCell ref="I114:I115"/>
    <mergeCell ref="I132:I133"/>
    <mergeCell ref="I139:I140"/>
    <mergeCell ref="I151:I152"/>
    <mergeCell ref="I161:I162"/>
    <mergeCell ref="I168:I169"/>
    <mergeCell ref="I172:I173"/>
    <mergeCell ref="I25:I26"/>
    <mergeCell ref="F67:F68"/>
    <mergeCell ref="B14:D14"/>
    <mergeCell ref="E14:E15"/>
    <mergeCell ref="B21:D21"/>
    <mergeCell ref="E21:E22"/>
    <mergeCell ref="B25:D25"/>
    <mergeCell ref="E25:E26"/>
    <mergeCell ref="F14:F15"/>
    <mergeCell ref="F21:F22"/>
    <mergeCell ref="F25:F26"/>
    <mergeCell ref="B33:D33"/>
    <mergeCell ref="E33:E34"/>
    <mergeCell ref="F48:F49"/>
    <mergeCell ref="F33:F34"/>
    <mergeCell ref="B48:D48"/>
    <mergeCell ref="E48:E49"/>
    <mergeCell ref="B55:D55"/>
    <mergeCell ref="E55:E56"/>
    <mergeCell ref="B59:D59"/>
    <mergeCell ref="E59:E60"/>
    <mergeCell ref="A37:L37"/>
    <mergeCell ref="A38:A39"/>
    <mergeCell ref="B38:D38"/>
    <mergeCell ref="E38:E39"/>
    <mergeCell ref="A1:L1"/>
    <mergeCell ref="A2:L2"/>
    <mergeCell ref="A3:A4"/>
    <mergeCell ref="B3:D3"/>
    <mergeCell ref="E3:E4"/>
    <mergeCell ref="F3:F4"/>
    <mergeCell ref="H3:H4"/>
    <mergeCell ref="K3:K4"/>
    <mergeCell ref="L3:L4"/>
    <mergeCell ref="I3:I4"/>
    <mergeCell ref="J3:J4"/>
    <mergeCell ref="G3:G4"/>
    <mergeCell ref="F38:F39"/>
    <mergeCell ref="H38:H39"/>
    <mergeCell ref="K38:K39"/>
    <mergeCell ref="L38:L39"/>
    <mergeCell ref="F55:F56"/>
    <mergeCell ref="F59:F60"/>
    <mergeCell ref="H55:H56"/>
    <mergeCell ref="H59:H60"/>
    <mergeCell ref="K55:K56"/>
    <mergeCell ref="J38:J39"/>
    <mergeCell ref="G43:G47"/>
    <mergeCell ref="K86:K87"/>
    <mergeCell ref="F103:F104"/>
    <mergeCell ref="F110:F111"/>
    <mergeCell ref="F114:F115"/>
    <mergeCell ref="H75:H76"/>
    <mergeCell ref="H82:H83"/>
    <mergeCell ref="H86:H87"/>
    <mergeCell ref="H103:H104"/>
    <mergeCell ref="H110:H111"/>
    <mergeCell ref="H114:H115"/>
    <mergeCell ref="F94:F95"/>
    <mergeCell ref="H94:H95"/>
    <mergeCell ref="I94:I95"/>
    <mergeCell ref="G103:G104"/>
    <mergeCell ref="G110:G111"/>
    <mergeCell ref="G114:G115"/>
    <mergeCell ref="B75:D75"/>
    <mergeCell ref="E75:E76"/>
    <mergeCell ref="B82:D82"/>
    <mergeCell ref="E82:E83"/>
    <mergeCell ref="B86:D86"/>
    <mergeCell ref="E86:E87"/>
    <mergeCell ref="F75:F76"/>
    <mergeCell ref="F82:F83"/>
    <mergeCell ref="F86:F87"/>
    <mergeCell ref="E161:E162"/>
    <mergeCell ref="F161:F162"/>
    <mergeCell ref="J155:J156"/>
    <mergeCell ref="B143:D143"/>
    <mergeCell ref="E143:E144"/>
    <mergeCell ref="F132:F133"/>
    <mergeCell ref="F139:F140"/>
    <mergeCell ref="F143:F144"/>
    <mergeCell ref="H132:H133"/>
    <mergeCell ref="H139:H140"/>
    <mergeCell ref="H143:H144"/>
    <mergeCell ref="H151:H152"/>
    <mergeCell ref="B132:D132"/>
    <mergeCell ref="E132:E133"/>
    <mergeCell ref="B139:D139"/>
    <mergeCell ref="E139:E140"/>
    <mergeCell ref="H161:H162"/>
    <mergeCell ref="H168:H169"/>
    <mergeCell ref="H172:H173"/>
    <mergeCell ref="K161:K162"/>
    <mergeCell ref="K205:K206"/>
    <mergeCell ref="I184:I185"/>
    <mergeCell ref="J184:J185"/>
    <mergeCell ref="H180:H181"/>
    <mergeCell ref="K180:K181"/>
    <mergeCell ref="H194:H195"/>
    <mergeCell ref="H201:H202"/>
    <mergeCell ref="K194:K195"/>
    <mergeCell ref="K201:K202"/>
    <mergeCell ref="H205:H206"/>
    <mergeCell ref="J205:J206"/>
    <mergeCell ref="L14:L15"/>
    <mergeCell ref="K59:K60"/>
    <mergeCell ref="L55:L56"/>
    <mergeCell ref="L59:L60"/>
    <mergeCell ref="K48:K49"/>
    <mergeCell ref="L48:L49"/>
    <mergeCell ref="K25:K26"/>
    <mergeCell ref="L25:L26"/>
    <mergeCell ref="I213:I214"/>
    <mergeCell ref="K213:K214"/>
    <mergeCell ref="J213:J214"/>
    <mergeCell ref="K143:K144"/>
    <mergeCell ref="I143:I144"/>
    <mergeCell ref="K103:K104"/>
    <mergeCell ref="K110:K111"/>
    <mergeCell ref="K114:K115"/>
    <mergeCell ref="L103:L104"/>
    <mergeCell ref="L110:L111"/>
    <mergeCell ref="L114:L115"/>
    <mergeCell ref="I98:I99"/>
    <mergeCell ref="K151:K152"/>
    <mergeCell ref="K94:K95"/>
    <mergeCell ref="K132:K133"/>
    <mergeCell ref="J98:J99"/>
    <mergeCell ref="I226:I227"/>
    <mergeCell ref="A217:L217"/>
    <mergeCell ref="B218:D218"/>
    <mergeCell ref="E218:E219"/>
    <mergeCell ref="H226:H227"/>
    <mergeCell ref="K226:K227"/>
    <mergeCell ref="L226:L227"/>
    <mergeCell ref="F218:F219"/>
    <mergeCell ref="A225:L225"/>
    <mergeCell ref="A226:A227"/>
    <mergeCell ref="B226:D226"/>
    <mergeCell ref="E226:E227"/>
    <mergeCell ref="F226:F227"/>
    <mergeCell ref="H218:H219"/>
    <mergeCell ref="K218:K219"/>
    <mergeCell ref="L218:L219"/>
    <mergeCell ref="I218:I219"/>
    <mergeCell ref="J218:J219"/>
    <mergeCell ref="J226:J227"/>
    <mergeCell ref="E122:E123"/>
    <mergeCell ref="F122:F123"/>
    <mergeCell ref="H122:H123"/>
    <mergeCell ref="K122:K123"/>
    <mergeCell ref="I127:I128"/>
    <mergeCell ref="B103:D103"/>
    <mergeCell ref="E103:E104"/>
    <mergeCell ref="B110:D110"/>
    <mergeCell ref="E110:E111"/>
    <mergeCell ref="B114:D114"/>
    <mergeCell ref="E114:E115"/>
    <mergeCell ref="A126:L126"/>
    <mergeCell ref="A127:A128"/>
    <mergeCell ref="B127:D127"/>
    <mergeCell ref="E127:E128"/>
    <mergeCell ref="F127:F128"/>
    <mergeCell ref="H127:H128"/>
    <mergeCell ref="K127:K128"/>
    <mergeCell ref="L127:L128"/>
    <mergeCell ref="G122:G123"/>
    <mergeCell ref="L213:L214"/>
    <mergeCell ref="L132:L133"/>
    <mergeCell ref="L139:L140"/>
    <mergeCell ref="L143:L144"/>
    <mergeCell ref="L172:L173"/>
    <mergeCell ref="L161:L162"/>
    <mergeCell ref="L168:L169"/>
    <mergeCell ref="L205:L206"/>
    <mergeCell ref="L194:L195"/>
    <mergeCell ref="L201:L202"/>
    <mergeCell ref="A154:L154"/>
    <mergeCell ref="A155:A156"/>
    <mergeCell ref="B155:D155"/>
    <mergeCell ref="E155:E156"/>
    <mergeCell ref="F155:F156"/>
    <mergeCell ref="H155:H156"/>
    <mergeCell ref="K155:K156"/>
    <mergeCell ref="L155:L156"/>
    <mergeCell ref="I155:I156"/>
    <mergeCell ref="B161:D161"/>
    <mergeCell ref="B151:D151"/>
    <mergeCell ref="E151:E152"/>
    <mergeCell ref="F151:F152"/>
    <mergeCell ref="B194:D194"/>
    <mergeCell ref="E67:E68"/>
    <mergeCell ref="L184:L185"/>
    <mergeCell ref="A183:L183"/>
    <mergeCell ref="A184:A185"/>
    <mergeCell ref="B184:D184"/>
    <mergeCell ref="E184:E185"/>
    <mergeCell ref="J82:J83"/>
    <mergeCell ref="J86:J87"/>
    <mergeCell ref="J94:J95"/>
    <mergeCell ref="J103:J104"/>
    <mergeCell ref="J110:J111"/>
    <mergeCell ref="J114:J115"/>
    <mergeCell ref="J122:J123"/>
    <mergeCell ref="J132:J133"/>
    <mergeCell ref="J139:J140"/>
    <mergeCell ref="J127:J128"/>
    <mergeCell ref="J143:J144"/>
    <mergeCell ref="J151:J152"/>
    <mergeCell ref="J161:J162"/>
    <mergeCell ref="J168:J169"/>
    <mergeCell ref="J172:J173"/>
    <mergeCell ref="K184:K185"/>
    <mergeCell ref="K168:K169"/>
    <mergeCell ref="B122:D122"/>
    <mergeCell ref="E201:E202"/>
    <mergeCell ref="B168:D168"/>
    <mergeCell ref="E168:E169"/>
    <mergeCell ref="B172:D172"/>
    <mergeCell ref="E172:E173"/>
    <mergeCell ref="F168:F169"/>
    <mergeCell ref="F172:F173"/>
    <mergeCell ref="B180:D180"/>
    <mergeCell ref="E180:E181"/>
    <mergeCell ref="F180:F181"/>
    <mergeCell ref="F184:F185"/>
    <mergeCell ref="H33:H34"/>
    <mergeCell ref="B213:D213"/>
    <mergeCell ref="E213:E214"/>
    <mergeCell ref="F213:F214"/>
    <mergeCell ref="H213:H214"/>
    <mergeCell ref="B94:D94"/>
    <mergeCell ref="E94:E95"/>
    <mergeCell ref="H48:H49"/>
    <mergeCell ref="H67:H68"/>
    <mergeCell ref="A97:L97"/>
    <mergeCell ref="A98:A99"/>
    <mergeCell ref="B98:D98"/>
    <mergeCell ref="E98:E99"/>
    <mergeCell ref="F98:F99"/>
    <mergeCell ref="H98:H99"/>
    <mergeCell ref="K98:K99"/>
    <mergeCell ref="F194:F195"/>
    <mergeCell ref="F201:F202"/>
    <mergeCell ref="H184:H185"/>
    <mergeCell ref="F205:F206"/>
    <mergeCell ref="B205:D205"/>
    <mergeCell ref="E205:E206"/>
    <mergeCell ref="E194:E195"/>
    <mergeCell ref="B201:D201"/>
    <mergeCell ref="L86:L87"/>
    <mergeCell ref="J21:J22"/>
    <mergeCell ref="J14:J15"/>
    <mergeCell ref="J48:J49"/>
    <mergeCell ref="J55:J56"/>
    <mergeCell ref="J59:J60"/>
    <mergeCell ref="J67:J68"/>
    <mergeCell ref="J75:J76"/>
    <mergeCell ref="J71:J72"/>
    <mergeCell ref="J25:J26"/>
    <mergeCell ref="A70:L70"/>
    <mergeCell ref="A71:A72"/>
    <mergeCell ref="B71:D71"/>
    <mergeCell ref="E71:E72"/>
    <mergeCell ref="F71:F72"/>
    <mergeCell ref="H71:H72"/>
    <mergeCell ref="K71:K72"/>
    <mergeCell ref="L71:L72"/>
    <mergeCell ref="I71:I72"/>
    <mergeCell ref="B67:D67"/>
    <mergeCell ref="K14:K15"/>
    <mergeCell ref="K21:K22"/>
    <mergeCell ref="L21:L22"/>
    <mergeCell ref="H25:H26"/>
    <mergeCell ref="G232:G236"/>
    <mergeCell ref="I33:I34"/>
    <mergeCell ref="J33:J34"/>
    <mergeCell ref="K33:K34"/>
    <mergeCell ref="L33:L34"/>
    <mergeCell ref="J180:J181"/>
    <mergeCell ref="J194:J195"/>
    <mergeCell ref="J201:J202"/>
    <mergeCell ref="L122:L123"/>
    <mergeCell ref="L151:L152"/>
    <mergeCell ref="L180:L181"/>
    <mergeCell ref="K75:K76"/>
    <mergeCell ref="K82:K83"/>
    <mergeCell ref="I38:I39"/>
    <mergeCell ref="L75:L76"/>
    <mergeCell ref="L82:L83"/>
    <mergeCell ref="L98:L99"/>
    <mergeCell ref="I82:I83"/>
    <mergeCell ref="I86:I87"/>
    <mergeCell ref="K67:K68"/>
    <mergeCell ref="L67:L68"/>
    <mergeCell ref="L94:L95"/>
    <mergeCell ref="K139:K140"/>
    <mergeCell ref="K172:K173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0" man="1"/>
    <brk id="69" max="10" man="1"/>
    <brk id="96" max="10" man="1"/>
    <brk id="125" max="10" man="1"/>
    <brk id="153" max="10" man="1"/>
    <brk id="182" max="10" man="1"/>
    <brk id="2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N236"/>
  <sheetViews>
    <sheetView topLeftCell="A210" zoomScaleNormal="100" workbookViewId="0">
      <selection activeCell="N24" sqref="N24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2.42578125" style="10" customWidth="1"/>
    <col min="6" max="7" width="12.7109375" style="11" customWidth="1"/>
    <col min="8" max="8" width="9.7109375" style="11" customWidth="1"/>
    <col min="9" max="9" width="7" style="11" customWidth="1"/>
    <col min="10" max="10" width="9.7109375" style="11" customWidth="1"/>
    <col min="11" max="11" width="6.7109375" style="11" customWidth="1"/>
    <col min="12" max="12" width="8.7109375" style="11" bestFit="1" customWidth="1"/>
    <col min="13" max="13" width="6.7109375" style="11" customWidth="1"/>
    <col min="14" max="29" width="9.28515625" style="4" customWidth="1"/>
    <col min="30" max="250" width="8.7109375" style="4"/>
    <col min="251" max="251" width="45.7109375" style="4" customWidth="1"/>
    <col min="252" max="252" width="10.7109375" style="4" bestFit="1" customWidth="1"/>
    <col min="253" max="253" width="11.5703125" style="4" bestFit="1" customWidth="1"/>
    <col min="254" max="254" width="12.28515625" style="4" bestFit="1" customWidth="1"/>
    <col min="255" max="258" width="9.7109375" style="4" bestFit="1" customWidth="1"/>
    <col min="259" max="259" width="9" style="4" customWidth="1"/>
    <col min="260" max="506" width="8.7109375" style="4"/>
    <col min="507" max="507" width="45.7109375" style="4" customWidth="1"/>
    <col min="508" max="508" width="10.7109375" style="4" bestFit="1" customWidth="1"/>
    <col min="509" max="509" width="11.5703125" style="4" bestFit="1" customWidth="1"/>
    <col min="510" max="510" width="12.28515625" style="4" bestFit="1" customWidth="1"/>
    <col min="511" max="514" width="9.7109375" style="4" bestFit="1" customWidth="1"/>
    <col min="515" max="515" width="9" style="4" customWidth="1"/>
    <col min="516" max="762" width="8.7109375" style="4"/>
    <col min="763" max="763" width="45.7109375" style="4" customWidth="1"/>
    <col min="764" max="764" width="10.7109375" style="4" bestFit="1" customWidth="1"/>
    <col min="765" max="765" width="11.5703125" style="4" bestFit="1" customWidth="1"/>
    <col min="766" max="766" width="12.28515625" style="4" bestFit="1" customWidth="1"/>
    <col min="767" max="770" width="9.7109375" style="4" bestFit="1" customWidth="1"/>
    <col min="771" max="771" width="9" style="4" customWidth="1"/>
    <col min="772" max="1018" width="8.7109375" style="4"/>
    <col min="1019" max="1019" width="45.7109375" style="4" customWidth="1"/>
    <col min="1020" max="1020" width="10.7109375" style="4" bestFit="1" customWidth="1"/>
    <col min="1021" max="1021" width="11.5703125" style="4" bestFit="1" customWidth="1"/>
    <col min="1022" max="1022" width="12.28515625" style="4" bestFit="1" customWidth="1"/>
    <col min="1023" max="1026" width="9.7109375" style="4" bestFit="1" customWidth="1"/>
    <col min="1027" max="1027" width="9" style="4" customWidth="1"/>
    <col min="1028" max="1274" width="8.7109375" style="4"/>
    <col min="1275" max="1275" width="45.7109375" style="4" customWidth="1"/>
    <col min="1276" max="1276" width="10.7109375" style="4" bestFit="1" customWidth="1"/>
    <col min="1277" max="1277" width="11.5703125" style="4" bestFit="1" customWidth="1"/>
    <col min="1278" max="1278" width="12.28515625" style="4" bestFit="1" customWidth="1"/>
    <col min="1279" max="1282" width="9.7109375" style="4" bestFit="1" customWidth="1"/>
    <col min="1283" max="1283" width="9" style="4" customWidth="1"/>
    <col min="1284" max="1530" width="8.7109375" style="4"/>
    <col min="1531" max="1531" width="45.7109375" style="4" customWidth="1"/>
    <col min="1532" max="1532" width="10.7109375" style="4" bestFit="1" customWidth="1"/>
    <col min="1533" max="1533" width="11.5703125" style="4" bestFit="1" customWidth="1"/>
    <col min="1534" max="1534" width="12.28515625" style="4" bestFit="1" customWidth="1"/>
    <col min="1535" max="1538" width="9.7109375" style="4" bestFit="1" customWidth="1"/>
    <col min="1539" max="1539" width="9" style="4" customWidth="1"/>
    <col min="1540" max="1786" width="8.7109375" style="4"/>
    <col min="1787" max="1787" width="45.7109375" style="4" customWidth="1"/>
    <col min="1788" max="1788" width="10.7109375" style="4" bestFit="1" customWidth="1"/>
    <col min="1789" max="1789" width="11.5703125" style="4" bestFit="1" customWidth="1"/>
    <col min="1790" max="1790" width="12.28515625" style="4" bestFit="1" customWidth="1"/>
    <col min="1791" max="1794" width="9.7109375" style="4" bestFit="1" customWidth="1"/>
    <col min="1795" max="1795" width="9" style="4" customWidth="1"/>
    <col min="1796" max="2042" width="8.7109375" style="4"/>
    <col min="2043" max="2043" width="45.7109375" style="4" customWidth="1"/>
    <col min="2044" max="2044" width="10.7109375" style="4" bestFit="1" customWidth="1"/>
    <col min="2045" max="2045" width="11.5703125" style="4" bestFit="1" customWidth="1"/>
    <col min="2046" max="2046" width="12.28515625" style="4" bestFit="1" customWidth="1"/>
    <col min="2047" max="2050" width="9.7109375" style="4" bestFit="1" customWidth="1"/>
    <col min="2051" max="2051" width="9" style="4" customWidth="1"/>
    <col min="2052" max="2298" width="8.7109375" style="4"/>
    <col min="2299" max="2299" width="45.7109375" style="4" customWidth="1"/>
    <col min="2300" max="2300" width="10.7109375" style="4" bestFit="1" customWidth="1"/>
    <col min="2301" max="2301" width="11.5703125" style="4" bestFit="1" customWidth="1"/>
    <col min="2302" max="2302" width="12.28515625" style="4" bestFit="1" customWidth="1"/>
    <col min="2303" max="2306" width="9.7109375" style="4" bestFit="1" customWidth="1"/>
    <col min="2307" max="2307" width="9" style="4" customWidth="1"/>
    <col min="2308" max="2554" width="8.7109375" style="4"/>
    <col min="2555" max="2555" width="45.7109375" style="4" customWidth="1"/>
    <col min="2556" max="2556" width="10.7109375" style="4" bestFit="1" customWidth="1"/>
    <col min="2557" max="2557" width="11.5703125" style="4" bestFit="1" customWidth="1"/>
    <col min="2558" max="2558" width="12.28515625" style="4" bestFit="1" customWidth="1"/>
    <col min="2559" max="2562" width="9.7109375" style="4" bestFit="1" customWidth="1"/>
    <col min="2563" max="2563" width="9" style="4" customWidth="1"/>
    <col min="2564" max="2810" width="8.7109375" style="4"/>
    <col min="2811" max="2811" width="45.7109375" style="4" customWidth="1"/>
    <col min="2812" max="2812" width="10.7109375" style="4" bestFit="1" customWidth="1"/>
    <col min="2813" max="2813" width="11.5703125" style="4" bestFit="1" customWidth="1"/>
    <col min="2814" max="2814" width="12.28515625" style="4" bestFit="1" customWidth="1"/>
    <col min="2815" max="2818" width="9.7109375" style="4" bestFit="1" customWidth="1"/>
    <col min="2819" max="2819" width="9" style="4" customWidth="1"/>
    <col min="2820" max="3066" width="8.7109375" style="4"/>
    <col min="3067" max="3067" width="45.7109375" style="4" customWidth="1"/>
    <col min="3068" max="3068" width="10.7109375" style="4" bestFit="1" customWidth="1"/>
    <col min="3069" max="3069" width="11.5703125" style="4" bestFit="1" customWidth="1"/>
    <col min="3070" max="3070" width="12.28515625" style="4" bestFit="1" customWidth="1"/>
    <col min="3071" max="3074" width="9.7109375" style="4" bestFit="1" customWidth="1"/>
    <col min="3075" max="3075" width="9" style="4" customWidth="1"/>
    <col min="3076" max="3322" width="8.7109375" style="4"/>
    <col min="3323" max="3323" width="45.7109375" style="4" customWidth="1"/>
    <col min="3324" max="3324" width="10.7109375" style="4" bestFit="1" customWidth="1"/>
    <col min="3325" max="3325" width="11.5703125" style="4" bestFit="1" customWidth="1"/>
    <col min="3326" max="3326" width="12.28515625" style="4" bestFit="1" customWidth="1"/>
    <col min="3327" max="3330" width="9.7109375" style="4" bestFit="1" customWidth="1"/>
    <col min="3331" max="3331" width="9" style="4" customWidth="1"/>
    <col min="3332" max="3578" width="8.7109375" style="4"/>
    <col min="3579" max="3579" width="45.7109375" style="4" customWidth="1"/>
    <col min="3580" max="3580" width="10.7109375" style="4" bestFit="1" customWidth="1"/>
    <col min="3581" max="3581" width="11.5703125" style="4" bestFit="1" customWidth="1"/>
    <col min="3582" max="3582" width="12.28515625" style="4" bestFit="1" customWidth="1"/>
    <col min="3583" max="3586" width="9.7109375" style="4" bestFit="1" customWidth="1"/>
    <col min="3587" max="3587" width="9" style="4" customWidth="1"/>
    <col min="3588" max="3834" width="8.7109375" style="4"/>
    <col min="3835" max="3835" width="45.7109375" style="4" customWidth="1"/>
    <col min="3836" max="3836" width="10.7109375" style="4" bestFit="1" customWidth="1"/>
    <col min="3837" max="3837" width="11.5703125" style="4" bestFit="1" customWidth="1"/>
    <col min="3838" max="3838" width="12.28515625" style="4" bestFit="1" customWidth="1"/>
    <col min="3839" max="3842" width="9.7109375" style="4" bestFit="1" customWidth="1"/>
    <col min="3843" max="3843" width="9" style="4" customWidth="1"/>
    <col min="3844" max="4090" width="8.7109375" style="4"/>
    <col min="4091" max="4091" width="45.7109375" style="4" customWidth="1"/>
    <col min="4092" max="4092" width="10.7109375" style="4" bestFit="1" customWidth="1"/>
    <col min="4093" max="4093" width="11.5703125" style="4" bestFit="1" customWidth="1"/>
    <col min="4094" max="4094" width="12.28515625" style="4" bestFit="1" customWidth="1"/>
    <col min="4095" max="4098" width="9.7109375" style="4" bestFit="1" customWidth="1"/>
    <col min="4099" max="4099" width="9" style="4" customWidth="1"/>
    <col min="4100" max="4346" width="8.7109375" style="4"/>
    <col min="4347" max="4347" width="45.7109375" style="4" customWidth="1"/>
    <col min="4348" max="4348" width="10.7109375" style="4" bestFit="1" customWidth="1"/>
    <col min="4349" max="4349" width="11.5703125" style="4" bestFit="1" customWidth="1"/>
    <col min="4350" max="4350" width="12.28515625" style="4" bestFit="1" customWidth="1"/>
    <col min="4351" max="4354" width="9.7109375" style="4" bestFit="1" customWidth="1"/>
    <col min="4355" max="4355" width="9" style="4" customWidth="1"/>
    <col min="4356" max="4602" width="8.7109375" style="4"/>
    <col min="4603" max="4603" width="45.7109375" style="4" customWidth="1"/>
    <col min="4604" max="4604" width="10.7109375" style="4" bestFit="1" customWidth="1"/>
    <col min="4605" max="4605" width="11.5703125" style="4" bestFit="1" customWidth="1"/>
    <col min="4606" max="4606" width="12.28515625" style="4" bestFit="1" customWidth="1"/>
    <col min="4607" max="4610" width="9.7109375" style="4" bestFit="1" customWidth="1"/>
    <col min="4611" max="4611" width="9" style="4" customWidth="1"/>
    <col min="4612" max="4858" width="8.7109375" style="4"/>
    <col min="4859" max="4859" width="45.7109375" style="4" customWidth="1"/>
    <col min="4860" max="4860" width="10.7109375" style="4" bestFit="1" customWidth="1"/>
    <col min="4861" max="4861" width="11.5703125" style="4" bestFit="1" customWidth="1"/>
    <col min="4862" max="4862" width="12.28515625" style="4" bestFit="1" customWidth="1"/>
    <col min="4863" max="4866" width="9.7109375" style="4" bestFit="1" customWidth="1"/>
    <col min="4867" max="4867" width="9" style="4" customWidth="1"/>
    <col min="4868" max="5114" width="8.7109375" style="4"/>
    <col min="5115" max="5115" width="45.7109375" style="4" customWidth="1"/>
    <col min="5116" max="5116" width="10.7109375" style="4" bestFit="1" customWidth="1"/>
    <col min="5117" max="5117" width="11.5703125" style="4" bestFit="1" customWidth="1"/>
    <col min="5118" max="5118" width="12.28515625" style="4" bestFit="1" customWidth="1"/>
    <col min="5119" max="5122" width="9.7109375" style="4" bestFit="1" customWidth="1"/>
    <col min="5123" max="5123" width="9" style="4" customWidth="1"/>
    <col min="5124" max="5370" width="8.7109375" style="4"/>
    <col min="5371" max="5371" width="45.7109375" style="4" customWidth="1"/>
    <col min="5372" max="5372" width="10.7109375" style="4" bestFit="1" customWidth="1"/>
    <col min="5373" max="5373" width="11.5703125" style="4" bestFit="1" customWidth="1"/>
    <col min="5374" max="5374" width="12.28515625" style="4" bestFit="1" customWidth="1"/>
    <col min="5375" max="5378" width="9.7109375" style="4" bestFit="1" customWidth="1"/>
    <col min="5379" max="5379" width="9" style="4" customWidth="1"/>
    <col min="5380" max="5626" width="8.7109375" style="4"/>
    <col min="5627" max="5627" width="45.7109375" style="4" customWidth="1"/>
    <col min="5628" max="5628" width="10.7109375" style="4" bestFit="1" customWidth="1"/>
    <col min="5629" max="5629" width="11.5703125" style="4" bestFit="1" customWidth="1"/>
    <col min="5630" max="5630" width="12.28515625" style="4" bestFit="1" customWidth="1"/>
    <col min="5631" max="5634" width="9.7109375" style="4" bestFit="1" customWidth="1"/>
    <col min="5635" max="5635" width="9" style="4" customWidth="1"/>
    <col min="5636" max="5882" width="8.7109375" style="4"/>
    <col min="5883" max="5883" width="45.7109375" style="4" customWidth="1"/>
    <col min="5884" max="5884" width="10.7109375" style="4" bestFit="1" customWidth="1"/>
    <col min="5885" max="5885" width="11.5703125" style="4" bestFit="1" customWidth="1"/>
    <col min="5886" max="5886" width="12.28515625" style="4" bestFit="1" customWidth="1"/>
    <col min="5887" max="5890" width="9.7109375" style="4" bestFit="1" customWidth="1"/>
    <col min="5891" max="5891" width="9" style="4" customWidth="1"/>
    <col min="5892" max="6138" width="8.7109375" style="4"/>
    <col min="6139" max="6139" width="45.7109375" style="4" customWidth="1"/>
    <col min="6140" max="6140" width="10.7109375" style="4" bestFit="1" customWidth="1"/>
    <col min="6141" max="6141" width="11.5703125" style="4" bestFit="1" customWidth="1"/>
    <col min="6142" max="6142" width="12.28515625" style="4" bestFit="1" customWidth="1"/>
    <col min="6143" max="6146" width="9.7109375" style="4" bestFit="1" customWidth="1"/>
    <col min="6147" max="6147" width="9" style="4" customWidth="1"/>
    <col min="6148" max="6394" width="8.7109375" style="4"/>
    <col min="6395" max="6395" width="45.7109375" style="4" customWidth="1"/>
    <col min="6396" max="6396" width="10.7109375" style="4" bestFit="1" customWidth="1"/>
    <col min="6397" max="6397" width="11.5703125" style="4" bestFit="1" customWidth="1"/>
    <col min="6398" max="6398" width="12.28515625" style="4" bestFit="1" customWidth="1"/>
    <col min="6399" max="6402" width="9.7109375" style="4" bestFit="1" customWidth="1"/>
    <col min="6403" max="6403" width="9" style="4" customWidth="1"/>
    <col min="6404" max="6650" width="8.7109375" style="4"/>
    <col min="6651" max="6651" width="45.7109375" style="4" customWidth="1"/>
    <col min="6652" max="6652" width="10.7109375" style="4" bestFit="1" customWidth="1"/>
    <col min="6653" max="6653" width="11.5703125" style="4" bestFit="1" customWidth="1"/>
    <col min="6654" max="6654" width="12.28515625" style="4" bestFit="1" customWidth="1"/>
    <col min="6655" max="6658" width="9.7109375" style="4" bestFit="1" customWidth="1"/>
    <col min="6659" max="6659" width="9" style="4" customWidth="1"/>
    <col min="6660" max="6906" width="8.7109375" style="4"/>
    <col min="6907" max="6907" width="45.7109375" style="4" customWidth="1"/>
    <col min="6908" max="6908" width="10.7109375" style="4" bestFit="1" customWidth="1"/>
    <col min="6909" max="6909" width="11.5703125" style="4" bestFit="1" customWidth="1"/>
    <col min="6910" max="6910" width="12.28515625" style="4" bestFit="1" customWidth="1"/>
    <col min="6911" max="6914" width="9.7109375" style="4" bestFit="1" customWidth="1"/>
    <col min="6915" max="6915" width="9" style="4" customWidth="1"/>
    <col min="6916" max="7162" width="8.7109375" style="4"/>
    <col min="7163" max="7163" width="45.7109375" style="4" customWidth="1"/>
    <col min="7164" max="7164" width="10.7109375" style="4" bestFit="1" customWidth="1"/>
    <col min="7165" max="7165" width="11.5703125" style="4" bestFit="1" customWidth="1"/>
    <col min="7166" max="7166" width="12.28515625" style="4" bestFit="1" customWidth="1"/>
    <col min="7167" max="7170" width="9.7109375" style="4" bestFit="1" customWidth="1"/>
    <col min="7171" max="7171" width="9" style="4" customWidth="1"/>
    <col min="7172" max="7418" width="8.7109375" style="4"/>
    <col min="7419" max="7419" width="45.7109375" style="4" customWidth="1"/>
    <col min="7420" max="7420" width="10.7109375" style="4" bestFit="1" customWidth="1"/>
    <col min="7421" max="7421" width="11.5703125" style="4" bestFit="1" customWidth="1"/>
    <col min="7422" max="7422" width="12.28515625" style="4" bestFit="1" customWidth="1"/>
    <col min="7423" max="7426" width="9.7109375" style="4" bestFit="1" customWidth="1"/>
    <col min="7427" max="7427" width="9" style="4" customWidth="1"/>
    <col min="7428" max="7674" width="8.7109375" style="4"/>
    <col min="7675" max="7675" width="45.7109375" style="4" customWidth="1"/>
    <col min="7676" max="7676" width="10.7109375" style="4" bestFit="1" customWidth="1"/>
    <col min="7677" max="7677" width="11.5703125" style="4" bestFit="1" customWidth="1"/>
    <col min="7678" max="7678" width="12.28515625" style="4" bestFit="1" customWidth="1"/>
    <col min="7679" max="7682" width="9.7109375" style="4" bestFit="1" customWidth="1"/>
    <col min="7683" max="7683" width="9" style="4" customWidth="1"/>
    <col min="7684" max="7930" width="8.7109375" style="4"/>
    <col min="7931" max="7931" width="45.7109375" style="4" customWidth="1"/>
    <col min="7932" max="7932" width="10.7109375" style="4" bestFit="1" customWidth="1"/>
    <col min="7933" max="7933" width="11.5703125" style="4" bestFit="1" customWidth="1"/>
    <col min="7934" max="7934" width="12.28515625" style="4" bestFit="1" customWidth="1"/>
    <col min="7935" max="7938" width="9.7109375" style="4" bestFit="1" customWidth="1"/>
    <col min="7939" max="7939" width="9" style="4" customWidth="1"/>
    <col min="7940" max="8186" width="8.7109375" style="4"/>
    <col min="8187" max="8187" width="45.7109375" style="4" customWidth="1"/>
    <col min="8188" max="8188" width="10.7109375" style="4" bestFit="1" customWidth="1"/>
    <col min="8189" max="8189" width="11.5703125" style="4" bestFit="1" customWidth="1"/>
    <col min="8190" max="8190" width="12.28515625" style="4" bestFit="1" customWidth="1"/>
    <col min="8191" max="8194" width="9.7109375" style="4" bestFit="1" customWidth="1"/>
    <col min="8195" max="8195" width="9" style="4" customWidth="1"/>
    <col min="8196" max="8442" width="8.7109375" style="4"/>
    <col min="8443" max="8443" width="45.7109375" style="4" customWidth="1"/>
    <col min="8444" max="8444" width="10.7109375" style="4" bestFit="1" customWidth="1"/>
    <col min="8445" max="8445" width="11.5703125" style="4" bestFit="1" customWidth="1"/>
    <col min="8446" max="8446" width="12.28515625" style="4" bestFit="1" customWidth="1"/>
    <col min="8447" max="8450" width="9.7109375" style="4" bestFit="1" customWidth="1"/>
    <col min="8451" max="8451" width="9" style="4" customWidth="1"/>
    <col min="8452" max="8698" width="8.7109375" style="4"/>
    <col min="8699" max="8699" width="45.7109375" style="4" customWidth="1"/>
    <col min="8700" max="8700" width="10.7109375" style="4" bestFit="1" customWidth="1"/>
    <col min="8701" max="8701" width="11.5703125" style="4" bestFit="1" customWidth="1"/>
    <col min="8702" max="8702" width="12.28515625" style="4" bestFit="1" customWidth="1"/>
    <col min="8703" max="8706" width="9.7109375" style="4" bestFit="1" customWidth="1"/>
    <col min="8707" max="8707" width="9" style="4" customWidth="1"/>
    <col min="8708" max="8954" width="8.7109375" style="4"/>
    <col min="8955" max="8955" width="45.7109375" style="4" customWidth="1"/>
    <col min="8956" max="8956" width="10.7109375" style="4" bestFit="1" customWidth="1"/>
    <col min="8957" max="8957" width="11.5703125" style="4" bestFit="1" customWidth="1"/>
    <col min="8958" max="8958" width="12.28515625" style="4" bestFit="1" customWidth="1"/>
    <col min="8959" max="8962" width="9.7109375" style="4" bestFit="1" customWidth="1"/>
    <col min="8963" max="8963" width="9" style="4" customWidth="1"/>
    <col min="8964" max="9210" width="8.7109375" style="4"/>
    <col min="9211" max="9211" width="45.7109375" style="4" customWidth="1"/>
    <col min="9212" max="9212" width="10.7109375" style="4" bestFit="1" customWidth="1"/>
    <col min="9213" max="9213" width="11.5703125" style="4" bestFit="1" customWidth="1"/>
    <col min="9214" max="9214" width="12.28515625" style="4" bestFit="1" customWidth="1"/>
    <col min="9215" max="9218" width="9.7109375" style="4" bestFit="1" customWidth="1"/>
    <col min="9219" max="9219" width="9" style="4" customWidth="1"/>
    <col min="9220" max="9466" width="8.7109375" style="4"/>
    <col min="9467" max="9467" width="45.7109375" style="4" customWidth="1"/>
    <col min="9468" max="9468" width="10.7109375" style="4" bestFit="1" customWidth="1"/>
    <col min="9469" max="9469" width="11.5703125" style="4" bestFit="1" customWidth="1"/>
    <col min="9470" max="9470" width="12.28515625" style="4" bestFit="1" customWidth="1"/>
    <col min="9471" max="9474" width="9.7109375" style="4" bestFit="1" customWidth="1"/>
    <col min="9475" max="9475" width="9" style="4" customWidth="1"/>
    <col min="9476" max="9722" width="8.7109375" style="4"/>
    <col min="9723" max="9723" width="45.7109375" style="4" customWidth="1"/>
    <col min="9724" max="9724" width="10.7109375" style="4" bestFit="1" customWidth="1"/>
    <col min="9725" max="9725" width="11.5703125" style="4" bestFit="1" customWidth="1"/>
    <col min="9726" max="9726" width="12.28515625" style="4" bestFit="1" customWidth="1"/>
    <col min="9727" max="9730" width="9.7109375" style="4" bestFit="1" customWidth="1"/>
    <col min="9731" max="9731" width="9" style="4" customWidth="1"/>
    <col min="9732" max="9978" width="8.7109375" style="4"/>
    <col min="9979" max="9979" width="45.7109375" style="4" customWidth="1"/>
    <col min="9980" max="9980" width="10.7109375" style="4" bestFit="1" customWidth="1"/>
    <col min="9981" max="9981" width="11.5703125" style="4" bestFit="1" customWidth="1"/>
    <col min="9982" max="9982" width="12.28515625" style="4" bestFit="1" customWidth="1"/>
    <col min="9983" max="9986" width="9.7109375" style="4" bestFit="1" customWidth="1"/>
    <col min="9987" max="9987" width="9" style="4" customWidth="1"/>
    <col min="9988" max="10234" width="8.7109375" style="4"/>
    <col min="10235" max="10235" width="45.7109375" style="4" customWidth="1"/>
    <col min="10236" max="10236" width="10.7109375" style="4" bestFit="1" customWidth="1"/>
    <col min="10237" max="10237" width="11.5703125" style="4" bestFit="1" customWidth="1"/>
    <col min="10238" max="10238" width="12.28515625" style="4" bestFit="1" customWidth="1"/>
    <col min="10239" max="10242" width="9.7109375" style="4" bestFit="1" customWidth="1"/>
    <col min="10243" max="10243" width="9" style="4" customWidth="1"/>
    <col min="10244" max="10490" width="8.7109375" style="4"/>
    <col min="10491" max="10491" width="45.7109375" style="4" customWidth="1"/>
    <col min="10492" max="10492" width="10.7109375" style="4" bestFit="1" customWidth="1"/>
    <col min="10493" max="10493" width="11.5703125" style="4" bestFit="1" customWidth="1"/>
    <col min="10494" max="10494" width="12.28515625" style="4" bestFit="1" customWidth="1"/>
    <col min="10495" max="10498" width="9.7109375" style="4" bestFit="1" customWidth="1"/>
    <col min="10499" max="10499" width="9" style="4" customWidth="1"/>
    <col min="10500" max="10746" width="8.7109375" style="4"/>
    <col min="10747" max="10747" width="45.7109375" style="4" customWidth="1"/>
    <col min="10748" max="10748" width="10.7109375" style="4" bestFit="1" customWidth="1"/>
    <col min="10749" max="10749" width="11.5703125" style="4" bestFit="1" customWidth="1"/>
    <col min="10750" max="10750" width="12.28515625" style="4" bestFit="1" customWidth="1"/>
    <col min="10751" max="10754" width="9.7109375" style="4" bestFit="1" customWidth="1"/>
    <col min="10755" max="10755" width="9" style="4" customWidth="1"/>
    <col min="10756" max="11002" width="8.7109375" style="4"/>
    <col min="11003" max="11003" width="45.7109375" style="4" customWidth="1"/>
    <col min="11004" max="11004" width="10.7109375" style="4" bestFit="1" customWidth="1"/>
    <col min="11005" max="11005" width="11.5703125" style="4" bestFit="1" customWidth="1"/>
    <col min="11006" max="11006" width="12.28515625" style="4" bestFit="1" customWidth="1"/>
    <col min="11007" max="11010" width="9.7109375" style="4" bestFit="1" customWidth="1"/>
    <col min="11011" max="11011" width="9" style="4" customWidth="1"/>
    <col min="11012" max="11258" width="8.7109375" style="4"/>
    <col min="11259" max="11259" width="45.7109375" style="4" customWidth="1"/>
    <col min="11260" max="11260" width="10.7109375" style="4" bestFit="1" customWidth="1"/>
    <col min="11261" max="11261" width="11.5703125" style="4" bestFit="1" customWidth="1"/>
    <col min="11262" max="11262" width="12.28515625" style="4" bestFit="1" customWidth="1"/>
    <col min="11263" max="11266" width="9.7109375" style="4" bestFit="1" customWidth="1"/>
    <col min="11267" max="11267" width="9" style="4" customWidth="1"/>
    <col min="11268" max="11514" width="8.7109375" style="4"/>
    <col min="11515" max="11515" width="45.7109375" style="4" customWidth="1"/>
    <col min="11516" max="11516" width="10.7109375" style="4" bestFit="1" customWidth="1"/>
    <col min="11517" max="11517" width="11.5703125" style="4" bestFit="1" customWidth="1"/>
    <col min="11518" max="11518" width="12.28515625" style="4" bestFit="1" customWidth="1"/>
    <col min="11519" max="11522" width="9.7109375" style="4" bestFit="1" customWidth="1"/>
    <col min="11523" max="11523" width="9" style="4" customWidth="1"/>
    <col min="11524" max="11770" width="8.7109375" style="4"/>
    <col min="11771" max="11771" width="45.7109375" style="4" customWidth="1"/>
    <col min="11772" max="11772" width="10.7109375" style="4" bestFit="1" customWidth="1"/>
    <col min="11773" max="11773" width="11.5703125" style="4" bestFit="1" customWidth="1"/>
    <col min="11774" max="11774" width="12.28515625" style="4" bestFit="1" customWidth="1"/>
    <col min="11775" max="11778" width="9.7109375" style="4" bestFit="1" customWidth="1"/>
    <col min="11779" max="11779" width="9" style="4" customWidth="1"/>
    <col min="11780" max="12026" width="8.7109375" style="4"/>
    <col min="12027" max="12027" width="45.7109375" style="4" customWidth="1"/>
    <col min="12028" max="12028" width="10.7109375" style="4" bestFit="1" customWidth="1"/>
    <col min="12029" max="12029" width="11.5703125" style="4" bestFit="1" customWidth="1"/>
    <col min="12030" max="12030" width="12.28515625" style="4" bestFit="1" customWidth="1"/>
    <col min="12031" max="12034" width="9.7109375" style="4" bestFit="1" customWidth="1"/>
    <col min="12035" max="12035" width="9" style="4" customWidth="1"/>
    <col min="12036" max="12282" width="8.7109375" style="4"/>
    <col min="12283" max="12283" width="45.7109375" style="4" customWidth="1"/>
    <col min="12284" max="12284" width="10.7109375" style="4" bestFit="1" customWidth="1"/>
    <col min="12285" max="12285" width="11.5703125" style="4" bestFit="1" customWidth="1"/>
    <col min="12286" max="12286" width="12.28515625" style="4" bestFit="1" customWidth="1"/>
    <col min="12287" max="12290" width="9.7109375" style="4" bestFit="1" customWidth="1"/>
    <col min="12291" max="12291" width="9" style="4" customWidth="1"/>
    <col min="12292" max="12538" width="8.7109375" style="4"/>
    <col min="12539" max="12539" width="45.7109375" style="4" customWidth="1"/>
    <col min="12540" max="12540" width="10.7109375" style="4" bestFit="1" customWidth="1"/>
    <col min="12541" max="12541" width="11.5703125" style="4" bestFit="1" customWidth="1"/>
    <col min="12542" max="12542" width="12.28515625" style="4" bestFit="1" customWidth="1"/>
    <col min="12543" max="12546" width="9.7109375" style="4" bestFit="1" customWidth="1"/>
    <col min="12547" max="12547" width="9" style="4" customWidth="1"/>
    <col min="12548" max="12794" width="8.7109375" style="4"/>
    <col min="12795" max="12795" width="45.7109375" style="4" customWidth="1"/>
    <col min="12796" max="12796" width="10.7109375" style="4" bestFit="1" customWidth="1"/>
    <col min="12797" max="12797" width="11.5703125" style="4" bestFit="1" customWidth="1"/>
    <col min="12798" max="12798" width="12.28515625" style="4" bestFit="1" customWidth="1"/>
    <col min="12799" max="12802" width="9.7109375" style="4" bestFit="1" customWidth="1"/>
    <col min="12803" max="12803" width="9" style="4" customWidth="1"/>
    <col min="12804" max="13050" width="8.7109375" style="4"/>
    <col min="13051" max="13051" width="45.7109375" style="4" customWidth="1"/>
    <col min="13052" max="13052" width="10.7109375" style="4" bestFit="1" customWidth="1"/>
    <col min="13053" max="13053" width="11.5703125" style="4" bestFit="1" customWidth="1"/>
    <col min="13054" max="13054" width="12.28515625" style="4" bestFit="1" customWidth="1"/>
    <col min="13055" max="13058" width="9.7109375" style="4" bestFit="1" customWidth="1"/>
    <col min="13059" max="13059" width="9" style="4" customWidth="1"/>
    <col min="13060" max="13306" width="8.7109375" style="4"/>
    <col min="13307" max="13307" width="45.7109375" style="4" customWidth="1"/>
    <col min="13308" max="13308" width="10.7109375" style="4" bestFit="1" customWidth="1"/>
    <col min="13309" max="13309" width="11.5703125" style="4" bestFit="1" customWidth="1"/>
    <col min="13310" max="13310" width="12.28515625" style="4" bestFit="1" customWidth="1"/>
    <col min="13311" max="13314" width="9.7109375" style="4" bestFit="1" customWidth="1"/>
    <col min="13315" max="13315" width="9" style="4" customWidth="1"/>
    <col min="13316" max="13562" width="8.7109375" style="4"/>
    <col min="13563" max="13563" width="45.7109375" style="4" customWidth="1"/>
    <col min="13564" max="13564" width="10.7109375" style="4" bestFit="1" customWidth="1"/>
    <col min="13565" max="13565" width="11.5703125" style="4" bestFit="1" customWidth="1"/>
    <col min="13566" max="13566" width="12.28515625" style="4" bestFit="1" customWidth="1"/>
    <col min="13567" max="13570" width="9.7109375" style="4" bestFit="1" customWidth="1"/>
    <col min="13571" max="13571" width="9" style="4" customWidth="1"/>
    <col min="13572" max="13818" width="8.7109375" style="4"/>
    <col min="13819" max="13819" width="45.7109375" style="4" customWidth="1"/>
    <col min="13820" max="13820" width="10.7109375" style="4" bestFit="1" customWidth="1"/>
    <col min="13821" max="13821" width="11.5703125" style="4" bestFit="1" customWidth="1"/>
    <col min="13822" max="13822" width="12.28515625" style="4" bestFit="1" customWidth="1"/>
    <col min="13823" max="13826" width="9.7109375" style="4" bestFit="1" customWidth="1"/>
    <col min="13827" max="13827" width="9" style="4" customWidth="1"/>
    <col min="13828" max="14074" width="8.7109375" style="4"/>
    <col min="14075" max="14075" width="45.7109375" style="4" customWidth="1"/>
    <col min="14076" max="14076" width="10.7109375" style="4" bestFit="1" customWidth="1"/>
    <col min="14077" max="14077" width="11.5703125" style="4" bestFit="1" customWidth="1"/>
    <col min="14078" max="14078" width="12.28515625" style="4" bestFit="1" customWidth="1"/>
    <col min="14079" max="14082" width="9.7109375" style="4" bestFit="1" customWidth="1"/>
    <col min="14083" max="14083" width="9" style="4" customWidth="1"/>
    <col min="14084" max="14330" width="8.7109375" style="4"/>
    <col min="14331" max="14331" width="45.7109375" style="4" customWidth="1"/>
    <col min="14332" max="14332" width="10.7109375" style="4" bestFit="1" customWidth="1"/>
    <col min="14333" max="14333" width="11.5703125" style="4" bestFit="1" customWidth="1"/>
    <col min="14334" max="14334" width="12.28515625" style="4" bestFit="1" customWidth="1"/>
    <col min="14335" max="14338" width="9.7109375" style="4" bestFit="1" customWidth="1"/>
    <col min="14339" max="14339" width="9" style="4" customWidth="1"/>
    <col min="14340" max="14586" width="8.7109375" style="4"/>
    <col min="14587" max="14587" width="45.7109375" style="4" customWidth="1"/>
    <col min="14588" max="14588" width="10.7109375" style="4" bestFit="1" customWidth="1"/>
    <col min="14589" max="14589" width="11.5703125" style="4" bestFit="1" customWidth="1"/>
    <col min="14590" max="14590" width="12.28515625" style="4" bestFit="1" customWidth="1"/>
    <col min="14591" max="14594" width="9.7109375" style="4" bestFit="1" customWidth="1"/>
    <col min="14595" max="14595" width="9" style="4" customWidth="1"/>
    <col min="14596" max="14842" width="8.7109375" style="4"/>
    <col min="14843" max="14843" width="45.7109375" style="4" customWidth="1"/>
    <col min="14844" max="14844" width="10.7109375" style="4" bestFit="1" customWidth="1"/>
    <col min="14845" max="14845" width="11.5703125" style="4" bestFit="1" customWidth="1"/>
    <col min="14846" max="14846" width="12.28515625" style="4" bestFit="1" customWidth="1"/>
    <col min="14847" max="14850" width="9.7109375" style="4" bestFit="1" customWidth="1"/>
    <col min="14851" max="14851" width="9" style="4" customWidth="1"/>
    <col min="14852" max="15098" width="8.7109375" style="4"/>
    <col min="15099" max="15099" width="45.7109375" style="4" customWidth="1"/>
    <col min="15100" max="15100" width="10.7109375" style="4" bestFit="1" customWidth="1"/>
    <col min="15101" max="15101" width="11.5703125" style="4" bestFit="1" customWidth="1"/>
    <col min="15102" max="15102" width="12.28515625" style="4" bestFit="1" customWidth="1"/>
    <col min="15103" max="15106" width="9.7109375" style="4" bestFit="1" customWidth="1"/>
    <col min="15107" max="15107" width="9" style="4" customWidth="1"/>
    <col min="15108" max="15354" width="8.7109375" style="4"/>
    <col min="15355" max="15355" width="45.7109375" style="4" customWidth="1"/>
    <col min="15356" max="15356" width="10.7109375" style="4" bestFit="1" customWidth="1"/>
    <col min="15357" max="15357" width="11.5703125" style="4" bestFit="1" customWidth="1"/>
    <col min="15358" max="15358" width="12.28515625" style="4" bestFit="1" customWidth="1"/>
    <col min="15359" max="15362" width="9.7109375" style="4" bestFit="1" customWidth="1"/>
    <col min="15363" max="15363" width="9" style="4" customWidth="1"/>
    <col min="15364" max="15610" width="8.7109375" style="4"/>
    <col min="15611" max="15611" width="45.7109375" style="4" customWidth="1"/>
    <col min="15612" max="15612" width="10.7109375" style="4" bestFit="1" customWidth="1"/>
    <col min="15613" max="15613" width="11.5703125" style="4" bestFit="1" customWidth="1"/>
    <col min="15614" max="15614" width="12.28515625" style="4" bestFit="1" customWidth="1"/>
    <col min="15615" max="15618" width="9.7109375" style="4" bestFit="1" customWidth="1"/>
    <col min="15619" max="15619" width="9" style="4" customWidth="1"/>
    <col min="15620" max="15866" width="8.7109375" style="4"/>
    <col min="15867" max="15867" width="45.7109375" style="4" customWidth="1"/>
    <col min="15868" max="15868" width="10.7109375" style="4" bestFit="1" customWidth="1"/>
    <col min="15869" max="15869" width="11.5703125" style="4" bestFit="1" customWidth="1"/>
    <col min="15870" max="15870" width="12.28515625" style="4" bestFit="1" customWidth="1"/>
    <col min="15871" max="15874" width="9.7109375" style="4" bestFit="1" customWidth="1"/>
    <col min="15875" max="15875" width="9" style="4" customWidth="1"/>
    <col min="15876" max="16122" width="8.7109375" style="4"/>
    <col min="16123" max="16123" width="45.7109375" style="4" customWidth="1"/>
    <col min="16124" max="16124" width="10.7109375" style="4" bestFit="1" customWidth="1"/>
    <col min="16125" max="16125" width="11.5703125" style="4" bestFit="1" customWidth="1"/>
    <col min="16126" max="16126" width="12.28515625" style="4" bestFit="1" customWidth="1"/>
    <col min="16127" max="16130" width="9.7109375" style="4" bestFit="1" customWidth="1"/>
    <col min="16131" max="16131" width="9" style="4" customWidth="1"/>
    <col min="16132" max="16383" width="8.7109375" style="4"/>
    <col min="16384" max="16384" width="8.7109375" style="4" customWidth="1"/>
  </cols>
  <sheetData>
    <row r="1" spans="1:13" s="2" customFormat="1" ht="18.75" x14ac:dyDescent="0.3">
      <c r="A1" s="160" t="s">
        <v>217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74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114</v>
      </c>
      <c r="I3" s="158" t="s">
        <v>115</v>
      </c>
      <c r="J3" s="232" t="s">
        <v>116</v>
      </c>
      <c r="K3" s="175" t="s">
        <v>117</v>
      </c>
      <c r="L3" s="158" t="s">
        <v>118</v>
      </c>
      <c r="M3" s="207" t="s">
        <v>119</v>
      </c>
    </row>
    <row r="4" spans="1:13" ht="13.5" customHeight="1" x14ac:dyDescent="0.25">
      <c r="A4" s="174"/>
      <c r="B4" s="15" t="s">
        <v>11</v>
      </c>
      <c r="C4" s="15" t="s">
        <v>12</v>
      </c>
      <c r="D4" s="16" t="s">
        <v>38</v>
      </c>
      <c r="E4" s="167"/>
      <c r="F4" s="168"/>
      <c r="G4" s="168"/>
      <c r="H4" s="158"/>
      <c r="I4" s="158"/>
      <c r="J4" s="232"/>
      <c r="K4" s="175"/>
      <c r="L4" s="158"/>
      <c r="M4" s="207"/>
    </row>
    <row r="5" spans="1:13" x14ac:dyDescent="0.25">
      <c r="A5" s="29" t="s">
        <v>13</v>
      </c>
      <c r="B5" s="48">
        <v>11</v>
      </c>
      <c r="C5" s="48">
        <v>5</v>
      </c>
      <c r="D5" s="16"/>
      <c r="E5" s="48">
        <v>0</v>
      </c>
      <c r="F5" s="81">
        <f t="shared" ref="F5:F13" si="0">SUM(B5:E5)</f>
        <v>16</v>
      </c>
      <c r="G5" s="81">
        <v>14</v>
      </c>
      <c r="H5" s="24">
        <v>16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</row>
    <row r="6" spans="1:13" x14ac:dyDescent="0.25">
      <c r="A6" s="31" t="s">
        <v>14</v>
      </c>
      <c r="B6" s="27">
        <f>SUM(B7:B13)</f>
        <v>37</v>
      </c>
      <c r="C6" s="27">
        <f t="shared" ref="C6" si="1">SUM(C7:C13)</f>
        <v>18</v>
      </c>
      <c r="D6" s="27"/>
      <c r="E6" s="27">
        <f>SUM(E7:E13)</f>
        <v>0</v>
      </c>
      <c r="F6" s="81">
        <f>SUM(B6:E6)</f>
        <v>55</v>
      </c>
      <c r="G6" s="81">
        <v>46</v>
      </c>
      <c r="H6" s="27">
        <f t="shared" ref="H6:K6" si="2">SUM(H7:H13)</f>
        <v>55</v>
      </c>
      <c r="I6" s="27">
        <f t="shared" si="2"/>
        <v>0</v>
      </c>
      <c r="J6" s="85">
        <f t="shared" si="2"/>
        <v>0</v>
      </c>
      <c r="K6" s="85">
        <f t="shared" si="2"/>
        <v>0</v>
      </c>
      <c r="L6" s="27">
        <f t="shared" ref="L6:M6" si="3">SUM(L7:L13)</f>
        <v>0</v>
      </c>
      <c r="M6" s="42">
        <f t="shared" si="3"/>
        <v>0</v>
      </c>
    </row>
    <row r="7" spans="1:13" x14ac:dyDescent="0.25">
      <c r="A7" s="31" t="s">
        <v>15</v>
      </c>
      <c r="B7" s="48">
        <v>23</v>
      </c>
      <c r="C7" s="48">
        <v>13</v>
      </c>
      <c r="D7" s="16"/>
      <c r="E7" s="48">
        <v>0</v>
      </c>
      <c r="F7" s="81">
        <f t="shared" si="0"/>
        <v>36</v>
      </c>
      <c r="G7" s="81">
        <v>31</v>
      </c>
      <c r="H7" s="24">
        <v>36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</row>
    <row r="8" spans="1:13" x14ac:dyDescent="0.25">
      <c r="A8" s="31" t="s">
        <v>16</v>
      </c>
      <c r="B8" s="48">
        <v>1</v>
      </c>
      <c r="C8" s="48">
        <v>0</v>
      </c>
      <c r="D8" s="16"/>
      <c r="E8" s="48">
        <v>0</v>
      </c>
      <c r="F8" s="81">
        <f t="shared" si="0"/>
        <v>1</v>
      </c>
      <c r="G8" s="81">
        <v>1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</row>
    <row r="9" spans="1:13" x14ac:dyDescent="0.25">
      <c r="A9" s="31" t="s">
        <v>192</v>
      </c>
      <c r="B9" s="48">
        <v>5</v>
      </c>
      <c r="C9" s="48">
        <v>3</v>
      </c>
      <c r="D9" s="16"/>
      <c r="E9" s="48">
        <v>0</v>
      </c>
      <c r="F9" s="81">
        <f t="shared" si="0"/>
        <v>8</v>
      </c>
      <c r="G9" s="192">
        <v>14</v>
      </c>
      <c r="H9" s="24">
        <v>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1:13" x14ac:dyDescent="0.25">
      <c r="A10" s="31" t="s">
        <v>193</v>
      </c>
      <c r="B10" s="48">
        <v>5</v>
      </c>
      <c r="C10" s="48">
        <v>1</v>
      </c>
      <c r="D10" s="16"/>
      <c r="E10" s="48">
        <v>0</v>
      </c>
      <c r="F10" s="81">
        <f t="shared" si="0"/>
        <v>6</v>
      </c>
      <c r="G10" s="193"/>
      <c r="H10" s="24">
        <v>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</row>
    <row r="11" spans="1:13" x14ac:dyDescent="0.25">
      <c r="A11" s="31" t="s">
        <v>194</v>
      </c>
      <c r="B11" s="48">
        <v>2</v>
      </c>
      <c r="C11" s="48">
        <v>1</v>
      </c>
      <c r="D11" s="16"/>
      <c r="E11" s="48">
        <v>0</v>
      </c>
      <c r="F11" s="81">
        <f t="shared" si="0"/>
        <v>3</v>
      </c>
      <c r="G11" s="193"/>
      <c r="H11" s="24">
        <v>3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</row>
    <row r="12" spans="1:13" x14ac:dyDescent="0.25">
      <c r="A12" s="31" t="s">
        <v>195</v>
      </c>
      <c r="B12" s="48">
        <v>1</v>
      </c>
      <c r="C12" s="48">
        <v>0</v>
      </c>
      <c r="D12" s="16"/>
      <c r="E12" s="48">
        <v>0</v>
      </c>
      <c r="F12" s="81">
        <f t="shared" si="0"/>
        <v>1</v>
      </c>
      <c r="G12" s="193"/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x14ac:dyDescent="0.25">
      <c r="A13" s="31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94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8.75" customHeight="1" x14ac:dyDescent="0.25">
      <c r="A14" s="31"/>
      <c r="B14" s="166" t="s">
        <v>1</v>
      </c>
      <c r="C14" s="166"/>
      <c r="D14" s="166"/>
      <c r="E14" s="170" t="s">
        <v>2</v>
      </c>
      <c r="F14" s="168" t="s">
        <v>181</v>
      </c>
      <c r="G14" s="168" t="s">
        <v>3</v>
      </c>
      <c r="H14" s="158" t="s">
        <v>114</v>
      </c>
      <c r="I14" s="158" t="s">
        <v>115</v>
      </c>
      <c r="J14" s="175" t="s">
        <v>116</v>
      </c>
      <c r="K14" s="175" t="s">
        <v>117</v>
      </c>
      <c r="L14" s="158" t="s">
        <v>118</v>
      </c>
      <c r="M14" s="207" t="s">
        <v>119</v>
      </c>
    </row>
    <row r="15" spans="1:13" ht="13.9" customHeight="1" x14ac:dyDescent="0.25">
      <c r="A15" s="32" t="s">
        <v>18</v>
      </c>
      <c r="B15" s="15" t="s">
        <v>11</v>
      </c>
      <c r="C15" s="15" t="s">
        <v>12</v>
      </c>
      <c r="D15" s="16" t="s">
        <v>38</v>
      </c>
      <c r="E15" s="170"/>
      <c r="F15" s="168"/>
      <c r="G15" s="168"/>
      <c r="H15" s="158"/>
      <c r="I15" s="158"/>
      <c r="J15" s="175"/>
      <c r="K15" s="175"/>
      <c r="L15" s="158"/>
      <c r="M15" s="207"/>
    </row>
    <row r="16" spans="1:13" ht="15.6" customHeight="1" x14ac:dyDescent="0.25">
      <c r="A16" s="31" t="s">
        <v>19</v>
      </c>
      <c r="B16" s="48">
        <v>22</v>
      </c>
      <c r="C16" s="48">
        <v>10</v>
      </c>
      <c r="D16" s="16"/>
      <c r="E16" s="48">
        <v>0</v>
      </c>
      <c r="F16" s="81">
        <f t="shared" ref="F16:F20" si="4">SUM(B16:E16)</f>
        <v>32</v>
      </c>
      <c r="G16" s="81">
        <v>30</v>
      </c>
      <c r="H16" s="24">
        <v>32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</row>
    <row r="17" spans="1:14" ht="15.6" customHeight="1" x14ac:dyDescent="0.25">
      <c r="A17" s="31" t="s">
        <v>20</v>
      </c>
      <c r="B17" s="48">
        <v>14</v>
      </c>
      <c r="C17" s="48">
        <v>8</v>
      </c>
      <c r="D17" s="16"/>
      <c r="E17" s="48">
        <v>0</v>
      </c>
      <c r="F17" s="81">
        <f t="shared" si="4"/>
        <v>22</v>
      </c>
      <c r="G17" s="81">
        <v>15</v>
      </c>
      <c r="H17" s="24">
        <v>22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4" ht="15.6" customHeight="1" x14ac:dyDescent="0.25">
      <c r="A18" s="31" t="s">
        <v>21</v>
      </c>
      <c r="B18" s="48">
        <v>0</v>
      </c>
      <c r="C18" s="48">
        <v>0</v>
      </c>
      <c r="D18" s="16"/>
      <c r="E18" s="48">
        <v>0</v>
      </c>
      <c r="F18" s="81">
        <f t="shared" si="4"/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1:14" ht="30" x14ac:dyDescent="0.25">
      <c r="A19" s="51" t="s">
        <v>22</v>
      </c>
      <c r="B19" s="48">
        <v>1</v>
      </c>
      <c r="C19" s="48">
        <v>0</v>
      </c>
      <c r="D19" s="54"/>
      <c r="E19" s="48">
        <v>0</v>
      </c>
      <c r="F19" s="83">
        <f t="shared" si="4"/>
        <v>1</v>
      </c>
      <c r="G19" s="83">
        <v>1</v>
      </c>
      <c r="H19" s="28">
        <v>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</row>
    <row r="20" spans="1:14" x14ac:dyDescent="0.25">
      <c r="A20" s="51" t="s">
        <v>23</v>
      </c>
      <c r="B20" s="48">
        <v>0</v>
      </c>
      <c r="C20" s="48">
        <v>0</v>
      </c>
      <c r="D20" s="54"/>
      <c r="E20" s="48">
        <v>0</v>
      </c>
      <c r="F20" s="83">
        <f t="shared" si="4"/>
        <v>0</v>
      </c>
      <c r="G20" s="83">
        <v>0</v>
      </c>
      <c r="H20" s="28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4" ht="18.75" customHeight="1" x14ac:dyDescent="0.25">
      <c r="A21" s="31"/>
      <c r="B21" s="166" t="s">
        <v>1</v>
      </c>
      <c r="C21" s="166"/>
      <c r="D21" s="166"/>
      <c r="E21" s="167" t="s">
        <v>2</v>
      </c>
      <c r="F21" s="168" t="s">
        <v>181</v>
      </c>
      <c r="G21" s="168" t="s">
        <v>3</v>
      </c>
      <c r="H21" s="158" t="s">
        <v>114</v>
      </c>
      <c r="I21" s="158" t="s">
        <v>115</v>
      </c>
      <c r="J21" s="175" t="s">
        <v>116</v>
      </c>
      <c r="K21" s="175" t="s">
        <v>117</v>
      </c>
      <c r="L21" s="158" t="s">
        <v>118</v>
      </c>
      <c r="M21" s="207" t="s">
        <v>119</v>
      </c>
    </row>
    <row r="22" spans="1:14" ht="15" customHeight="1" x14ac:dyDescent="0.25">
      <c r="A22" s="32" t="s">
        <v>24</v>
      </c>
      <c r="B22" s="15" t="s">
        <v>11</v>
      </c>
      <c r="C22" s="15" t="s">
        <v>12</v>
      </c>
      <c r="D22" s="16" t="s">
        <v>38</v>
      </c>
      <c r="E22" s="167"/>
      <c r="F22" s="168"/>
      <c r="G22" s="168"/>
      <c r="H22" s="158"/>
      <c r="I22" s="158"/>
      <c r="J22" s="175"/>
      <c r="K22" s="175"/>
      <c r="L22" s="158"/>
      <c r="M22" s="207"/>
    </row>
    <row r="23" spans="1:14" ht="15" customHeight="1" x14ac:dyDescent="0.25">
      <c r="A23" s="31" t="s">
        <v>25</v>
      </c>
      <c r="B23" s="48">
        <v>31</v>
      </c>
      <c r="C23" s="48">
        <v>18</v>
      </c>
      <c r="D23" s="16"/>
      <c r="E23" s="48">
        <v>0</v>
      </c>
      <c r="F23" s="81">
        <f>SUM(B23:E23)</f>
        <v>49</v>
      </c>
      <c r="G23" s="81">
        <v>45</v>
      </c>
      <c r="H23" s="24">
        <v>49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</row>
    <row r="24" spans="1:14" ht="15" customHeight="1" x14ac:dyDescent="0.25">
      <c r="A24" s="31" t="s">
        <v>26</v>
      </c>
      <c r="B24" s="48">
        <v>6</v>
      </c>
      <c r="C24" s="48">
        <v>0</v>
      </c>
      <c r="D24" s="16"/>
      <c r="E24" s="48">
        <v>0</v>
      </c>
      <c r="F24" s="81">
        <f>SUM(B24:E24)</f>
        <v>6</v>
      </c>
      <c r="G24" s="81">
        <v>1</v>
      </c>
      <c r="H24" s="24">
        <v>6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</row>
    <row r="25" spans="1:14" s="6" customFormat="1" ht="15" customHeight="1" x14ac:dyDescent="0.25">
      <c r="A25" s="31"/>
      <c r="B25" s="166" t="s">
        <v>1</v>
      </c>
      <c r="C25" s="166"/>
      <c r="D25" s="166"/>
      <c r="E25" s="171" t="s">
        <v>2</v>
      </c>
      <c r="F25" s="168" t="s">
        <v>181</v>
      </c>
      <c r="G25" s="168" t="s">
        <v>3</v>
      </c>
      <c r="H25" s="158" t="s">
        <v>114</v>
      </c>
      <c r="I25" s="158" t="s">
        <v>115</v>
      </c>
      <c r="J25" s="175" t="s">
        <v>116</v>
      </c>
      <c r="K25" s="175" t="s">
        <v>117</v>
      </c>
      <c r="L25" s="158" t="s">
        <v>118</v>
      </c>
      <c r="M25" s="207" t="s">
        <v>119</v>
      </c>
      <c r="N25" s="4"/>
    </row>
    <row r="26" spans="1:14" ht="15" customHeight="1" x14ac:dyDescent="0.25">
      <c r="A26" s="32" t="s">
        <v>27</v>
      </c>
      <c r="B26" s="15" t="s">
        <v>11</v>
      </c>
      <c r="C26" s="15" t="s">
        <v>12</v>
      </c>
      <c r="D26" s="16" t="s">
        <v>38</v>
      </c>
      <c r="E26" s="171"/>
      <c r="F26" s="168"/>
      <c r="G26" s="168"/>
      <c r="H26" s="158"/>
      <c r="I26" s="158"/>
      <c r="J26" s="175"/>
      <c r="K26" s="175"/>
      <c r="L26" s="158"/>
      <c r="M26" s="207"/>
    </row>
    <row r="27" spans="1:14" ht="15" customHeight="1" x14ac:dyDescent="0.25">
      <c r="A27" s="31" t="s">
        <v>28</v>
      </c>
      <c r="B27" s="48">
        <v>15</v>
      </c>
      <c r="C27" s="48">
        <v>13</v>
      </c>
      <c r="D27" s="16"/>
      <c r="E27" s="48">
        <v>0</v>
      </c>
      <c r="F27" s="81">
        <f t="shared" ref="F27:F32" si="5">SUM(B27:E27)</f>
        <v>28</v>
      </c>
      <c r="G27" s="81">
        <v>22</v>
      </c>
      <c r="H27" s="24">
        <v>28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4" x14ac:dyDescent="0.25">
      <c r="A28" s="31" t="s">
        <v>29</v>
      </c>
      <c r="B28" s="48">
        <v>13</v>
      </c>
      <c r="C28" s="48">
        <v>5</v>
      </c>
      <c r="D28" s="16"/>
      <c r="E28" s="48">
        <v>0</v>
      </c>
      <c r="F28" s="81">
        <f t="shared" si="5"/>
        <v>18</v>
      </c>
      <c r="G28" s="81">
        <v>23</v>
      </c>
      <c r="H28" s="24">
        <v>18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4" ht="15" customHeight="1" x14ac:dyDescent="0.25">
      <c r="A29" s="31" t="s">
        <v>30</v>
      </c>
      <c r="B29" s="48">
        <v>0</v>
      </c>
      <c r="C29" s="48">
        <v>0</v>
      </c>
      <c r="D29" s="16"/>
      <c r="E29" s="48">
        <v>0</v>
      </c>
      <c r="F29" s="81">
        <f t="shared" si="5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4" ht="15" customHeight="1" x14ac:dyDescent="0.25">
      <c r="A30" s="31" t="s">
        <v>31</v>
      </c>
      <c r="B30" s="48">
        <v>0</v>
      </c>
      <c r="C30" s="48">
        <v>0</v>
      </c>
      <c r="D30" s="16"/>
      <c r="E30" s="48">
        <v>0</v>
      </c>
      <c r="F30" s="81">
        <f t="shared" si="5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4" ht="15" customHeight="1" x14ac:dyDescent="0.25">
      <c r="A31" s="31" t="s">
        <v>32</v>
      </c>
      <c r="B31" s="48">
        <v>0</v>
      </c>
      <c r="C31" s="48">
        <v>0</v>
      </c>
      <c r="D31" s="16"/>
      <c r="E31" s="48">
        <v>0</v>
      </c>
      <c r="F31" s="81">
        <f t="shared" si="5"/>
        <v>0</v>
      </c>
      <c r="G31" s="81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</row>
    <row r="32" spans="1:14" ht="15" customHeight="1" x14ac:dyDescent="0.25">
      <c r="A32" s="31" t="s">
        <v>33</v>
      </c>
      <c r="B32" s="48">
        <v>9</v>
      </c>
      <c r="C32" s="48">
        <v>0</v>
      </c>
      <c r="D32" s="16"/>
      <c r="E32" s="48">
        <v>0</v>
      </c>
      <c r="F32" s="81">
        <f t="shared" si="5"/>
        <v>9</v>
      </c>
      <c r="G32" s="81">
        <v>1</v>
      </c>
      <c r="H32" s="24">
        <v>9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ht="15" customHeight="1" x14ac:dyDescent="0.25">
      <c r="A33" s="31"/>
      <c r="B33" s="166" t="s">
        <v>1</v>
      </c>
      <c r="C33" s="166"/>
      <c r="D33" s="166"/>
      <c r="E33" s="171" t="s">
        <v>2</v>
      </c>
      <c r="F33" s="168" t="s">
        <v>181</v>
      </c>
      <c r="G33" s="168" t="s">
        <v>3</v>
      </c>
      <c r="H33" s="158" t="s">
        <v>114</v>
      </c>
      <c r="I33" s="158" t="s">
        <v>115</v>
      </c>
      <c r="J33" s="175" t="s">
        <v>116</v>
      </c>
      <c r="K33" s="175" t="s">
        <v>117</v>
      </c>
      <c r="L33" s="158" t="s">
        <v>118</v>
      </c>
      <c r="M33" s="207" t="s">
        <v>119</v>
      </c>
    </row>
    <row r="34" spans="1:13" ht="15" customHeight="1" x14ac:dyDescent="0.25">
      <c r="A34" s="32" t="s">
        <v>34</v>
      </c>
      <c r="B34" s="15" t="s">
        <v>11</v>
      </c>
      <c r="C34" s="15" t="s">
        <v>12</v>
      </c>
      <c r="D34" s="16" t="s">
        <v>38</v>
      </c>
      <c r="E34" s="171"/>
      <c r="F34" s="168"/>
      <c r="G34" s="168"/>
      <c r="H34" s="158"/>
      <c r="I34" s="158"/>
      <c r="J34" s="175"/>
      <c r="K34" s="175"/>
      <c r="L34" s="158"/>
      <c r="M34" s="207"/>
    </row>
    <row r="35" spans="1:13" ht="15" customHeight="1" x14ac:dyDescent="0.25">
      <c r="A35" s="31" t="s">
        <v>35</v>
      </c>
      <c r="B35" s="48">
        <v>1</v>
      </c>
      <c r="C35" s="48" t="s">
        <v>231</v>
      </c>
      <c r="D35" s="16"/>
      <c r="E35" s="48">
        <v>0</v>
      </c>
      <c r="F35" s="81">
        <f t="shared" ref="F35:F36" si="6">SUM(B35:E35)</f>
        <v>1</v>
      </c>
      <c r="G35" s="81">
        <v>1</v>
      </c>
      <c r="H35" s="24">
        <v>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ht="15" customHeight="1" x14ac:dyDescent="0.25">
      <c r="A36" s="31" t="s">
        <v>36</v>
      </c>
      <c r="B36" s="48">
        <v>3</v>
      </c>
      <c r="C36" s="48" t="s">
        <v>231</v>
      </c>
      <c r="D36" s="16"/>
      <c r="E36" s="48">
        <v>0</v>
      </c>
      <c r="F36" s="81">
        <f t="shared" si="6"/>
        <v>3</v>
      </c>
      <c r="G36" s="81">
        <v>4</v>
      </c>
      <c r="H36" s="24">
        <v>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3.5" customHeight="1" x14ac:dyDescent="0.25">
      <c r="A38" s="174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114</v>
      </c>
      <c r="I38" s="158" t="s">
        <v>115</v>
      </c>
      <c r="J38" s="232" t="s">
        <v>116</v>
      </c>
      <c r="K38" s="175" t="s">
        <v>117</v>
      </c>
      <c r="L38" s="158" t="s">
        <v>118</v>
      </c>
      <c r="M38" s="207" t="s">
        <v>119</v>
      </c>
    </row>
    <row r="39" spans="1:13" ht="16.149999999999999" customHeight="1" x14ac:dyDescent="0.25">
      <c r="A39" s="174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232"/>
      <c r="K39" s="175"/>
      <c r="L39" s="158"/>
      <c r="M39" s="207"/>
    </row>
    <row r="40" spans="1:13" x14ac:dyDescent="0.25">
      <c r="A40" s="31" t="s">
        <v>13</v>
      </c>
      <c r="B40" s="48">
        <v>97</v>
      </c>
      <c r="C40" s="48">
        <v>2</v>
      </c>
      <c r="D40" s="48">
        <v>0</v>
      </c>
      <c r="E40" s="48">
        <v>28</v>
      </c>
      <c r="F40" s="81">
        <f t="shared" ref="F40:F47" si="7">SUM(B40:E40)</f>
        <v>127</v>
      </c>
      <c r="G40" s="81">
        <v>164</v>
      </c>
      <c r="H40" s="24">
        <v>96</v>
      </c>
      <c r="I40" s="24">
        <v>14</v>
      </c>
      <c r="J40" s="84">
        <v>14</v>
      </c>
      <c r="K40" s="84">
        <v>0</v>
      </c>
      <c r="L40" s="24">
        <v>0</v>
      </c>
      <c r="M40" s="41">
        <v>3</v>
      </c>
    </row>
    <row r="41" spans="1:13" ht="15" customHeight="1" x14ac:dyDescent="0.25">
      <c r="A41" s="31" t="s">
        <v>14</v>
      </c>
      <c r="B41" s="27">
        <f>SUM(B42:B47)</f>
        <v>97</v>
      </c>
      <c r="C41" s="27">
        <f>SUM(C42:C47)</f>
        <v>2</v>
      </c>
      <c r="D41" s="27">
        <f>SUM(D42:D47)</f>
        <v>0</v>
      </c>
      <c r="E41" s="27">
        <f>SUM(E42:E47)</f>
        <v>28</v>
      </c>
      <c r="F41" s="81">
        <f t="shared" si="7"/>
        <v>127</v>
      </c>
      <c r="G41" s="81">
        <v>164</v>
      </c>
      <c r="H41" s="27">
        <f t="shared" ref="H41:K41" si="8">SUM(H42:H48)</f>
        <v>96</v>
      </c>
      <c r="I41" s="27">
        <f t="shared" si="8"/>
        <v>14</v>
      </c>
      <c r="J41" s="85">
        <f t="shared" si="8"/>
        <v>14</v>
      </c>
      <c r="K41" s="85">
        <f t="shared" si="8"/>
        <v>0</v>
      </c>
      <c r="L41" s="27">
        <f t="shared" ref="L41:M41" si="9">SUM(L42:L48)</f>
        <v>0</v>
      </c>
      <c r="M41" s="42">
        <f t="shared" si="9"/>
        <v>3</v>
      </c>
    </row>
    <row r="42" spans="1:13" ht="12.75" customHeight="1" x14ac:dyDescent="0.25">
      <c r="A42" s="31" t="s">
        <v>218</v>
      </c>
      <c r="B42" s="48">
        <v>7</v>
      </c>
      <c r="C42" s="48">
        <v>0</v>
      </c>
      <c r="D42" s="48">
        <v>0</v>
      </c>
      <c r="E42" s="48">
        <v>1</v>
      </c>
      <c r="F42" s="81">
        <f t="shared" si="7"/>
        <v>8</v>
      </c>
      <c r="G42" s="81">
        <v>5</v>
      </c>
      <c r="H42" s="24">
        <v>8</v>
      </c>
      <c r="I42" s="24">
        <v>0</v>
      </c>
      <c r="J42" s="84">
        <v>0</v>
      </c>
      <c r="K42" s="84">
        <v>0</v>
      </c>
      <c r="L42" s="84">
        <v>0</v>
      </c>
      <c r="M42" s="41">
        <v>0</v>
      </c>
    </row>
    <row r="43" spans="1:13" ht="12.75" customHeight="1" x14ac:dyDescent="0.25">
      <c r="A43" s="33" t="s">
        <v>205</v>
      </c>
      <c r="B43" s="48">
        <v>19</v>
      </c>
      <c r="C43" s="48">
        <v>1</v>
      </c>
      <c r="D43" s="48">
        <v>0</v>
      </c>
      <c r="E43" s="48">
        <v>4</v>
      </c>
      <c r="F43" s="81">
        <f t="shared" si="7"/>
        <v>24</v>
      </c>
      <c r="G43" s="192">
        <v>159</v>
      </c>
      <c r="H43" s="24">
        <v>22</v>
      </c>
      <c r="I43" s="24">
        <v>1</v>
      </c>
      <c r="J43" s="84">
        <v>0</v>
      </c>
      <c r="K43" s="84">
        <v>0</v>
      </c>
      <c r="L43" s="84">
        <v>0</v>
      </c>
      <c r="M43" s="41">
        <v>1</v>
      </c>
    </row>
    <row r="44" spans="1:13" ht="12.75" customHeight="1" x14ac:dyDescent="0.25">
      <c r="A44" s="33" t="s">
        <v>206</v>
      </c>
      <c r="B44" s="48">
        <v>15</v>
      </c>
      <c r="C44" s="48">
        <v>0</v>
      </c>
      <c r="D44" s="48">
        <v>0</v>
      </c>
      <c r="E44" s="48">
        <v>7</v>
      </c>
      <c r="F44" s="81">
        <f t="shared" si="7"/>
        <v>22</v>
      </c>
      <c r="G44" s="193"/>
      <c r="H44" s="24">
        <v>18</v>
      </c>
      <c r="I44" s="24">
        <v>3</v>
      </c>
      <c r="J44" s="84">
        <v>1</v>
      </c>
      <c r="K44" s="84">
        <v>0</v>
      </c>
      <c r="L44" s="84">
        <v>0</v>
      </c>
      <c r="M44" s="41">
        <v>0</v>
      </c>
    </row>
    <row r="45" spans="1:13" ht="12.75" customHeight="1" x14ac:dyDescent="0.25">
      <c r="A45" s="33" t="s">
        <v>207</v>
      </c>
      <c r="B45" s="48">
        <v>24</v>
      </c>
      <c r="C45" s="48">
        <v>0</v>
      </c>
      <c r="D45" s="48">
        <v>0</v>
      </c>
      <c r="E45" s="48">
        <v>8</v>
      </c>
      <c r="F45" s="81">
        <f t="shared" si="7"/>
        <v>32</v>
      </c>
      <c r="G45" s="193"/>
      <c r="H45" s="24">
        <v>25</v>
      </c>
      <c r="I45" s="24">
        <v>4</v>
      </c>
      <c r="J45" s="84">
        <v>2</v>
      </c>
      <c r="K45" s="84">
        <v>0</v>
      </c>
      <c r="L45" s="84">
        <v>0</v>
      </c>
      <c r="M45" s="41">
        <v>1</v>
      </c>
    </row>
    <row r="46" spans="1:13" ht="12.75" customHeight="1" x14ac:dyDescent="0.25">
      <c r="A46" s="33" t="s">
        <v>208</v>
      </c>
      <c r="B46" s="48">
        <v>25</v>
      </c>
      <c r="C46" s="48">
        <v>1</v>
      </c>
      <c r="D46" s="48">
        <v>0</v>
      </c>
      <c r="E46" s="48">
        <v>7</v>
      </c>
      <c r="F46" s="81">
        <f t="shared" si="7"/>
        <v>33</v>
      </c>
      <c r="G46" s="193"/>
      <c r="H46" s="24">
        <v>19</v>
      </c>
      <c r="I46" s="24">
        <v>6</v>
      </c>
      <c r="J46" s="84">
        <v>7</v>
      </c>
      <c r="K46" s="84">
        <v>0</v>
      </c>
      <c r="L46" s="84">
        <v>0</v>
      </c>
      <c r="M46" s="41">
        <v>1</v>
      </c>
    </row>
    <row r="47" spans="1:13" x14ac:dyDescent="0.25">
      <c r="A47" s="33" t="s">
        <v>202</v>
      </c>
      <c r="B47" s="48">
        <v>7</v>
      </c>
      <c r="C47" s="48">
        <v>0</v>
      </c>
      <c r="D47" s="48">
        <v>0</v>
      </c>
      <c r="E47" s="48">
        <v>1</v>
      </c>
      <c r="F47" s="81">
        <f t="shared" si="7"/>
        <v>8</v>
      </c>
      <c r="G47" s="194"/>
      <c r="H47" s="24">
        <v>4</v>
      </c>
      <c r="I47" s="24">
        <v>0</v>
      </c>
      <c r="J47" s="84">
        <v>4</v>
      </c>
      <c r="K47" s="84">
        <v>0</v>
      </c>
      <c r="L47" s="84">
        <v>0</v>
      </c>
      <c r="M47" s="41">
        <v>0</v>
      </c>
    </row>
    <row r="48" spans="1:13" x14ac:dyDescent="0.25">
      <c r="A48" s="31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114</v>
      </c>
      <c r="I48" s="158" t="s">
        <v>115</v>
      </c>
      <c r="J48" s="175" t="s">
        <v>116</v>
      </c>
      <c r="K48" s="175" t="s">
        <v>117</v>
      </c>
      <c r="L48" s="158" t="s">
        <v>118</v>
      </c>
      <c r="M48" s="207" t="s">
        <v>119</v>
      </c>
    </row>
    <row r="49" spans="1:13" ht="15" customHeight="1" x14ac:dyDescent="0.25">
      <c r="A49" s="32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75"/>
      <c r="K49" s="175"/>
      <c r="L49" s="158"/>
      <c r="M49" s="207"/>
    </row>
    <row r="50" spans="1:13" ht="15" customHeight="1" x14ac:dyDescent="0.25">
      <c r="A50" s="31" t="s">
        <v>19</v>
      </c>
      <c r="B50" s="48">
        <v>26</v>
      </c>
      <c r="C50" s="48">
        <v>2</v>
      </c>
      <c r="D50" s="48">
        <v>0</v>
      </c>
      <c r="E50" s="48">
        <v>9</v>
      </c>
      <c r="F50" s="81">
        <f t="shared" ref="F50:F54" si="10">SUM(B50:E50)</f>
        <v>37</v>
      </c>
      <c r="G50" s="81">
        <v>41</v>
      </c>
      <c r="H50" s="24">
        <v>35</v>
      </c>
      <c r="I50" s="24">
        <v>2</v>
      </c>
      <c r="J50" s="84">
        <v>0</v>
      </c>
      <c r="K50" s="84">
        <v>0</v>
      </c>
      <c r="L50" s="24">
        <v>0</v>
      </c>
      <c r="M50" s="41">
        <v>0</v>
      </c>
    </row>
    <row r="51" spans="1:13" x14ac:dyDescent="0.25">
      <c r="A51" s="31" t="s">
        <v>20</v>
      </c>
      <c r="B51" s="48">
        <v>70</v>
      </c>
      <c r="C51" s="48">
        <v>0</v>
      </c>
      <c r="D51" s="48">
        <v>0</v>
      </c>
      <c r="E51" s="48">
        <v>18</v>
      </c>
      <c r="F51" s="81">
        <f t="shared" si="10"/>
        <v>88</v>
      </c>
      <c r="G51" s="81">
        <v>105</v>
      </c>
      <c r="H51" s="24">
        <v>60</v>
      </c>
      <c r="I51" s="24">
        <v>11</v>
      </c>
      <c r="J51" s="84">
        <v>14</v>
      </c>
      <c r="K51" s="84">
        <v>0</v>
      </c>
      <c r="L51" s="24">
        <v>0</v>
      </c>
      <c r="M51" s="41">
        <v>3</v>
      </c>
    </row>
    <row r="52" spans="1:13" x14ac:dyDescent="0.25">
      <c r="A52" s="31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 t="shared" si="10"/>
        <v>0</v>
      </c>
      <c r="G52" s="81">
        <v>0</v>
      </c>
      <c r="H52" s="24">
        <v>0</v>
      </c>
      <c r="I52" s="24">
        <v>0</v>
      </c>
      <c r="J52" s="84">
        <v>0</v>
      </c>
      <c r="K52" s="84">
        <v>0</v>
      </c>
      <c r="L52" s="24">
        <v>0</v>
      </c>
      <c r="M52" s="41">
        <v>0</v>
      </c>
    </row>
    <row r="53" spans="1:13" ht="30" x14ac:dyDescent="0.25">
      <c r="A53" s="51" t="s">
        <v>22</v>
      </c>
      <c r="B53" s="48">
        <v>1</v>
      </c>
      <c r="C53" s="48">
        <v>0</v>
      </c>
      <c r="D53" s="48">
        <v>0</v>
      </c>
      <c r="E53" s="48">
        <v>1</v>
      </c>
      <c r="F53" s="83">
        <f t="shared" si="10"/>
        <v>2</v>
      </c>
      <c r="G53" s="83">
        <v>1</v>
      </c>
      <c r="H53" s="28">
        <v>1</v>
      </c>
      <c r="I53" s="28">
        <v>1</v>
      </c>
      <c r="J53" s="86">
        <v>0</v>
      </c>
      <c r="K53" s="84">
        <v>0</v>
      </c>
      <c r="L53" s="24">
        <v>0</v>
      </c>
      <c r="M53" s="41">
        <v>0</v>
      </c>
    </row>
    <row r="54" spans="1:13" x14ac:dyDescent="0.25">
      <c r="A54" s="5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0"/>
        <v>0</v>
      </c>
      <c r="G54" s="83">
        <v>0</v>
      </c>
      <c r="H54" s="28">
        <v>0</v>
      </c>
      <c r="I54" s="28">
        <v>0</v>
      </c>
      <c r="J54" s="86">
        <v>0</v>
      </c>
      <c r="K54" s="84">
        <v>0</v>
      </c>
      <c r="L54" s="24">
        <v>0</v>
      </c>
      <c r="M54" s="41">
        <v>0</v>
      </c>
    </row>
    <row r="55" spans="1:13" x14ac:dyDescent="0.25">
      <c r="A55" s="31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114</v>
      </c>
      <c r="I55" s="158" t="s">
        <v>115</v>
      </c>
      <c r="J55" s="175" t="s">
        <v>116</v>
      </c>
      <c r="K55" s="175" t="s">
        <v>117</v>
      </c>
      <c r="L55" s="158" t="s">
        <v>118</v>
      </c>
      <c r="M55" s="207" t="s">
        <v>119</v>
      </c>
    </row>
    <row r="56" spans="1:13" ht="13.5" customHeight="1" x14ac:dyDescent="0.25">
      <c r="A56" s="32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75"/>
      <c r="K56" s="175"/>
      <c r="L56" s="158"/>
      <c r="M56" s="207"/>
    </row>
    <row r="57" spans="1:13" ht="13.5" customHeight="1" x14ac:dyDescent="0.25">
      <c r="A57" s="31" t="s">
        <v>25</v>
      </c>
      <c r="B57" s="48">
        <v>97</v>
      </c>
      <c r="C57" s="48">
        <v>2</v>
      </c>
      <c r="D57" s="48">
        <v>0</v>
      </c>
      <c r="E57" s="48">
        <v>21</v>
      </c>
      <c r="F57" s="81">
        <f>SUM(B57:E57)</f>
        <v>120</v>
      </c>
      <c r="G57" s="81">
        <v>142</v>
      </c>
      <c r="H57" s="24">
        <v>94</v>
      </c>
      <c r="I57" s="24">
        <v>9</v>
      </c>
      <c r="J57" s="84">
        <v>14</v>
      </c>
      <c r="K57" s="84">
        <v>0</v>
      </c>
      <c r="L57" s="24">
        <v>0</v>
      </c>
      <c r="M57" s="41">
        <v>3</v>
      </c>
    </row>
    <row r="58" spans="1:13" ht="15.75" customHeight="1" x14ac:dyDescent="0.25">
      <c r="A58" s="31" t="s">
        <v>26</v>
      </c>
      <c r="B58" s="48">
        <v>0</v>
      </c>
      <c r="C58" s="48">
        <v>0</v>
      </c>
      <c r="D58" s="48">
        <v>0</v>
      </c>
      <c r="E58" s="48">
        <v>5</v>
      </c>
      <c r="F58" s="81">
        <f>SUM(B58:E58)</f>
        <v>5</v>
      </c>
      <c r="G58" s="81">
        <v>4</v>
      </c>
      <c r="H58" s="24">
        <v>2</v>
      </c>
      <c r="I58" s="24">
        <v>3</v>
      </c>
      <c r="J58" s="84">
        <v>0</v>
      </c>
      <c r="K58" s="84">
        <v>0</v>
      </c>
      <c r="L58" s="24">
        <v>0</v>
      </c>
      <c r="M58" s="41">
        <v>0</v>
      </c>
    </row>
    <row r="59" spans="1:13" x14ac:dyDescent="0.25">
      <c r="A59" s="31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114</v>
      </c>
      <c r="I59" s="158" t="s">
        <v>115</v>
      </c>
      <c r="J59" s="175" t="s">
        <v>116</v>
      </c>
      <c r="K59" s="175" t="s">
        <v>117</v>
      </c>
      <c r="L59" s="158" t="s">
        <v>118</v>
      </c>
      <c r="M59" s="207" t="s">
        <v>119</v>
      </c>
    </row>
    <row r="60" spans="1:13" ht="15" customHeight="1" x14ac:dyDescent="0.25">
      <c r="A60" s="32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75"/>
      <c r="K60" s="175"/>
      <c r="L60" s="158"/>
      <c r="M60" s="207"/>
    </row>
    <row r="61" spans="1:13" ht="15" customHeight="1" x14ac:dyDescent="0.25">
      <c r="A61" s="31" t="s">
        <v>28</v>
      </c>
      <c r="B61" s="48">
        <v>75</v>
      </c>
      <c r="C61" s="48">
        <v>2</v>
      </c>
      <c r="D61" s="48">
        <v>0</v>
      </c>
      <c r="E61" s="48">
        <v>19</v>
      </c>
      <c r="F61" s="81">
        <f>SUM(B61:E61)</f>
        <v>96</v>
      </c>
      <c r="G61" s="81">
        <v>122</v>
      </c>
      <c r="H61" s="24">
        <v>72</v>
      </c>
      <c r="I61" s="24">
        <v>9</v>
      </c>
      <c r="J61" s="84">
        <v>12</v>
      </c>
      <c r="K61" s="84">
        <v>0</v>
      </c>
      <c r="L61" s="24">
        <v>0</v>
      </c>
      <c r="M61" s="41">
        <v>3</v>
      </c>
    </row>
    <row r="62" spans="1:13" ht="12.75" customHeight="1" x14ac:dyDescent="0.25">
      <c r="A62" s="31" t="s">
        <v>29</v>
      </c>
      <c r="B62" s="48">
        <v>20</v>
      </c>
      <c r="C62" s="48">
        <v>0</v>
      </c>
      <c r="D62" s="48">
        <v>0</v>
      </c>
      <c r="E62" s="48">
        <v>6</v>
      </c>
      <c r="F62" s="81">
        <f t="shared" ref="F62:F66" si="11">SUM(B62:E62)</f>
        <v>26</v>
      </c>
      <c r="G62" s="81">
        <v>17</v>
      </c>
      <c r="H62" s="24">
        <v>21</v>
      </c>
      <c r="I62" s="24">
        <v>3</v>
      </c>
      <c r="J62" s="84">
        <v>2</v>
      </c>
      <c r="K62" s="84">
        <v>0</v>
      </c>
      <c r="L62" s="24">
        <v>0</v>
      </c>
      <c r="M62" s="41">
        <v>0</v>
      </c>
    </row>
    <row r="63" spans="1:13" x14ac:dyDescent="0.25">
      <c r="A63" s="31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1"/>
        <v>0</v>
      </c>
      <c r="G63" s="81">
        <v>0</v>
      </c>
      <c r="H63" s="24">
        <v>0</v>
      </c>
      <c r="I63" s="24">
        <v>0</v>
      </c>
      <c r="J63" s="84">
        <v>0</v>
      </c>
      <c r="K63" s="84">
        <v>0</v>
      </c>
      <c r="L63" s="24">
        <v>0</v>
      </c>
      <c r="M63" s="41">
        <v>0</v>
      </c>
    </row>
    <row r="64" spans="1:13" x14ac:dyDescent="0.25">
      <c r="A64" s="31" t="s">
        <v>31</v>
      </c>
      <c r="B64" s="48">
        <v>1</v>
      </c>
      <c r="C64" s="48">
        <v>0</v>
      </c>
      <c r="D64" s="48">
        <v>0</v>
      </c>
      <c r="E64" s="48">
        <v>0</v>
      </c>
      <c r="F64" s="81">
        <f t="shared" si="11"/>
        <v>1</v>
      </c>
      <c r="G64" s="81">
        <v>3</v>
      </c>
      <c r="H64" s="24">
        <v>1</v>
      </c>
      <c r="I64" s="24">
        <v>0</v>
      </c>
      <c r="J64" s="84">
        <v>0</v>
      </c>
      <c r="K64" s="84">
        <v>0</v>
      </c>
      <c r="L64" s="24">
        <v>0</v>
      </c>
      <c r="M64" s="41">
        <v>0</v>
      </c>
    </row>
    <row r="65" spans="1:13" ht="13.5" customHeight="1" x14ac:dyDescent="0.25">
      <c r="A65" s="31" t="s">
        <v>32</v>
      </c>
      <c r="B65" s="48">
        <v>0</v>
      </c>
      <c r="C65" s="48">
        <v>0</v>
      </c>
      <c r="D65" s="48">
        <v>0</v>
      </c>
      <c r="E65" s="48">
        <v>0</v>
      </c>
      <c r="F65" s="81">
        <f t="shared" si="11"/>
        <v>0</v>
      </c>
      <c r="G65" s="81">
        <v>1</v>
      </c>
      <c r="H65" s="24">
        <v>0</v>
      </c>
      <c r="I65" s="24">
        <v>0</v>
      </c>
      <c r="J65" s="84">
        <v>0</v>
      </c>
      <c r="K65" s="84">
        <v>0</v>
      </c>
      <c r="L65" s="24">
        <v>0</v>
      </c>
      <c r="M65" s="41">
        <v>0</v>
      </c>
    </row>
    <row r="66" spans="1:13" x14ac:dyDescent="0.25">
      <c r="A66" s="31" t="s">
        <v>33</v>
      </c>
      <c r="B66" s="48">
        <v>1</v>
      </c>
      <c r="C66" s="48">
        <v>0</v>
      </c>
      <c r="D66" s="48">
        <v>0</v>
      </c>
      <c r="E66" s="48">
        <v>1</v>
      </c>
      <c r="F66" s="81">
        <f t="shared" si="11"/>
        <v>2</v>
      </c>
      <c r="G66" s="81">
        <v>3</v>
      </c>
      <c r="H66" s="24">
        <v>2</v>
      </c>
      <c r="I66" s="24">
        <v>0</v>
      </c>
      <c r="J66" s="84">
        <v>0</v>
      </c>
      <c r="K66" s="84">
        <v>0</v>
      </c>
      <c r="L66" s="24">
        <v>0</v>
      </c>
      <c r="M66" s="41">
        <v>0</v>
      </c>
    </row>
    <row r="67" spans="1:13" x14ac:dyDescent="0.25">
      <c r="A67" s="31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114</v>
      </c>
      <c r="I67" s="158" t="s">
        <v>115</v>
      </c>
      <c r="J67" s="175" t="s">
        <v>116</v>
      </c>
      <c r="K67" s="175" t="s">
        <v>117</v>
      </c>
      <c r="L67" s="158" t="s">
        <v>118</v>
      </c>
      <c r="M67" s="207" t="s">
        <v>119</v>
      </c>
    </row>
    <row r="68" spans="1:13" x14ac:dyDescent="0.25">
      <c r="A68" s="32" t="s">
        <v>34</v>
      </c>
      <c r="B68" s="15" t="s">
        <v>11</v>
      </c>
      <c r="C68" s="15" t="s">
        <v>12</v>
      </c>
      <c r="D68" s="16" t="s">
        <v>38</v>
      </c>
      <c r="E68" s="171"/>
      <c r="F68" s="168"/>
      <c r="G68" s="168"/>
      <c r="H68" s="158"/>
      <c r="I68" s="158"/>
      <c r="J68" s="175"/>
      <c r="K68" s="175"/>
      <c r="L68" s="158"/>
      <c r="M68" s="207"/>
    </row>
    <row r="69" spans="1:13" x14ac:dyDescent="0.25">
      <c r="A69" s="31" t="s">
        <v>42</v>
      </c>
      <c r="B69" s="48">
        <v>11</v>
      </c>
      <c r="C69" s="48" t="s">
        <v>231</v>
      </c>
      <c r="D69" s="48">
        <v>0</v>
      </c>
      <c r="E69" s="48">
        <v>0</v>
      </c>
      <c r="F69" s="81">
        <f t="shared" ref="F69" si="12">SUM(B69:E69)</f>
        <v>11</v>
      </c>
      <c r="G69" s="81">
        <v>23</v>
      </c>
      <c r="H69" s="24">
        <v>7</v>
      </c>
      <c r="I69" s="24">
        <v>0</v>
      </c>
      <c r="J69" s="84">
        <v>4</v>
      </c>
      <c r="K69" s="84">
        <v>0</v>
      </c>
      <c r="L69" s="24">
        <v>0</v>
      </c>
      <c r="M69" s="41">
        <v>0</v>
      </c>
    </row>
    <row r="70" spans="1:13" ht="15.75" x14ac:dyDescent="0.25">
      <c r="A70" s="202" t="s">
        <v>43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25"/>
    </row>
    <row r="71" spans="1:13" ht="15" customHeight="1" x14ac:dyDescent="0.25">
      <c r="A71" s="174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114</v>
      </c>
      <c r="I71" s="158" t="s">
        <v>115</v>
      </c>
      <c r="J71" s="232" t="s">
        <v>116</v>
      </c>
      <c r="K71" s="175" t="s">
        <v>117</v>
      </c>
      <c r="L71" s="158" t="s">
        <v>118</v>
      </c>
      <c r="M71" s="207" t="s">
        <v>119</v>
      </c>
    </row>
    <row r="72" spans="1:13" ht="11.65" customHeight="1" x14ac:dyDescent="0.25">
      <c r="A72" s="174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232"/>
      <c r="K72" s="175"/>
      <c r="L72" s="158"/>
      <c r="M72" s="207"/>
    </row>
    <row r="73" spans="1:13" x14ac:dyDescent="0.25">
      <c r="A73" s="31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3"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x14ac:dyDescent="0.25">
      <c r="A74" s="31" t="s">
        <v>45</v>
      </c>
      <c r="B74" s="48">
        <v>0</v>
      </c>
      <c r="C74" s="48">
        <v>0</v>
      </c>
      <c r="D74" s="16"/>
      <c r="E74" s="48">
        <v>0</v>
      </c>
      <c r="F74" s="81">
        <f t="shared" si="13"/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x14ac:dyDescent="0.25">
      <c r="A75" s="31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114</v>
      </c>
      <c r="I75" s="158" t="s">
        <v>115</v>
      </c>
      <c r="J75" s="175" t="s">
        <v>116</v>
      </c>
      <c r="K75" s="175" t="s">
        <v>117</v>
      </c>
      <c r="L75" s="158" t="s">
        <v>118</v>
      </c>
      <c r="M75" s="207" t="s">
        <v>119</v>
      </c>
    </row>
    <row r="76" spans="1:13" x14ac:dyDescent="0.25">
      <c r="A76" s="32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75"/>
      <c r="K76" s="175"/>
      <c r="L76" s="158"/>
      <c r="M76" s="207"/>
    </row>
    <row r="77" spans="1:13" x14ac:dyDescent="0.25">
      <c r="A77" s="31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81" si="14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x14ac:dyDescent="0.25">
      <c r="A78" s="31" t="s">
        <v>20</v>
      </c>
      <c r="B78" s="48">
        <v>0</v>
      </c>
      <c r="C78" s="48">
        <v>0</v>
      </c>
      <c r="D78" s="16"/>
      <c r="E78" s="48">
        <v>0</v>
      </c>
      <c r="F78" s="81">
        <f t="shared" si="14"/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x14ac:dyDescent="0.25">
      <c r="A79" s="31" t="s">
        <v>21</v>
      </c>
      <c r="B79" s="48">
        <v>0</v>
      </c>
      <c r="C79" s="48">
        <v>0</v>
      </c>
      <c r="D79" s="16"/>
      <c r="E79" s="48">
        <v>0</v>
      </c>
      <c r="F79" s="81">
        <f t="shared" si="14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1:13" ht="30" x14ac:dyDescent="0.25">
      <c r="A80" s="51" t="s">
        <v>22</v>
      </c>
      <c r="B80" s="48">
        <v>0</v>
      </c>
      <c r="C80" s="48">
        <v>0</v>
      </c>
      <c r="D80" s="54"/>
      <c r="E80" s="48">
        <v>0</v>
      </c>
      <c r="F80" s="83">
        <f t="shared" si="14"/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x14ac:dyDescent="0.25">
      <c r="A81" s="51" t="s">
        <v>23</v>
      </c>
      <c r="B81" s="48">
        <v>0</v>
      </c>
      <c r="C81" s="48">
        <v>0</v>
      </c>
      <c r="D81" s="54"/>
      <c r="E81" s="48">
        <v>0</v>
      </c>
      <c r="F81" s="83">
        <f t="shared" si="14"/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</row>
    <row r="82" spans="1:13" x14ac:dyDescent="0.25">
      <c r="A82" s="31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114</v>
      </c>
      <c r="I82" s="158" t="s">
        <v>115</v>
      </c>
      <c r="J82" s="175" t="s">
        <v>116</v>
      </c>
      <c r="K82" s="175" t="s">
        <v>117</v>
      </c>
      <c r="L82" s="158" t="s">
        <v>118</v>
      </c>
      <c r="M82" s="207" t="s">
        <v>119</v>
      </c>
    </row>
    <row r="83" spans="1:13" x14ac:dyDescent="0.25">
      <c r="A83" s="32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75"/>
      <c r="K83" s="175"/>
      <c r="L83" s="158"/>
      <c r="M83" s="207"/>
    </row>
    <row r="84" spans="1:13" x14ac:dyDescent="0.25">
      <c r="A84" s="31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</row>
    <row r="85" spans="1:13" x14ac:dyDescent="0.25">
      <c r="A85" s="31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1:13" x14ac:dyDescent="0.25">
      <c r="A86" s="31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114</v>
      </c>
      <c r="I86" s="158" t="s">
        <v>115</v>
      </c>
      <c r="J86" s="175" t="s">
        <v>116</v>
      </c>
      <c r="K86" s="175" t="s">
        <v>117</v>
      </c>
      <c r="L86" s="158" t="s">
        <v>118</v>
      </c>
      <c r="M86" s="207" t="s">
        <v>119</v>
      </c>
    </row>
    <row r="87" spans="1:13" x14ac:dyDescent="0.25">
      <c r="A87" s="32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75"/>
      <c r="K87" s="175"/>
      <c r="L87" s="158"/>
      <c r="M87" s="207"/>
    </row>
    <row r="88" spans="1:13" x14ac:dyDescent="0.25">
      <c r="A88" s="31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</row>
    <row r="89" spans="1:13" x14ac:dyDescent="0.25">
      <c r="A89" s="31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5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</row>
    <row r="90" spans="1:13" x14ac:dyDescent="0.25">
      <c r="A90" s="31" t="s">
        <v>30</v>
      </c>
      <c r="B90" s="48">
        <v>0</v>
      </c>
      <c r="C90" s="48">
        <v>0</v>
      </c>
      <c r="D90" s="16"/>
      <c r="E90" s="48">
        <v>0</v>
      </c>
      <c r="F90" s="81">
        <f t="shared" si="15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</row>
    <row r="91" spans="1:13" x14ac:dyDescent="0.25">
      <c r="A91" s="31" t="s">
        <v>31</v>
      </c>
      <c r="B91" s="48">
        <v>0</v>
      </c>
      <c r="C91" s="48">
        <v>0</v>
      </c>
      <c r="D91" s="16"/>
      <c r="E91" s="48">
        <v>0</v>
      </c>
      <c r="F91" s="81">
        <f t="shared" si="15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</row>
    <row r="92" spans="1:13" x14ac:dyDescent="0.25">
      <c r="A92" s="31" t="s">
        <v>32</v>
      </c>
      <c r="B92" s="48">
        <v>0</v>
      </c>
      <c r="C92" s="48">
        <v>0</v>
      </c>
      <c r="D92" s="16"/>
      <c r="E92" s="48">
        <v>0</v>
      </c>
      <c r="F92" s="81">
        <f t="shared" si="15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</row>
    <row r="93" spans="1:13" x14ac:dyDescent="0.25">
      <c r="A93" s="31" t="s">
        <v>33</v>
      </c>
      <c r="B93" s="48">
        <v>0</v>
      </c>
      <c r="C93" s="48">
        <v>0</v>
      </c>
      <c r="D93" s="16"/>
      <c r="E93" s="48">
        <v>0</v>
      </c>
      <c r="F93" s="81">
        <f t="shared" si="15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</row>
    <row r="94" spans="1:13" x14ac:dyDescent="0.25">
      <c r="A94" s="31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114</v>
      </c>
      <c r="I94" s="158" t="s">
        <v>115</v>
      </c>
      <c r="J94" s="175" t="s">
        <v>116</v>
      </c>
      <c r="K94" s="175" t="s">
        <v>117</v>
      </c>
      <c r="L94" s="158" t="s">
        <v>118</v>
      </c>
      <c r="M94" s="207" t="s">
        <v>119</v>
      </c>
    </row>
    <row r="95" spans="1:13" x14ac:dyDescent="0.25">
      <c r="A95" s="32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75"/>
      <c r="K95" s="175"/>
      <c r="L95" s="158"/>
      <c r="M95" s="207"/>
    </row>
    <row r="96" spans="1:13" x14ac:dyDescent="0.25">
      <c r="A96" s="31" t="s">
        <v>42</v>
      </c>
      <c r="B96" s="48">
        <v>0</v>
      </c>
      <c r="C96" s="48">
        <v>0</v>
      </c>
      <c r="D96" s="16"/>
      <c r="E96" s="48">
        <v>0</v>
      </c>
      <c r="F96" s="81">
        <f t="shared" ref="F96" si="16">SUM(B96:E96)</f>
        <v>0</v>
      </c>
      <c r="G96" s="81">
        <v>0</v>
      </c>
      <c r="H96" s="24">
        <v>0</v>
      </c>
      <c r="I96" s="24">
        <v>0</v>
      </c>
      <c r="J96" s="84">
        <v>0</v>
      </c>
      <c r="K96" s="84">
        <v>0</v>
      </c>
      <c r="L96" s="24">
        <v>0</v>
      </c>
      <c r="M96" s="41">
        <v>0</v>
      </c>
    </row>
    <row r="97" spans="1:13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 ht="13.15" customHeight="1" x14ac:dyDescent="0.25">
      <c r="A98" s="174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114</v>
      </c>
      <c r="I98" s="158" t="s">
        <v>115</v>
      </c>
      <c r="J98" s="232" t="s">
        <v>116</v>
      </c>
      <c r="K98" s="175" t="s">
        <v>117</v>
      </c>
      <c r="L98" s="158" t="s">
        <v>118</v>
      </c>
      <c r="M98" s="207" t="s">
        <v>119</v>
      </c>
    </row>
    <row r="99" spans="1:13" ht="12" customHeight="1" x14ac:dyDescent="0.25">
      <c r="A99" s="174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232"/>
      <c r="K99" s="175"/>
      <c r="L99" s="158"/>
      <c r="M99" s="207"/>
    </row>
    <row r="100" spans="1:13" x14ac:dyDescent="0.25">
      <c r="A100" s="31" t="s">
        <v>13</v>
      </c>
      <c r="B100" s="48">
        <v>0</v>
      </c>
      <c r="C100" s="48">
        <v>0</v>
      </c>
      <c r="D100" s="16"/>
      <c r="E100" s="48">
        <v>0</v>
      </c>
      <c r="F100" s="81">
        <f t="shared" ref="F100:F102" si="17">SUM(B100:E100)</f>
        <v>0</v>
      </c>
      <c r="G100" s="81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</row>
    <row r="101" spans="1:13" x14ac:dyDescent="0.25">
      <c r="A101" s="31" t="s">
        <v>14</v>
      </c>
      <c r="B101" s="48">
        <v>0</v>
      </c>
      <c r="C101" s="48">
        <v>0</v>
      </c>
      <c r="D101" s="16"/>
      <c r="E101" s="48">
        <v>0</v>
      </c>
      <c r="F101" s="81">
        <f t="shared" si="17"/>
        <v>0</v>
      </c>
      <c r="G101" s="81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</row>
    <row r="102" spans="1:13" x14ac:dyDescent="0.25">
      <c r="A102" s="31" t="s">
        <v>47</v>
      </c>
      <c r="B102" s="48">
        <v>0</v>
      </c>
      <c r="C102" s="48">
        <v>0</v>
      </c>
      <c r="D102" s="16"/>
      <c r="E102" s="48">
        <v>0</v>
      </c>
      <c r="F102" s="81">
        <f t="shared" si="17"/>
        <v>0</v>
      </c>
      <c r="G102" s="81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</row>
    <row r="103" spans="1:13" x14ac:dyDescent="0.25">
      <c r="A103" s="31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114</v>
      </c>
      <c r="I103" s="158" t="s">
        <v>115</v>
      </c>
      <c r="J103" s="175" t="s">
        <v>116</v>
      </c>
      <c r="K103" s="175" t="s">
        <v>117</v>
      </c>
      <c r="L103" s="158" t="s">
        <v>118</v>
      </c>
      <c r="M103" s="207" t="s">
        <v>119</v>
      </c>
    </row>
    <row r="104" spans="1:13" x14ac:dyDescent="0.25">
      <c r="A104" s="32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75"/>
      <c r="K104" s="175"/>
      <c r="L104" s="158"/>
      <c r="M104" s="207"/>
    </row>
    <row r="105" spans="1:13" x14ac:dyDescent="0.25">
      <c r="A105" s="31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18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</row>
    <row r="106" spans="1:13" x14ac:dyDescent="0.25">
      <c r="A106" s="31" t="s">
        <v>20</v>
      </c>
      <c r="B106" s="48">
        <v>0</v>
      </c>
      <c r="C106" s="48">
        <v>0</v>
      </c>
      <c r="D106" s="16"/>
      <c r="E106" s="48">
        <v>0</v>
      </c>
      <c r="F106" s="81">
        <f t="shared" si="18"/>
        <v>0</v>
      </c>
      <c r="G106" s="81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</row>
    <row r="107" spans="1:13" x14ac:dyDescent="0.25">
      <c r="A107" s="31" t="s">
        <v>21</v>
      </c>
      <c r="B107" s="48">
        <v>0</v>
      </c>
      <c r="C107" s="48">
        <v>0</v>
      </c>
      <c r="D107" s="16"/>
      <c r="E107" s="48">
        <v>0</v>
      </c>
      <c r="F107" s="81">
        <f t="shared" si="18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ht="30" x14ac:dyDescent="0.25">
      <c r="A108" s="51" t="s">
        <v>22</v>
      </c>
      <c r="B108" s="48">
        <v>0</v>
      </c>
      <c r="C108" s="48">
        <v>0</v>
      </c>
      <c r="D108" s="54"/>
      <c r="E108" s="48">
        <v>0</v>
      </c>
      <c r="F108" s="83">
        <f t="shared" si="18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x14ac:dyDescent="0.25">
      <c r="A109" s="51" t="s">
        <v>23</v>
      </c>
      <c r="B109" s="48">
        <v>0</v>
      </c>
      <c r="C109" s="48">
        <v>0</v>
      </c>
      <c r="D109" s="54"/>
      <c r="E109" s="48">
        <v>0</v>
      </c>
      <c r="F109" s="83">
        <f t="shared" si="18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x14ac:dyDescent="0.25">
      <c r="A110" s="31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114</v>
      </c>
      <c r="I110" s="158" t="s">
        <v>115</v>
      </c>
      <c r="J110" s="175" t="s">
        <v>116</v>
      </c>
      <c r="K110" s="175" t="s">
        <v>117</v>
      </c>
      <c r="L110" s="158" t="s">
        <v>118</v>
      </c>
      <c r="M110" s="207" t="s">
        <v>119</v>
      </c>
    </row>
    <row r="111" spans="1:13" x14ac:dyDescent="0.25">
      <c r="A111" s="32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75"/>
      <c r="K111" s="175"/>
      <c r="L111" s="158"/>
      <c r="M111" s="207"/>
    </row>
    <row r="112" spans="1:13" x14ac:dyDescent="0.25">
      <c r="A112" s="31" t="s">
        <v>25</v>
      </c>
      <c r="B112" s="48">
        <v>0</v>
      </c>
      <c r="C112" s="48">
        <v>0</v>
      </c>
      <c r="D112" s="16"/>
      <c r="E112" s="48">
        <v>0</v>
      </c>
      <c r="F112" s="81">
        <f>SUM(B112:E112)</f>
        <v>0</v>
      </c>
      <c r="G112" s="81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</row>
    <row r="113" spans="1:13" x14ac:dyDescent="0.25">
      <c r="A113" s="31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</row>
    <row r="114" spans="1:13" x14ac:dyDescent="0.25">
      <c r="A114" s="31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114</v>
      </c>
      <c r="I114" s="158" t="s">
        <v>115</v>
      </c>
      <c r="J114" s="175" t="s">
        <v>116</v>
      </c>
      <c r="K114" s="175" t="s">
        <v>117</v>
      </c>
      <c r="L114" s="158" t="s">
        <v>118</v>
      </c>
      <c r="M114" s="207" t="s">
        <v>119</v>
      </c>
    </row>
    <row r="115" spans="1:13" x14ac:dyDescent="0.25">
      <c r="A115" s="32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75"/>
      <c r="K115" s="175"/>
      <c r="L115" s="158"/>
      <c r="M115" s="207"/>
    </row>
    <row r="116" spans="1:13" x14ac:dyDescent="0.25">
      <c r="A116" s="31" t="s">
        <v>28</v>
      </c>
      <c r="B116" s="48">
        <v>0</v>
      </c>
      <c r="C116" s="48">
        <v>0</v>
      </c>
      <c r="D116" s="16"/>
      <c r="E116" s="48">
        <v>0</v>
      </c>
      <c r="F116" s="81">
        <f>SUM(B116:E116)</f>
        <v>0</v>
      </c>
      <c r="G116" s="81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</row>
    <row r="117" spans="1:13" x14ac:dyDescent="0.25">
      <c r="A117" s="31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19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</row>
    <row r="118" spans="1:13" x14ac:dyDescent="0.25">
      <c r="A118" s="31" t="s">
        <v>30</v>
      </c>
      <c r="B118" s="48">
        <v>0</v>
      </c>
      <c r="C118" s="48">
        <v>0</v>
      </c>
      <c r="D118" s="16"/>
      <c r="E118" s="48">
        <v>0</v>
      </c>
      <c r="F118" s="81">
        <f t="shared" si="19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5">
      <c r="A119" s="31" t="s">
        <v>31</v>
      </c>
      <c r="B119" s="48">
        <v>0</v>
      </c>
      <c r="C119" s="48">
        <v>0</v>
      </c>
      <c r="D119" s="16"/>
      <c r="E119" s="48">
        <v>0</v>
      </c>
      <c r="F119" s="81">
        <f t="shared" si="19"/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</row>
    <row r="120" spans="1:13" x14ac:dyDescent="0.25">
      <c r="A120" s="31" t="s">
        <v>32</v>
      </c>
      <c r="B120" s="48">
        <v>0</v>
      </c>
      <c r="C120" s="48">
        <v>0</v>
      </c>
      <c r="D120" s="16"/>
      <c r="E120" s="48">
        <v>0</v>
      </c>
      <c r="F120" s="81">
        <f t="shared" si="19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</row>
    <row r="121" spans="1:13" x14ac:dyDescent="0.25">
      <c r="A121" s="31" t="s">
        <v>33</v>
      </c>
      <c r="B121" s="48">
        <v>0</v>
      </c>
      <c r="C121" s="48">
        <v>0</v>
      </c>
      <c r="D121" s="16"/>
      <c r="E121" s="48">
        <v>0</v>
      </c>
      <c r="F121" s="81">
        <f t="shared" si="19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</row>
    <row r="122" spans="1:13" x14ac:dyDescent="0.25">
      <c r="A122" s="31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114</v>
      </c>
      <c r="I122" s="158" t="s">
        <v>115</v>
      </c>
      <c r="J122" s="175" t="s">
        <v>116</v>
      </c>
      <c r="K122" s="175" t="s">
        <v>117</v>
      </c>
      <c r="L122" s="158" t="s">
        <v>118</v>
      </c>
      <c r="M122" s="207" t="s">
        <v>119</v>
      </c>
    </row>
    <row r="123" spans="1:13" x14ac:dyDescent="0.25">
      <c r="A123" s="32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75"/>
      <c r="K123" s="175"/>
      <c r="L123" s="158"/>
      <c r="M123" s="207"/>
    </row>
    <row r="124" spans="1:13" x14ac:dyDescent="0.25">
      <c r="A124" s="31" t="s">
        <v>35</v>
      </c>
      <c r="B124" s="48">
        <v>0</v>
      </c>
      <c r="C124" s="48">
        <v>0</v>
      </c>
      <c r="D124" s="16"/>
      <c r="E124" s="48">
        <v>0</v>
      </c>
      <c r="F124" s="81">
        <f t="shared" ref="F124:F125" si="20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</row>
    <row r="125" spans="1:13" x14ac:dyDescent="0.25">
      <c r="A125" s="31" t="s">
        <v>36</v>
      </c>
      <c r="B125" s="48">
        <v>0</v>
      </c>
      <c r="C125" s="48">
        <v>0</v>
      </c>
      <c r="D125" s="16"/>
      <c r="E125" s="48">
        <v>0</v>
      </c>
      <c r="F125" s="81">
        <f t="shared" si="20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</row>
    <row r="126" spans="1:13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</row>
    <row r="127" spans="1:13" ht="11.25" customHeight="1" x14ac:dyDescent="0.25">
      <c r="A127" s="174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114</v>
      </c>
      <c r="I127" s="158" t="s">
        <v>115</v>
      </c>
      <c r="J127" s="232" t="s">
        <v>116</v>
      </c>
      <c r="K127" s="175" t="s">
        <v>117</v>
      </c>
      <c r="L127" s="158" t="s">
        <v>118</v>
      </c>
      <c r="M127" s="158" t="s">
        <v>119</v>
      </c>
    </row>
    <row r="128" spans="1:13" ht="12" customHeight="1" x14ac:dyDescent="0.25">
      <c r="A128" s="174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232"/>
      <c r="K128" s="175"/>
      <c r="L128" s="158"/>
      <c r="M128" s="158"/>
    </row>
    <row r="129" spans="1:13" x14ac:dyDescent="0.25">
      <c r="A129" s="31" t="s">
        <v>13</v>
      </c>
      <c r="B129" s="48">
        <v>18</v>
      </c>
      <c r="C129" s="48">
        <v>0</v>
      </c>
      <c r="D129" s="48">
        <v>0</v>
      </c>
      <c r="E129" s="48">
        <v>2</v>
      </c>
      <c r="F129" s="81">
        <f t="shared" ref="F129:F131" si="21">SUM(B129:E129)</f>
        <v>20</v>
      </c>
      <c r="G129" s="81">
        <v>25</v>
      </c>
      <c r="H129" s="24">
        <v>5</v>
      </c>
      <c r="I129" s="24">
        <v>1</v>
      </c>
      <c r="J129" s="84">
        <v>14</v>
      </c>
      <c r="K129" s="84">
        <v>0</v>
      </c>
      <c r="L129" s="24">
        <v>0</v>
      </c>
      <c r="M129" s="24">
        <v>0</v>
      </c>
    </row>
    <row r="130" spans="1:13" x14ac:dyDescent="0.25">
      <c r="A130" s="31" t="s">
        <v>14</v>
      </c>
      <c r="B130" s="48">
        <v>18</v>
      </c>
      <c r="C130" s="48">
        <v>0</v>
      </c>
      <c r="D130" s="48">
        <v>0</v>
      </c>
      <c r="E130" s="48">
        <v>2</v>
      </c>
      <c r="F130" s="81">
        <f t="shared" si="21"/>
        <v>20</v>
      </c>
      <c r="G130" s="81">
        <v>25</v>
      </c>
      <c r="H130" s="24">
        <v>5</v>
      </c>
      <c r="I130" s="24">
        <v>1</v>
      </c>
      <c r="J130" s="84">
        <v>14</v>
      </c>
      <c r="K130" s="84">
        <v>0</v>
      </c>
      <c r="L130" s="24">
        <v>0</v>
      </c>
      <c r="M130" s="24">
        <v>0</v>
      </c>
    </row>
    <row r="131" spans="1:13" x14ac:dyDescent="0.25">
      <c r="A131" s="31" t="s">
        <v>47</v>
      </c>
      <c r="B131" s="48">
        <v>18</v>
      </c>
      <c r="C131" s="48">
        <v>0</v>
      </c>
      <c r="D131" s="48">
        <v>0</v>
      </c>
      <c r="E131" s="48">
        <v>2</v>
      </c>
      <c r="F131" s="81">
        <f t="shared" si="21"/>
        <v>20</v>
      </c>
      <c r="G131" s="81">
        <v>25</v>
      </c>
      <c r="H131" s="24">
        <v>5</v>
      </c>
      <c r="I131" s="24">
        <v>1</v>
      </c>
      <c r="J131" s="84">
        <v>14</v>
      </c>
      <c r="K131" s="84">
        <v>0</v>
      </c>
      <c r="L131" s="24">
        <v>0</v>
      </c>
      <c r="M131" s="24">
        <v>0</v>
      </c>
    </row>
    <row r="132" spans="1:13" x14ac:dyDescent="0.25">
      <c r="A132" s="31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114</v>
      </c>
      <c r="I132" s="158" t="s">
        <v>115</v>
      </c>
      <c r="J132" s="175" t="s">
        <v>116</v>
      </c>
      <c r="K132" s="175" t="s">
        <v>117</v>
      </c>
      <c r="L132" s="158" t="s">
        <v>118</v>
      </c>
      <c r="M132" s="158" t="s">
        <v>119</v>
      </c>
    </row>
    <row r="133" spans="1:13" x14ac:dyDescent="0.25">
      <c r="A133" s="32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75"/>
      <c r="K133" s="175"/>
      <c r="L133" s="158"/>
      <c r="M133" s="158"/>
    </row>
    <row r="134" spans="1:13" x14ac:dyDescent="0.25">
      <c r="A134" s="31" t="s">
        <v>19</v>
      </c>
      <c r="B134" s="48">
        <v>0</v>
      </c>
      <c r="C134" s="48">
        <v>0</v>
      </c>
      <c r="D134" s="48">
        <v>0</v>
      </c>
      <c r="E134" s="48">
        <v>0</v>
      </c>
      <c r="F134" s="81">
        <f t="shared" ref="F134:F136" si="22">SUM(B134:E134)</f>
        <v>0</v>
      </c>
      <c r="G134" s="81">
        <v>0</v>
      </c>
      <c r="H134" s="24">
        <v>0</v>
      </c>
      <c r="I134" s="24">
        <v>0</v>
      </c>
      <c r="J134" s="84">
        <v>0</v>
      </c>
      <c r="K134" s="84">
        <v>0</v>
      </c>
      <c r="L134" s="24">
        <v>0</v>
      </c>
      <c r="M134" s="24">
        <v>0</v>
      </c>
    </row>
    <row r="135" spans="1:13" x14ac:dyDescent="0.25">
      <c r="A135" s="31" t="s">
        <v>20</v>
      </c>
      <c r="B135" s="48">
        <v>18</v>
      </c>
      <c r="C135" s="48">
        <v>0</v>
      </c>
      <c r="D135" s="48">
        <v>0</v>
      </c>
      <c r="E135" s="48">
        <v>2</v>
      </c>
      <c r="F135" s="81">
        <f t="shared" si="22"/>
        <v>20</v>
      </c>
      <c r="G135" s="81">
        <v>25</v>
      </c>
      <c r="H135" s="24">
        <v>5</v>
      </c>
      <c r="I135" s="24">
        <v>1</v>
      </c>
      <c r="J135" s="84">
        <v>14</v>
      </c>
      <c r="K135" s="84">
        <v>0</v>
      </c>
      <c r="L135" s="24">
        <v>0</v>
      </c>
      <c r="M135" s="24">
        <v>0</v>
      </c>
    </row>
    <row r="136" spans="1:13" x14ac:dyDescent="0.25">
      <c r="A136" s="31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 t="shared" si="22"/>
        <v>0</v>
      </c>
      <c r="G136" s="81">
        <v>0</v>
      </c>
      <c r="H136" s="24">
        <v>0</v>
      </c>
      <c r="I136" s="24">
        <v>0</v>
      </c>
      <c r="J136" s="84">
        <v>0</v>
      </c>
      <c r="K136" s="84">
        <v>0</v>
      </c>
      <c r="L136" s="24">
        <v>0</v>
      </c>
      <c r="M136" s="24">
        <v>0</v>
      </c>
    </row>
    <row r="137" spans="1:13" ht="30" x14ac:dyDescent="0.25">
      <c r="A137" s="5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3">SUM(B137:E137)</f>
        <v>0</v>
      </c>
      <c r="G137" s="83">
        <v>0</v>
      </c>
      <c r="H137" s="28">
        <v>0</v>
      </c>
      <c r="I137" s="28">
        <v>0</v>
      </c>
      <c r="J137" s="86">
        <v>0</v>
      </c>
      <c r="K137" s="84">
        <v>0</v>
      </c>
      <c r="L137" s="24">
        <v>0</v>
      </c>
      <c r="M137" s="24">
        <v>0</v>
      </c>
    </row>
    <row r="138" spans="1:13" x14ac:dyDescent="0.25">
      <c r="A138" s="5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3"/>
        <v>0</v>
      </c>
      <c r="G138" s="83">
        <v>0</v>
      </c>
      <c r="H138" s="28">
        <v>0</v>
      </c>
      <c r="I138" s="28">
        <v>0</v>
      </c>
      <c r="J138" s="86">
        <v>0</v>
      </c>
      <c r="K138" s="84">
        <v>0</v>
      </c>
      <c r="L138" s="24">
        <v>0</v>
      </c>
      <c r="M138" s="24">
        <v>0</v>
      </c>
    </row>
    <row r="139" spans="1:13" x14ac:dyDescent="0.25">
      <c r="A139" s="31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114</v>
      </c>
      <c r="I139" s="158" t="s">
        <v>115</v>
      </c>
      <c r="J139" s="175" t="s">
        <v>116</v>
      </c>
      <c r="K139" s="175" t="s">
        <v>117</v>
      </c>
      <c r="L139" s="158" t="s">
        <v>118</v>
      </c>
      <c r="M139" s="158" t="s">
        <v>119</v>
      </c>
    </row>
    <row r="140" spans="1:13" x14ac:dyDescent="0.25">
      <c r="A140" s="32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75"/>
      <c r="K140" s="175"/>
      <c r="L140" s="158"/>
      <c r="M140" s="158"/>
    </row>
    <row r="141" spans="1:13" x14ac:dyDescent="0.25">
      <c r="A141" s="31" t="s">
        <v>25</v>
      </c>
      <c r="B141" s="48">
        <v>18</v>
      </c>
      <c r="C141" s="48">
        <v>0</v>
      </c>
      <c r="D141" s="48">
        <v>0</v>
      </c>
      <c r="E141" s="48">
        <v>1</v>
      </c>
      <c r="F141" s="81">
        <f>SUM(B141:E141)</f>
        <v>19</v>
      </c>
      <c r="G141" s="81">
        <v>25</v>
      </c>
      <c r="H141" s="24">
        <v>5</v>
      </c>
      <c r="I141" s="24">
        <v>0</v>
      </c>
      <c r="J141" s="84">
        <v>14</v>
      </c>
      <c r="K141" s="84">
        <v>0</v>
      </c>
      <c r="L141" s="84">
        <v>0</v>
      </c>
      <c r="M141" s="84">
        <v>0</v>
      </c>
    </row>
    <row r="142" spans="1:13" x14ac:dyDescent="0.25">
      <c r="A142" s="31" t="s">
        <v>26</v>
      </c>
      <c r="B142" s="48">
        <v>0</v>
      </c>
      <c r="C142" s="48">
        <v>0</v>
      </c>
      <c r="D142" s="48">
        <v>0</v>
      </c>
      <c r="E142" s="48">
        <v>1</v>
      </c>
      <c r="F142" s="81">
        <f>SUM(B142:E142)</f>
        <v>1</v>
      </c>
      <c r="G142" s="81">
        <v>0</v>
      </c>
      <c r="H142" s="24">
        <v>0</v>
      </c>
      <c r="I142" s="24">
        <v>1</v>
      </c>
      <c r="J142" s="84">
        <v>0</v>
      </c>
      <c r="K142" s="84">
        <v>0</v>
      </c>
      <c r="L142" s="84">
        <v>0</v>
      </c>
      <c r="M142" s="84">
        <v>0</v>
      </c>
    </row>
    <row r="143" spans="1:13" x14ac:dyDescent="0.25">
      <c r="A143" s="31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3</v>
      </c>
      <c r="H143" s="158" t="s">
        <v>114</v>
      </c>
      <c r="I143" s="158" t="s">
        <v>115</v>
      </c>
      <c r="J143" s="175" t="s">
        <v>116</v>
      </c>
      <c r="K143" s="175" t="s">
        <v>117</v>
      </c>
      <c r="L143" s="158" t="s">
        <v>118</v>
      </c>
      <c r="M143" s="158" t="s">
        <v>119</v>
      </c>
    </row>
    <row r="144" spans="1:13" x14ac:dyDescent="0.25">
      <c r="A144" s="32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75"/>
      <c r="K144" s="175"/>
      <c r="L144" s="158"/>
      <c r="M144" s="158"/>
    </row>
    <row r="145" spans="1:13" x14ac:dyDescent="0.25">
      <c r="A145" s="31" t="s">
        <v>28</v>
      </c>
      <c r="B145" s="48">
        <v>16</v>
      </c>
      <c r="C145" s="48">
        <v>0</v>
      </c>
      <c r="D145" s="48">
        <v>0</v>
      </c>
      <c r="E145" s="48">
        <v>1</v>
      </c>
      <c r="F145" s="81">
        <f t="shared" ref="F145:F150" si="24">SUM(B145:E145)</f>
        <v>17</v>
      </c>
      <c r="G145" s="81">
        <v>23</v>
      </c>
      <c r="H145" s="24">
        <v>5</v>
      </c>
      <c r="I145" s="24">
        <v>0</v>
      </c>
      <c r="J145" s="84">
        <v>12</v>
      </c>
      <c r="K145" s="84">
        <v>0</v>
      </c>
      <c r="L145" s="24">
        <v>0</v>
      </c>
      <c r="M145" s="24">
        <v>0</v>
      </c>
    </row>
    <row r="146" spans="1:13" x14ac:dyDescent="0.25">
      <c r="A146" s="31" t="s">
        <v>29</v>
      </c>
      <c r="B146" s="48">
        <v>2</v>
      </c>
      <c r="C146" s="48">
        <v>0</v>
      </c>
      <c r="D146" s="48">
        <v>0</v>
      </c>
      <c r="E146" s="48">
        <v>0</v>
      </c>
      <c r="F146" s="81">
        <f t="shared" si="24"/>
        <v>2</v>
      </c>
      <c r="G146" s="81">
        <v>1</v>
      </c>
      <c r="H146" s="24">
        <v>0</v>
      </c>
      <c r="I146" s="24">
        <v>0</v>
      </c>
      <c r="J146" s="84">
        <v>2</v>
      </c>
      <c r="K146" s="84">
        <v>0</v>
      </c>
      <c r="L146" s="24">
        <v>0</v>
      </c>
      <c r="M146" s="24">
        <v>0</v>
      </c>
    </row>
    <row r="147" spans="1:13" x14ac:dyDescent="0.25">
      <c r="A147" s="31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4"/>
        <v>0</v>
      </c>
      <c r="G147" s="81">
        <v>0</v>
      </c>
      <c r="H147" s="24">
        <v>0</v>
      </c>
      <c r="I147" s="24">
        <v>0</v>
      </c>
      <c r="J147" s="84">
        <v>0</v>
      </c>
      <c r="K147" s="84">
        <v>0</v>
      </c>
      <c r="L147" s="24">
        <v>0</v>
      </c>
      <c r="M147" s="24">
        <v>0</v>
      </c>
    </row>
    <row r="148" spans="1:13" x14ac:dyDescent="0.25">
      <c r="A148" s="31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 t="shared" si="24"/>
        <v>0</v>
      </c>
      <c r="G148" s="81">
        <v>0</v>
      </c>
      <c r="H148" s="24">
        <v>0</v>
      </c>
      <c r="I148" s="24">
        <v>0</v>
      </c>
      <c r="J148" s="84">
        <v>0</v>
      </c>
      <c r="K148" s="84">
        <v>0</v>
      </c>
      <c r="L148" s="24">
        <v>0</v>
      </c>
      <c r="M148" s="24">
        <v>0</v>
      </c>
    </row>
    <row r="149" spans="1:13" x14ac:dyDescent="0.25">
      <c r="A149" s="31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4"/>
        <v>0</v>
      </c>
      <c r="G149" s="81">
        <v>0</v>
      </c>
      <c r="H149" s="24">
        <v>0</v>
      </c>
      <c r="I149" s="24">
        <v>0</v>
      </c>
      <c r="J149" s="84">
        <v>0</v>
      </c>
      <c r="K149" s="84">
        <v>0</v>
      </c>
      <c r="L149" s="24">
        <v>0</v>
      </c>
      <c r="M149" s="24">
        <v>0</v>
      </c>
    </row>
    <row r="150" spans="1:13" x14ac:dyDescent="0.25">
      <c r="A150" s="31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4"/>
        <v>0</v>
      </c>
      <c r="G150" s="81">
        <v>1</v>
      </c>
      <c r="H150" s="24">
        <v>0</v>
      </c>
      <c r="I150" s="24">
        <v>0</v>
      </c>
      <c r="J150" s="84">
        <v>0</v>
      </c>
      <c r="K150" s="84">
        <v>0</v>
      </c>
      <c r="L150" s="24">
        <v>0</v>
      </c>
      <c r="M150" s="24">
        <v>0</v>
      </c>
    </row>
    <row r="151" spans="1:13" x14ac:dyDescent="0.25">
      <c r="A151" s="31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114</v>
      </c>
      <c r="I151" s="158" t="s">
        <v>115</v>
      </c>
      <c r="J151" s="175" t="s">
        <v>116</v>
      </c>
      <c r="K151" s="175" t="s">
        <v>117</v>
      </c>
      <c r="L151" s="158" t="s">
        <v>118</v>
      </c>
      <c r="M151" s="158" t="s">
        <v>119</v>
      </c>
    </row>
    <row r="152" spans="1:13" x14ac:dyDescent="0.25">
      <c r="A152" s="32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75"/>
      <c r="K152" s="175"/>
      <c r="L152" s="158"/>
      <c r="M152" s="158"/>
    </row>
    <row r="153" spans="1:13" x14ac:dyDescent="0.25">
      <c r="A153" s="31" t="s">
        <v>42</v>
      </c>
      <c r="B153" s="48">
        <v>4</v>
      </c>
      <c r="C153" s="48">
        <v>0</v>
      </c>
      <c r="D153" s="48">
        <v>0</v>
      </c>
      <c r="E153" s="48">
        <v>0</v>
      </c>
      <c r="F153" s="81">
        <f t="shared" ref="F153" si="25">SUM(B153:E153)</f>
        <v>4</v>
      </c>
      <c r="G153" s="81">
        <v>3</v>
      </c>
      <c r="H153" s="24">
        <v>0</v>
      </c>
      <c r="I153" s="24">
        <v>0</v>
      </c>
      <c r="J153" s="84">
        <v>4</v>
      </c>
      <c r="K153" s="84">
        <v>0</v>
      </c>
      <c r="L153" s="24">
        <v>0</v>
      </c>
      <c r="M153" s="24">
        <v>0</v>
      </c>
    </row>
    <row r="154" spans="1:13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</row>
    <row r="155" spans="1:13" ht="12.75" customHeight="1" x14ac:dyDescent="0.25">
      <c r="A155" s="174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114</v>
      </c>
      <c r="I155" s="158" t="s">
        <v>115</v>
      </c>
      <c r="J155" s="232" t="s">
        <v>116</v>
      </c>
      <c r="K155" s="175" t="s">
        <v>117</v>
      </c>
      <c r="L155" s="158" t="s">
        <v>118</v>
      </c>
      <c r="M155" s="207" t="s">
        <v>119</v>
      </c>
    </row>
    <row r="156" spans="1:13" ht="11.25" customHeight="1" x14ac:dyDescent="0.25">
      <c r="A156" s="174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232"/>
      <c r="K156" s="175"/>
      <c r="L156" s="158"/>
      <c r="M156" s="207"/>
    </row>
    <row r="157" spans="1:13" x14ac:dyDescent="0.25">
      <c r="A157" s="60" t="s">
        <v>53</v>
      </c>
      <c r="B157" s="48">
        <v>7</v>
      </c>
      <c r="C157" s="48">
        <v>0</v>
      </c>
      <c r="D157" s="48">
        <v>0</v>
      </c>
      <c r="E157" s="48">
        <v>1</v>
      </c>
      <c r="F157" s="81">
        <f t="shared" ref="F157:F160" si="26">SUM(B157:E157)</f>
        <v>8</v>
      </c>
      <c r="G157" s="81">
        <v>5</v>
      </c>
      <c r="H157" s="24">
        <v>8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</row>
    <row r="158" spans="1:13" x14ac:dyDescent="0.25">
      <c r="A158" s="33" t="s">
        <v>54</v>
      </c>
      <c r="B158" s="1">
        <f>SUM(B159:B160)</f>
        <v>7</v>
      </c>
      <c r="C158" s="1">
        <f t="shared" ref="C158:D158" si="27">SUM(C159:C160)</f>
        <v>0</v>
      </c>
      <c r="D158" s="1">
        <f t="shared" si="27"/>
        <v>0</v>
      </c>
      <c r="E158" s="1">
        <f>SUM(E159:E160)</f>
        <v>1</v>
      </c>
      <c r="F158" s="81">
        <f t="shared" si="26"/>
        <v>8</v>
      </c>
      <c r="G158" s="81">
        <v>5</v>
      </c>
      <c r="H158" s="27">
        <f t="shared" ref="H158:K158" si="28">SUM(H159:H161)</f>
        <v>8</v>
      </c>
      <c r="I158" s="27">
        <f t="shared" si="28"/>
        <v>0</v>
      </c>
      <c r="J158" s="85">
        <f t="shared" si="28"/>
        <v>0</v>
      </c>
      <c r="K158" s="85">
        <f t="shared" si="28"/>
        <v>0</v>
      </c>
      <c r="L158" s="27">
        <f t="shared" ref="L158:M158" si="29">SUM(L159:L161)</f>
        <v>0</v>
      </c>
      <c r="M158" s="42">
        <f t="shared" si="29"/>
        <v>0</v>
      </c>
    </row>
    <row r="159" spans="1:13" ht="18" customHeight="1" x14ac:dyDescent="0.25">
      <c r="A159" s="61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6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</row>
    <row r="160" spans="1:13" x14ac:dyDescent="0.25">
      <c r="A160" s="61" t="s">
        <v>56</v>
      </c>
      <c r="B160" s="48">
        <v>7</v>
      </c>
      <c r="C160" s="48">
        <v>0</v>
      </c>
      <c r="D160" s="48">
        <v>0</v>
      </c>
      <c r="E160" s="48">
        <v>1</v>
      </c>
      <c r="F160" s="83">
        <f t="shared" si="26"/>
        <v>8</v>
      </c>
      <c r="G160" s="83">
        <v>5</v>
      </c>
      <c r="H160" s="28">
        <v>8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</row>
    <row r="161" spans="1:13" x14ac:dyDescent="0.25">
      <c r="A161" s="31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114</v>
      </c>
      <c r="I161" s="158" t="s">
        <v>115</v>
      </c>
      <c r="J161" s="175" t="s">
        <v>116</v>
      </c>
      <c r="K161" s="175" t="s">
        <v>117</v>
      </c>
      <c r="L161" s="158" t="s">
        <v>118</v>
      </c>
      <c r="M161" s="207" t="s">
        <v>119</v>
      </c>
    </row>
    <row r="162" spans="1:13" ht="14.25" customHeight="1" x14ac:dyDescent="0.25">
      <c r="A162" s="32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75"/>
      <c r="K162" s="175"/>
      <c r="L162" s="158"/>
      <c r="M162" s="207"/>
    </row>
    <row r="163" spans="1:13" x14ac:dyDescent="0.25">
      <c r="A163" s="31" t="s">
        <v>19</v>
      </c>
      <c r="B163" s="48">
        <v>4</v>
      </c>
      <c r="C163" s="48">
        <v>0</v>
      </c>
      <c r="D163" s="48">
        <v>0</v>
      </c>
      <c r="E163" s="48">
        <v>1</v>
      </c>
      <c r="F163" s="81">
        <f t="shared" ref="F163:F165" si="30">SUM(B163:E163)</f>
        <v>5</v>
      </c>
      <c r="G163" s="81">
        <v>2</v>
      </c>
      <c r="H163" s="24">
        <v>5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</row>
    <row r="164" spans="1:13" x14ac:dyDescent="0.25">
      <c r="A164" s="31" t="s">
        <v>20</v>
      </c>
      <c r="B164" s="48">
        <v>3</v>
      </c>
      <c r="C164" s="48">
        <v>0</v>
      </c>
      <c r="D164" s="48">
        <v>0</v>
      </c>
      <c r="E164" s="48">
        <v>0</v>
      </c>
      <c r="F164" s="81">
        <f t="shared" si="30"/>
        <v>3</v>
      </c>
      <c r="G164" s="81">
        <v>3</v>
      </c>
      <c r="H164" s="24">
        <v>3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</row>
    <row r="165" spans="1:13" x14ac:dyDescent="0.25">
      <c r="A165" s="31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30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</row>
    <row r="166" spans="1:13" x14ac:dyDescent="0.25">
      <c r="A166" s="5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1">SUM(B166:E166)</f>
        <v>0</v>
      </c>
      <c r="G166" s="83">
        <v>0</v>
      </c>
      <c r="H166" s="28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</row>
    <row r="167" spans="1:13" x14ac:dyDescent="0.25">
      <c r="A167" s="5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1"/>
        <v>0</v>
      </c>
      <c r="G167" s="83">
        <v>0</v>
      </c>
      <c r="H167" s="28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</row>
    <row r="168" spans="1:13" x14ac:dyDescent="0.25">
      <c r="A168" s="31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114</v>
      </c>
      <c r="I168" s="158" t="s">
        <v>115</v>
      </c>
      <c r="J168" s="175" t="s">
        <v>116</v>
      </c>
      <c r="K168" s="175" t="s">
        <v>117</v>
      </c>
      <c r="L168" s="158" t="s">
        <v>118</v>
      </c>
      <c r="M168" s="207" t="s">
        <v>119</v>
      </c>
    </row>
    <row r="169" spans="1:13" x14ac:dyDescent="0.25">
      <c r="A169" s="32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75"/>
      <c r="K169" s="175"/>
      <c r="L169" s="158"/>
      <c r="M169" s="207"/>
    </row>
    <row r="170" spans="1:13" x14ac:dyDescent="0.25">
      <c r="A170" s="31" t="s">
        <v>25</v>
      </c>
      <c r="B170" s="48">
        <v>7</v>
      </c>
      <c r="C170" s="48">
        <v>0</v>
      </c>
      <c r="D170" s="48">
        <v>0</v>
      </c>
      <c r="E170" s="48">
        <v>1</v>
      </c>
      <c r="F170" s="81">
        <f>SUM(B170:E170)</f>
        <v>8</v>
      </c>
      <c r="G170" s="81">
        <v>5</v>
      </c>
      <c r="H170" s="24">
        <v>8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</row>
    <row r="171" spans="1:13" ht="16.5" customHeight="1" x14ac:dyDescent="0.25">
      <c r="A171" s="31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</row>
    <row r="172" spans="1:13" x14ac:dyDescent="0.25">
      <c r="A172" s="31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114</v>
      </c>
      <c r="I172" s="158" t="s">
        <v>115</v>
      </c>
      <c r="J172" s="175" t="s">
        <v>116</v>
      </c>
      <c r="K172" s="175" t="s">
        <v>117</v>
      </c>
      <c r="L172" s="158" t="s">
        <v>118</v>
      </c>
      <c r="M172" s="207" t="s">
        <v>119</v>
      </c>
    </row>
    <row r="173" spans="1:13" x14ac:dyDescent="0.25">
      <c r="A173" s="32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75"/>
      <c r="K173" s="175"/>
      <c r="L173" s="158"/>
      <c r="M173" s="207"/>
    </row>
    <row r="174" spans="1:13" x14ac:dyDescent="0.25">
      <c r="A174" s="31" t="s">
        <v>28</v>
      </c>
      <c r="B174" s="48">
        <v>4</v>
      </c>
      <c r="C174" s="48">
        <v>0</v>
      </c>
      <c r="D174" s="48">
        <v>0</v>
      </c>
      <c r="E174" s="48">
        <v>1</v>
      </c>
      <c r="F174" s="81">
        <f t="shared" ref="F174:F179" si="32">SUM(B174:E174)</f>
        <v>5</v>
      </c>
      <c r="G174" s="81">
        <v>4</v>
      </c>
      <c r="H174" s="24">
        <v>5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</row>
    <row r="175" spans="1:13" x14ac:dyDescent="0.25">
      <c r="A175" s="31" t="s">
        <v>29</v>
      </c>
      <c r="B175" s="48">
        <v>3</v>
      </c>
      <c r="C175" s="48">
        <v>0</v>
      </c>
      <c r="D175" s="48">
        <v>0</v>
      </c>
      <c r="E175" s="48">
        <v>0</v>
      </c>
      <c r="F175" s="81">
        <f t="shared" si="32"/>
        <v>3</v>
      </c>
      <c r="G175" s="81">
        <v>1</v>
      </c>
      <c r="H175" s="24">
        <v>3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</row>
    <row r="176" spans="1:13" x14ac:dyDescent="0.25">
      <c r="A176" s="31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si="32"/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</row>
    <row r="177" spans="1:13" x14ac:dyDescent="0.25">
      <c r="A177" s="31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2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3" x14ac:dyDescent="0.25">
      <c r="A178" s="31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2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13" x14ac:dyDescent="0.25">
      <c r="A179" s="31" t="s">
        <v>33</v>
      </c>
      <c r="B179" s="48">
        <v>0</v>
      </c>
      <c r="C179" s="48">
        <v>0</v>
      </c>
      <c r="D179" s="48">
        <v>0</v>
      </c>
      <c r="E179" s="48">
        <v>0</v>
      </c>
      <c r="F179" s="81">
        <f t="shared" si="32"/>
        <v>0</v>
      </c>
      <c r="G179" s="81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</row>
    <row r="180" spans="1:13" x14ac:dyDescent="0.25">
      <c r="A180" s="31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114</v>
      </c>
      <c r="I180" s="158" t="s">
        <v>115</v>
      </c>
      <c r="J180" s="175" t="s">
        <v>116</v>
      </c>
      <c r="K180" s="175" t="s">
        <v>117</v>
      </c>
      <c r="L180" s="158" t="s">
        <v>118</v>
      </c>
      <c r="M180" s="207" t="s">
        <v>119</v>
      </c>
    </row>
    <row r="181" spans="1:13" x14ac:dyDescent="0.25">
      <c r="A181" s="32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75"/>
      <c r="K181" s="175"/>
      <c r="L181" s="158"/>
      <c r="M181" s="207"/>
    </row>
    <row r="182" spans="1:13" x14ac:dyDescent="0.25">
      <c r="A182" s="31" t="s">
        <v>42</v>
      </c>
      <c r="B182" s="48">
        <v>0</v>
      </c>
      <c r="C182" s="48" t="s">
        <v>231</v>
      </c>
      <c r="D182" s="48"/>
      <c r="E182" s="48">
        <v>0</v>
      </c>
      <c r="F182" s="81">
        <f t="shared" ref="F182" si="33">SUM(B182:E182)</f>
        <v>0</v>
      </c>
      <c r="G182" s="81">
        <v>1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1:13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</row>
    <row r="184" spans="1:13" ht="12" customHeight="1" x14ac:dyDescent="0.25">
      <c r="A184" s="174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114</v>
      </c>
      <c r="I184" s="158" t="s">
        <v>115</v>
      </c>
      <c r="J184" s="232" t="s">
        <v>116</v>
      </c>
      <c r="K184" s="175" t="s">
        <v>117</v>
      </c>
      <c r="L184" s="158" t="s">
        <v>118</v>
      </c>
      <c r="M184" s="207" t="s">
        <v>119</v>
      </c>
    </row>
    <row r="185" spans="1:13" ht="12.75" customHeight="1" x14ac:dyDescent="0.25">
      <c r="A185" s="174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232"/>
      <c r="K185" s="175"/>
      <c r="L185" s="158"/>
      <c r="M185" s="207"/>
    </row>
    <row r="186" spans="1:13" x14ac:dyDescent="0.25">
      <c r="A186" s="56" t="s">
        <v>61</v>
      </c>
      <c r="B186" s="48">
        <v>1</v>
      </c>
      <c r="C186" s="48">
        <v>0</v>
      </c>
      <c r="D186" s="48">
        <v>0</v>
      </c>
      <c r="E186" s="48">
        <v>0</v>
      </c>
      <c r="F186" s="81">
        <f t="shared" ref="F186:F193" si="34">SUM(B186:E186)</f>
        <v>1</v>
      </c>
      <c r="G186" s="81">
        <v>0</v>
      </c>
      <c r="H186" s="24">
        <v>1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</row>
    <row r="187" spans="1:13" ht="18" customHeight="1" x14ac:dyDescent="0.25">
      <c r="A187" s="57" t="s">
        <v>62</v>
      </c>
      <c r="B187" s="1">
        <f>B188+B189</f>
        <v>5</v>
      </c>
      <c r="C187" s="1">
        <f t="shared" ref="C187:E187" si="35">C188+C189</f>
        <v>0</v>
      </c>
      <c r="D187" s="1">
        <f t="shared" si="35"/>
        <v>0</v>
      </c>
      <c r="E187" s="1">
        <f t="shared" si="35"/>
        <v>0</v>
      </c>
      <c r="F187" s="81">
        <f t="shared" ref="F187:F189" si="36">SUM(B187:E187)</f>
        <v>5</v>
      </c>
      <c r="G187" s="81">
        <v>0</v>
      </c>
      <c r="H187" s="1">
        <f t="shared" ref="H187:K187" si="37">H188+H189</f>
        <v>5</v>
      </c>
      <c r="I187" s="1">
        <f t="shared" si="37"/>
        <v>0</v>
      </c>
      <c r="J187" s="87">
        <f t="shared" si="37"/>
        <v>0</v>
      </c>
      <c r="K187" s="87">
        <f t="shared" si="37"/>
        <v>0</v>
      </c>
      <c r="L187" s="1">
        <f t="shared" ref="L187:M187" si="38">L188+L189</f>
        <v>0</v>
      </c>
      <c r="M187" s="75">
        <f t="shared" si="38"/>
        <v>0</v>
      </c>
    </row>
    <row r="188" spans="1:13" x14ac:dyDescent="0.25">
      <c r="A188" s="56" t="s">
        <v>63</v>
      </c>
      <c r="B188" s="1">
        <f>B190+B192</f>
        <v>1</v>
      </c>
      <c r="C188" s="1">
        <f t="shared" ref="C188:E189" si="39">C190+C192</f>
        <v>0</v>
      </c>
      <c r="D188" s="1">
        <f t="shared" si="39"/>
        <v>0</v>
      </c>
      <c r="E188" s="1">
        <f t="shared" si="39"/>
        <v>0</v>
      </c>
      <c r="F188" s="81">
        <f t="shared" si="36"/>
        <v>1</v>
      </c>
      <c r="G188" s="81">
        <v>0</v>
      </c>
      <c r="H188" s="1">
        <f t="shared" ref="H188:K189" si="40">H190+H192</f>
        <v>1</v>
      </c>
      <c r="I188" s="1">
        <f t="shared" si="40"/>
        <v>0</v>
      </c>
      <c r="J188" s="87">
        <f t="shared" si="40"/>
        <v>0</v>
      </c>
      <c r="K188" s="87">
        <f t="shared" si="40"/>
        <v>0</v>
      </c>
      <c r="L188" s="1">
        <f t="shared" ref="L188:M188" si="41">L190+L192</f>
        <v>0</v>
      </c>
      <c r="M188" s="75">
        <f t="shared" si="41"/>
        <v>0</v>
      </c>
    </row>
    <row r="189" spans="1:13" x14ac:dyDescent="0.25">
      <c r="A189" s="56" t="s">
        <v>64</v>
      </c>
      <c r="B189" s="122">
        <f>B191+B193</f>
        <v>4</v>
      </c>
      <c r="C189" s="122">
        <f t="shared" si="39"/>
        <v>0</v>
      </c>
      <c r="D189" s="122">
        <f t="shared" si="39"/>
        <v>0</v>
      </c>
      <c r="E189" s="122">
        <f t="shared" si="39"/>
        <v>0</v>
      </c>
      <c r="F189" s="81">
        <f t="shared" si="36"/>
        <v>4</v>
      </c>
      <c r="G189" s="81">
        <v>0</v>
      </c>
      <c r="H189" s="122">
        <f t="shared" si="40"/>
        <v>4</v>
      </c>
      <c r="I189" s="122">
        <f>I191+I193</f>
        <v>0</v>
      </c>
      <c r="J189" s="128">
        <f t="shared" si="40"/>
        <v>0</v>
      </c>
      <c r="K189" s="128">
        <f t="shared" si="40"/>
        <v>0</v>
      </c>
      <c r="L189" s="122">
        <f t="shared" ref="L189:M189" si="42">L191+L193</f>
        <v>0</v>
      </c>
      <c r="M189" s="126">
        <f t="shared" si="42"/>
        <v>0</v>
      </c>
    </row>
    <row r="190" spans="1:13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4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x14ac:dyDescent="0.25">
      <c r="A192" s="58" t="s">
        <v>67</v>
      </c>
      <c r="B192" s="48">
        <v>1</v>
      </c>
      <c r="C192" s="48">
        <v>0</v>
      </c>
      <c r="D192" s="48">
        <v>0</v>
      </c>
      <c r="E192" s="48">
        <v>0</v>
      </c>
      <c r="F192" s="81">
        <f t="shared" si="34"/>
        <v>1</v>
      </c>
      <c r="G192" s="81">
        <v>0</v>
      </c>
      <c r="H192" s="24">
        <v>1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1:13" ht="26.25" x14ac:dyDescent="0.25">
      <c r="A193" s="59" t="s">
        <v>68</v>
      </c>
      <c r="B193" s="48">
        <v>4</v>
      </c>
      <c r="C193" s="48">
        <v>0</v>
      </c>
      <c r="D193" s="48">
        <v>0</v>
      </c>
      <c r="E193" s="48">
        <v>0</v>
      </c>
      <c r="F193" s="83">
        <f t="shared" si="34"/>
        <v>4</v>
      </c>
      <c r="G193" s="83">
        <v>0</v>
      </c>
      <c r="H193" s="24">
        <v>4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1:13" x14ac:dyDescent="0.25">
      <c r="A194" s="31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114</v>
      </c>
      <c r="I194" s="158" t="s">
        <v>115</v>
      </c>
      <c r="J194" s="175" t="s">
        <v>116</v>
      </c>
      <c r="K194" s="175" t="s">
        <v>117</v>
      </c>
      <c r="L194" s="158" t="s">
        <v>118</v>
      </c>
      <c r="M194" s="207" t="s">
        <v>119</v>
      </c>
    </row>
    <row r="195" spans="1:13" x14ac:dyDescent="0.25">
      <c r="A195" s="32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75"/>
      <c r="K195" s="175"/>
      <c r="L195" s="158"/>
      <c r="M195" s="207"/>
    </row>
    <row r="196" spans="1:13" x14ac:dyDescent="0.25">
      <c r="A196" s="31" t="s">
        <v>19</v>
      </c>
      <c r="B196" s="48">
        <v>1</v>
      </c>
      <c r="C196" s="48">
        <v>0</v>
      </c>
      <c r="D196" s="48">
        <v>0</v>
      </c>
      <c r="E196" s="48">
        <v>0</v>
      </c>
      <c r="F196" s="81">
        <f t="shared" ref="F196:F198" si="43">SUM(B196:E196)</f>
        <v>1</v>
      </c>
      <c r="G196" s="81">
        <v>0</v>
      </c>
      <c r="H196" s="24">
        <v>1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</row>
    <row r="197" spans="1:13" x14ac:dyDescent="0.25">
      <c r="A197" s="31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43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x14ac:dyDescent="0.25">
      <c r="A198" s="31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43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x14ac:dyDescent="0.25">
      <c r="A199" s="5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44">SUM(B199:E199)</f>
        <v>0</v>
      </c>
      <c r="G199" s="83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1:13" x14ac:dyDescent="0.25">
      <c r="A200" s="5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44"/>
        <v>0</v>
      </c>
      <c r="G200" s="83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</row>
    <row r="201" spans="1:13" ht="12.75" customHeight="1" x14ac:dyDescent="0.25">
      <c r="A201" s="31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114</v>
      </c>
      <c r="I201" s="158" t="s">
        <v>115</v>
      </c>
      <c r="J201" s="175" t="s">
        <v>116</v>
      </c>
      <c r="K201" s="175" t="s">
        <v>117</v>
      </c>
      <c r="L201" s="158" t="s">
        <v>118</v>
      </c>
      <c r="M201" s="207" t="s">
        <v>119</v>
      </c>
    </row>
    <row r="202" spans="1:13" x14ac:dyDescent="0.25">
      <c r="A202" s="32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75"/>
      <c r="K202" s="175"/>
      <c r="L202" s="158"/>
      <c r="M202" s="207"/>
    </row>
    <row r="203" spans="1:13" x14ac:dyDescent="0.25">
      <c r="A203" s="31" t="s">
        <v>25</v>
      </c>
      <c r="B203" s="48">
        <v>1</v>
      </c>
      <c r="C203" s="48">
        <v>0</v>
      </c>
      <c r="D203" s="48">
        <v>0</v>
      </c>
      <c r="E203" s="48">
        <v>0</v>
      </c>
      <c r="F203" s="81">
        <f>SUM(B203:E203)</f>
        <v>1</v>
      </c>
      <c r="G203" s="81">
        <v>0</v>
      </c>
      <c r="H203" s="24">
        <v>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</row>
    <row r="204" spans="1:13" x14ac:dyDescent="0.25">
      <c r="A204" s="31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x14ac:dyDescent="0.25">
      <c r="A205" s="31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114</v>
      </c>
      <c r="I205" s="158" t="s">
        <v>115</v>
      </c>
      <c r="J205" s="175" t="s">
        <v>116</v>
      </c>
      <c r="K205" s="175" t="s">
        <v>117</v>
      </c>
      <c r="L205" s="158" t="s">
        <v>118</v>
      </c>
      <c r="M205" s="207" t="s">
        <v>119</v>
      </c>
    </row>
    <row r="206" spans="1:13" x14ac:dyDescent="0.25">
      <c r="A206" s="32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75"/>
      <c r="K206" s="175"/>
      <c r="L206" s="158"/>
      <c r="M206" s="207"/>
    </row>
    <row r="207" spans="1:13" x14ac:dyDescent="0.25">
      <c r="A207" s="31" t="s">
        <v>28</v>
      </c>
      <c r="B207" s="48">
        <v>0</v>
      </c>
      <c r="C207" s="48">
        <v>0</v>
      </c>
      <c r="D207" s="48">
        <v>0</v>
      </c>
      <c r="E207" s="48">
        <v>0</v>
      </c>
      <c r="F207" s="81">
        <f t="shared" ref="F207:F212" si="45">SUM(B207:E207)</f>
        <v>0</v>
      </c>
      <c r="G207" s="81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</row>
    <row r="208" spans="1:13" x14ac:dyDescent="0.25">
      <c r="A208" s="31" t="s">
        <v>29</v>
      </c>
      <c r="B208" s="48">
        <v>1</v>
      </c>
      <c r="C208" s="48">
        <v>0</v>
      </c>
      <c r="D208" s="48">
        <v>0</v>
      </c>
      <c r="E208" s="48">
        <v>0</v>
      </c>
      <c r="F208" s="81">
        <f t="shared" si="45"/>
        <v>1</v>
      </c>
      <c r="G208" s="81">
        <v>0</v>
      </c>
      <c r="H208" s="24">
        <v>1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</row>
    <row r="209" spans="1:13" x14ac:dyDescent="0.25">
      <c r="A209" s="31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45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x14ac:dyDescent="0.25">
      <c r="A210" s="31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45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3" x14ac:dyDescent="0.25">
      <c r="A211" s="31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45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3" x14ac:dyDescent="0.25">
      <c r="A212" s="31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45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3" ht="12" customHeight="1" x14ac:dyDescent="0.25">
      <c r="A213" s="31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114</v>
      </c>
      <c r="I213" s="158" t="s">
        <v>115</v>
      </c>
      <c r="J213" s="175" t="s">
        <v>116</v>
      </c>
      <c r="K213" s="175" t="s">
        <v>117</v>
      </c>
      <c r="L213" s="158" t="s">
        <v>118</v>
      </c>
      <c r="M213" s="207" t="s">
        <v>119</v>
      </c>
    </row>
    <row r="214" spans="1:13" x14ac:dyDescent="0.25">
      <c r="A214" s="32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75"/>
      <c r="K214" s="175"/>
      <c r="L214" s="158"/>
      <c r="M214" s="207"/>
    </row>
    <row r="215" spans="1:13" x14ac:dyDescent="0.25">
      <c r="A215" s="31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46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1:13" x14ac:dyDescent="0.25">
      <c r="A216" s="31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46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</row>
    <row r="217" spans="1:13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</row>
    <row r="218" spans="1:13" x14ac:dyDescent="0.25">
      <c r="A218" s="34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114</v>
      </c>
      <c r="I218" s="158" t="s">
        <v>115</v>
      </c>
      <c r="J218" s="232" t="s">
        <v>116</v>
      </c>
      <c r="K218" s="175" t="s">
        <v>117</v>
      </c>
      <c r="L218" s="158" t="s">
        <v>118</v>
      </c>
      <c r="M218" s="158" t="s">
        <v>119</v>
      </c>
    </row>
    <row r="219" spans="1:13" x14ac:dyDescent="0.25">
      <c r="A219" s="34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232"/>
      <c r="K219" s="175"/>
      <c r="L219" s="158"/>
      <c r="M219" s="158"/>
    </row>
    <row r="220" spans="1:13" x14ac:dyDescent="0.25">
      <c r="A220" s="31" t="s">
        <v>74</v>
      </c>
      <c r="B220" s="48">
        <v>47</v>
      </c>
      <c r="C220" s="48">
        <v>2</v>
      </c>
      <c r="D220" s="48">
        <v>0</v>
      </c>
      <c r="E220" s="48">
        <v>14</v>
      </c>
      <c r="F220" s="81">
        <f t="shared" ref="F220:F223" si="47">SUM(B220:E220)</f>
        <v>63</v>
      </c>
      <c r="G220" s="81">
        <v>78</v>
      </c>
      <c r="H220" s="24">
        <v>52</v>
      </c>
      <c r="I220" s="24">
        <v>6</v>
      </c>
      <c r="J220" s="84">
        <v>5</v>
      </c>
      <c r="K220" s="84">
        <v>0</v>
      </c>
      <c r="L220" s="84">
        <v>0</v>
      </c>
      <c r="M220" s="24">
        <v>0</v>
      </c>
    </row>
    <row r="221" spans="1:13" x14ac:dyDescent="0.25">
      <c r="A221" s="31" t="s">
        <v>75</v>
      </c>
      <c r="B221" s="48">
        <v>28</v>
      </c>
      <c r="C221" s="48">
        <v>0</v>
      </c>
      <c r="D221" s="48">
        <v>0</v>
      </c>
      <c r="E221" s="48">
        <v>10</v>
      </c>
      <c r="F221" s="81">
        <f t="shared" si="47"/>
        <v>38</v>
      </c>
      <c r="G221" s="81">
        <v>70</v>
      </c>
      <c r="H221" s="24">
        <v>29</v>
      </c>
      <c r="I221" s="24">
        <v>5</v>
      </c>
      <c r="J221" s="84">
        <v>4</v>
      </c>
      <c r="K221" s="84">
        <v>0</v>
      </c>
      <c r="L221" s="84">
        <v>0</v>
      </c>
      <c r="M221" s="24">
        <v>0</v>
      </c>
    </row>
    <row r="222" spans="1:13" x14ac:dyDescent="0.25">
      <c r="A222" s="31" t="s">
        <v>76</v>
      </c>
      <c r="B222" s="48">
        <v>1</v>
      </c>
      <c r="C222" s="48">
        <v>0</v>
      </c>
      <c r="D222" s="48">
        <v>0</v>
      </c>
      <c r="E222" s="48">
        <v>0</v>
      </c>
      <c r="F222" s="81">
        <f t="shared" si="47"/>
        <v>1</v>
      </c>
      <c r="G222" s="81">
        <v>0</v>
      </c>
      <c r="H222" s="24">
        <v>0</v>
      </c>
      <c r="I222" s="24">
        <v>0</v>
      </c>
      <c r="J222" s="84">
        <v>1</v>
      </c>
      <c r="K222" s="84">
        <v>0</v>
      </c>
      <c r="L222" s="84">
        <v>0</v>
      </c>
      <c r="M222" s="24">
        <v>0</v>
      </c>
    </row>
    <row r="223" spans="1:13" x14ac:dyDescent="0.25">
      <c r="A223" s="112" t="s">
        <v>77</v>
      </c>
      <c r="B223" s="98">
        <v>16</v>
      </c>
      <c r="C223" s="98">
        <v>6</v>
      </c>
      <c r="D223" s="98">
        <v>0</v>
      </c>
      <c r="E223" s="98">
        <v>0</v>
      </c>
      <c r="F223" s="97">
        <f t="shared" si="47"/>
        <v>22</v>
      </c>
      <c r="G223" s="97">
        <v>20</v>
      </c>
      <c r="H223" s="63">
        <v>22</v>
      </c>
      <c r="I223" s="63">
        <v>0</v>
      </c>
      <c r="J223" s="100">
        <v>0</v>
      </c>
      <c r="K223" s="100">
        <v>0</v>
      </c>
      <c r="L223" s="100">
        <v>0</v>
      </c>
      <c r="M223" s="24">
        <v>0</v>
      </c>
    </row>
    <row r="224" spans="1:13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  <c r="M224" s="105"/>
    </row>
    <row r="225" spans="1:13" ht="18.75" x14ac:dyDescent="0.3">
      <c r="A225" s="229" t="s">
        <v>78</v>
      </c>
      <c r="B225" s="230"/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1"/>
    </row>
    <row r="226" spans="1:13" x14ac:dyDescent="0.25">
      <c r="A226" s="174"/>
      <c r="B226" s="166" t="s">
        <v>1</v>
      </c>
      <c r="C226" s="166"/>
      <c r="D226" s="166"/>
      <c r="E226" s="167" t="s">
        <v>2</v>
      </c>
      <c r="F226" s="168" t="s">
        <v>181</v>
      </c>
      <c r="G226" s="168" t="s">
        <v>3</v>
      </c>
      <c r="H226" s="158" t="s">
        <v>114</v>
      </c>
      <c r="I226" s="158" t="s">
        <v>115</v>
      </c>
      <c r="J226" s="232" t="s">
        <v>116</v>
      </c>
      <c r="K226" s="175" t="s">
        <v>117</v>
      </c>
      <c r="L226" s="158" t="s">
        <v>120</v>
      </c>
      <c r="M226" s="159" t="s">
        <v>119</v>
      </c>
    </row>
    <row r="227" spans="1:13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58"/>
      <c r="I227" s="158"/>
      <c r="J227" s="232"/>
      <c r="K227" s="175"/>
      <c r="L227" s="158"/>
      <c r="M227" s="159"/>
    </row>
    <row r="228" spans="1:13" x14ac:dyDescent="0.25">
      <c r="A228" s="31" t="s">
        <v>79</v>
      </c>
      <c r="B228" s="1">
        <f>SUM(B5,B40,B73)</f>
        <v>108</v>
      </c>
      <c r="C228" s="1">
        <f>SUM(C5,C40,C73)</f>
        <v>7</v>
      </c>
      <c r="D228" s="1">
        <f>SUM(D5,D40,D73)</f>
        <v>0</v>
      </c>
      <c r="E228" s="1">
        <f>SUM(E5,E40,E73)</f>
        <v>28</v>
      </c>
      <c r="F228" s="81">
        <f t="shared" ref="F228:F229" si="48">SUM(B228:E228)</f>
        <v>143</v>
      </c>
      <c r="G228" s="81">
        <v>178</v>
      </c>
      <c r="H228" s="13">
        <f t="shared" ref="H228:K228" si="49">SUM(H5,H40,H73)</f>
        <v>112</v>
      </c>
      <c r="I228" s="13">
        <f t="shared" si="49"/>
        <v>14</v>
      </c>
      <c r="J228" s="88">
        <f t="shared" si="49"/>
        <v>14</v>
      </c>
      <c r="K228" s="88">
        <f t="shared" si="49"/>
        <v>0</v>
      </c>
      <c r="L228" s="13">
        <f t="shared" ref="L228:M228" si="50">SUM(L5,L40,L73)</f>
        <v>0</v>
      </c>
      <c r="M228" s="90">
        <f t="shared" si="50"/>
        <v>3</v>
      </c>
    </row>
    <row r="229" spans="1:13" x14ac:dyDescent="0.25">
      <c r="A229" s="31" t="s">
        <v>80</v>
      </c>
      <c r="B229" s="1">
        <f>SUM(B230:B236)</f>
        <v>134</v>
      </c>
      <c r="C229" s="1">
        <f t="shared" ref="C229:D229" si="51">SUM(C230:C236)</f>
        <v>20</v>
      </c>
      <c r="D229" s="1">
        <f t="shared" si="51"/>
        <v>0</v>
      </c>
      <c r="E229" s="1">
        <f>SUM(E230:E236)</f>
        <v>28</v>
      </c>
      <c r="F229" s="81">
        <f t="shared" si="48"/>
        <v>182</v>
      </c>
      <c r="G229" s="81">
        <v>210</v>
      </c>
      <c r="H229" s="13">
        <f>SUM(H6,H41,H74)</f>
        <v>151</v>
      </c>
      <c r="I229" s="13">
        <f t="shared" ref="I229:M229" si="52">SUM(I6,I41,I74)</f>
        <v>14</v>
      </c>
      <c r="J229" s="13">
        <f>SUM(J6,J41,J74)</f>
        <v>14</v>
      </c>
      <c r="K229" s="13">
        <f t="shared" si="52"/>
        <v>0</v>
      </c>
      <c r="L229" s="13">
        <f t="shared" si="52"/>
        <v>0</v>
      </c>
      <c r="M229" s="35">
        <f t="shared" si="52"/>
        <v>3</v>
      </c>
    </row>
    <row r="230" spans="1:13" x14ac:dyDescent="0.25">
      <c r="A230" s="31" t="s">
        <v>15</v>
      </c>
      <c r="B230" s="1">
        <f>SUM(B7,B74)</f>
        <v>23</v>
      </c>
      <c r="C230" s="1">
        <f>SUM(C7,C74)</f>
        <v>13</v>
      </c>
      <c r="D230" s="1">
        <f>SUM(D7,D74)</f>
        <v>0</v>
      </c>
      <c r="E230" s="1">
        <f>SUM(E7,E74)</f>
        <v>0</v>
      </c>
      <c r="F230" s="81">
        <f t="shared" ref="F230" si="53">SUM(B230:E230)</f>
        <v>36</v>
      </c>
      <c r="G230" s="81">
        <v>31</v>
      </c>
      <c r="H230" s="13">
        <f>SUM(H7, H74)</f>
        <v>36</v>
      </c>
      <c r="I230" s="13">
        <f t="shared" ref="I230:M230" si="54">SUM(I7, I74)</f>
        <v>0</v>
      </c>
      <c r="J230" s="13">
        <f t="shared" si="54"/>
        <v>0</v>
      </c>
      <c r="K230" s="13">
        <f t="shared" si="54"/>
        <v>0</v>
      </c>
      <c r="L230" s="13">
        <f t="shared" si="54"/>
        <v>0</v>
      </c>
      <c r="M230" s="35">
        <f t="shared" si="54"/>
        <v>0</v>
      </c>
    </row>
    <row r="231" spans="1:13" x14ac:dyDescent="0.25">
      <c r="A231" s="31" t="s">
        <v>197</v>
      </c>
      <c r="B231" s="1">
        <f>SUM(B8,B42)</f>
        <v>8</v>
      </c>
      <c r="C231" s="1">
        <f>SUM(C8,C42)</f>
        <v>0</v>
      </c>
      <c r="D231" s="1">
        <f>SUM(D8,D42)</f>
        <v>0</v>
      </c>
      <c r="E231" s="1">
        <f>SUM(E8,E42)</f>
        <v>1</v>
      </c>
      <c r="F231" s="81">
        <f>SUM(F8,F42)</f>
        <v>9</v>
      </c>
      <c r="G231" s="81">
        <v>6</v>
      </c>
      <c r="H231" s="13">
        <f>SUM(H8, H42)</f>
        <v>9</v>
      </c>
      <c r="I231" s="13">
        <f t="shared" ref="I231:M231" si="55">SUM(I8, I42)</f>
        <v>0</v>
      </c>
      <c r="J231" s="13">
        <f t="shared" si="55"/>
        <v>0</v>
      </c>
      <c r="K231" s="13">
        <f t="shared" si="55"/>
        <v>0</v>
      </c>
      <c r="L231" s="13">
        <f t="shared" si="55"/>
        <v>0</v>
      </c>
      <c r="M231" s="35">
        <f t="shared" si="55"/>
        <v>0</v>
      </c>
    </row>
    <row r="232" spans="1:13" x14ac:dyDescent="0.25">
      <c r="A232" s="31" t="s">
        <v>192</v>
      </c>
      <c r="B232" s="1">
        <f t="shared" ref="B232:F236" si="56">SUM(B9,B43)</f>
        <v>24</v>
      </c>
      <c r="C232" s="1">
        <f t="shared" si="56"/>
        <v>4</v>
      </c>
      <c r="D232" s="1">
        <f t="shared" si="56"/>
        <v>0</v>
      </c>
      <c r="E232" s="1">
        <f t="shared" si="56"/>
        <v>4</v>
      </c>
      <c r="F232" s="81">
        <f t="shared" si="56"/>
        <v>32</v>
      </c>
      <c r="G232" s="192">
        <v>173</v>
      </c>
      <c r="H232" s="13">
        <f t="shared" ref="H232:M236" si="57">SUM(H9, H43)</f>
        <v>30</v>
      </c>
      <c r="I232" s="13">
        <f t="shared" si="57"/>
        <v>1</v>
      </c>
      <c r="J232" s="13">
        <f t="shared" si="57"/>
        <v>0</v>
      </c>
      <c r="K232" s="13">
        <f t="shared" si="57"/>
        <v>0</v>
      </c>
      <c r="L232" s="13">
        <f t="shared" si="57"/>
        <v>0</v>
      </c>
      <c r="M232" s="35">
        <f t="shared" si="57"/>
        <v>1</v>
      </c>
    </row>
    <row r="233" spans="1:13" x14ac:dyDescent="0.25">
      <c r="A233" s="31" t="s">
        <v>193</v>
      </c>
      <c r="B233" s="1">
        <f t="shared" si="56"/>
        <v>20</v>
      </c>
      <c r="C233" s="1">
        <f t="shared" si="56"/>
        <v>1</v>
      </c>
      <c r="D233" s="1">
        <f t="shared" si="56"/>
        <v>0</v>
      </c>
      <c r="E233" s="1">
        <f t="shared" si="56"/>
        <v>7</v>
      </c>
      <c r="F233" s="81">
        <f t="shared" si="56"/>
        <v>28</v>
      </c>
      <c r="G233" s="193"/>
      <c r="H233" s="13">
        <f t="shared" si="57"/>
        <v>24</v>
      </c>
      <c r="I233" s="13">
        <f t="shared" si="57"/>
        <v>3</v>
      </c>
      <c r="J233" s="13">
        <f t="shared" si="57"/>
        <v>1</v>
      </c>
      <c r="K233" s="13">
        <f t="shared" si="57"/>
        <v>0</v>
      </c>
      <c r="L233" s="13">
        <f t="shared" si="57"/>
        <v>0</v>
      </c>
      <c r="M233" s="35">
        <f t="shared" si="57"/>
        <v>0</v>
      </c>
    </row>
    <row r="234" spans="1:13" x14ac:dyDescent="0.25">
      <c r="A234" s="31" t="s">
        <v>194</v>
      </c>
      <c r="B234" s="1">
        <f t="shared" si="56"/>
        <v>26</v>
      </c>
      <c r="C234" s="1">
        <f t="shared" si="56"/>
        <v>1</v>
      </c>
      <c r="D234" s="1">
        <f t="shared" si="56"/>
        <v>0</v>
      </c>
      <c r="E234" s="1">
        <f t="shared" si="56"/>
        <v>8</v>
      </c>
      <c r="F234" s="81">
        <f t="shared" si="56"/>
        <v>35</v>
      </c>
      <c r="G234" s="193"/>
      <c r="H234" s="13">
        <f t="shared" si="57"/>
        <v>28</v>
      </c>
      <c r="I234" s="13">
        <f t="shared" si="57"/>
        <v>4</v>
      </c>
      <c r="J234" s="13">
        <f t="shared" si="57"/>
        <v>2</v>
      </c>
      <c r="K234" s="13">
        <f t="shared" si="57"/>
        <v>0</v>
      </c>
      <c r="L234" s="13">
        <f t="shared" si="57"/>
        <v>0</v>
      </c>
      <c r="M234" s="35">
        <f t="shared" si="57"/>
        <v>1</v>
      </c>
    </row>
    <row r="235" spans="1:13" x14ac:dyDescent="0.25">
      <c r="A235" s="31" t="s">
        <v>195</v>
      </c>
      <c r="B235" s="1">
        <f t="shared" si="56"/>
        <v>26</v>
      </c>
      <c r="C235" s="1">
        <f t="shared" si="56"/>
        <v>1</v>
      </c>
      <c r="D235" s="1">
        <f t="shared" si="56"/>
        <v>0</v>
      </c>
      <c r="E235" s="1">
        <f t="shared" si="56"/>
        <v>7</v>
      </c>
      <c r="F235" s="81">
        <f t="shared" si="56"/>
        <v>34</v>
      </c>
      <c r="G235" s="193"/>
      <c r="H235" s="13">
        <f t="shared" si="57"/>
        <v>20</v>
      </c>
      <c r="I235" s="13">
        <f t="shared" si="57"/>
        <v>6</v>
      </c>
      <c r="J235" s="13">
        <f t="shared" si="57"/>
        <v>7</v>
      </c>
      <c r="K235" s="13">
        <f t="shared" si="57"/>
        <v>0</v>
      </c>
      <c r="L235" s="13">
        <f t="shared" si="57"/>
        <v>0</v>
      </c>
      <c r="M235" s="35">
        <f t="shared" si="57"/>
        <v>1</v>
      </c>
    </row>
    <row r="236" spans="1:13" ht="15.75" thickBot="1" x14ac:dyDescent="0.3">
      <c r="A236" s="127" t="s">
        <v>190</v>
      </c>
      <c r="B236" s="37">
        <f t="shared" si="56"/>
        <v>7</v>
      </c>
      <c r="C236" s="37">
        <f t="shared" si="56"/>
        <v>0</v>
      </c>
      <c r="D236" s="37">
        <f t="shared" si="56"/>
        <v>0</v>
      </c>
      <c r="E236" s="37">
        <f t="shared" si="56"/>
        <v>1</v>
      </c>
      <c r="F236" s="82">
        <f t="shared" si="56"/>
        <v>8</v>
      </c>
      <c r="G236" s="200"/>
      <c r="H236" s="38">
        <f t="shared" si="57"/>
        <v>4</v>
      </c>
      <c r="I236" s="38">
        <f t="shared" si="57"/>
        <v>0</v>
      </c>
      <c r="J236" s="38">
        <f t="shared" si="57"/>
        <v>4</v>
      </c>
      <c r="K236" s="38">
        <f t="shared" si="57"/>
        <v>0</v>
      </c>
      <c r="L236" s="38">
        <f t="shared" si="57"/>
        <v>0</v>
      </c>
      <c r="M236" s="39">
        <f t="shared" si="57"/>
        <v>0</v>
      </c>
    </row>
  </sheetData>
  <sheetProtection algorithmName="SHA-512" hashValue="MCdlYAMZ9TkV4F9SKJl3bVeUS1S+nmhxvV7QbZfH6CjIlxEK4+4pKVnW5Uxm16mSbxmBGcGmjcRyCSU3H/vmCg==" saltValue="IGuBzIiwPTKV2k1Xn8bkiQ==" spinCount="100000" sheet="1" objects="1" scenarios="1"/>
  <mergeCells count="391">
    <mergeCell ref="E94:E95"/>
    <mergeCell ref="F94:F95"/>
    <mergeCell ref="E143:E144"/>
    <mergeCell ref="A127:A128"/>
    <mergeCell ref="B127:D127"/>
    <mergeCell ref="G226:G227"/>
    <mergeCell ref="G122:G123"/>
    <mergeCell ref="G127:G128"/>
    <mergeCell ref="G132:G133"/>
    <mergeCell ref="G139:G140"/>
    <mergeCell ref="G143:G144"/>
    <mergeCell ref="G151:G152"/>
    <mergeCell ref="G155:G156"/>
    <mergeCell ref="G161:G162"/>
    <mergeCell ref="G168:G169"/>
    <mergeCell ref="G201:G202"/>
    <mergeCell ref="G205:G206"/>
    <mergeCell ref="F205:F206"/>
    <mergeCell ref="F155:F156"/>
    <mergeCell ref="G194:G195"/>
    <mergeCell ref="G184:G185"/>
    <mergeCell ref="B213:D213"/>
    <mergeCell ref="E213:E214"/>
    <mergeCell ref="F213:F214"/>
    <mergeCell ref="G67:G68"/>
    <mergeCell ref="G75:G76"/>
    <mergeCell ref="G82:G83"/>
    <mergeCell ref="G86:G87"/>
    <mergeCell ref="G94:G95"/>
    <mergeCell ref="G98:G99"/>
    <mergeCell ref="G103:G104"/>
    <mergeCell ref="G110:G111"/>
    <mergeCell ref="G114:G115"/>
    <mergeCell ref="G14:G15"/>
    <mergeCell ref="G21:G22"/>
    <mergeCell ref="G25:G26"/>
    <mergeCell ref="G33:G34"/>
    <mergeCell ref="G38:G39"/>
    <mergeCell ref="G48:G49"/>
    <mergeCell ref="G55:G56"/>
    <mergeCell ref="G59:G60"/>
    <mergeCell ref="F14:F15"/>
    <mergeCell ref="F21:F22"/>
    <mergeCell ref="F25:F26"/>
    <mergeCell ref="B38:D38"/>
    <mergeCell ref="E38:E39"/>
    <mergeCell ref="F38:F39"/>
    <mergeCell ref="F48:F49"/>
    <mergeCell ref="F55:F56"/>
    <mergeCell ref="K48:K49"/>
    <mergeCell ref="B59:D59"/>
    <mergeCell ref="E59:E60"/>
    <mergeCell ref="A38:A39"/>
    <mergeCell ref="B48:D48"/>
    <mergeCell ref="E48:E49"/>
    <mergeCell ref="F59:F60"/>
    <mergeCell ref="B14:D14"/>
    <mergeCell ref="E14:E15"/>
    <mergeCell ref="B21:D21"/>
    <mergeCell ref="E21:E22"/>
    <mergeCell ref="B25:D25"/>
    <mergeCell ref="E25:E26"/>
    <mergeCell ref="A3:A4"/>
    <mergeCell ref="B3:D3"/>
    <mergeCell ref="E3:E4"/>
    <mergeCell ref="F3:F4"/>
    <mergeCell ref="H3:H4"/>
    <mergeCell ref="I3:I4"/>
    <mergeCell ref="K3:K4"/>
    <mergeCell ref="J3:J4"/>
    <mergeCell ref="G3:G4"/>
    <mergeCell ref="A71:A72"/>
    <mergeCell ref="B71:D71"/>
    <mergeCell ref="E71:E72"/>
    <mergeCell ref="F71:F72"/>
    <mergeCell ref="H71:H72"/>
    <mergeCell ref="I71:I72"/>
    <mergeCell ref="K71:K72"/>
    <mergeCell ref="H14:H15"/>
    <mergeCell ref="H21:H22"/>
    <mergeCell ref="H25:H26"/>
    <mergeCell ref="I14:I15"/>
    <mergeCell ref="I21:I22"/>
    <mergeCell ref="I25:I26"/>
    <mergeCell ref="J14:J15"/>
    <mergeCell ref="B33:D33"/>
    <mergeCell ref="E33:E34"/>
    <mergeCell ref="F33:F34"/>
    <mergeCell ref="J71:J72"/>
    <mergeCell ref="F75:F76"/>
    <mergeCell ref="F82:F83"/>
    <mergeCell ref="H75:H76"/>
    <mergeCell ref="H82:H83"/>
    <mergeCell ref="B75:D75"/>
    <mergeCell ref="E75:E76"/>
    <mergeCell ref="B82:D82"/>
    <mergeCell ref="E82:E83"/>
    <mergeCell ref="G71:G72"/>
    <mergeCell ref="K127:K128"/>
    <mergeCell ref="F132:F133"/>
    <mergeCell ref="F139:F140"/>
    <mergeCell ref="F143:F144"/>
    <mergeCell ref="H132:H133"/>
    <mergeCell ref="K132:K133"/>
    <mergeCell ref="H139:H140"/>
    <mergeCell ref="I139:I140"/>
    <mergeCell ref="J139:J140"/>
    <mergeCell ref="K139:K140"/>
    <mergeCell ref="H143:H144"/>
    <mergeCell ref="I143:I144"/>
    <mergeCell ref="K143:K144"/>
    <mergeCell ref="J132:J133"/>
    <mergeCell ref="I132:I133"/>
    <mergeCell ref="K155:K156"/>
    <mergeCell ref="H155:H156"/>
    <mergeCell ref="H194:H195"/>
    <mergeCell ref="H201:H202"/>
    <mergeCell ref="H205:H206"/>
    <mergeCell ref="K194:K195"/>
    <mergeCell ref="H161:H162"/>
    <mergeCell ref="H168:H169"/>
    <mergeCell ref="H172:H173"/>
    <mergeCell ref="I161:I162"/>
    <mergeCell ref="I168:I169"/>
    <mergeCell ref="I172:I173"/>
    <mergeCell ref="I155:I156"/>
    <mergeCell ref="J180:J181"/>
    <mergeCell ref="J172:J173"/>
    <mergeCell ref="K201:K202"/>
    <mergeCell ref="K205:K206"/>
    <mergeCell ref="J168:J169"/>
    <mergeCell ref="I194:I195"/>
    <mergeCell ref="I201:I202"/>
    <mergeCell ref="I205:I206"/>
    <mergeCell ref="J194:J195"/>
    <mergeCell ref="J201:J202"/>
    <mergeCell ref="J205:J206"/>
    <mergeCell ref="H226:H227"/>
    <mergeCell ref="I226:I227"/>
    <mergeCell ref="K226:K227"/>
    <mergeCell ref="A226:A227"/>
    <mergeCell ref="B226:D226"/>
    <mergeCell ref="E226:E227"/>
    <mergeCell ref="F226:F227"/>
    <mergeCell ref="H218:H219"/>
    <mergeCell ref="I218:I219"/>
    <mergeCell ref="J218:J219"/>
    <mergeCell ref="K218:K219"/>
    <mergeCell ref="J226:J227"/>
    <mergeCell ref="B218:D218"/>
    <mergeCell ref="E218:E219"/>
    <mergeCell ref="F218:F219"/>
    <mergeCell ref="G218:G219"/>
    <mergeCell ref="K98:K99"/>
    <mergeCell ref="K14:K15"/>
    <mergeCell ref="J21:J22"/>
    <mergeCell ref="K21:K22"/>
    <mergeCell ref="J25:J26"/>
    <mergeCell ref="K25:K26"/>
    <mergeCell ref="H184:H185"/>
    <mergeCell ref="I184:I185"/>
    <mergeCell ref="K184:K185"/>
    <mergeCell ref="K103:K104"/>
    <mergeCell ref="K110:K111"/>
    <mergeCell ref="K114:K115"/>
    <mergeCell ref="I75:I76"/>
    <mergeCell ref="I86:I87"/>
    <mergeCell ref="I82:I83"/>
    <mergeCell ref="J75:J76"/>
    <mergeCell ref="J86:J87"/>
    <mergeCell ref="J82:J83"/>
    <mergeCell ref="K82:K83"/>
    <mergeCell ref="K75:K76"/>
    <mergeCell ref="K86:K87"/>
    <mergeCell ref="I103:I104"/>
    <mergeCell ref="I110:I111"/>
    <mergeCell ref="K172:K173"/>
    <mergeCell ref="H213:H214"/>
    <mergeCell ref="B201:D201"/>
    <mergeCell ref="E201:E202"/>
    <mergeCell ref="B205:D205"/>
    <mergeCell ref="B194:D194"/>
    <mergeCell ref="E194:E195"/>
    <mergeCell ref="I213:I214"/>
    <mergeCell ref="J213:J214"/>
    <mergeCell ref="E205:E206"/>
    <mergeCell ref="F194:F195"/>
    <mergeCell ref="F201:F202"/>
    <mergeCell ref="G213:G214"/>
    <mergeCell ref="A155:A156"/>
    <mergeCell ref="B155:D155"/>
    <mergeCell ref="E155:E156"/>
    <mergeCell ref="B94:D94"/>
    <mergeCell ref="H94:H95"/>
    <mergeCell ref="I94:I95"/>
    <mergeCell ref="J94:J95"/>
    <mergeCell ref="B122:D122"/>
    <mergeCell ref="E122:E123"/>
    <mergeCell ref="F122:F123"/>
    <mergeCell ref="F103:F104"/>
    <mergeCell ref="J143:J144"/>
    <mergeCell ref="E127:E128"/>
    <mergeCell ref="F127:F128"/>
    <mergeCell ref="H127:H128"/>
    <mergeCell ref="I127:I128"/>
    <mergeCell ref="A98:A99"/>
    <mergeCell ref="B98:D98"/>
    <mergeCell ref="E98:E99"/>
    <mergeCell ref="F98:F99"/>
    <mergeCell ref="H103:H104"/>
    <mergeCell ref="J103:J104"/>
    <mergeCell ref="H98:H99"/>
    <mergeCell ref="I98:I99"/>
    <mergeCell ref="J98:J99"/>
    <mergeCell ref="J127:J128"/>
    <mergeCell ref="J155:J156"/>
    <mergeCell ref="B161:D161"/>
    <mergeCell ref="E161:E162"/>
    <mergeCell ref="F161:F162"/>
    <mergeCell ref="J55:J56"/>
    <mergeCell ref="J59:J60"/>
    <mergeCell ref="J161:J162"/>
    <mergeCell ref="B67:D67"/>
    <mergeCell ref="E67:E68"/>
    <mergeCell ref="F67:F68"/>
    <mergeCell ref="B86:D86"/>
    <mergeCell ref="E86:E87"/>
    <mergeCell ref="F86:F87"/>
    <mergeCell ref="H86:H87"/>
    <mergeCell ref="B55:D55"/>
    <mergeCell ref="E55:E56"/>
    <mergeCell ref="B103:D103"/>
    <mergeCell ref="E103:E104"/>
    <mergeCell ref="B110:D110"/>
    <mergeCell ref="E110:E111"/>
    <mergeCell ref="I114:I115"/>
    <mergeCell ref="J110:J111"/>
    <mergeCell ref="J114:J115"/>
    <mergeCell ref="H110:H111"/>
    <mergeCell ref="H114:H115"/>
    <mergeCell ref="F110:F111"/>
    <mergeCell ref="F114:F115"/>
    <mergeCell ref="B114:D114"/>
    <mergeCell ref="E114:E115"/>
    <mergeCell ref="B139:D139"/>
    <mergeCell ref="E139:E140"/>
    <mergeCell ref="I122:I123"/>
    <mergeCell ref="B143:D143"/>
    <mergeCell ref="H180:H181"/>
    <mergeCell ref="I180:I181"/>
    <mergeCell ref="B168:D168"/>
    <mergeCell ref="E168:E169"/>
    <mergeCell ref="F168:F169"/>
    <mergeCell ref="B172:D172"/>
    <mergeCell ref="E172:E173"/>
    <mergeCell ref="F172:F173"/>
    <mergeCell ref="G172:G173"/>
    <mergeCell ref="G180:G181"/>
    <mergeCell ref="H33:H34"/>
    <mergeCell ref="I33:I34"/>
    <mergeCell ref="J33:J34"/>
    <mergeCell ref="K33:K34"/>
    <mergeCell ref="H67:H68"/>
    <mergeCell ref="I67:I68"/>
    <mergeCell ref="J67:J68"/>
    <mergeCell ref="K67:K68"/>
    <mergeCell ref="K94:K95"/>
    <mergeCell ref="H38:H39"/>
    <mergeCell ref="I38:I39"/>
    <mergeCell ref="K38:K39"/>
    <mergeCell ref="J38:J39"/>
    <mergeCell ref="H48:H49"/>
    <mergeCell ref="H55:H56"/>
    <mergeCell ref="I55:I56"/>
    <mergeCell ref="I59:I60"/>
    <mergeCell ref="J48:J49"/>
    <mergeCell ref="H59:H60"/>
    <mergeCell ref="K59:K60"/>
    <mergeCell ref="K55:K56"/>
    <mergeCell ref="I48:I49"/>
    <mergeCell ref="K122:K123"/>
    <mergeCell ref="K151:K152"/>
    <mergeCell ref="K180:K181"/>
    <mergeCell ref="K213:K214"/>
    <mergeCell ref="K161:K162"/>
    <mergeCell ref="K168:K169"/>
    <mergeCell ref="J184:J185"/>
    <mergeCell ref="A184:A185"/>
    <mergeCell ref="B184:D184"/>
    <mergeCell ref="E184:E185"/>
    <mergeCell ref="F184:F185"/>
    <mergeCell ref="B151:D151"/>
    <mergeCell ref="E151:E152"/>
    <mergeCell ref="F151:F152"/>
    <mergeCell ref="H151:H152"/>
    <mergeCell ref="I151:I152"/>
    <mergeCell ref="J151:J152"/>
    <mergeCell ref="B180:D180"/>
    <mergeCell ref="E180:E181"/>
    <mergeCell ref="F180:F181"/>
    <mergeCell ref="B132:D132"/>
    <mergeCell ref="E132:E133"/>
    <mergeCell ref="J122:J123"/>
    <mergeCell ref="H122:H123"/>
    <mergeCell ref="L3:L4"/>
    <mergeCell ref="M3:M4"/>
    <mergeCell ref="L14:L15"/>
    <mergeCell ref="M14:M15"/>
    <mergeCell ref="L21:L22"/>
    <mergeCell ref="M21:M22"/>
    <mergeCell ref="L25:L26"/>
    <mergeCell ref="M25:M26"/>
    <mergeCell ref="L33:L34"/>
    <mergeCell ref="M33:M34"/>
    <mergeCell ref="L38:L39"/>
    <mergeCell ref="M38:M39"/>
    <mergeCell ref="L48:L49"/>
    <mergeCell ref="M48:M49"/>
    <mergeCell ref="L55:L56"/>
    <mergeCell ref="M55:M56"/>
    <mergeCell ref="L59:L60"/>
    <mergeCell ref="M59:M60"/>
    <mergeCell ref="L67:L68"/>
    <mergeCell ref="M67:M68"/>
    <mergeCell ref="L71:L72"/>
    <mergeCell ref="M71:M72"/>
    <mergeCell ref="L75:L76"/>
    <mergeCell ref="M75:M76"/>
    <mergeCell ref="L82:L83"/>
    <mergeCell ref="M82:M83"/>
    <mergeCell ref="L86:L87"/>
    <mergeCell ref="M86:M87"/>
    <mergeCell ref="L94:L95"/>
    <mergeCell ref="M94:M95"/>
    <mergeCell ref="L98:L99"/>
    <mergeCell ref="M98:M99"/>
    <mergeCell ref="L103:L104"/>
    <mergeCell ref="M103:M104"/>
    <mergeCell ref="L110:L111"/>
    <mergeCell ref="M110:M111"/>
    <mergeCell ref="L114:L115"/>
    <mergeCell ref="M114:M115"/>
    <mergeCell ref="L122:L123"/>
    <mergeCell ref="M122:M123"/>
    <mergeCell ref="L127:L128"/>
    <mergeCell ref="M127:M128"/>
    <mergeCell ref="L132:L133"/>
    <mergeCell ref="M132:M133"/>
    <mergeCell ref="L139:L140"/>
    <mergeCell ref="M139:M140"/>
    <mergeCell ref="L143:L144"/>
    <mergeCell ref="M143:M144"/>
    <mergeCell ref="L151:L152"/>
    <mergeCell ref="M151:M152"/>
    <mergeCell ref="M205:M206"/>
    <mergeCell ref="L213:L214"/>
    <mergeCell ref="M213:M214"/>
    <mergeCell ref="L155:L156"/>
    <mergeCell ref="M155:M156"/>
    <mergeCell ref="L161:L162"/>
    <mergeCell ref="M161:M162"/>
    <mergeCell ref="L168:L169"/>
    <mergeCell ref="M168:M169"/>
    <mergeCell ref="L172:L173"/>
    <mergeCell ref="M172:M173"/>
    <mergeCell ref="L180:L181"/>
    <mergeCell ref="M180:M181"/>
    <mergeCell ref="G9:G13"/>
    <mergeCell ref="G43:G47"/>
    <mergeCell ref="G232:G236"/>
    <mergeCell ref="L218:L219"/>
    <mergeCell ref="M218:M219"/>
    <mergeCell ref="L226:L227"/>
    <mergeCell ref="M226:M227"/>
    <mergeCell ref="A1:M1"/>
    <mergeCell ref="A2:M2"/>
    <mergeCell ref="A37:M37"/>
    <mergeCell ref="A70:M70"/>
    <mergeCell ref="A97:M97"/>
    <mergeCell ref="A126:M126"/>
    <mergeCell ref="A154:M154"/>
    <mergeCell ref="A183:M183"/>
    <mergeCell ref="A217:M217"/>
    <mergeCell ref="A225:M225"/>
    <mergeCell ref="L184:L185"/>
    <mergeCell ref="M184:M185"/>
    <mergeCell ref="L194:L195"/>
    <mergeCell ref="M194:M195"/>
    <mergeCell ref="L201:L202"/>
    <mergeCell ref="M201:M202"/>
    <mergeCell ref="L205:L206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10" man="1"/>
    <brk id="69" max="10" man="1"/>
    <brk id="96" max="10" man="1"/>
    <brk id="125" max="10" man="1"/>
    <brk id="153" max="10" man="1"/>
    <brk id="182" max="10" man="1"/>
    <brk id="21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236"/>
  <sheetViews>
    <sheetView topLeftCell="A210" zoomScaleNormal="100" workbookViewId="0">
      <selection activeCell="T253" sqref="T253"/>
    </sheetView>
  </sheetViews>
  <sheetFormatPr defaultRowHeight="15" x14ac:dyDescent="0.25"/>
  <cols>
    <col min="1" max="1" width="42.28515625" style="4" bestFit="1" customWidth="1"/>
    <col min="2" max="2" width="6" style="10" customWidth="1"/>
    <col min="3" max="4" width="6.28515625" style="10" customWidth="1"/>
    <col min="5" max="5" width="14.28515625" style="10" customWidth="1"/>
    <col min="6" max="6" width="13" style="11" customWidth="1"/>
    <col min="7" max="7" width="13.5703125" style="11" customWidth="1"/>
    <col min="8" max="8" width="6.7109375" style="11" customWidth="1"/>
    <col min="9" max="9" width="8.42578125" style="11" customWidth="1"/>
    <col min="10" max="10" width="6.5703125" style="11" customWidth="1"/>
    <col min="11" max="13" width="9.28515625" style="11" customWidth="1"/>
    <col min="14" max="25" width="9.28515625" style="4" customWidth="1"/>
    <col min="26" max="246" width="8.7109375" style="4"/>
    <col min="247" max="247" width="45.7109375" style="4" customWidth="1"/>
    <col min="248" max="248" width="10.7109375" style="4" bestFit="1" customWidth="1"/>
    <col min="249" max="249" width="11.5703125" style="4" bestFit="1" customWidth="1"/>
    <col min="250" max="250" width="12.28515625" style="4" bestFit="1" customWidth="1"/>
    <col min="251" max="254" width="9.7109375" style="4" bestFit="1" customWidth="1"/>
    <col min="255" max="255" width="9" style="4" customWidth="1"/>
    <col min="256" max="502" width="8.7109375" style="4"/>
    <col min="503" max="503" width="45.7109375" style="4" customWidth="1"/>
    <col min="504" max="504" width="10.7109375" style="4" bestFit="1" customWidth="1"/>
    <col min="505" max="505" width="11.5703125" style="4" bestFit="1" customWidth="1"/>
    <col min="506" max="506" width="12.28515625" style="4" bestFit="1" customWidth="1"/>
    <col min="507" max="510" width="9.7109375" style="4" bestFit="1" customWidth="1"/>
    <col min="511" max="511" width="9" style="4" customWidth="1"/>
    <col min="512" max="758" width="8.7109375" style="4"/>
    <col min="759" max="759" width="45.7109375" style="4" customWidth="1"/>
    <col min="760" max="760" width="10.7109375" style="4" bestFit="1" customWidth="1"/>
    <col min="761" max="761" width="11.5703125" style="4" bestFit="1" customWidth="1"/>
    <col min="762" max="762" width="12.28515625" style="4" bestFit="1" customWidth="1"/>
    <col min="763" max="766" width="9.7109375" style="4" bestFit="1" customWidth="1"/>
    <col min="767" max="767" width="9" style="4" customWidth="1"/>
    <col min="768" max="1014" width="8.7109375" style="4"/>
    <col min="1015" max="1015" width="45.7109375" style="4" customWidth="1"/>
    <col min="1016" max="1016" width="10.7109375" style="4" bestFit="1" customWidth="1"/>
    <col min="1017" max="1017" width="11.5703125" style="4" bestFit="1" customWidth="1"/>
    <col min="1018" max="1018" width="12.28515625" style="4" bestFit="1" customWidth="1"/>
    <col min="1019" max="1022" width="9.7109375" style="4" bestFit="1" customWidth="1"/>
    <col min="1023" max="1023" width="9" style="4" customWidth="1"/>
    <col min="1024" max="1270" width="8.7109375" style="4"/>
    <col min="1271" max="1271" width="45.7109375" style="4" customWidth="1"/>
    <col min="1272" max="1272" width="10.7109375" style="4" bestFit="1" customWidth="1"/>
    <col min="1273" max="1273" width="11.5703125" style="4" bestFit="1" customWidth="1"/>
    <col min="1274" max="1274" width="12.28515625" style="4" bestFit="1" customWidth="1"/>
    <col min="1275" max="1278" width="9.7109375" style="4" bestFit="1" customWidth="1"/>
    <col min="1279" max="1279" width="9" style="4" customWidth="1"/>
    <col min="1280" max="1526" width="8.7109375" style="4"/>
    <col min="1527" max="1527" width="45.7109375" style="4" customWidth="1"/>
    <col min="1528" max="1528" width="10.7109375" style="4" bestFit="1" customWidth="1"/>
    <col min="1529" max="1529" width="11.5703125" style="4" bestFit="1" customWidth="1"/>
    <col min="1530" max="1530" width="12.28515625" style="4" bestFit="1" customWidth="1"/>
    <col min="1531" max="1534" width="9.7109375" style="4" bestFit="1" customWidth="1"/>
    <col min="1535" max="1535" width="9" style="4" customWidth="1"/>
    <col min="1536" max="1782" width="8.7109375" style="4"/>
    <col min="1783" max="1783" width="45.7109375" style="4" customWidth="1"/>
    <col min="1784" max="1784" width="10.7109375" style="4" bestFit="1" customWidth="1"/>
    <col min="1785" max="1785" width="11.5703125" style="4" bestFit="1" customWidth="1"/>
    <col min="1786" max="1786" width="12.28515625" style="4" bestFit="1" customWidth="1"/>
    <col min="1787" max="1790" width="9.7109375" style="4" bestFit="1" customWidth="1"/>
    <col min="1791" max="1791" width="9" style="4" customWidth="1"/>
    <col min="1792" max="2038" width="8.7109375" style="4"/>
    <col min="2039" max="2039" width="45.7109375" style="4" customWidth="1"/>
    <col min="2040" max="2040" width="10.7109375" style="4" bestFit="1" customWidth="1"/>
    <col min="2041" max="2041" width="11.5703125" style="4" bestFit="1" customWidth="1"/>
    <col min="2042" max="2042" width="12.28515625" style="4" bestFit="1" customWidth="1"/>
    <col min="2043" max="2046" width="9.7109375" style="4" bestFit="1" customWidth="1"/>
    <col min="2047" max="2047" width="9" style="4" customWidth="1"/>
    <col min="2048" max="2294" width="8.7109375" style="4"/>
    <col min="2295" max="2295" width="45.7109375" style="4" customWidth="1"/>
    <col min="2296" max="2296" width="10.7109375" style="4" bestFit="1" customWidth="1"/>
    <col min="2297" max="2297" width="11.5703125" style="4" bestFit="1" customWidth="1"/>
    <col min="2298" max="2298" width="12.28515625" style="4" bestFit="1" customWidth="1"/>
    <col min="2299" max="2302" width="9.7109375" style="4" bestFit="1" customWidth="1"/>
    <col min="2303" max="2303" width="9" style="4" customWidth="1"/>
    <col min="2304" max="2550" width="8.7109375" style="4"/>
    <col min="2551" max="2551" width="45.7109375" style="4" customWidth="1"/>
    <col min="2552" max="2552" width="10.7109375" style="4" bestFit="1" customWidth="1"/>
    <col min="2553" max="2553" width="11.5703125" style="4" bestFit="1" customWidth="1"/>
    <col min="2554" max="2554" width="12.28515625" style="4" bestFit="1" customWidth="1"/>
    <col min="2555" max="2558" width="9.7109375" style="4" bestFit="1" customWidth="1"/>
    <col min="2559" max="2559" width="9" style="4" customWidth="1"/>
    <col min="2560" max="2806" width="8.7109375" style="4"/>
    <col min="2807" max="2807" width="45.7109375" style="4" customWidth="1"/>
    <col min="2808" max="2808" width="10.7109375" style="4" bestFit="1" customWidth="1"/>
    <col min="2809" max="2809" width="11.5703125" style="4" bestFit="1" customWidth="1"/>
    <col min="2810" max="2810" width="12.28515625" style="4" bestFit="1" customWidth="1"/>
    <col min="2811" max="2814" width="9.7109375" style="4" bestFit="1" customWidth="1"/>
    <col min="2815" max="2815" width="9" style="4" customWidth="1"/>
    <col min="2816" max="3062" width="8.7109375" style="4"/>
    <col min="3063" max="3063" width="45.7109375" style="4" customWidth="1"/>
    <col min="3064" max="3064" width="10.7109375" style="4" bestFit="1" customWidth="1"/>
    <col min="3065" max="3065" width="11.5703125" style="4" bestFit="1" customWidth="1"/>
    <col min="3066" max="3066" width="12.28515625" style="4" bestFit="1" customWidth="1"/>
    <col min="3067" max="3070" width="9.7109375" style="4" bestFit="1" customWidth="1"/>
    <col min="3071" max="3071" width="9" style="4" customWidth="1"/>
    <col min="3072" max="3318" width="8.7109375" style="4"/>
    <col min="3319" max="3319" width="45.7109375" style="4" customWidth="1"/>
    <col min="3320" max="3320" width="10.7109375" style="4" bestFit="1" customWidth="1"/>
    <col min="3321" max="3321" width="11.5703125" style="4" bestFit="1" customWidth="1"/>
    <col min="3322" max="3322" width="12.28515625" style="4" bestFit="1" customWidth="1"/>
    <col min="3323" max="3326" width="9.7109375" style="4" bestFit="1" customWidth="1"/>
    <col min="3327" max="3327" width="9" style="4" customWidth="1"/>
    <col min="3328" max="3574" width="8.7109375" style="4"/>
    <col min="3575" max="3575" width="45.7109375" style="4" customWidth="1"/>
    <col min="3576" max="3576" width="10.7109375" style="4" bestFit="1" customWidth="1"/>
    <col min="3577" max="3577" width="11.5703125" style="4" bestFit="1" customWidth="1"/>
    <col min="3578" max="3578" width="12.28515625" style="4" bestFit="1" customWidth="1"/>
    <col min="3579" max="3582" width="9.7109375" style="4" bestFit="1" customWidth="1"/>
    <col min="3583" max="3583" width="9" style="4" customWidth="1"/>
    <col min="3584" max="3830" width="8.7109375" style="4"/>
    <col min="3831" max="3831" width="45.7109375" style="4" customWidth="1"/>
    <col min="3832" max="3832" width="10.7109375" style="4" bestFit="1" customWidth="1"/>
    <col min="3833" max="3833" width="11.5703125" style="4" bestFit="1" customWidth="1"/>
    <col min="3834" max="3834" width="12.28515625" style="4" bestFit="1" customWidth="1"/>
    <col min="3835" max="3838" width="9.7109375" style="4" bestFit="1" customWidth="1"/>
    <col min="3839" max="3839" width="9" style="4" customWidth="1"/>
    <col min="3840" max="4086" width="8.7109375" style="4"/>
    <col min="4087" max="4087" width="45.7109375" style="4" customWidth="1"/>
    <col min="4088" max="4088" width="10.7109375" style="4" bestFit="1" customWidth="1"/>
    <col min="4089" max="4089" width="11.5703125" style="4" bestFit="1" customWidth="1"/>
    <col min="4090" max="4090" width="12.28515625" style="4" bestFit="1" customWidth="1"/>
    <col min="4091" max="4094" width="9.7109375" style="4" bestFit="1" customWidth="1"/>
    <col min="4095" max="4095" width="9" style="4" customWidth="1"/>
    <col min="4096" max="4342" width="8.7109375" style="4"/>
    <col min="4343" max="4343" width="45.7109375" style="4" customWidth="1"/>
    <col min="4344" max="4344" width="10.7109375" style="4" bestFit="1" customWidth="1"/>
    <col min="4345" max="4345" width="11.5703125" style="4" bestFit="1" customWidth="1"/>
    <col min="4346" max="4346" width="12.28515625" style="4" bestFit="1" customWidth="1"/>
    <col min="4347" max="4350" width="9.7109375" style="4" bestFit="1" customWidth="1"/>
    <col min="4351" max="4351" width="9" style="4" customWidth="1"/>
    <col min="4352" max="4598" width="8.7109375" style="4"/>
    <col min="4599" max="4599" width="45.7109375" style="4" customWidth="1"/>
    <col min="4600" max="4600" width="10.7109375" style="4" bestFit="1" customWidth="1"/>
    <col min="4601" max="4601" width="11.5703125" style="4" bestFit="1" customWidth="1"/>
    <col min="4602" max="4602" width="12.28515625" style="4" bestFit="1" customWidth="1"/>
    <col min="4603" max="4606" width="9.7109375" style="4" bestFit="1" customWidth="1"/>
    <col min="4607" max="4607" width="9" style="4" customWidth="1"/>
    <col min="4608" max="4854" width="8.7109375" style="4"/>
    <col min="4855" max="4855" width="45.7109375" style="4" customWidth="1"/>
    <col min="4856" max="4856" width="10.7109375" style="4" bestFit="1" customWidth="1"/>
    <col min="4857" max="4857" width="11.5703125" style="4" bestFit="1" customWidth="1"/>
    <col min="4858" max="4858" width="12.28515625" style="4" bestFit="1" customWidth="1"/>
    <col min="4859" max="4862" width="9.7109375" style="4" bestFit="1" customWidth="1"/>
    <col min="4863" max="4863" width="9" style="4" customWidth="1"/>
    <col min="4864" max="5110" width="8.7109375" style="4"/>
    <col min="5111" max="5111" width="45.7109375" style="4" customWidth="1"/>
    <col min="5112" max="5112" width="10.7109375" style="4" bestFit="1" customWidth="1"/>
    <col min="5113" max="5113" width="11.5703125" style="4" bestFit="1" customWidth="1"/>
    <col min="5114" max="5114" width="12.28515625" style="4" bestFit="1" customWidth="1"/>
    <col min="5115" max="5118" width="9.7109375" style="4" bestFit="1" customWidth="1"/>
    <col min="5119" max="5119" width="9" style="4" customWidth="1"/>
    <col min="5120" max="5366" width="8.7109375" style="4"/>
    <col min="5367" max="5367" width="45.7109375" style="4" customWidth="1"/>
    <col min="5368" max="5368" width="10.7109375" style="4" bestFit="1" customWidth="1"/>
    <col min="5369" max="5369" width="11.5703125" style="4" bestFit="1" customWidth="1"/>
    <col min="5370" max="5370" width="12.28515625" style="4" bestFit="1" customWidth="1"/>
    <col min="5371" max="5374" width="9.7109375" style="4" bestFit="1" customWidth="1"/>
    <col min="5375" max="5375" width="9" style="4" customWidth="1"/>
    <col min="5376" max="5622" width="8.7109375" style="4"/>
    <col min="5623" max="5623" width="45.7109375" style="4" customWidth="1"/>
    <col min="5624" max="5624" width="10.7109375" style="4" bestFit="1" customWidth="1"/>
    <col min="5625" max="5625" width="11.5703125" style="4" bestFit="1" customWidth="1"/>
    <col min="5626" max="5626" width="12.28515625" style="4" bestFit="1" customWidth="1"/>
    <col min="5627" max="5630" width="9.7109375" style="4" bestFit="1" customWidth="1"/>
    <col min="5631" max="5631" width="9" style="4" customWidth="1"/>
    <col min="5632" max="5878" width="8.7109375" style="4"/>
    <col min="5879" max="5879" width="45.7109375" style="4" customWidth="1"/>
    <col min="5880" max="5880" width="10.7109375" style="4" bestFit="1" customWidth="1"/>
    <col min="5881" max="5881" width="11.5703125" style="4" bestFit="1" customWidth="1"/>
    <col min="5882" max="5882" width="12.28515625" style="4" bestFit="1" customWidth="1"/>
    <col min="5883" max="5886" width="9.7109375" style="4" bestFit="1" customWidth="1"/>
    <col min="5887" max="5887" width="9" style="4" customWidth="1"/>
    <col min="5888" max="6134" width="8.7109375" style="4"/>
    <col min="6135" max="6135" width="45.7109375" style="4" customWidth="1"/>
    <col min="6136" max="6136" width="10.7109375" style="4" bestFit="1" customWidth="1"/>
    <col min="6137" max="6137" width="11.5703125" style="4" bestFit="1" customWidth="1"/>
    <col min="6138" max="6138" width="12.28515625" style="4" bestFit="1" customWidth="1"/>
    <col min="6139" max="6142" width="9.7109375" style="4" bestFit="1" customWidth="1"/>
    <col min="6143" max="6143" width="9" style="4" customWidth="1"/>
    <col min="6144" max="6390" width="8.7109375" style="4"/>
    <col min="6391" max="6391" width="45.7109375" style="4" customWidth="1"/>
    <col min="6392" max="6392" width="10.7109375" style="4" bestFit="1" customWidth="1"/>
    <col min="6393" max="6393" width="11.5703125" style="4" bestFit="1" customWidth="1"/>
    <col min="6394" max="6394" width="12.28515625" style="4" bestFit="1" customWidth="1"/>
    <col min="6395" max="6398" width="9.7109375" style="4" bestFit="1" customWidth="1"/>
    <col min="6399" max="6399" width="9" style="4" customWidth="1"/>
    <col min="6400" max="6646" width="8.7109375" style="4"/>
    <col min="6647" max="6647" width="45.7109375" style="4" customWidth="1"/>
    <col min="6648" max="6648" width="10.7109375" style="4" bestFit="1" customWidth="1"/>
    <col min="6649" max="6649" width="11.5703125" style="4" bestFit="1" customWidth="1"/>
    <col min="6650" max="6650" width="12.28515625" style="4" bestFit="1" customWidth="1"/>
    <col min="6651" max="6654" width="9.7109375" style="4" bestFit="1" customWidth="1"/>
    <col min="6655" max="6655" width="9" style="4" customWidth="1"/>
    <col min="6656" max="6902" width="8.7109375" style="4"/>
    <col min="6903" max="6903" width="45.7109375" style="4" customWidth="1"/>
    <col min="6904" max="6904" width="10.7109375" style="4" bestFit="1" customWidth="1"/>
    <col min="6905" max="6905" width="11.5703125" style="4" bestFit="1" customWidth="1"/>
    <col min="6906" max="6906" width="12.28515625" style="4" bestFit="1" customWidth="1"/>
    <col min="6907" max="6910" width="9.7109375" style="4" bestFit="1" customWidth="1"/>
    <col min="6911" max="6911" width="9" style="4" customWidth="1"/>
    <col min="6912" max="7158" width="8.7109375" style="4"/>
    <col min="7159" max="7159" width="45.7109375" style="4" customWidth="1"/>
    <col min="7160" max="7160" width="10.7109375" style="4" bestFit="1" customWidth="1"/>
    <col min="7161" max="7161" width="11.5703125" style="4" bestFit="1" customWidth="1"/>
    <col min="7162" max="7162" width="12.28515625" style="4" bestFit="1" customWidth="1"/>
    <col min="7163" max="7166" width="9.7109375" style="4" bestFit="1" customWidth="1"/>
    <col min="7167" max="7167" width="9" style="4" customWidth="1"/>
    <col min="7168" max="7414" width="8.7109375" style="4"/>
    <col min="7415" max="7415" width="45.7109375" style="4" customWidth="1"/>
    <col min="7416" max="7416" width="10.7109375" style="4" bestFit="1" customWidth="1"/>
    <col min="7417" max="7417" width="11.5703125" style="4" bestFit="1" customWidth="1"/>
    <col min="7418" max="7418" width="12.28515625" style="4" bestFit="1" customWidth="1"/>
    <col min="7419" max="7422" width="9.7109375" style="4" bestFit="1" customWidth="1"/>
    <col min="7423" max="7423" width="9" style="4" customWidth="1"/>
    <col min="7424" max="7670" width="8.7109375" style="4"/>
    <col min="7671" max="7671" width="45.7109375" style="4" customWidth="1"/>
    <col min="7672" max="7672" width="10.7109375" style="4" bestFit="1" customWidth="1"/>
    <col min="7673" max="7673" width="11.5703125" style="4" bestFit="1" customWidth="1"/>
    <col min="7674" max="7674" width="12.28515625" style="4" bestFit="1" customWidth="1"/>
    <col min="7675" max="7678" width="9.7109375" style="4" bestFit="1" customWidth="1"/>
    <col min="7679" max="7679" width="9" style="4" customWidth="1"/>
    <col min="7680" max="7926" width="8.7109375" style="4"/>
    <col min="7927" max="7927" width="45.7109375" style="4" customWidth="1"/>
    <col min="7928" max="7928" width="10.7109375" style="4" bestFit="1" customWidth="1"/>
    <col min="7929" max="7929" width="11.5703125" style="4" bestFit="1" customWidth="1"/>
    <col min="7930" max="7930" width="12.28515625" style="4" bestFit="1" customWidth="1"/>
    <col min="7931" max="7934" width="9.7109375" style="4" bestFit="1" customWidth="1"/>
    <col min="7935" max="7935" width="9" style="4" customWidth="1"/>
    <col min="7936" max="8182" width="8.7109375" style="4"/>
    <col min="8183" max="8183" width="45.7109375" style="4" customWidth="1"/>
    <col min="8184" max="8184" width="10.7109375" style="4" bestFit="1" customWidth="1"/>
    <col min="8185" max="8185" width="11.5703125" style="4" bestFit="1" customWidth="1"/>
    <col min="8186" max="8186" width="12.28515625" style="4" bestFit="1" customWidth="1"/>
    <col min="8187" max="8190" width="9.7109375" style="4" bestFit="1" customWidth="1"/>
    <col min="8191" max="8191" width="9" style="4" customWidth="1"/>
    <col min="8192" max="8438" width="8.7109375" style="4"/>
    <col min="8439" max="8439" width="45.7109375" style="4" customWidth="1"/>
    <col min="8440" max="8440" width="10.7109375" style="4" bestFit="1" customWidth="1"/>
    <col min="8441" max="8441" width="11.5703125" style="4" bestFit="1" customWidth="1"/>
    <col min="8442" max="8442" width="12.28515625" style="4" bestFit="1" customWidth="1"/>
    <col min="8443" max="8446" width="9.7109375" style="4" bestFit="1" customWidth="1"/>
    <col min="8447" max="8447" width="9" style="4" customWidth="1"/>
    <col min="8448" max="8694" width="8.7109375" style="4"/>
    <col min="8695" max="8695" width="45.7109375" style="4" customWidth="1"/>
    <col min="8696" max="8696" width="10.7109375" style="4" bestFit="1" customWidth="1"/>
    <col min="8697" max="8697" width="11.5703125" style="4" bestFit="1" customWidth="1"/>
    <col min="8698" max="8698" width="12.28515625" style="4" bestFit="1" customWidth="1"/>
    <col min="8699" max="8702" width="9.7109375" style="4" bestFit="1" customWidth="1"/>
    <col min="8703" max="8703" width="9" style="4" customWidth="1"/>
    <col min="8704" max="8950" width="8.7109375" style="4"/>
    <col min="8951" max="8951" width="45.7109375" style="4" customWidth="1"/>
    <col min="8952" max="8952" width="10.7109375" style="4" bestFit="1" customWidth="1"/>
    <col min="8953" max="8953" width="11.5703125" style="4" bestFit="1" customWidth="1"/>
    <col min="8954" max="8954" width="12.28515625" style="4" bestFit="1" customWidth="1"/>
    <col min="8955" max="8958" width="9.7109375" style="4" bestFit="1" customWidth="1"/>
    <col min="8959" max="8959" width="9" style="4" customWidth="1"/>
    <col min="8960" max="9206" width="8.7109375" style="4"/>
    <col min="9207" max="9207" width="45.7109375" style="4" customWidth="1"/>
    <col min="9208" max="9208" width="10.7109375" style="4" bestFit="1" customWidth="1"/>
    <col min="9209" max="9209" width="11.5703125" style="4" bestFit="1" customWidth="1"/>
    <col min="9210" max="9210" width="12.28515625" style="4" bestFit="1" customWidth="1"/>
    <col min="9211" max="9214" width="9.7109375" style="4" bestFit="1" customWidth="1"/>
    <col min="9215" max="9215" width="9" style="4" customWidth="1"/>
    <col min="9216" max="9462" width="8.7109375" style="4"/>
    <col min="9463" max="9463" width="45.7109375" style="4" customWidth="1"/>
    <col min="9464" max="9464" width="10.7109375" style="4" bestFit="1" customWidth="1"/>
    <col min="9465" max="9465" width="11.5703125" style="4" bestFit="1" customWidth="1"/>
    <col min="9466" max="9466" width="12.28515625" style="4" bestFit="1" customWidth="1"/>
    <col min="9467" max="9470" width="9.7109375" style="4" bestFit="1" customWidth="1"/>
    <col min="9471" max="9471" width="9" style="4" customWidth="1"/>
    <col min="9472" max="9718" width="8.7109375" style="4"/>
    <col min="9719" max="9719" width="45.7109375" style="4" customWidth="1"/>
    <col min="9720" max="9720" width="10.7109375" style="4" bestFit="1" customWidth="1"/>
    <col min="9721" max="9721" width="11.5703125" style="4" bestFit="1" customWidth="1"/>
    <col min="9722" max="9722" width="12.28515625" style="4" bestFit="1" customWidth="1"/>
    <col min="9723" max="9726" width="9.7109375" style="4" bestFit="1" customWidth="1"/>
    <col min="9727" max="9727" width="9" style="4" customWidth="1"/>
    <col min="9728" max="9974" width="8.7109375" style="4"/>
    <col min="9975" max="9975" width="45.7109375" style="4" customWidth="1"/>
    <col min="9976" max="9976" width="10.7109375" style="4" bestFit="1" customWidth="1"/>
    <col min="9977" max="9977" width="11.5703125" style="4" bestFit="1" customWidth="1"/>
    <col min="9978" max="9978" width="12.28515625" style="4" bestFit="1" customWidth="1"/>
    <col min="9979" max="9982" width="9.7109375" style="4" bestFit="1" customWidth="1"/>
    <col min="9983" max="9983" width="9" style="4" customWidth="1"/>
    <col min="9984" max="10230" width="8.7109375" style="4"/>
    <col min="10231" max="10231" width="45.7109375" style="4" customWidth="1"/>
    <col min="10232" max="10232" width="10.7109375" style="4" bestFit="1" customWidth="1"/>
    <col min="10233" max="10233" width="11.5703125" style="4" bestFit="1" customWidth="1"/>
    <col min="10234" max="10234" width="12.28515625" style="4" bestFit="1" customWidth="1"/>
    <col min="10235" max="10238" width="9.7109375" style="4" bestFit="1" customWidth="1"/>
    <col min="10239" max="10239" width="9" style="4" customWidth="1"/>
    <col min="10240" max="10486" width="8.7109375" style="4"/>
    <col min="10487" max="10487" width="45.7109375" style="4" customWidth="1"/>
    <col min="10488" max="10488" width="10.7109375" style="4" bestFit="1" customWidth="1"/>
    <col min="10489" max="10489" width="11.5703125" style="4" bestFit="1" customWidth="1"/>
    <col min="10490" max="10490" width="12.28515625" style="4" bestFit="1" customWidth="1"/>
    <col min="10491" max="10494" width="9.7109375" style="4" bestFit="1" customWidth="1"/>
    <col min="10495" max="10495" width="9" style="4" customWidth="1"/>
    <col min="10496" max="10742" width="8.7109375" style="4"/>
    <col min="10743" max="10743" width="45.7109375" style="4" customWidth="1"/>
    <col min="10744" max="10744" width="10.7109375" style="4" bestFit="1" customWidth="1"/>
    <col min="10745" max="10745" width="11.5703125" style="4" bestFit="1" customWidth="1"/>
    <col min="10746" max="10746" width="12.28515625" style="4" bestFit="1" customWidth="1"/>
    <col min="10747" max="10750" width="9.7109375" style="4" bestFit="1" customWidth="1"/>
    <col min="10751" max="10751" width="9" style="4" customWidth="1"/>
    <col min="10752" max="10998" width="8.7109375" style="4"/>
    <col min="10999" max="10999" width="45.7109375" style="4" customWidth="1"/>
    <col min="11000" max="11000" width="10.7109375" style="4" bestFit="1" customWidth="1"/>
    <col min="11001" max="11001" width="11.5703125" style="4" bestFit="1" customWidth="1"/>
    <col min="11002" max="11002" width="12.28515625" style="4" bestFit="1" customWidth="1"/>
    <col min="11003" max="11006" width="9.7109375" style="4" bestFit="1" customWidth="1"/>
    <col min="11007" max="11007" width="9" style="4" customWidth="1"/>
    <col min="11008" max="11254" width="8.7109375" style="4"/>
    <col min="11255" max="11255" width="45.7109375" style="4" customWidth="1"/>
    <col min="11256" max="11256" width="10.7109375" style="4" bestFit="1" customWidth="1"/>
    <col min="11257" max="11257" width="11.5703125" style="4" bestFit="1" customWidth="1"/>
    <col min="11258" max="11258" width="12.28515625" style="4" bestFit="1" customWidth="1"/>
    <col min="11259" max="11262" width="9.7109375" style="4" bestFit="1" customWidth="1"/>
    <col min="11263" max="11263" width="9" style="4" customWidth="1"/>
    <col min="11264" max="11510" width="8.7109375" style="4"/>
    <col min="11511" max="11511" width="45.7109375" style="4" customWidth="1"/>
    <col min="11512" max="11512" width="10.7109375" style="4" bestFit="1" customWidth="1"/>
    <col min="11513" max="11513" width="11.5703125" style="4" bestFit="1" customWidth="1"/>
    <col min="11514" max="11514" width="12.28515625" style="4" bestFit="1" customWidth="1"/>
    <col min="11515" max="11518" width="9.7109375" style="4" bestFit="1" customWidth="1"/>
    <col min="11519" max="11519" width="9" style="4" customWidth="1"/>
    <col min="11520" max="11766" width="8.7109375" style="4"/>
    <col min="11767" max="11767" width="45.7109375" style="4" customWidth="1"/>
    <col min="11768" max="11768" width="10.7109375" style="4" bestFit="1" customWidth="1"/>
    <col min="11769" max="11769" width="11.5703125" style="4" bestFit="1" customWidth="1"/>
    <col min="11770" max="11770" width="12.28515625" style="4" bestFit="1" customWidth="1"/>
    <col min="11771" max="11774" width="9.7109375" style="4" bestFit="1" customWidth="1"/>
    <col min="11775" max="11775" width="9" style="4" customWidth="1"/>
    <col min="11776" max="12022" width="8.7109375" style="4"/>
    <col min="12023" max="12023" width="45.7109375" style="4" customWidth="1"/>
    <col min="12024" max="12024" width="10.7109375" style="4" bestFit="1" customWidth="1"/>
    <col min="12025" max="12025" width="11.5703125" style="4" bestFit="1" customWidth="1"/>
    <col min="12026" max="12026" width="12.28515625" style="4" bestFit="1" customWidth="1"/>
    <col min="12027" max="12030" width="9.7109375" style="4" bestFit="1" customWidth="1"/>
    <col min="12031" max="12031" width="9" style="4" customWidth="1"/>
    <col min="12032" max="12278" width="8.7109375" style="4"/>
    <col min="12279" max="12279" width="45.7109375" style="4" customWidth="1"/>
    <col min="12280" max="12280" width="10.7109375" style="4" bestFit="1" customWidth="1"/>
    <col min="12281" max="12281" width="11.5703125" style="4" bestFit="1" customWidth="1"/>
    <col min="12282" max="12282" width="12.28515625" style="4" bestFit="1" customWidth="1"/>
    <col min="12283" max="12286" width="9.7109375" style="4" bestFit="1" customWidth="1"/>
    <col min="12287" max="12287" width="9" style="4" customWidth="1"/>
    <col min="12288" max="12534" width="8.7109375" style="4"/>
    <col min="12535" max="12535" width="45.7109375" style="4" customWidth="1"/>
    <col min="12536" max="12536" width="10.7109375" style="4" bestFit="1" customWidth="1"/>
    <col min="12537" max="12537" width="11.5703125" style="4" bestFit="1" customWidth="1"/>
    <col min="12538" max="12538" width="12.28515625" style="4" bestFit="1" customWidth="1"/>
    <col min="12539" max="12542" width="9.7109375" style="4" bestFit="1" customWidth="1"/>
    <col min="12543" max="12543" width="9" style="4" customWidth="1"/>
    <col min="12544" max="12790" width="8.7109375" style="4"/>
    <col min="12791" max="12791" width="45.7109375" style="4" customWidth="1"/>
    <col min="12792" max="12792" width="10.7109375" style="4" bestFit="1" customWidth="1"/>
    <col min="12793" max="12793" width="11.5703125" style="4" bestFit="1" customWidth="1"/>
    <col min="12794" max="12794" width="12.28515625" style="4" bestFit="1" customWidth="1"/>
    <col min="12795" max="12798" width="9.7109375" style="4" bestFit="1" customWidth="1"/>
    <col min="12799" max="12799" width="9" style="4" customWidth="1"/>
    <col min="12800" max="13046" width="8.7109375" style="4"/>
    <col min="13047" max="13047" width="45.7109375" style="4" customWidth="1"/>
    <col min="13048" max="13048" width="10.7109375" style="4" bestFit="1" customWidth="1"/>
    <col min="13049" max="13049" width="11.5703125" style="4" bestFit="1" customWidth="1"/>
    <col min="13050" max="13050" width="12.28515625" style="4" bestFit="1" customWidth="1"/>
    <col min="13051" max="13054" width="9.7109375" style="4" bestFit="1" customWidth="1"/>
    <col min="13055" max="13055" width="9" style="4" customWidth="1"/>
    <col min="13056" max="13302" width="8.7109375" style="4"/>
    <col min="13303" max="13303" width="45.7109375" style="4" customWidth="1"/>
    <col min="13304" max="13304" width="10.7109375" style="4" bestFit="1" customWidth="1"/>
    <col min="13305" max="13305" width="11.5703125" style="4" bestFit="1" customWidth="1"/>
    <col min="13306" max="13306" width="12.28515625" style="4" bestFit="1" customWidth="1"/>
    <col min="13307" max="13310" width="9.7109375" style="4" bestFit="1" customWidth="1"/>
    <col min="13311" max="13311" width="9" style="4" customWidth="1"/>
    <col min="13312" max="13558" width="8.7109375" style="4"/>
    <col min="13559" max="13559" width="45.7109375" style="4" customWidth="1"/>
    <col min="13560" max="13560" width="10.7109375" style="4" bestFit="1" customWidth="1"/>
    <col min="13561" max="13561" width="11.5703125" style="4" bestFit="1" customWidth="1"/>
    <col min="13562" max="13562" width="12.28515625" style="4" bestFit="1" customWidth="1"/>
    <col min="13563" max="13566" width="9.7109375" style="4" bestFit="1" customWidth="1"/>
    <col min="13567" max="13567" width="9" style="4" customWidth="1"/>
    <col min="13568" max="13814" width="8.7109375" style="4"/>
    <col min="13815" max="13815" width="45.7109375" style="4" customWidth="1"/>
    <col min="13816" max="13816" width="10.7109375" style="4" bestFit="1" customWidth="1"/>
    <col min="13817" max="13817" width="11.5703125" style="4" bestFit="1" customWidth="1"/>
    <col min="13818" max="13818" width="12.28515625" style="4" bestFit="1" customWidth="1"/>
    <col min="13819" max="13822" width="9.7109375" style="4" bestFit="1" customWidth="1"/>
    <col min="13823" max="13823" width="9" style="4" customWidth="1"/>
    <col min="13824" max="14070" width="8.7109375" style="4"/>
    <col min="14071" max="14071" width="45.7109375" style="4" customWidth="1"/>
    <col min="14072" max="14072" width="10.7109375" style="4" bestFit="1" customWidth="1"/>
    <col min="14073" max="14073" width="11.5703125" style="4" bestFit="1" customWidth="1"/>
    <col min="14074" max="14074" width="12.28515625" style="4" bestFit="1" customWidth="1"/>
    <col min="14075" max="14078" width="9.7109375" style="4" bestFit="1" customWidth="1"/>
    <col min="14079" max="14079" width="9" style="4" customWidth="1"/>
    <col min="14080" max="14326" width="8.7109375" style="4"/>
    <col min="14327" max="14327" width="45.7109375" style="4" customWidth="1"/>
    <col min="14328" max="14328" width="10.7109375" style="4" bestFit="1" customWidth="1"/>
    <col min="14329" max="14329" width="11.5703125" style="4" bestFit="1" customWidth="1"/>
    <col min="14330" max="14330" width="12.28515625" style="4" bestFit="1" customWidth="1"/>
    <col min="14331" max="14334" width="9.7109375" style="4" bestFit="1" customWidth="1"/>
    <col min="14335" max="14335" width="9" style="4" customWidth="1"/>
    <col min="14336" max="14582" width="8.7109375" style="4"/>
    <col min="14583" max="14583" width="45.7109375" style="4" customWidth="1"/>
    <col min="14584" max="14584" width="10.7109375" style="4" bestFit="1" customWidth="1"/>
    <col min="14585" max="14585" width="11.5703125" style="4" bestFit="1" customWidth="1"/>
    <col min="14586" max="14586" width="12.28515625" style="4" bestFit="1" customWidth="1"/>
    <col min="14587" max="14590" width="9.7109375" style="4" bestFit="1" customWidth="1"/>
    <col min="14591" max="14591" width="9" style="4" customWidth="1"/>
    <col min="14592" max="14838" width="8.7109375" style="4"/>
    <col min="14839" max="14839" width="45.7109375" style="4" customWidth="1"/>
    <col min="14840" max="14840" width="10.7109375" style="4" bestFit="1" customWidth="1"/>
    <col min="14841" max="14841" width="11.5703125" style="4" bestFit="1" customWidth="1"/>
    <col min="14842" max="14842" width="12.28515625" style="4" bestFit="1" customWidth="1"/>
    <col min="14843" max="14846" width="9.7109375" style="4" bestFit="1" customWidth="1"/>
    <col min="14847" max="14847" width="9" style="4" customWidth="1"/>
    <col min="14848" max="15094" width="8.7109375" style="4"/>
    <col min="15095" max="15095" width="45.7109375" style="4" customWidth="1"/>
    <col min="15096" max="15096" width="10.7109375" style="4" bestFit="1" customWidth="1"/>
    <col min="15097" max="15097" width="11.5703125" style="4" bestFit="1" customWidth="1"/>
    <col min="15098" max="15098" width="12.28515625" style="4" bestFit="1" customWidth="1"/>
    <col min="15099" max="15102" width="9.7109375" style="4" bestFit="1" customWidth="1"/>
    <col min="15103" max="15103" width="9" style="4" customWidth="1"/>
    <col min="15104" max="15350" width="8.7109375" style="4"/>
    <col min="15351" max="15351" width="45.7109375" style="4" customWidth="1"/>
    <col min="15352" max="15352" width="10.7109375" style="4" bestFit="1" customWidth="1"/>
    <col min="15353" max="15353" width="11.5703125" style="4" bestFit="1" customWidth="1"/>
    <col min="15354" max="15354" width="12.28515625" style="4" bestFit="1" customWidth="1"/>
    <col min="15355" max="15358" width="9.7109375" style="4" bestFit="1" customWidth="1"/>
    <col min="15359" max="15359" width="9" style="4" customWidth="1"/>
    <col min="15360" max="15606" width="8.7109375" style="4"/>
    <col min="15607" max="15607" width="45.7109375" style="4" customWidth="1"/>
    <col min="15608" max="15608" width="10.7109375" style="4" bestFit="1" customWidth="1"/>
    <col min="15609" max="15609" width="11.5703125" style="4" bestFit="1" customWidth="1"/>
    <col min="15610" max="15610" width="12.28515625" style="4" bestFit="1" customWidth="1"/>
    <col min="15611" max="15614" width="9.7109375" style="4" bestFit="1" customWidth="1"/>
    <col min="15615" max="15615" width="9" style="4" customWidth="1"/>
    <col min="15616" max="15862" width="8.7109375" style="4"/>
    <col min="15863" max="15863" width="45.7109375" style="4" customWidth="1"/>
    <col min="15864" max="15864" width="10.7109375" style="4" bestFit="1" customWidth="1"/>
    <col min="15865" max="15865" width="11.5703125" style="4" bestFit="1" customWidth="1"/>
    <col min="15866" max="15866" width="12.28515625" style="4" bestFit="1" customWidth="1"/>
    <col min="15867" max="15870" width="9.7109375" style="4" bestFit="1" customWidth="1"/>
    <col min="15871" max="15871" width="9" style="4" customWidth="1"/>
    <col min="15872" max="16118" width="8.7109375" style="4"/>
    <col min="16119" max="16119" width="45.7109375" style="4" customWidth="1"/>
    <col min="16120" max="16120" width="10.7109375" style="4" bestFit="1" customWidth="1"/>
    <col min="16121" max="16121" width="11.5703125" style="4" bestFit="1" customWidth="1"/>
    <col min="16122" max="16122" width="12.28515625" style="4" bestFit="1" customWidth="1"/>
    <col min="16123" max="16126" width="9.7109375" style="4" bestFit="1" customWidth="1"/>
    <col min="16127" max="16127" width="9" style="4" customWidth="1"/>
    <col min="16128" max="16381" width="8.7109375" style="4"/>
    <col min="16382" max="16384" width="8.7109375" style="4" customWidth="1"/>
  </cols>
  <sheetData>
    <row r="1" spans="1:13" s="2" customFormat="1" ht="18.75" x14ac:dyDescent="0.3">
      <c r="A1" s="160" t="s">
        <v>219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.75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5"/>
      <c r="B3" s="166" t="s">
        <v>1</v>
      </c>
      <c r="C3" s="166"/>
      <c r="D3" s="166"/>
      <c r="E3" s="167" t="s">
        <v>2</v>
      </c>
      <c r="F3" s="168" t="s">
        <v>181</v>
      </c>
      <c r="G3" s="168" t="s">
        <v>3</v>
      </c>
      <c r="H3" s="158" t="s">
        <v>121</v>
      </c>
      <c r="I3" s="158" t="s">
        <v>122</v>
      </c>
      <c r="J3" s="158" t="s">
        <v>123</v>
      </c>
      <c r="K3" s="158" t="s">
        <v>124</v>
      </c>
      <c r="L3" s="158" t="s">
        <v>125</v>
      </c>
      <c r="M3" s="158" t="s">
        <v>126</v>
      </c>
    </row>
    <row r="4" spans="1:13" ht="13.5" customHeight="1" x14ac:dyDescent="0.25">
      <c r="A4" s="165"/>
      <c r="B4" s="15" t="s">
        <v>11</v>
      </c>
      <c r="C4" s="15" t="s">
        <v>12</v>
      </c>
      <c r="D4" s="16"/>
      <c r="E4" s="167"/>
      <c r="F4" s="168"/>
      <c r="G4" s="168"/>
      <c r="H4" s="158"/>
      <c r="I4" s="158"/>
      <c r="J4" s="158"/>
      <c r="K4" s="158"/>
      <c r="L4" s="158"/>
      <c r="M4" s="158"/>
    </row>
    <row r="5" spans="1:13" x14ac:dyDescent="0.25">
      <c r="A5" s="139" t="s">
        <v>13</v>
      </c>
      <c r="B5" s="48">
        <v>7</v>
      </c>
      <c r="C5" s="48">
        <v>0</v>
      </c>
      <c r="D5" s="16"/>
      <c r="E5" s="48">
        <v>1</v>
      </c>
      <c r="F5" s="81">
        <f t="shared" ref="F5:F13" si="0">SUM(B5:E5)</f>
        <v>8</v>
      </c>
      <c r="G5" s="81">
        <v>7</v>
      </c>
      <c r="H5" s="24">
        <v>7</v>
      </c>
      <c r="I5" s="24">
        <v>1</v>
      </c>
      <c r="J5" s="24">
        <v>0</v>
      </c>
      <c r="K5" s="24">
        <v>0</v>
      </c>
      <c r="L5" s="24">
        <v>0</v>
      </c>
      <c r="M5" s="24">
        <v>0</v>
      </c>
    </row>
    <row r="6" spans="1:13" x14ac:dyDescent="0.25">
      <c r="A6" s="116" t="s">
        <v>14</v>
      </c>
      <c r="B6" s="27">
        <f>SUM(B7:B13)</f>
        <v>20</v>
      </c>
      <c r="C6" s="27">
        <v>0</v>
      </c>
      <c r="D6" s="27">
        <v>0</v>
      </c>
      <c r="E6" s="27">
        <f>SUM(E7:E13)</f>
        <v>3</v>
      </c>
      <c r="F6" s="81">
        <f>SUM(B6:E6)</f>
        <v>23</v>
      </c>
      <c r="G6" s="81">
        <v>22</v>
      </c>
      <c r="H6" s="27">
        <f t="shared" ref="H6:I6" si="1">SUM(H7:H13)</f>
        <v>20</v>
      </c>
      <c r="I6" s="27">
        <f t="shared" si="1"/>
        <v>3</v>
      </c>
      <c r="J6" s="27">
        <f t="shared" ref="J6" si="2">SUM(J7:J13)</f>
        <v>0</v>
      </c>
      <c r="K6" s="27">
        <f t="shared" ref="K6:L6" si="3">SUM(K7:K13)</f>
        <v>0</v>
      </c>
      <c r="L6" s="27">
        <f t="shared" si="3"/>
        <v>0</v>
      </c>
      <c r="M6" s="27">
        <f t="shared" ref="M6" si="4">SUM(M7:M13)</f>
        <v>0</v>
      </c>
    </row>
    <row r="7" spans="1:13" x14ac:dyDescent="0.25">
      <c r="A7" s="116" t="s">
        <v>15</v>
      </c>
      <c r="B7" s="48">
        <v>13</v>
      </c>
      <c r="C7" s="48">
        <v>0</v>
      </c>
      <c r="D7" s="16"/>
      <c r="E7" s="48">
        <v>1</v>
      </c>
      <c r="F7" s="81">
        <f t="shared" si="0"/>
        <v>14</v>
      </c>
      <c r="G7" s="81">
        <v>14</v>
      </c>
      <c r="H7" s="24">
        <v>12</v>
      </c>
      <c r="I7" s="24">
        <v>2</v>
      </c>
      <c r="J7" s="24">
        <v>0</v>
      </c>
      <c r="K7" s="24">
        <v>0</v>
      </c>
      <c r="L7" s="24">
        <v>0</v>
      </c>
      <c r="M7" s="24">
        <v>0</v>
      </c>
    </row>
    <row r="8" spans="1:13" x14ac:dyDescent="0.25">
      <c r="A8" s="116" t="s">
        <v>185</v>
      </c>
      <c r="B8" s="48">
        <v>0</v>
      </c>
      <c r="C8" s="48">
        <v>0</v>
      </c>
      <c r="D8" s="16"/>
      <c r="E8" s="48">
        <v>0</v>
      </c>
      <c r="F8" s="81">
        <f t="shared" si="0"/>
        <v>0</v>
      </c>
      <c r="G8" s="81">
        <v>1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</row>
    <row r="9" spans="1:13" x14ac:dyDescent="0.25">
      <c r="A9" s="116" t="s">
        <v>192</v>
      </c>
      <c r="B9" s="48">
        <v>2</v>
      </c>
      <c r="C9" s="48">
        <v>0</v>
      </c>
      <c r="D9" s="16"/>
      <c r="E9" s="48">
        <v>1</v>
      </c>
      <c r="F9" s="81">
        <f t="shared" si="0"/>
        <v>3</v>
      </c>
      <c r="G9" s="169">
        <v>7</v>
      </c>
      <c r="H9" s="24">
        <v>3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</row>
    <row r="10" spans="1:13" x14ac:dyDescent="0.25">
      <c r="A10" s="116" t="s">
        <v>193</v>
      </c>
      <c r="B10" s="48">
        <v>2</v>
      </c>
      <c r="C10" s="48">
        <v>0</v>
      </c>
      <c r="D10" s="16"/>
      <c r="E10" s="48">
        <v>1</v>
      </c>
      <c r="F10" s="81">
        <f t="shared" si="0"/>
        <v>3</v>
      </c>
      <c r="G10" s="169"/>
      <c r="H10" s="24">
        <v>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</row>
    <row r="11" spans="1:13" x14ac:dyDescent="0.25">
      <c r="A11" s="116" t="s">
        <v>194</v>
      </c>
      <c r="B11" s="48">
        <v>3</v>
      </c>
      <c r="C11" s="48">
        <v>0</v>
      </c>
      <c r="D11" s="16"/>
      <c r="E11" s="48">
        <v>0</v>
      </c>
      <c r="F11" s="81">
        <f t="shared" si="0"/>
        <v>3</v>
      </c>
      <c r="G11" s="169"/>
      <c r="H11" s="24">
        <v>2</v>
      </c>
      <c r="I11" s="24">
        <v>1</v>
      </c>
      <c r="J11" s="24">
        <v>0</v>
      </c>
      <c r="K11" s="24">
        <v>0</v>
      </c>
      <c r="L11" s="24">
        <v>0</v>
      </c>
      <c r="M11" s="24">
        <v>0</v>
      </c>
    </row>
    <row r="12" spans="1:13" x14ac:dyDescent="0.25">
      <c r="A12" s="116" t="s">
        <v>195</v>
      </c>
      <c r="B12" s="48">
        <v>0</v>
      </c>
      <c r="C12" s="48">
        <v>0</v>
      </c>
      <c r="D12" s="16"/>
      <c r="E12" s="48">
        <v>0</v>
      </c>
      <c r="F12" s="81">
        <f t="shared" si="0"/>
        <v>0</v>
      </c>
      <c r="G12" s="169"/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x14ac:dyDescent="0.25">
      <c r="A13" s="116" t="s">
        <v>190</v>
      </c>
      <c r="B13" s="48">
        <v>0</v>
      </c>
      <c r="C13" s="48">
        <v>0</v>
      </c>
      <c r="D13" s="16"/>
      <c r="E13" s="48">
        <v>0</v>
      </c>
      <c r="F13" s="81">
        <f t="shared" si="0"/>
        <v>0</v>
      </c>
      <c r="G13" s="169"/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8.75" customHeight="1" x14ac:dyDescent="0.25">
      <c r="A14" s="116"/>
      <c r="B14" s="234" t="s">
        <v>1</v>
      </c>
      <c r="C14" s="234"/>
      <c r="D14" s="115"/>
      <c r="E14" s="170" t="s">
        <v>2</v>
      </c>
      <c r="F14" s="168" t="s">
        <v>181</v>
      </c>
      <c r="G14" s="168" t="s">
        <v>3</v>
      </c>
      <c r="H14" s="158" t="s">
        <v>121</v>
      </c>
      <c r="I14" s="158" t="s">
        <v>122</v>
      </c>
      <c r="J14" s="158" t="s">
        <v>123</v>
      </c>
      <c r="K14" s="158" t="s">
        <v>124</v>
      </c>
      <c r="L14" s="158" t="s">
        <v>125</v>
      </c>
      <c r="M14" s="158" t="s">
        <v>126</v>
      </c>
    </row>
    <row r="15" spans="1:13" ht="13.9" customHeight="1" x14ac:dyDescent="0.25">
      <c r="A15" s="140" t="s">
        <v>18</v>
      </c>
      <c r="B15" s="15" t="s">
        <v>11</v>
      </c>
      <c r="C15" s="15" t="s">
        <v>12</v>
      </c>
      <c r="D15" s="16"/>
      <c r="E15" s="170"/>
      <c r="F15" s="168"/>
      <c r="G15" s="168"/>
      <c r="H15" s="158"/>
      <c r="I15" s="158"/>
      <c r="J15" s="158"/>
      <c r="K15" s="158"/>
      <c r="L15" s="158"/>
      <c r="M15" s="158"/>
    </row>
    <row r="16" spans="1:13" ht="15.6" customHeight="1" x14ac:dyDescent="0.25">
      <c r="A16" s="116" t="s">
        <v>19</v>
      </c>
      <c r="B16" s="48">
        <v>15</v>
      </c>
      <c r="C16" s="48">
        <v>0</v>
      </c>
      <c r="D16" s="16"/>
      <c r="E16" s="48">
        <v>1</v>
      </c>
      <c r="F16" s="81">
        <f t="shared" ref="F16:F20" si="5">SUM(B16:E16)</f>
        <v>16</v>
      </c>
      <c r="G16" s="81">
        <v>13</v>
      </c>
      <c r="H16" s="24">
        <v>13</v>
      </c>
      <c r="I16" s="24">
        <v>3</v>
      </c>
      <c r="J16" s="24">
        <v>0</v>
      </c>
      <c r="K16" s="24">
        <v>0</v>
      </c>
      <c r="L16" s="24">
        <v>0</v>
      </c>
      <c r="M16" s="24">
        <v>0</v>
      </c>
    </row>
    <row r="17" spans="1:14" ht="15.6" customHeight="1" x14ac:dyDescent="0.25">
      <c r="A17" s="116" t="s">
        <v>20</v>
      </c>
      <c r="B17" s="48">
        <v>5</v>
      </c>
      <c r="C17" s="48">
        <v>0</v>
      </c>
      <c r="D17" s="16"/>
      <c r="E17" s="48">
        <v>2</v>
      </c>
      <c r="F17" s="81">
        <f t="shared" si="5"/>
        <v>7</v>
      </c>
      <c r="G17" s="81">
        <v>9</v>
      </c>
      <c r="H17" s="24">
        <v>47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</row>
    <row r="18" spans="1:14" ht="15.6" customHeight="1" x14ac:dyDescent="0.25">
      <c r="A18" s="116" t="s">
        <v>21</v>
      </c>
      <c r="B18" s="48">
        <v>0</v>
      </c>
      <c r="C18" s="48">
        <v>0</v>
      </c>
      <c r="D18" s="16"/>
      <c r="E18" s="48">
        <v>0</v>
      </c>
      <c r="F18" s="81">
        <f t="shared" si="5"/>
        <v>0</v>
      </c>
      <c r="G18" s="81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</row>
    <row r="19" spans="1:14" ht="30" x14ac:dyDescent="0.25">
      <c r="A19" s="141" t="s">
        <v>22</v>
      </c>
      <c r="B19" s="48">
        <v>0</v>
      </c>
      <c r="C19" s="48">
        <v>0</v>
      </c>
      <c r="D19" s="49"/>
      <c r="E19" s="48">
        <v>0</v>
      </c>
      <c r="F19" s="83">
        <f t="shared" si="5"/>
        <v>0</v>
      </c>
      <c r="G19" s="83">
        <v>0</v>
      </c>
      <c r="H19" s="28">
        <v>0</v>
      </c>
      <c r="I19" s="28">
        <v>0</v>
      </c>
      <c r="J19" s="24">
        <v>0</v>
      </c>
      <c r="K19" s="24">
        <v>0</v>
      </c>
      <c r="L19" s="24">
        <v>0</v>
      </c>
      <c r="M19" s="24">
        <v>0</v>
      </c>
    </row>
    <row r="20" spans="1:14" x14ac:dyDescent="0.25">
      <c r="A20" s="141" t="s">
        <v>23</v>
      </c>
      <c r="B20" s="48">
        <v>0</v>
      </c>
      <c r="C20" s="48">
        <v>0</v>
      </c>
      <c r="D20" s="49"/>
      <c r="E20" s="48">
        <v>0</v>
      </c>
      <c r="F20" s="83">
        <f t="shared" si="5"/>
        <v>0</v>
      </c>
      <c r="G20" s="83">
        <v>0</v>
      </c>
      <c r="H20" s="28">
        <v>0</v>
      </c>
      <c r="I20" s="28">
        <v>0</v>
      </c>
      <c r="J20" s="24">
        <v>0</v>
      </c>
      <c r="K20" s="24">
        <v>0</v>
      </c>
      <c r="L20" s="24">
        <v>0</v>
      </c>
      <c r="M20" s="24">
        <v>0</v>
      </c>
    </row>
    <row r="21" spans="1:14" ht="18.75" customHeight="1" x14ac:dyDescent="0.25">
      <c r="A21" s="116"/>
      <c r="B21" s="166" t="s">
        <v>1</v>
      </c>
      <c r="C21" s="166"/>
      <c r="D21" s="115"/>
      <c r="E21" s="167" t="s">
        <v>2</v>
      </c>
      <c r="F21" s="168" t="s">
        <v>181</v>
      </c>
      <c r="G21" s="168" t="s">
        <v>3</v>
      </c>
      <c r="H21" s="158" t="s">
        <v>121</v>
      </c>
      <c r="I21" s="158" t="s">
        <v>122</v>
      </c>
      <c r="J21" s="158" t="s">
        <v>123</v>
      </c>
      <c r="K21" s="158" t="s">
        <v>124</v>
      </c>
      <c r="L21" s="158" t="s">
        <v>125</v>
      </c>
      <c r="M21" s="158" t="s">
        <v>126</v>
      </c>
    </row>
    <row r="22" spans="1:14" ht="15" customHeight="1" x14ac:dyDescent="0.25">
      <c r="A22" s="140" t="s">
        <v>24</v>
      </c>
      <c r="B22" s="15" t="s">
        <v>11</v>
      </c>
      <c r="C22" s="15" t="s">
        <v>12</v>
      </c>
      <c r="D22" s="16"/>
      <c r="E22" s="167"/>
      <c r="F22" s="168"/>
      <c r="G22" s="168"/>
      <c r="H22" s="158"/>
      <c r="I22" s="158"/>
      <c r="J22" s="158"/>
      <c r="K22" s="158"/>
      <c r="L22" s="158"/>
      <c r="M22" s="158"/>
    </row>
    <row r="23" spans="1:14" ht="15" customHeight="1" x14ac:dyDescent="0.25">
      <c r="A23" s="116" t="s">
        <v>25</v>
      </c>
      <c r="B23" s="48">
        <v>17</v>
      </c>
      <c r="C23" s="48">
        <v>0</v>
      </c>
      <c r="D23" s="16"/>
      <c r="E23" s="48">
        <v>1</v>
      </c>
      <c r="F23" s="81">
        <f>SUM(B23:E23)</f>
        <v>18</v>
      </c>
      <c r="G23" s="81">
        <v>21</v>
      </c>
      <c r="H23" s="24">
        <v>16</v>
      </c>
      <c r="I23" s="24">
        <v>2</v>
      </c>
      <c r="J23" s="24">
        <v>0</v>
      </c>
      <c r="K23" s="24">
        <v>0</v>
      </c>
      <c r="L23" s="24">
        <v>0</v>
      </c>
      <c r="M23" s="24">
        <v>0</v>
      </c>
    </row>
    <row r="24" spans="1:14" ht="15" customHeight="1" x14ac:dyDescent="0.25">
      <c r="A24" s="116" t="s">
        <v>26</v>
      </c>
      <c r="B24" s="48">
        <v>2</v>
      </c>
      <c r="C24" s="48">
        <v>0</v>
      </c>
      <c r="D24" s="16"/>
      <c r="E24" s="48">
        <v>2</v>
      </c>
      <c r="F24" s="81">
        <f>SUM(B24:E24)</f>
        <v>4</v>
      </c>
      <c r="G24" s="81">
        <v>1</v>
      </c>
      <c r="H24" s="24">
        <v>4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</row>
    <row r="25" spans="1:14" s="6" customFormat="1" ht="15" customHeight="1" x14ac:dyDescent="0.25">
      <c r="A25" s="116"/>
      <c r="B25" s="166" t="s">
        <v>1</v>
      </c>
      <c r="C25" s="166"/>
      <c r="D25" s="115"/>
      <c r="E25" s="171" t="s">
        <v>2</v>
      </c>
      <c r="F25" s="168" t="s">
        <v>181</v>
      </c>
      <c r="G25" s="168" t="s">
        <v>3</v>
      </c>
      <c r="H25" s="158" t="s">
        <v>121</v>
      </c>
      <c r="I25" s="158" t="s">
        <v>122</v>
      </c>
      <c r="J25" s="158" t="s">
        <v>123</v>
      </c>
      <c r="K25" s="158" t="s">
        <v>124</v>
      </c>
      <c r="L25" s="158" t="s">
        <v>125</v>
      </c>
      <c r="M25" s="158" t="s">
        <v>126</v>
      </c>
      <c r="N25" s="4"/>
    </row>
    <row r="26" spans="1:14" ht="15" customHeight="1" x14ac:dyDescent="0.25">
      <c r="A26" s="140" t="s">
        <v>27</v>
      </c>
      <c r="B26" s="15" t="s">
        <v>11</v>
      </c>
      <c r="C26" s="15" t="s">
        <v>12</v>
      </c>
      <c r="D26" s="16"/>
      <c r="E26" s="171"/>
      <c r="F26" s="168"/>
      <c r="G26" s="168"/>
      <c r="H26" s="158"/>
      <c r="I26" s="158"/>
      <c r="J26" s="158"/>
      <c r="K26" s="158"/>
      <c r="L26" s="158"/>
      <c r="M26" s="158"/>
    </row>
    <row r="27" spans="1:14" ht="15" customHeight="1" x14ac:dyDescent="0.25">
      <c r="A27" s="116" t="s">
        <v>28</v>
      </c>
      <c r="B27" s="48">
        <v>17</v>
      </c>
      <c r="C27" s="48">
        <v>0</v>
      </c>
      <c r="D27" s="16"/>
      <c r="E27" s="48">
        <v>3</v>
      </c>
      <c r="F27" s="81">
        <f t="shared" ref="F27:F32" si="6">SUM(B27:E27)</f>
        <v>20</v>
      </c>
      <c r="G27" s="81">
        <v>22</v>
      </c>
      <c r="H27" s="24">
        <v>18</v>
      </c>
      <c r="I27" s="24">
        <v>2</v>
      </c>
      <c r="J27" s="24">
        <v>0</v>
      </c>
      <c r="K27" s="24">
        <v>0</v>
      </c>
      <c r="L27" s="24">
        <v>0</v>
      </c>
      <c r="M27" s="24">
        <v>0</v>
      </c>
    </row>
    <row r="28" spans="1:14" x14ac:dyDescent="0.25">
      <c r="A28" s="116" t="s">
        <v>29</v>
      </c>
      <c r="B28" s="48">
        <v>0</v>
      </c>
      <c r="C28" s="48">
        <v>0</v>
      </c>
      <c r="D28" s="16"/>
      <c r="E28" s="48">
        <v>0</v>
      </c>
      <c r="F28" s="81">
        <f t="shared" si="6"/>
        <v>0</v>
      </c>
      <c r="G28" s="81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4" ht="15" customHeight="1" x14ac:dyDescent="0.25">
      <c r="A29" s="116" t="s">
        <v>30</v>
      </c>
      <c r="B29" s="48">
        <v>0</v>
      </c>
      <c r="C29" s="48">
        <v>0</v>
      </c>
      <c r="D29" s="16"/>
      <c r="E29" s="48">
        <v>0</v>
      </c>
      <c r="F29" s="81">
        <f t="shared" si="6"/>
        <v>0</v>
      </c>
      <c r="G29" s="81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</row>
    <row r="30" spans="1:14" ht="15" customHeight="1" x14ac:dyDescent="0.25">
      <c r="A30" s="116" t="s">
        <v>31</v>
      </c>
      <c r="B30" s="48">
        <v>0</v>
      </c>
      <c r="C30" s="48">
        <v>0</v>
      </c>
      <c r="D30" s="16"/>
      <c r="E30" s="48">
        <v>0</v>
      </c>
      <c r="F30" s="81">
        <f t="shared" si="6"/>
        <v>0</v>
      </c>
      <c r="G30" s="81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</row>
    <row r="31" spans="1:14" ht="15" customHeight="1" x14ac:dyDescent="0.25">
      <c r="A31" s="116" t="s">
        <v>32</v>
      </c>
      <c r="B31" s="48">
        <v>1</v>
      </c>
      <c r="C31" s="48">
        <v>0</v>
      </c>
      <c r="D31" s="16"/>
      <c r="E31" s="48">
        <v>0</v>
      </c>
      <c r="F31" s="81">
        <f t="shared" si="6"/>
        <v>1</v>
      </c>
      <c r="G31" s="81">
        <v>0</v>
      </c>
      <c r="H31" s="24">
        <v>0</v>
      </c>
      <c r="I31" s="24">
        <v>1</v>
      </c>
      <c r="J31" s="24">
        <v>0</v>
      </c>
      <c r="K31" s="24">
        <v>0</v>
      </c>
      <c r="L31" s="24">
        <v>0</v>
      </c>
      <c r="M31" s="24">
        <v>0</v>
      </c>
    </row>
    <row r="32" spans="1:14" ht="15" customHeight="1" x14ac:dyDescent="0.25">
      <c r="A32" s="116" t="s">
        <v>33</v>
      </c>
      <c r="B32" s="48">
        <v>2</v>
      </c>
      <c r="C32" s="48">
        <v>0</v>
      </c>
      <c r="D32" s="16"/>
      <c r="E32" s="48">
        <v>0</v>
      </c>
      <c r="F32" s="81">
        <f t="shared" si="6"/>
        <v>2</v>
      </c>
      <c r="G32" s="81">
        <v>0</v>
      </c>
      <c r="H32" s="24">
        <v>2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1:13" ht="15" customHeight="1" x14ac:dyDescent="0.25">
      <c r="A33" s="116"/>
      <c r="B33" s="166" t="s">
        <v>1</v>
      </c>
      <c r="C33" s="166"/>
      <c r="D33" s="115"/>
      <c r="E33" s="171" t="s">
        <v>2</v>
      </c>
      <c r="F33" s="168" t="s">
        <v>181</v>
      </c>
      <c r="G33" s="168" t="s">
        <v>3</v>
      </c>
      <c r="H33" s="158" t="s">
        <v>121</v>
      </c>
      <c r="I33" s="158" t="s">
        <v>122</v>
      </c>
      <c r="J33" s="158" t="s">
        <v>123</v>
      </c>
      <c r="K33" s="158" t="s">
        <v>124</v>
      </c>
      <c r="L33" s="158" t="s">
        <v>125</v>
      </c>
      <c r="M33" s="158" t="s">
        <v>126</v>
      </c>
    </row>
    <row r="34" spans="1:13" ht="15" customHeight="1" x14ac:dyDescent="0.25">
      <c r="A34" s="140" t="s">
        <v>34</v>
      </c>
      <c r="B34" s="15" t="s">
        <v>11</v>
      </c>
      <c r="C34" s="15" t="s">
        <v>12</v>
      </c>
      <c r="D34" s="16"/>
      <c r="E34" s="171"/>
      <c r="F34" s="168"/>
      <c r="G34" s="168"/>
      <c r="H34" s="158"/>
      <c r="I34" s="158"/>
      <c r="J34" s="158"/>
      <c r="K34" s="158"/>
      <c r="L34" s="158"/>
      <c r="M34" s="158"/>
    </row>
    <row r="35" spans="1:13" ht="15" customHeight="1" x14ac:dyDescent="0.25">
      <c r="A35" s="116" t="s">
        <v>35</v>
      </c>
      <c r="B35" s="48">
        <v>0</v>
      </c>
      <c r="C35" s="48">
        <v>0</v>
      </c>
      <c r="D35" s="18"/>
      <c r="E35" s="48">
        <v>0</v>
      </c>
      <c r="F35" s="81">
        <f t="shared" ref="F35:F36" si="7">SUM(B35:E35)</f>
        <v>0</v>
      </c>
      <c r="G35" s="81">
        <v>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</row>
    <row r="36" spans="1:13" ht="15" customHeight="1" x14ac:dyDescent="0.25">
      <c r="A36" s="116" t="s">
        <v>36</v>
      </c>
      <c r="B36" s="48">
        <v>0</v>
      </c>
      <c r="C36" s="48">
        <v>0</v>
      </c>
      <c r="D36" s="18"/>
      <c r="E36" s="48">
        <v>0</v>
      </c>
      <c r="F36" s="81">
        <f t="shared" si="7"/>
        <v>0</v>
      </c>
      <c r="G36" s="81">
        <v>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1:13" ht="15.75" x14ac:dyDescent="0.25">
      <c r="A37" s="161" t="s">
        <v>81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3.5" customHeight="1" x14ac:dyDescent="0.25">
      <c r="A38" s="165"/>
      <c r="B38" s="166" t="s">
        <v>1</v>
      </c>
      <c r="C38" s="166"/>
      <c r="D38" s="166"/>
      <c r="E38" s="172" t="s">
        <v>2</v>
      </c>
      <c r="F38" s="168" t="s">
        <v>181</v>
      </c>
      <c r="G38" s="168" t="s">
        <v>3</v>
      </c>
      <c r="H38" s="158" t="s">
        <v>121</v>
      </c>
      <c r="I38" s="158" t="s">
        <v>122</v>
      </c>
      <c r="J38" s="158" t="s">
        <v>123</v>
      </c>
      <c r="K38" s="158" t="s">
        <v>124</v>
      </c>
      <c r="L38" s="158" t="s">
        <v>125</v>
      </c>
      <c r="M38" s="158" t="s">
        <v>126</v>
      </c>
    </row>
    <row r="39" spans="1:13" ht="16.149999999999999" customHeight="1" x14ac:dyDescent="0.25">
      <c r="A39" s="165"/>
      <c r="B39" s="15" t="s">
        <v>11</v>
      </c>
      <c r="C39" s="15" t="s">
        <v>12</v>
      </c>
      <c r="D39" s="115" t="s">
        <v>38</v>
      </c>
      <c r="E39" s="172"/>
      <c r="F39" s="168"/>
      <c r="G39" s="168"/>
      <c r="H39" s="158"/>
      <c r="I39" s="158"/>
      <c r="J39" s="158"/>
      <c r="K39" s="158"/>
      <c r="L39" s="158"/>
      <c r="M39" s="158"/>
    </row>
    <row r="40" spans="1:13" x14ac:dyDescent="0.25">
      <c r="A40" s="116" t="s">
        <v>13</v>
      </c>
      <c r="B40" s="48">
        <v>88</v>
      </c>
      <c r="C40" s="48">
        <v>12</v>
      </c>
      <c r="D40" s="48">
        <v>0</v>
      </c>
      <c r="E40" s="48">
        <v>48</v>
      </c>
      <c r="F40" s="81">
        <f t="shared" ref="F40:F47" si="8">SUM(B40:E40)</f>
        <v>148</v>
      </c>
      <c r="G40" s="81">
        <v>134</v>
      </c>
      <c r="H40" s="24">
        <v>132</v>
      </c>
      <c r="I40" s="24">
        <v>13</v>
      </c>
      <c r="J40" s="24">
        <v>3</v>
      </c>
      <c r="K40" s="24">
        <v>0</v>
      </c>
      <c r="L40" s="24">
        <v>0</v>
      </c>
      <c r="M40" s="24">
        <v>0</v>
      </c>
    </row>
    <row r="41" spans="1:13" ht="15" customHeight="1" x14ac:dyDescent="0.25">
      <c r="A41" s="116" t="s">
        <v>14</v>
      </c>
      <c r="B41" s="27">
        <f>SUM(B42:B47)</f>
        <v>91</v>
      </c>
      <c r="C41" s="27">
        <f>SUM(C42:C47)</f>
        <v>12</v>
      </c>
      <c r="D41" s="27">
        <f>SUM(D42:D47)</f>
        <v>0</v>
      </c>
      <c r="E41" s="27">
        <f>SUM(E42:E47)</f>
        <v>52</v>
      </c>
      <c r="F41" s="81">
        <f t="shared" si="8"/>
        <v>155</v>
      </c>
      <c r="G41" s="81">
        <v>141</v>
      </c>
      <c r="H41" s="27">
        <f t="shared" ref="H41:I41" si="9">SUM(H42:H48)</f>
        <v>137</v>
      </c>
      <c r="I41" s="27">
        <f t="shared" si="9"/>
        <v>14</v>
      </c>
      <c r="J41" s="27">
        <f t="shared" ref="J41" si="10">SUM(J42:J48)</f>
        <v>4</v>
      </c>
      <c r="K41" s="27">
        <f t="shared" ref="K41:L41" si="11">SUM(K42:K48)</f>
        <v>0</v>
      </c>
      <c r="L41" s="27">
        <f t="shared" si="11"/>
        <v>0</v>
      </c>
      <c r="M41" s="27">
        <f t="shared" ref="M41" si="12">SUM(M42:M48)</f>
        <v>0</v>
      </c>
    </row>
    <row r="42" spans="1:13" ht="12.75" customHeight="1" x14ac:dyDescent="0.25">
      <c r="A42" s="116" t="s">
        <v>197</v>
      </c>
      <c r="B42" s="48">
        <v>4</v>
      </c>
      <c r="C42" s="48">
        <v>0</v>
      </c>
      <c r="D42" s="48">
        <v>0</v>
      </c>
      <c r="E42" s="48">
        <v>0</v>
      </c>
      <c r="F42" s="81">
        <f t="shared" si="8"/>
        <v>4</v>
      </c>
      <c r="G42" s="81">
        <v>13</v>
      </c>
      <c r="H42" s="24">
        <v>4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</row>
    <row r="43" spans="1:13" ht="12.75" customHeight="1" x14ac:dyDescent="0.25">
      <c r="A43" s="145" t="s">
        <v>205</v>
      </c>
      <c r="B43" s="48">
        <v>11</v>
      </c>
      <c r="C43" s="48">
        <v>0</v>
      </c>
      <c r="D43" s="48">
        <v>0</v>
      </c>
      <c r="E43" s="48">
        <v>6</v>
      </c>
      <c r="F43" s="81">
        <f t="shared" si="8"/>
        <v>17</v>
      </c>
      <c r="G43" s="169">
        <v>128</v>
      </c>
      <c r="H43" s="24">
        <v>15</v>
      </c>
      <c r="I43" s="24">
        <v>2</v>
      </c>
      <c r="J43" s="24">
        <v>0</v>
      </c>
      <c r="K43" s="24">
        <v>0</v>
      </c>
      <c r="L43" s="24">
        <v>0</v>
      </c>
      <c r="M43" s="24">
        <v>0</v>
      </c>
    </row>
    <row r="44" spans="1:13" ht="12.75" customHeight="1" x14ac:dyDescent="0.25">
      <c r="A44" s="145" t="s">
        <v>220</v>
      </c>
      <c r="B44" s="48">
        <v>29</v>
      </c>
      <c r="C44" s="48">
        <v>3</v>
      </c>
      <c r="D44" s="48">
        <v>0</v>
      </c>
      <c r="E44" s="48">
        <v>24</v>
      </c>
      <c r="F44" s="81">
        <f t="shared" si="8"/>
        <v>56</v>
      </c>
      <c r="G44" s="169"/>
      <c r="H44" s="24">
        <v>47</v>
      </c>
      <c r="I44" s="24">
        <v>8</v>
      </c>
      <c r="J44" s="24">
        <v>1</v>
      </c>
      <c r="K44" s="24">
        <v>0</v>
      </c>
      <c r="L44" s="24">
        <v>0</v>
      </c>
      <c r="M44" s="24">
        <v>0</v>
      </c>
    </row>
    <row r="45" spans="1:13" ht="12.75" customHeight="1" x14ac:dyDescent="0.25">
      <c r="A45" s="145" t="s">
        <v>207</v>
      </c>
      <c r="B45" s="48">
        <v>21</v>
      </c>
      <c r="C45" s="48">
        <v>5</v>
      </c>
      <c r="D45" s="48">
        <v>0</v>
      </c>
      <c r="E45" s="48">
        <v>8</v>
      </c>
      <c r="F45" s="81">
        <f t="shared" si="8"/>
        <v>34</v>
      </c>
      <c r="G45" s="169"/>
      <c r="H45" s="24">
        <v>32</v>
      </c>
      <c r="I45" s="24">
        <v>1</v>
      </c>
      <c r="J45" s="24">
        <v>1</v>
      </c>
      <c r="K45" s="24">
        <v>0</v>
      </c>
      <c r="L45" s="24">
        <v>0</v>
      </c>
      <c r="M45" s="24">
        <v>0</v>
      </c>
    </row>
    <row r="46" spans="1:13" ht="12.75" customHeight="1" x14ac:dyDescent="0.25">
      <c r="A46" s="145" t="s">
        <v>208</v>
      </c>
      <c r="B46" s="48">
        <v>19</v>
      </c>
      <c r="C46" s="48">
        <v>3</v>
      </c>
      <c r="D46" s="48">
        <v>0</v>
      </c>
      <c r="E46" s="48">
        <v>11</v>
      </c>
      <c r="F46" s="81">
        <f t="shared" si="8"/>
        <v>33</v>
      </c>
      <c r="G46" s="169"/>
      <c r="H46" s="24">
        <v>28</v>
      </c>
      <c r="I46" s="24">
        <v>3</v>
      </c>
      <c r="J46" s="24">
        <v>2</v>
      </c>
      <c r="K46" s="24">
        <v>0</v>
      </c>
      <c r="L46" s="24">
        <v>0</v>
      </c>
      <c r="M46" s="24">
        <v>0</v>
      </c>
    </row>
    <row r="47" spans="1:13" x14ac:dyDescent="0.25">
      <c r="A47" s="145" t="s">
        <v>202</v>
      </c>
      <c r="B47" s="48">
        <v>7</v>
      </c>
      <c r="C47" s="48">
        <v>1</v>
      </c>
      <c r="D47" s="48">
        <v>0</v>
      </c>
      <c r="E47" s="48">
        <v>3</v>
      </c>
      <c r="F47" s="81">
        <f t="shared" si="8"/>
        <v>11</v>
      </c>
      <c r="G47" s="169"/>
      <c r="H47" s="24">
        <v>11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</row>
    <row r="48" spans="1:13" x14ac:dyDescent="0.25">
      <c r="A48" s="116"/>
      <c r="B48" s="166" t="s">
        <v>1</v>
      </c>
      <c r="C48" s="166"/>
      <c r="D48" s="166"/>
      <c r="E48" s="171" t="s">
        <v>2</v>
      </c>
      <c r="F48" s="168" t="s">
        <v>181</v>
      </c>
      <c r="G48" s="168" t="s">
        <v>3</v>
      </c>
      <c r="H48" s="158" t="s">
        <v>121</v>
      </c>
      <c r="I48" s="158" t="s">
        <v>122</v>
      </c>
      <c r="J48" s="158" t="s">
        <v>123</v>
      </c>
      <c r="K48" s="158" t="s">
        <v>124</v>
      </c>
      <c r="L48" s="158" t="s">
        <v>125</v>
      </c>
      <c r="M48" s="158" t="s">
        <v>126</v>
      </c>
    </row>
    <row r="49" spans="1:13" ht="15" customHeight="1" x14ac:dyDescent="0.25">
      <c r="A49" s="140" t="s">
        <v>40</v>
      </c>
      <c r="B49" s="15" t="s">
        <v>11</v>
      </c>
      <c r="C49" s="15" t="s">
        <v>12</v>
      </c>
      <c r="D49" s="115" t="s">
        <v>38</v>
      </c>
      <c r="E49" s="171"/>
      <c r="F49" s="168"/>
      <c r="G49" s="168"/>
      <c r="H49" s="158"/>
      <c r="I49" s="158"/>
      <c r="J49" s="158"/>
      <c r="K49" s="158"/>
      <c r="L49" s="158"/>
      <c r="M49" s="158"/>
    </row>
    <row r="50" spans="1:13" ht="15" customHeight="1" x14ac:dyDescent="0.25">
      <c r="A50" s="116" t="s">
        <v>19</v>
      </c>
      <c r="B50" s="48">
        <v>44</v>
      </c>
      <c r="C50" s="48">
        <v>4</v>
      </c>
      <c r="D50" s="48">
        <v>0</v>
      </c>
      <c r="E50" s="48">
        <v>16</v>
      </c>
      <c r="F50" s="81">
        <f t="shared" ref="F50:F54" si="13">SUM(B50:E50)</f>
        <v>64</v>
      </c>
      <c r="G50" s="81">
        <v>65</v>
      </c>
      <c r="H50" s="24">
        <v>51</v>
      </c>
      <c r="I50" s="24">
        <v>12</v>
      </c>
      <c r="J50" s="24">
        <v>1</v>
      </c>
      <c r="K50" s="24">
        <v>0</v>
      </c>
      <c r="L50" s="24">
        <v>0</v>
      </c>
      <c r="M50" s="24">
        <v>0</v>
      </c>
    </row>
    <row r="51" spans="1:13" x14ac:dyDescent="0.25">
      <c r="A51" s="116" t="s">
        <v>20</v>
      </c>
      <c r="B51" s="48">
        <v>46</v>
      </c>
      <c r="C51" s="48">
        <v>8</v>
      </c>
      <c r="D51" s="48">
        <v>0</v>
      </c>
      <c r="E51" s="48">
        <v>36</v>
      </c>
      <c r="F51" s="81">
        <f t="shared" si="13"/>
        <v>90</v>
      </c>
      <c r="G51" s="81">
        <v>76</v>
      </c>
      <c r="H51" s="24">
        <v>85</v>
      </c>
      <c r="I51" s="24">
        <v>2</v>
      </c>
      <c r="J51" s="24">
        <v>3</v>
      </c>
      <c r="K51" s="24">
        <v>0</v>
      </c>
      <c r="L51" s="24">
        <v>0</v>
      </c>
      <c r="M51" s="24">
        <v>0</v>
      </c>
    </row>
    <row r="52" spans="1:13" x14ac:dyDescent="0.25">
      <c r="A52" s="116" t="s">
        <v>21</v>
      </c>
      <c r="B52" s="48">
        <v>0</v>
      </c>
      <c r="C52" s="48">
        <v>0</v>
      </c>
      <c r="D52" s="48">
        <v>0</v>
      </c>
      <c r="E52" s="48">
        <v>0</v>
      </c>
      <c r="F52" s="81">
        <f>SUM(B52:E52)</f>
        <v>0</v>
      </c>
      <c r="G52" s="81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1:13" ht="30" x14ac:dyDescent="0.25">
      <c r="A53" s="141" t="s">
        <v>22</v>
      </c>
      <c r="B53" s="48">
        <v>1</v>
      </c>
      <c r="C53" s="48">
        <v>0</v>
      </c>
      <c r="D53" s="48">
        <v>0</v>
      </c>
      <c r="E53" s="48">
        <v>0</v>
      </c>
      <c r="F53" s="83">
        <f t="shared" si="13"/>
        <v>1</v>
      </c>
      <c r="G53" s="83">
        <v>0</v>
      </c>
      <c r="H53" s="28">
        <v>1</v>
      </c>
      <c r="I53" s="28">
        <v>0</v>
      </c>
      <c r="J53" s="24">
        <v>0</v>
      </c>
      <c r="K53" s="24">
        <v>0</v>
      </c>
      <c r="L53" s="24">
        <v>0</v>
      </c>
      <c r="M53" s="24">
        <v>0</v>
      </c>
    </row>
    <row r="54" spans="1:13" x14ac:dyDescent="0.25">
      <c r="A54" s="141" t="s">
        <v>23</v>
      </c>
      <c r="B54" s="48">
        <v>0</v>
      </c>
      <c r="C54" s="48">
        <v>0</v>
      </c>
      <c r="D54" s="48">
        <v>0</v>
      </c>
      <c r="E54" s="48">
        <v>0</v>
      </c>
      <c r="F54" s="83">
        <f t="shared" si="13"/>
        <v>0</v>
      </c>
      <c r="G54" s="83">
        <v>0</v>
      </c>
      <c r="H54" s="28">
        <v>0</v>
      </c>
      <c r="I54" s="28">
        <v>0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5">
      <c r="A55" s="116"/>
      <c r="B55" s="166" t="s">
        <v>1</v>
      </c>
      <c r="C55" s="166"/>
      <c r="D55" s="166"/>
      <c r="E55" s="171" t="s">
        <v>2</v>
      </c>
      <c r="F55" s="168" t="s">
        <v>181</v>
      </c>
      <c r="G55" s="168" t="s">
        <v>3</v>
      </c>
      <c r="H55" s="158" t="s">
        <v>121</v>
      </c>
      <c r="I55" s="158" t="s">
        <v>122</v>
      </c>
      <c r="J55" s="158" t="s">
        <v>123</v>
      </c>
      <c r="K55" s="158" t="s">
        <v>124</v>
      </c>
      <c r="L55" s="158" t="s">
        <v>125</v>
      </c>
      <c r="M55" s="158" t="s">
        <v>126</v>
      </c>
    </row>
    <row r="56" spans="1:13" ht="13.5" customHeight="1" x14ac:dyDescent="0.25">
      <c r="A56" s="140" t="s">
        <v>41</v>
      </c>
      <c r="B56" s="15" t="s">
        <v>11</v>
      </c>
      <c r="C56" s="15" t="s">
        <v>12</v>
      </c>
      <c r="D56" s="115" t="s">
        <v>38</v>
      </c>
      <c r="E56" s="171"/>
      <c r="F56" s="168"/>
      <c r="G56" s="168"/>
      <c r="H56" s="158"/>
      <c r="I56" s="158"/>
      <c r="J56" s="158"/>
      <c r="K56" s="158"/>
      <c r="L56" s="158"/>
      <c r="M56" s="158"/>
    </row>
    <row r="57" spans="1:13" ht="13.5" customHeight="1" x14ac:dyDescent="0.25">
      <c r="A57" s="116" t="s">
        <v>25</v>
      </c>
      <c r="B57" s="48">
        <v>88</v>
      </c>
      <c r="C57" s="48">
        <v>11</v>
      </c>
      <c r="D57" s="48">
        <v>0</v>
      </c>
      <c r="E57" s="48">
        <v>51</v>
      </c>
      <c r="F57" s="81">
        <f>SUM(B57:E57)</f>
        <v>150</v>
      </c>
      <c r="G57" s="81">
        <v>139</v>
      </c>
      <c r="H57" s="24">
        <v>132</v>
      </c>
      <c r="I57" s="24">
        <v>14</v>
      </c>
      <c r="J57" s="24">
        <v>4</v>
      </c>
      <c r="K57" s="24">
        <v>0</v>
      </c>
      <c r="L57" s="24">
        <v>0</v>
      </c>
      <c r="M57" s="24">
        <v>0</v>
      </c>
    </row>
    <row r="58" spans="1:13" ht="15.75" customHeight="1" x14ac:dyDescent="0.25">
      <c r="A58" s="116" t="s">
        <v>26</v>
      </c>
      <c r="B58" s="48">
        <v>1</v>
      </c>
      <c r="C58" s="48">
        <v>0</v>
      </c>
      <c r="D58" s="48">
        <v>0</v>
      </c>
      <c r="E58" s="48">
        <v>0</v>
      </c>
      <c r="F58" s="81">
        <f>SUM(B58:E58)</f>
        <v>1</v>
      </c>
      <c r="G58" s="81">
        <v>1</v>
      </c>
      <c r="H58" s="24">
        <v>1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</row>
    <row r="59" spans="1:13" x14ac:dyDescent="0.25">
      <c r="A59" s="116"/>
      <c r="B59" s="166" t="s">
        <v>1</v>
      </c>
      <c r="C59" s="166"/>
      <c r="D59" s="166"/>
      <c r="E59" s="171" t="s">
        <v>2</v>
      </c>
      <c r="F59" s="168" t="s">
        <v>181</v>
      </c>
      <c r="G59" s="168" t="s">
        <v>3</v>
      </c>
      <c r="H59" s="158" t="s">
        <v>121</v>
      </c>
      <c r="I59" s="158" t="s">
        <v>122</v>
      </c>
      <c r="J59" s="158" t="s">
        <v>123</v>
      </c>
      <c r="K59" s="158" t="s">
        <v>124</v>
      </c>
      <c r="L59" s="158" t="s">
        <v>125</v>
      </c>
      <c r="M59" s="158" t="s">
        <v>126</v>
      </c>
    </row>
    <row r="60" spans="1:13" ht="15" customHeight="1" x14ac:dyDescent="0.25">
      <c r="A60" s="140" t="s">
        <v>27</v>
      </c>
      <c r="B60" s="15" t="s">
        <v>11</v>
      </c>
      <c r="C60" s="15" t="s">
        <v>12</v>
      </c>
      <c r="D60" s="115" t="s">
        <v>38</v>
      </c>
      <c r="E60" s="171"/>
      <c r="F60" s="168"/>
      <c r="G60" s="168"/>
      <c r="H60" s="158"/>
      <c r="I60" s="158"/>
      <c r="J60" s="158"/>
      <c r="K60" s="158"/>
      <c r="L60" s="158"/>
      <c r="M60" s="158"/>
    </row>
    <row r="61" spans="1:13" ht="15" customHeight="1" x14ac:dyDescent="0.25">
      <c r="A61" s="116" t="s">
        <v>28</v>
      </c>
      <c r="B61" s="48">
        <v>74</v>
      </c>
      <c r="C61" s="48">
        <v>11</v>
      </c>
      <c r="D61" s="48">
        <v>0</v>
      </c>
      <c r="E61" s="48">
        <v>48</v>
      </c>
      <c r="F61" s="81">
        <f>SUM(B61:E61)</f>
        <v>133</v>
      </c>
      <c r="G61" s="81">
        <v>118</v>
      </c>
      <c r="H61" s="24">
        <v>116</v>
      </c>
      <c r="I61" s="24">
        <v>13</v>
      </c>
      <c r="J61" s="24">
        <v>4</v>
      </c>
      <c r="K61" s="24">
        <v>0</v>
      </c>
      <c r="L61" s="24">
        <v>0</v>
      </c>
      <c r="M61" s="24">
        <v>0</v>
      </c>
    </row>
    <row r="62" spans="1:13" ht="12.75" customHeight="1" x14ac:dyDescent="0.25">
      <c r="A62" s="116" t="s">
        <v>29</v>
      </c>
      <c r="B62" s="48">
        <v>16</v>
      </c>
      <c r="C62" s="48">
        <v>1</v>
      </c>
      <c r="D62" s="48">
        <v>0</v>
      </c>
      <c r="E62" s="48">
        <v>3</v>
      </c>
      <c r="F62" s="81">
        <f t="shared" ref="F62:F66" si="14">SUM(B62:E62)</f>
        <v>20</v>
      </c>
      <c r="G62" s="81">
        <v>16</v>
      </c>
      <c r="H62" s="24">
        <v>19</v>
      </c>
      <c r="I62" s="24">
        <v>1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5">
      <c r="A63" s="116" t="s">
        <v>30</v>
      </c>
      <c r="B63" s="48">
        <v>0</v>
      </c>
      <c r="C63" s="48">
        <v>0</v>
      </c>
      <c r="D63" s="48">
        <v>0</v>
      </c>
      <c r="E63" s="48">
        <v>0</v>
      </c>
      <c r="F63" s="81">
        <f t="shared" si="14"/>
        <v>0</v>
      </c>
      <c r="G63" s="81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5">
      <c r="A64" s="116" t="s">
        <v>31</v>
      </c>
      <c r="B64" s="48">
        <v>0</v>
      </c>
      <c r="C64" s="48">
        <v>0</v>
      </c>
      <c r="D64" s="48">
        <v>0</v>
      </c>
      <c r="E64" s="48">
        <v>0</v>
      </c>
      <c r="F64" s="81">
        <f t="shared" si="14"/>
        <v>0</v>
      </c>
      <c r="G64" s="81">
        <v>2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</row>
    <row r="65" spans="1:13" ht="13.5" customHeight="1" x14ac:dyDescent="0.25">
      <c r="A65" s="116" t="s">
        <v>32</v>
      </c>
      <c r="B65" s="48">
        <v>0</v>
      </c>
      <c r="C65" s="48">
        <v>0</v>
      </c>
      <c r="D65" s="48">
        <v>0</v>
      </c>
      <c r="E65" s="48">
        <v>1</v>
      </c>
      <c r="F65" s="81">
        <f t="shared" si="14"/>
        <v>1</v>
      </c>
      <c r="G65" s="81">
        <v>1</v>
      </c>
      <c r="H65" s="24">
        <v>1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5">
      <c r="A66" s="116" t="s">
        <v>33</v>
      </c>
      <c r="B66" s="48">
        <v>1</v>
      </c>
      <c r="C66" s="48">
        <v>0</v>
      </c>
      <c r="D66" s="48">
        <v>0</v>
      </c>
      <c r="E66" s="48">
        <v>0</v>
      </c>
      <c r="F66" s="81">
        <f t="shared" si="14"/>
        <v>1</v>
      </c>
      <c r="G66" s="81">
        <v>3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5">
      <c r="A67" s="116"/>
      <c r="B67" s="166" t="s">
        <v>1</v>
      </c>
      <c r="C67" s="166"/>
      <c r="D67" s="166"/>
      <c r="E67" s="171" t="s">
        <v>2</v>
      </c>
      <c r="F67" s="168" t="s">
        <v>181</v>
      </c>
      <c r="G67" s="168" t="s">
        <v>3</v>
      </c>
      <c r="H67" s="158" t="s">
        <v>121</v>
      </c>
      <c r="I67" s="158" t="s">
        <v>122</v>
      </c>
      <c r="J67" s="158" t="s">
        <v>123</v>
      </c>
      <c r="K67" s="158" t="s">
        <v>124</v>
      </c>
      <c r="L67" s="158" t="s">
        <v>125</v>
      </c>
      <c r="M67" s="158" t="s">
        <v>126</v>
      </c>
    </row>
    <row r="68" spans="1:13" x14ac:dyDescent="0.25">
      <c r="A68" s="140" t="s">
        <v>34</v>
      </c>
      <c r="B68" s="15" t="s">
        <v>11</v>
      </c>
      <c r="C68" s="15" t="s">
        <v>12</v>
      </c>
      <c r="D68" s="115" t="s">
        <v>38</v>
      </c>
      <c r="E68" s="171"/>
      <c r="F68" s="168"/>
      <c r="G68" s="168"/>
      <c r="H68" s="158"/>
      <c r="I68" s="158"/>
      <c r="J68" s="158"/>
      <c r="K68" s="158"/>
      <c r="L68" s="158"/>
      <c r="M68" s="158"/>
    </row>
    <row r="69" spans="1:13" x14ac:dyDescent="0.25">
      <c r="A69" s="116" t="s">
        <v>42</v>
      </c>
      <c r="B69" s="48">
        <v>11</v>
      </c>
      <c r="C69" s="48" t="s">
        <v>231</v>
      </c>
      <c r="D69" s="48">
        <v>0</v>
      </c>
      <c r="E69" s="48">
        <v>0</v>
      </c>
      <c r="F69" s="81">
        <f t="shared" ref="F69" si="15">SUM(B69:E69)</f>
        <v>11</v>
      </c>
      <c r="G69" s="81">
        <v>9</v>
      </c>
      <c r="H69" s="24">
        <v>9</v>
      </c>
      <c r="I69" s="24">
        <v>2</v>
      </c>
      <c r="J69" s="24">
        <v>0</v>
      </c>
      <c r="K69" s="24">
        <v>0</v>
      </c>
      <c r="L69" s="24">
        <v>0</v>
      </c>
      <c r="M69" s="24">
        <v>0</v>
      </c>
    </row>
    <row r="70" spans="1:13" ht="15.75" x14ac:dyDescent="0.25">
      <c r="A70" s="161" t="s">
        <v>43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</row>
    <row r="71" spans="1:13" ht="15" customHeight="1" x14ac:dyDescent="0.25">
      <c r="A71" s="165"/>
      <c r="B71" s="166" t="s">
        <v>1</v>
      </c>
      <c r="C71" s="166"/>
      <c r="D71" s="166"/>
      <c r="E71" s="167" t="s">
        <v>2</v>
      </c>
      <c r="F71" s="168" t="s">
        <v>181</v>
      </c>
      <c r="G71" s="168" t="s">
        <v>3</v>
      </c>
      <c r="H71" s="158" t="s">
        <v>121</v>
      </c>
      <c r="I71" s="158" t="s">
        <v>122</v>
      </c>
      <c r="J71" s="158" t="s">
        <v>123</v>
      </c>
      <c r="K71" s="158" t="s">
        <v>124</v>
      </c>
      <c r="L71" s="158" t="s">
        <v>125</v>
      </c>
      <c r="M71" s="158" t="s">
        <v>126</v>
      </c>
    </row>
    <row r="72" spans="1:13" ht="11.65" customHeight="1" x14ac:dyDescent="0.25">
      <c r="A72" s="165"/>
      <c r="B72" s="15" t="s">
        <v>11</v>
      </c>
      <c r="C72" s="15" t="s">
        <v>12</v>
      </c>
      <c r="D72" s="16"/>
      <c r="E72" s="167"/>
      <c r="F72" s="168"/>
      <c r="G72" s="168"/>
      <c r="H72" s="158"/>
      <c r="I72" s="158"/>
      <c r="J72" s="158"/>
      <c r="K72" s="158"/>
      <c r="L72" s="158"/>
      <c r="M72" s="158"/>
    </row>
    <row r="73" spans="1:13" x14ac:dyDescent="0.25">
      <c r="A73" s="116" t="s">
        <v>44</v>
      </c>
      <c r="B73" s="48">
        <v>0</v>
      </c>
      <c r="C73" s="48">
        <v>0</v>
      </c>
      <c r="D73" s="16"/>
      <c r="E73" s="48">
        <v>0</v>
      </c>
      <c r="F73" s="81">
        <f t="shared" ref="F73:F74" si="16">SUM(B73:E73)</f>
        <v>0</v>
      </c>
      <c r="G73" s="81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</row>
    <row r="74" spans="1:13" x14ac:dyDescent="0.25">
      <c r="A74" s="116" t="s">
        <v>45</v>
      </c>
      <c r="B74" s="48">
        <v>0</v>
      </c>
      <c r="C74" s="48">
        <v>0</v>
      </c>
      <c r="D74" s="16"/>
      <c r="E74" s="48">
        <v>0</v>
      </c>
      <c r="F74" s="81">
        <f t="shared" si="16"/>
        <v>0</v>
      </c>
      <c r="G74" s="81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</row>
    <row r="75" spans="1:13" x14ac:dyDescent="0.25">
      <c r="A75" s="116"/>
      <c r="B75" s="166" t="s">
        <v>1</v>
      </c>
      <c r="C75" s="166"/>
      <c r="D75" s="166"/>
      <c r="E75" s="171" t="s">
        <v>2</v>
      </c>
      <c r="F75" s="168" t="s">
        <v>181</v>
      </c>
      <c r="G75" s="168" t="s">
        <v>3</v>
      </c>
      <c r="H75" s="158" t="s">
        <v>121</v>
      </c>
      <c r="I75" s="158" t="s">
        <v>122</v>
      </c>
      <c r="J75" s="158" t="s">
        <v>123</v>
      </c>
      <c r="K75" s="158" t="s">
        <v>124</v>
      </c>
      <c r="L75" s="158" t="s">
        <v>125</v>
      </c>
      <c r="M75" s="158" t="s">
        <v>126</v>
      </c>
    </row>
    <row r="76" spans="1:13" x14ac:dyDescent="0.25">
      <c r="A76" s="140" t="s">
        <v>40</v>
      </c>
      <c r="B76" s="15" t="s">
        <v>11</v>
      </c>
      <c r="C76" s="15" t="s">
        <v>12</v>
      </c>
      <c r="D76" s="16"/>
      <c r="E76" s="171"/>
      <c r="F76" s="168"/>
      <c r="G76" s="168"/>
      <c r="H76" s="158"/>
      <c r="I76" s="158"/>
      <c r="J76" s="158"/>
      <c r="K76" s="158"/>
      <c r="L76" s="158"/>
      <c r="M76" s="158"/>
    </row>
    <row r="77" spans="1:13" x14ac:dyDescent="0.25">
      <c r="A77" s="116" t="s">
        <v>19</v>
      </c>
      <c r="B77" s="48">
        <v>0</v>
      </c>
      <c r="C77" s="48">
        <v>0</v>
      </c>
      <c r="D77" s="16"/>
      <c r="E77" s="48">
        <v>0</v>
      </c>
      <c r="F77" s="81">
        <f t="shared" ref="F77:F79" si="17">SUM(B77:E77)</f>
        <v>0</v>
      </c>
      <c r="G77" s="81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</row>
    <row r="78" spans="1:13" x14ac:dyDescent="0.25">
      <c r="A78" s="116" t="s">
        <v>20</v>
      </c>
      <c r="B78" s="48">
        <v>0</v>
      </c>
      <c r="C78" s="48">
        <v>0</v>
      </c>
      <c r="D78" s="16"/>
      <c r="E78" s="48">
        <v>0</v>
      </c>
      <c r="F78" s="81">
        <f t="shared" si="17"/>
        <v>0</v>
      </c>
      <c r="G78" s="81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</row>
    <row r="79" spans="1:13" x14ac:dyDescent="0.25">
      <c r="A79" s="116" t="s">
        <v>21</v>
      </c>
      <c r="B79" s="48">
        <v>0</v>
      </c>
      <c r="C79" s="48">
        <v>0</v>
      </c>
      <c r="D79" s="16"/>
      <c r="E79" s="48">
        <v>0</v>
      </c>
      <c r="F79" s="81">
        <f t="shared" si="17"/>
        <v>0</v>
      </c>
      <c r="G79" s="81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</row>
    <row r="80" spans="1:13" ht="30" x14ac:dyDescent="0.25">
      <c r="A80" s="141" t="s">
        <v>22</v>
      </c>
      <c r="B80" s="48">
        <v>0</v>
      </c>
      <c r="C80" s="48">
        <v>0</v>
      </c>
      <c r="D80" s="49"/>
      <c r="E80" s="48">
        <v>0</v>
      </c>
      <c r="F80" s="83">
        <f>SUM(B80:E80)</f>
        <v>0</v>
      </c>
      <c r="G80" s="83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</row>
    <row r="81" spans="1:13" x14ac:dyDescent="0.25">
      <c r="A81" s="141" t="s">
        <v>23</v>
      </c>
      <c r="B81" s="48">
        <v>0</v>
      </c>
      <c r="C81" s="48">
        <v>0</v>
      </c>
      <c r="D81" s="49"/>
      <c r="E81" s="48">
        <v>0</v>
      </c>
      <c r="F81" s="83">
        <f>SUM(B81:E81)</f>
        <v>0</v>
      </c>
      <c r="G81" s="83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</row>
    <row r="82" spans="1:13" x14ac:dyDescent="0.25">
      <c r="A82" s="116"/>
      <c r="B82" s="166" t="s">
        <v>1</v>
      </c>
      <c r="C82" s="166"/>
      <c r="D82" s="166"/>
      <c r="E82" s="171" t="s">
        <v>2</v>
      </c>
      <c r="F82" s="168" t="s">
        <v>181</v>
      </c>
      <c r="G82" s="168" t="s">
        <v>3</v>
      </c>
      <c r="H82" s="158" t="s">
        <v>121</v>
      </c>
      <c r="I82" s="158" t="s">
        <v>122</v>
      </c>
      <c r="J82" s="158" t="s">
        <v>123</v>
      </c>
      <c r="K82" s="158" t="s">
        <v>124</v>
      </c>
      <c r="L82" s="158" t="s">
        <v>125</v>
      </c>
      <c r="M82" s="158" t="s">
        <v>126</v>
      </c>
    </row>
    <row r="83" spans="1:13" x14ac:dyDescent="0.25">
      <c r="A83" s="140" t="s">
        <v>24</v>
      </c>
      <c r="B83" s="15" t="s">
        <v>11</v>
      </c>
      <c r="C83" s="15" t="s">
        <v>12</v>
      </c>
      <c r="D83" s="16"/>
      <c r="E83" s="171"/>
      <c r="F83" s="168"/>
      <c r="G83" s="168"/>
      <c r="H83" s="158"/>
      <c r="I83" s="158"/>
      <c r="J83" s="158"/>
      <c r="K83" s="158"/>
      <c r="L83" s="158"/>
      <c r="M83" s="158"/>
    </row>
    <row r="84" spans="1:13" x14ac:dyDescent="0.25">
      <c r="A84" s="116" t="s">
        <v>25</v>
      </c>
      <c r="B84" s="48">
        <v>0</v>
      </c>
      <c r="C84" s="48">
        <v>0</v>
      </c>
      <c r="D84" s="16"/>
      <c r="E84" s="48">
        <v>0</v>
      </c>
      <c r="F84" s="81">
        <f>SUM(B84:E84)</f>
        <v>0</v>
      </c>
      <c r="G84" s="81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</row>
    <row r="85" spans="1:13" x14ac:dyDescent="0.25">
      <c r="A85" s="116" t="s">
        <v>26</v>
      </c>
      <c r="B85" s="48">
        <v>0</v>
      </c>
      <c r="C85" s="48">
        <v>0</v>
      </c>
      <c r="D85" s="16"/>
      <c r="E85" s="48">
        <v>0</v>
      </c>
      <c r="F85" s="81">
        <f>SUM(B85:E85)</f>
        <v>0</v>
      </c>
      <c r="G85" s="81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</row>
    <row r="86" spans="1:13" x14ac:dyDescent="0.25">
      <c r="A86" s="116"/>
      <c r="B86" s="166" t="s">
        <v>1</v>
      </c>
      <c r="C86" s="166"/>
      <c r="D86" s="166"/>
      <c r="E86" s="171" t="s">
        <v>2</v>
      </c>
      <c r="F86" s="168" t="s">
        <v>181</v>
      </c>
      <c r="G86" s="168" t="s">
        <v>3</v>
      </c>
      <c r="H86" s="158" t="s">
        <v>121</v>
      </c>
      <c r="I86" s="158" t="s">
        <v>122</v>
      </c>
      <c r="J86" s="158" t="s">
        <v>123</v>
      </c>
      <c r="K86" s="158" t="s">
        <v>124</v>
      </c>
      <c r="L86" s="158" t="s">
        <v>125</v>
      </c>
      <c r="M86" s="158" t="s">
        <v>126</v>
      </c>
    </row>
    <row r="87" spans="1:13" x14ac:dyDescent="0.25">
      <c r="A87" s="140" t="s">
        <v>27</v>
      </c>
      <c r="B87" s="15" t="s">
        <v>11</v>
      </c>
      <c r="C87" s="15" t="s">
        <v>12</v>
      </c>
      <c r="D87" s="16"/>
      <c r="E87" s="171"/>
      <c r="F87" s="168"/>
      <c r="G87" s="168"/>
      <c r="H87" s="158"/>
      <c r="I87" s="158"/>
      <c r="J87" s="158"/>
      <c r="K87" s="158"/>
      <c r="L87" s="158"/>
      <c r="M87" s="158"/>
    </row>
    <row r="88" spans="1:13" x14ac:dyDescent="0.25">
      <c r="A88" s="116" t="s">
        <v>28</v>
      </c>
      <c r="B88" s="48">
        <v>0</v>
      </c>
      <c r="C88" s="48">
        <v>0</v>
      </c>
      <c r="D88" s="16"/>
      <c r="E88" s="48">
        <v>0</v>
      </c>
      <c r="F88" s="81">
        <f>SUM(B88:E88)</f>
        <v>0</v>
      </c>
      <c r="G88" s="81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</row>
    <row r="89" spans="1:13" x14ac:dyDescent="0.25">
      <c r="A89" s="116" t="s">
        <v>29</v>
      </c>
      <c r="B89" s="48">
        <v>0</v>
      </c>
      <c r="C89" s="48">
        <v>0</v>
      </c>
      <c r="D89" s="16"/>
      <c r="E89" s="48">
        <v>0</v>
      </c>
      <c r="F89" s="81">
        <f t="shared" ref="F89:F93" si="18">SUM(B89:E89)</f>
        <v>0</v>
      </c>
      <c r="G89" s="81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</row>
    <row r="90" spans="1:13" x14ac:dyDescent="0.25">
      <c r="A90" s="116" t="s">
        <v>30</v>
      </c>
      <c r="B90" s="48">
        <v>0</v>
      </c>
      <c r="C90" s="48">
        <v>0</v>
      </c>
      <c r="D90" s="16"/>
      <c r="E90" s="48">
        <v>0</v>
      </c>
      <c r="F90" s="81">
        <f t="shared" si="18"/>
        <v>0</v>
      </c>
      <c r="G90" s="81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</row>
    <row r="91" spans="1:13" x14ac:dyDescent="0.25">
      <c r="A91" s="116" t="s">
        <v>31</v>
      </c>
      <c r="B91" s="48">
        <v>0</v>
      </c>
      <c r="C91" s="48">
        <v>0</v>
      </c>
      <c r="D91" s="16"/>
      <c r="E91" s="48">
        <v>0</v>
      </c>
      <c r="F91" s="81">
        <f t="shared" si="18"/>
        <v>0</v>
      </c>
      <c r="G91" s="81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</row>
    <row r="92" spans="1:13" x14ac:dyDescent="0.25">
      <c r="A92" s="116" t="s">
        <v>32</v>
      </c>
      <c r="B92" s="48">
        <v>0</v>
      </c>
      <c r="C92" s="48">
        <v>0</v>
      </c>
      <c r="D92" s="16"/>
      <c r="E92" s="48">
        <v>0</v>
      </c>
      <c r="F92" s="81">
        <f t="shared" si="18"/>
        <v>0</v>
      </c>
      <c r="G92" s="81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</row>
    <row r="93" spans="1:13" x14ac:dyDescent="0.25">
      <c r="A93" s="116" t="s">
        <v>33</v>
      </c>
      <c r="B93" s="48">
        <v>0</v>
      </c>
      <c r="C93" s="48">
        <v>0</v>
      </c>
      <c r="D93" s="16"/>
      <c r="E93" s="48">
        <v>0</v>
      </c>
      <c r="F93" s="81">
        <f t="shared" si="18"/>
        <v>0</v>
      </c>
      <c r="G93" s="81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</row>
    <row r="94" spans="1:13" x14ac:dyDescent="0.25">
      <c r="A94" s="116"/>
      <c r="B94" s="166" t="s">
        <v>1</v>
      </c>
      <c r="C94" s="166"/>
      <c r="D94" s="166"/>
      <c r="E94" s="171" t="s">
        <v>2</v>
      </c>
      <c r="F94" s="168" t="s">
        <v>181</v>
      </c>
      <c r="G94" s="168" t="s">
        <v>3</v>
      </c>
      <c r="H94" s="158" t="s">
        <v>121</v>
      </c>
      <c r="I94" s="158" t="s">
        <v>122</v>
      </c>
      <c r="J94" s="158" t="s">
        <v>123</v>
      </c>
      <c r="K94" s="158" t="s">
        <v>124</v>
      </c>
      <c r="L94" s="158" t="s">
        <v>125</v>
      </c>
      <c r="M94" s="158" t="s">
        <v>126</v>
      </c>
    </row>
    <row r="95" spans="1:13" x14ac:dyDescent="0.25">
      <c r="A95" s="140" t="s">
        <v>34</v>
      </c>
      <c r="B95" s="15" t="s">
        <v>11</v>
      </c>
      <c r="C95" s="15" t="s">
        <v>12</v>
      </c>
      <c r="D95" s="16"/>
      <c r="E95" s="171"/>
      <c r="F95" s="168"/>
      <c r="G95" s="168"/>
      <c r="H95" s="158"/>
      <c r="I95" s="158"/>
      <c r="J95" s="158"/>
      <c r="K95" s="158"/>
      <c r="L95" s="158"/>
      <c r="M95" s="158"/>
    </row>
    <row r="96" spans="1:13" x14ac:dyDescent="0.25">
      <c r="A96" s="116" t="s">
        <v>42</v>
      </c>
      <c r="B96" s="48">
        <v>0</v>
      </c>
      <c r="C96" s="48">
        <v>0</v>
      </c>
      <c r="D96" s="18"/>
      <c r="E96" s="48">
        <v>0</v>
      </c>
      <c r="F96" s="81">
        <f t="shared" ref="F96" si="19">SUM(B96:E96)</f>
        <v>0</v>
      </c>
      <c r="G96" s="81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</row>
    <row r="97" spans="1:13" ht="15.75" x14ac:dyDescent="0.25">
      <c r="A97" s="161" t="s">
        <v>46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 ht="13.15" customHeight="1" x14ac:dyDescent="0.25">
      <c r="A98" s="165"/>
      <c r="B98" s="166" t="s">
        <v>1</v>
      </c>
      <c r="C98" s="166"/>
      <c r="D98" s="166"/>
      <c r="E98" s="167" t="s">
        <v>2</v>
      </c>
      <c r="F98" s="168" t="s">
        <v>181</v>
      </c>
      <c r="G98" s="168" t="s">
        <v>3</v>
      </c>
      <c r="H98" s="158" t="s">
        <v>121</v>
      </c>
      <c r="I98" s="158" t="s">
        <v>122</v>
      </c>
      <c r="J98" s="158" t="s">
        <v>123</v>
      </c>
      <c r="K98" s="158" t="s">
        <v>124</v>
      </c>
      <c r="L98" s="158" t="s">
        <v>125</v>
      </c>
      <c r="M98" s="158" t="s">
        <v>126</v>
      </c>
    </row>
    <row r="99" spans="1:13" ht="12" customHeight="1" x14ac:dyDescent="0.25">
      <c r="A99" s="165"/>
      <c r="B99" s="15" t="s">
        <v>11</v>
      </c>
      <c r="C99" s="15" t="s">
        <v>12</v>
      </c>
      <c r="D99" s="16"/>
      <c r="E99" s="167"/>
      <c r="F99" s="168"/>
      <c r="G99" s="168"/>
      <c r="H99" s="158"/>
      <c r="I99" s="158"/>
      <c r="J99" s="158"/>
      <c r="K99" s="158"/>
      <c r="L99" s="158"/>
      <c r="M99" s="158"/>
    </row>
    <row r="100" spans="1:13" x14ac:dyDescent="0.25">
      <c r="A100" s="116" t="s">
        <v>13</v>
      </c>
      <c r="B100" s="48">
        <v>0</v>
      </c>
      <c r="C100" s="48">
        <v>0</v>
      </c>
      <c r="D100" s="16"/>
      <c r="E100" s="48">
        <v>1</v>
      </c>
      <c r="F100" s="81">
        <f t="shared" ref="F100:F102" si="20">SUM(B100:E100)</f>
        <v>1</v>
      </c>
      <c r="G100" s="81">
        <v>0</v>
      </c>
      <c r="H100" s="24">
        <v>1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</row>
    <row r="101" spans="1:13" x14ac:dyDescent="0.25">
      <c r="A101" s="116" t="s">
        <v>14</v>
      </c>
      <c r="B101" s="48">
        <v>0</v>
      </c>
      <c r="C101" s="48">
        <v>0</v>
      </c>
      <c r="D101" s="16"/>
      <c r="E101" s="48">
        <v>3</v>
      </c>
      <c r="F101" s="81">
        <f t="shared" si="20"/>
        <v>3</v>
      </c>
      <c r="G101" s="81">
        <v>0</v>
      </c>
      <c r="H101" s="24">
        <v>3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</row>
    <row r="102" spans="1:13" x14ac:dyDescent="0.25">
      <c r="A102" s="116" t="s">
        <v>47</v>
      </c>
      <c r="B102" s="48">
        <v>0</v>
      </c>
      <c r="C102" s="48">
        <v>0</v>
      </c>
      <c r="D102" s="16"/>
      <c r="E102" s="48">
        <v>1</v>
      </c>
      <c r="F102" s="81">
        <f t="shared" si="20"/>
        <v>1</v>
      </c>
      <c r="G102" s="81">
        <v>0</v>
      </c>
      <c r="H102" s="24">
        <v>1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</row>
    <row r="103" spans="1:13" x14ac:dyDescent="0.25">
      <c r="A103" s="116"/>
      <c r="B103" s="166" t="s">
        <v>1</v>
      </c>
      <c r="C103" s="166"/>
      <c r="D103" s="166"/>
      <c r="E103" s="171" t="s">
        <v>2</v>
      </c>
      <c r="F103" s="168" t="s">
        <v>181</v>
      </c>
      <c r="G103" s="168" t="s">
        <v>3</v>
      </c>
      <c r="H103" s="158" t="s">
        <v>121</v>
      </c>
      <c r="I103" s="158" t="s">
        <v>122</v>
      </c>
      <c r="J103" s="158" t="s">
        <v>123</v>
      </c>
      <c r="K103" s="158" t="s">
        <v>124</v>
      </c>
      <c r="L103" s="158" t="s">
        <v>125</v>
      </c>
      <c r="M103" s="158" t="s">
        <v>126</v>
      </c>
    </row>
    <row r="104" spans="1:13" x14ac:dyDescent="0.25">
      <c r="A104" s="140" t="s">
        <v>48</v>
      </c>
      <c r="B104" s="15" t="s">
        <v>11</v>
      </c>
      <c r="C104" s="15" t="s">
        <v>12</v>
      </c>
      <c r="D104" s="16"/>
      <c r="E104" s="171"/>
      <c r="F104" s="168"/>
      <c r="G104" s="168"/>
      <c r="H104" s="158"/>
      <c r="I104" s="158"/>
      <c r="J104" s="158"/>
      <c r="K104" s="158"/>
      <c r="L104" s="158"/>
      <c r="M104" s="158"/>
    </row>
    <row r="105" spans="1:13" x14ac:dyDescent="0.25">
      <c r="A105" s="116" t="s">
        <v>19</v>
      </c>
      <c r="B105" s="48">
        <v>0</v>
      </c>
      <c r="C105" s="48">
        <v>0</v>
      </c>
      <c r="D105" s="16"/>
      <c r="E105" s="48">
        <v>0</v>
      </c>
      <c r="F105" s="81">
        <f t="shared" ref="F105:F109" si="21">SUM(B105:E105)</f>
        <v>0</v>
      </c>
      <c r="G105" s="81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</row>
    <row r="106" spans="1:13" x14ac:dyDescent="0.25">
      <c r="A106" s="116" t="s">
        <v>20</v>
      </c>
      <c r="B106" s="48">
        <v>0</v>
      </c>
      <c r="C106" s="48">
        <v>0</v>
      </c>
      <c r="D106" s="16"/>
      <c r="E106" s="48">
        <v>1</v>
      </c>
      <c r="F106" s="81">
        <f t="shared" si="21"/>
        <v>1</v>
      </c>
      <c r="G106" s="81">
        <v>0</v>
      </c>
      <c r="H106" s="24">
        <v>1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</row>
    <row r="107" spans="1:13" x14ac:dyDescent="0.25">
      <c r="A107" s="116" t="s">
        <v>21</v>
      </c>
      <c r="B107" s="48">
        <v>0</v>
      </c>
      <c r="C107" s="48">
        <v>0</v>
      </c>
      <c r="D107" s="16"/>
      <c r="E107" s="48">
        <v>0</v>
      </c>
      <c r="F107" s="81">
        <f t="shared" si="21"/>
        <v>0</v>
      </c>
      <c r="G107" s="81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</row>
    <row r="108" spans="1:13" ht="30" x14ac:dyDescent="0.25">
      <c r="A108" s="141" t="s">
        <v>22</v>
      </c>
      <c r="B108" s="48">
        <v>0</v>
      </c>
      <c r="C108" s="48">
        <v>0</v>
      </c>
      <c r="D108" s="49"/>
      <c r="E108" s="48">
        <v>0</v>
      </c>
      <c r="F108" s="83">
        <f t="shared" si="21"/>
        <v>0</v>
      </c>
      <c r="G108" s="8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x14ac:dyDescent="0.25">
      <c r="A109" s="141" t="s">
        <v>23</v>
      </c>
      <c r="B109" s="48">
        <v>0</v>
      </c>
      <c r="C109" s="48">
        <v>0</v>
      </c>
      <c r="D109" s="49"/>
      <c r="E109" s="48">
        <v>0</v>
      </c>
      <c r="F109" s="83">
        <f t="shared" si="21"/>
        <v>0</v>
      </c>
      <c r="G109" s="8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</row>
    <row r="110" spans="1:13" x14ac:dyDescent="0.25">
      <c r="A110" s="116"/>
      <c r="B110" s="166" t="s">
        <v>1</v>
      </c>
      <c r="C110" s="166"/>
      <c r="D110" s="166"/>
      <c r="E110" s="171" t="s">
        <v>2</v>
      </c>
      <c r="F110" s="168" t="s">
        <v>181</v>
      </c>
      <c r="G110" s="168" t="s">
        <v>3</v>
      </c>
      <c r="H110" s="158" t="s">
        <v>121</v>
      </c>
      <c r="I110" s="158" t="s">
        <v>122</v>
      </c>
      <c r="J110" s="158" t="s">
        <v>123</v>
      </c>
      <c r="K110" s="158" t="s">
        <v>124</v>
      </c>
      <c r="L110" s="158" t="s">
        <v>125</v>
      </c>
      <c r="M110" s="158" t="s">
        <v>126</v>
      </c>
    </row>
    <row r="111" spans="1:13" x14ac:dyDescent="0.25">
      <c r="A111" s="140" t="s">
        <v>49</v>
      </c>
      <c r="B111" s="15" t="s">
        <v>11</v>
      </c>
      <c r="C111" s="15" t="s">
        <v>12</v>
      </c>
      <c r="D111" s="16"/>
      <c r="E111" s="171"/>
      <c r="F111" s="168"/>
      <c r="G111" s="168"/>
      <c r="H111" s="158"/>
      <c r="I111" s="158"/>
      <c r="J111" s="158"/>
      <c r="K111" s="158"/>
      <c r="L111" s="158"/>
      <c r="M111" s="158"/>
    </row>
    <row r="112" spans="1:13" x14ac:dyDescent="0.25">
      <c r="A112" s="116" t="s">
        <v>25</v>
      </c>
      <c r="B112" s="48">
        <v>0</v>
      </c>
      <c r="C112" s="48">
        <v>0</v>
      </c>
      <c r="D112" s="16"/>
      <c r="E112" s="48">
        <v>1</v>
      </c>
      <c r="F112" s="81">
        <f>SUM(B112:E112)</f>
        <v>1</v>
      </c>
      <c r="G112" s="81">
        <v>0</v>
      </c>
      <c r="H112" s="24">
        <v>1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</row>
    <row r="113" spans="1:13" x14ac:dyDescent="0.25">
      <c r="A113" s="116" t="s">
        <v>26</v>
      </c>
      <c r="B113" s="48">
        <v>0</v>
      </c>
      <c r="C113" s="48">
        <v>0</v>
      </c>
      <c r="D113" s="16"/>
      <c r="E113" s="48">
        <v>0</v>
      </c>
      <c r="F113" s="81">
        <f>SUM(B113:E113)</f>
        <v>0</v>
      </c>
      <c r="G113" s="81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</row>
    <row r="114" spans="1:13" x14ac:dyDescent="0.25">
      <c r="A114" s="116"/>
      <c r="B114" s="166" t="s">
        <v>1</v>
      </c>
      <c r="C114" s="166"/>
      <c r="D114" s="166"/>
      <c r="E114" s="171" t="s">
        <v>2</v>
      </c>
      <c r="F114" s="168" t="s">
        <v>181</v>
      </c>
      <c r="G114" s="168" t="s">
        <v>3</v>
      </c>
      <c r="H114" s="158" t="s">
        <v>121</v>
      </c>
      <c r="I114" s="158" t="s">
        <v>122</v>
      </c>
      <c r="J114" s="158" t="s">
        <v>123</v>
      </c>
      <c r="K114" s="158" t="s">
        <v>124</v>
      </c>
      <c r="L114" s="158" t="s">
        <v>125</v>
      </c>
      <c r="M114" s="158" t="s">
        <v>126</v>
      </c>
    </row>
    <row r="115" spans="1:13" x14ac:dyDescent="0.25">
      <c r="A115" s="140" t="s">
        <v>50</v>
      </c>
      <c r="B115" s="15" t="s">
        <v>11</v>
      </c>
      <c r="C115" s="15" t="s">
        <v>12</v>
      </c>
      <c r="D115" s="16"/>
      <c r="E115" s="171"/>
      <c r="F115" s="168"/>
      <c r="G115" s="168"/>
      <c r="H115" s="158"/>
      <c r="I115" s="158"/>
      <c r="J115" s="158"/>
      <c r="K115" s="158"/>
      <c r="L115" s="158"/>
      <c r="M115" s="158"/>
    </row>
    <row r="116" spans="1:13" x14ac:dyDescent="0.25">
      <c r="A116" s="116" t="s">
        <v>28</v>
      </c>
      <c r="B116" s="48">
        <v>0</v>
      </c>
      <c r="C116" s="48">
        <v>0</v>
      </c>
      <c r="D116" s="16"/>
      <c r="E116" s="48">
        <v>1</v>
      </c>
      <c r="F116" s="81">
        <f>SUM(B116:E116)</f>
        <v>1</v>
      </c>
      <c r="G116" s="81">
        <v>0</v>
      </c>
      <c r="H116" s="24">
        <v>1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</row>
    <row r="117" spans="1:13" x14ac:dyDescent="0.25">
      <c r="A117" s="116" t="s">
        <v>29</v>
      </c>
      <c r="B117" s="48">
        <v>0</v>
      </c>
      <c r="C117" s="48">
        <v>0</v>
      </c>
      <c r="D117" s="16"/>
      <c r="E117" s="48">
        <v>0</v>
      </c>
      <c r="F117" s="81">
        <f t="shared" ref="F117:F121" si="22">SUM(B117:E117)</f>
        <v>0</v>
      </c>
      <c r="G117" s="81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</row>
    <row r="118" spans="1:13" x14ac:dyDescent="0.25">
      <c r="A118" s="116" t="s">
        <v>30</v>
      </c>
      <c r="B118" s="48">
        <v>0</v>
      </c>
      <c r="C118" s="48">
        <v>0</v>
      </c>
      <c r="D118" s="16"/>
      <c r="E118" s="48">
        <v>0</v>
      </c>
      <c r="F118" s="81">
        <f t="shared" si="22"/>
        <v>0</v>
      </c>
      <c r="G118" s="81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</row>
    <row r="119" spans="1:13" x14ac:dyDescent="0.25">
      <c r="A119" s="116" t="s">
        <v>31</v>
      </c>
      <c r="B119" s="48">
        <v>0</v>
      </c>
      <c r="C119" s="48">
        <v>0</v>
      </c>
      <c r="D119" s="16"/>
      <c r="E119" s="48">
        <v>0</v>
      </c>
      <c r="F119" s="81">
        <f>SUM(B119:E119)</f>
        <v>0</v>
      </c>
      <c r="G119" s="81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</row>
    <row r="120" spans="1:13" x14ac:dyDescent="0.25">
      <c r="A120" s="116" t="s">
        <v>32</v>
      </c>
      <c r="B120" s="48">
        <v>0</v>
      </c>
      <c r="C120" s="48">
        <v>0</v>
      </c>
      <c r="D120" s="16"/>
      <c r="E120" s="48">
        <v>0</v>
      </c>
      <c r="F120" s="81">
        <f t="shared" si="22"/>
        <v>0</v>
      </c>
      <c r="G120" s="81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</row>
    <row r="121" spans="1:13" x14ac:dyDescent="0.25">
      <c r="A121" s="116" t="s">
        <v>33</v>
      </c>
      <c r="B121" s="48">
        <v>0</v>
      </c>
      <c r="C121" s="48">
        <v>0</v>
      </c>
      <c r="D121" s="16"/>
      <c r="E121" s="48">
        <v>0</v>
      </c>
      <c r="F121" s="81">
        <f t="shared" si="22"/>
        <v>0</v>
      </c>
      <c r="G121" s="81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</row>
    <row r="122" spans="1:13" x14ac:dyDescent="0.25">
      <c r="A122" s="116"/>
      <c r="B122" s="166" t="s">
        <v>1</v>
      </c>
      <c r="C122" s="166"/>
      <c r="D122" s="166"/>
      <c r="E122" s="171" t="s">
        <v>2</v>
      </c>
      <c r="F122" s="168" t="s">
        <v>181</v>
      </c>
      <c r="G122" s="168" t="s">
        <v>3</v>
      </c>
      <c r="H122" s="158" t="s">
        <v>121</v>
      </c>
      <c r="I122" s="158" t="s">
        <v>122</v>
      </c>
      <c r="J122" s="158" t="s">
        <v>123</v>
      </c>
      <c r="K122" s="158" t="s">
        <v>124</v>
      </c>
      <c r="L122" s="158" t="s">
        <v>125</v>
      </c>
      <c r="M122" s="158" t="s">
        <v>126</v>
      </c>
    </row>
    <row r="123" spans="1:13" x14ac:dyDescent="0.25">
      <c r="A123" s="140" t="s">
        <v>34</v>
      </c>
      <c r="B123" s="15" t="s">
        <v>11</v>
      </c>
      <c r="C123" s="15" t="s">
        <v>12</v>
      </c>
      <c r="D123" s="16"/>
      <c r="E123" s="171"/>
      <c r="F123" s="168"/>
      <c r="G123" s="168"/>
      <c r="H123" s="158"/>
      <c r="I123" s="158"/>
      <c r="J123" s="158"/>
      <c r="K123" s="158"/>
      <c r="L123" s="158"/>
      <c r="M123" s="158"/>
    </row>
    <row r="124" spans="1:13" x14ac:dyDescent="0.25">
      <c r="A124" s="116" t="s">
        <v>35</v>
      </c>
      <c r="B124" s="48">
        <v>0</v>
      </c>
      <c r="C124" s="48">
        <v>0</v>
      </c>
      <c r="D124" s="18"/>
      <c r="E124" s="48">
        <v>0</v>
      </c>
      <c r="F124" s="81">
        <f t="shared" ref="F124:F125" si="23">SUM(B124:E124)</f>
        <v>0</v>
      </c>
      <c r="G124" s="81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</row>
    <row r="125" spans="1:13" x14ac:dyDescent="0.25">
      <c r="A125" s="116" t="s">
        <v>36</v>
      </c>
      <c r="B125" s="48">
        <v>0</v>
      </c>
      <c r="C125" s="48">
        <v>0</v>
      </c>
      <c r="D125" s="18"/>
      <c r="E125" s="48">
        <v>0</v>
      </c>
      <c r="F125" s="81">
        <f t="shared" si="23"/>
        <v>0</v>
      </c>
      <c r="G125" s="81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</row>
    <row r="126" spans="1:13" ht="15.75" x14ac:dyDescent="0.25">
      <c r="A126" s="161" t="s">
        <v>51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</row>
    <row r="127" spans="1:13" ht="12" customHeight="1" x14ac:dyDescent="0.25">
      <c r="A127" s="165"/>
      <c r="B127" s="166" t="s">
        <v>1</v>
      </c>
      <c r="C127" s="166"/>
      <c r="D127" s="166"/>
      <c r="E127" s="172" t="s">
        <v>2</v>
      </c>
      <c r="F127" s="168" t="s">
        <v>181</v>
      </c>
      <c r="G127" s="168" t="s">
        <v>3</v>
      </c>
      <c r="H127" s="158" t="s">
        <v>121</v>
      </c>
      <c r="I127" s="158" t="s">
        <v>122</v>
      </c>
      <c r="J127" s="158" t="s">
        <v>123</v>
      </c>
      <c r="K127" s="158" t="s">
        <v>124</v>
      </c>
      <c r="L127" s="158" t="s">
        <v>125</v>
      </c>
      <c r="M127" s="158" t="s">
        <v>126</v>
      </c>
    </row>
    <row r="128" spans="1:13" ht="12" customHeight="1" x14ac:dyDescent="0.25">
      <c r="A128" s="165"/>
      <c r="B128" s="115" t="s">
        <v>11</v>
      </c>
      <c r="C128" s="115" t="s">
        <v>12</v>
      </c>
      <c r="D128" s="115" t="s">
        <v>38</v>
      </c>
      <c r="E128" s="172"/>
      <c r="F128" s="168"/>
      <c r="G128" s="168"/>
      <c r="H128" s="158"/>
      <c r="I128" s="158"/>
      <c r="J128" s="158"/>
      <c r="K128" s="158"/>
      <c r="L128" s="158"/>
      <c r="M128" s="158"/>
    </row>
    <row r="129" spans="1:13" x14ac:dyDescent="0.25">
      <c r="A129" s="116" t="s">
        <v>13</v>
      </c>
      <c r="B129" s="48">
        <v>7</v>
      </c>
      <c r="C129" s="48">
        <v>0</v>
      </c>
      <c r="D129" s="48">
        <v>0</v>
      </c>
      <c r="E129" s="48">
        <v>9</v>
      </c>
      <c r="F129" s="81">
        <f t="shared" ref="F129:F130" si="24">SUM(B129:E129)</f>
        <v>16</v>
      </c>
      <c r="G129" s="81">
        <v>6</v>
      </c>
      <c r="H129" s="24">
        <v>15</v>
      </c>
      <c r="I129" s="24">
        <v>0</v>
      </c>
      <c r="J129" s="24">
        <v>1</v>
      </c>
      <c r="K129" s="24">
        <v>0</v>
      </c>
      <c r="L129" s="24">
        <v>0</v>
      </c>
      <c r="M129" s="24">
        <v>0</v>
      </c>
    </row>
    <row r="130" spans="1:13" x14ac:dyDescent="0.25">
      <c r="A130" s="116" t="s">
        <v>14</v>
      </c>
      <c r="B130" s="48">
        <v>7</v>
      </c>
      <c r="C130" s="48">
        <v>0</v>
      </c>
      <c r="D130" s="48">
        <v>0</v>
      </c>
      <c r="E130" s="48">
        <v>9</v>
      </c>
      <c r="F130" s="81">
        <f t="shared" si="24"/>
        <v>16</v>
      </c>
      <c r="G130" s="81">
        <v>6</v>
      </c>
      <c r="H130" s="24">
        <v>15</v>
      </c>
      <c r="I130" s="24">
        <v>0</v>
      </c>
      <c r="J130" s="24">
        <v>1</v>
      </c>
      <c r="K130" s="24">
        <v>0</v>
      </c>
      <c r="L130" s="24">
        <v>0</v>
      </c>
      <c r="M130" s="24">
        <v>0</v>
      </c>
    </row>
    <row r="131" spans="1:13" x14ac:dyDescent="0.25">
      <c r="A131" s="116" t="s">
        <v>47</v>
      </c>
      <c r="B131" s="48">
        <v>7</v>
      </c>
      <c r="C131" s="48">
        <v>0</v>
      </c>
      <c r="D131" s="48">
        <v>0</v>
      </c>
      <c r="E131" s="48">
        <v>9</v>
      </c>
      <c r="F131" s="81">
        <f>SUM(B131:E131)</f>
        <v>16</v>
      </c>
      <c r="G131" s="81">
        <v>6</v>
      </c>
      <c r="H131" s="24">
        <v>15</v>
      </c>
      <c r="I131" s="24">
        <v>0</v>
      </c>
      <c r="J131" s="24">
        <v>1</v>
      </c>
      <c r="K131" s="24">
        <v>0</v>
      </c>
      <c r="L131" s="24">
        <v>0</v>
      </c>
      <c r="M131" s="24">
        <v>0</v>
      </c>
    </row>
    <row r="132" spans="1:13" x14ac:dyDescent="0.25">
      <c r="A132" s="116"/>
      <c r="B132" s="166" t="s">
        <v>1</v>
      </c>
      <c r="C132" s="166"/>
      <c r="D132" s="166"/>
      <c r="E132" s="171" t="s">
        <v>2</v>
      </c>
      <c r="F132" s="168" t="s">
        <v>181</v>
      </c>
      <c r="G132" s="168" t="s">
        <v>3</v>
      </c>
      <c r="H132" s="158" t="s">
        <v>121</v>
      </c>
      <c r="I132" s="158" t="s">
        <v>122</v>
      </c>
      <c r="J132" s="158" t="s">
        <v>123</v>
      </c>
      <c r="K132" s="158" t="s">
        <v>124</v>
      </c>
      <c r="L132" s="158" t="s">
        <v>125</v>
      </c>
      <c r="M132" s="158" t="s">
        <v>126</v>
      </c>
    </row>
    <row r="133" spans="1:13" x14ac:dyDescent="0.25">
      <c r="A133" s="140" t="s">
        <v>48</v>
      </c>
      <c r="B133" s="15" t="s">
        <v>11</v>
      </c>
      <c r="C133" s="15" t="s">
        <v>12</v>
      </c>
      <c r="D133" s="115" t="s">
        <v>38</v>
      </c>
      <c r="E133" s="171"/>
      <c r="F133" s="168"/>
      <c r="G133" s="168"/>
      <c r="H133" s="158"/>
      <c r="I133" s="158"/>
      <c r="J133" s="158"/>
      <c r="K133" s="158"/>
      <c r="L133" s="158"/>
      <c r="M133" s="158"/>
    </row>
    <row r="134" spans="1:13" x14ac:dyDescent="0.25">
      <c r="A134" s="116" t="s">
        <v>19</v>
      </c>
      <c r="B134" s="48">
        <v>1</v>
      </c>
      <c r="C134" s="48">
        <v>0</v>
      </c>
      <c r="D134" s="48">
        <v>0</v>
      </c>
      <c r="E134" s="48">
        <v>1</v>
      </c>
      <c r="F134" s="81">
        <f t="shared" ref="F134:F135" si="25">SUM(B134:E134)</f>
        <v>2</v>
      </c>
      <c r="G134" s="81">
        <v>1</v>
      </c>
      <c r="H134" s="24">
        <v>2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</row>
    <row r="135" spans="1:13" x14ac:dyDescent="0.25">
      <c r="A135" s="116" t="s">
        <v>20</v>
      </c>
      <c r="B135" s="48">
        <v>6</v>
      </c>
      <c r="C135" s="48">
        <v>0</v>
      </c>
      <c r="D135" s="48">
        <v>0</v>
      </c>
      <c r="E135" s="48">
        <v>8</v>
      </c>
      <c r="F135" s="81">
        <f t="shared" si="25"/>
        <v>14</v>
      </c>
      <c r="G135" s="81">
        <v>5</v>
      </c>
      <c r="H135" s="24">
        <v>13</v>
      </c>
      <c r="I135" s="24">
        <v>0</v>
      </c>
      <c r="J135" s="24">
        <v>1</v>
      </c>
      <c r="K135" s="24">
        <v>0</v>
      </c>
      <c r="L135" s="24">
        <v>0</v>
      </c>
      <c r="M135" s="24">
        <v>0</v>
      </c>
    </row>
    <row r="136" spans="1:13" x14ac:dyDescent="0.25">
      <c r="A136" s="116" t="s">
        <v>21</v>
      </c>
      <c r="B136" s="48">
        <v>0</v>
      </c>
      <c r="C136" s="48">
        <v>0</v>
      </c>
      <c r="D136" s="48">
        <v>0</v>
      </c>
      <c r="E136" s="48">
        <v>0</v>
      </c>
      <c r="F136" s="81">
        <f>SUM(B136:E136)</f>
        <v>0</v>
      </c>
      <c r="G136" s="81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</row>
    <row r="137" spans="1:13" ht="30" x14ac:dyDescent="0.25">
      <c r="A137" s="141" t="s">
        <v>22</v>
      </c>
      <c r="B137" s="48">
        <v>0</v>
      </c>
      <c r="C137" s="48">
        <v>0</v>
      </c>
      <c r="D137" s="48">
        <v>0</v>
      </c>
      <c r="E137" s="48">
        <v>0</v>
      </c>
      <c r="F137" s="83">
        <f t="shared" ref="F137:F138" si="26">SUM(B137:E137)</f>
        <v>0</v>
      </c>
      <c r="G137" s="83">
        <v>0</v>
      </c>
      <c r="H137" s="28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</row>
    <row r="138" spans="1:13" x14ac:dyDescent="0.25">
      <c r="A138" s="141" t="s">
        <v>23</v>
      </c>
      <c r="B138" s="48">
        <v>0</v>
      </c>
      <c r="C138" s="48">
        <v>0</v>
      </c>
      <c r="D138" s="48">
        <v>0</v>
      </c>
      <c r="E138" s="48">
        <v>0</v>
      </c>
      <c r="F138" s="83">
        <f t="shared" si="26"/>
        <v>0</v>
      </c>
      <c r="G138" s="83">
        <v>0</v>
      </c>
      <c r="H138" s="28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</row>
    <row r="139" spans="1:13" x14ac:dyDescent="0.25">
      <c r="A139" s="116"/>
      <c r="B139" s="166" t="s">
        <v>1</v>
      </c>
      <c r="C139" s="166"/>
      <c r="D139" s="166"/>
      <c r="E139" s="171" t="s">
        <v>2</v>
      </c>
      <c r="F139" s="168" t="s">
        <v>181</v>
      </c>
      <c r="G139" s="168" t="s">
        <v>3</v>
      </c>
      <c r="H139" s="158" t="s">
        <v>121</v>
      </c>
      <c r="I139" s="158" t="s">
        <v>122</v>
      </c>
      <c r="J139" s="158" t="s">
        <v>123</v>
      </c>
      <c r="K139" s="158" t="s">
        <v>124</v>
      </c>
      <c r="L139" s="158" t="s">
        <v>125</v>
      </c>
      <c r="M139" s="158" t="s">
        <v>126</v>
      </c>
    </row>
    <row r="140" spans="1:13" x14ac:dyDescent="0.25">
      <c r="A140" s="140" t="s">
        <v>49</v>
      </c>
      <c r="B140" s="15" t="s">
        <v>11</v>
      </c>
      <c r="C140" s="15" t="s">
        <v>12</v>
      </c>
      <c r="D140" s="115" t="s">
        <v>38</v>
      </c>
      <c r="E140" s="171"/>
      <c r="F140" s="168"/>
      <c r="G140" s="168"/>
      <c r="H140" s="158"/>
      <c r="I140" s="158"/>
      <c r="J140" s="158"/>
      <c r="K140" s="158"/>
      <c r="L140" s="158"/>
      <c r="M140" s="158"/>
    </row>
    <row r="141" spans="1:13" x14ac:dyDescent="0.25">
      <c r="A141" s="116" t="s">
        <v>25</v>
      </c>
      <c r="B141" s="48">
        <v>7</v>
      </c>
      <c r="C141" s="48">
        <v>0</v>
      </c>
      <c r="D141" s="48">
        <v>0</v>
      </c>
      <c r="E141" s="48">
        <v>9</v>
      </c>
      <c r="F141" s="81">
        <f>SUM(B141:E141)</f>
        <v>16</v>
      </c>
      <c r="G141" s="81">
        <v>5</v>
      </c>
      <c r="H141" s="24">
        <v>15</v>
      </c>
      <c r="I141" s="24">
        <v>0</v>
      </c>
      <c r="J141" s="24">
        <v>1</v>
      </c>
      <c r="K141" s="24">
        <v>0</v>
      </c>
      <c r="L141" s="24">
        <v>0</v>
      </c>
      <c r="M141" s="24">
        <v>0</v>
      </c>
    </row>
    <row r="142" spans="1:13" x14ac:dyDescent="0.25">
      <c r="A142" s="116" t="s">
        <v>26</v>
      </c>
      <c r="B142" s="48">
        <v>0</v>
      </c>
      <c r="C142" s="48">
        <v>0</v>
      </c>
      <c r="D142" s="48">
        <v>0</v>
      </c>
      <c r="E142" s="48">
        <v>0</v>
      </c>
      <c r="F142" s="81">
        <f>SUM(B142:E142)</f>
        <v>0</v>
      </c>
      <c r="G142" s="81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</row>
    <row r="143" spans="1:13" ht="13.5" customHeight="1" x14ac:dyDescent="0.25">
      <c r="A143" s="116"/>
      <c r="B143" s="166" t="s">
        <v>1</v>
      </c>
      <c r="C143" s="166"/>
      <c r="D143" s="166"/>
      <c r="E143" s="171" t="s">
        <v>2</v>
      </c>
      <c r="F143" s="168" t="s">
        <v>181</v>
      </c>
      <c r="G143" s="168" t="s">
        <v>4</v>
      </c>
      <c r="H143" s="158" t="s">
        <v>121</v>
      </c>
      <c r="I143" s="158" t="s">
        <v>122</v>
      </c>
      <c r="J143" s="158" t="s">
        <v>123</v>
      </c>
      <c r="K143" s="158" t="s">
        <v>124</v>
      </c>
      <c r="L143" s="158" t="s">
        <v>125</v>
      </c>
      <c r="M143" s="158" t="s">
        <v>126</v>
      </c>
    </row>
    <row r="144" spans="1:13" x14ac:dyDescent="0.25">
      <c r="A144" s="140" t="s">
        <v>50</v>
      </c>
      <c r="B144" s="15" t="s">
        <v>11</v>
      </c>
      <c r="C144" s="15" t="s">
        <v>12</v>
      </c>
      <c r="D144" s="115" t="s">
        <v>38</v>
      </c>
      <c r="E144" s="171"/>
      <c r="F144" s="168"/>
      <c r="G144" s="168"/>
      <c r="H144" s="158"/>
      <c r="I144" s="158"/>
      <c r="J144" s="158"/>
      <c r="K144" s="158"/>
      <c r="L144" s="158"/>
      <c r="M144" s="158"/>
    </row>
    <row r="145" spans="1:13" x14ac:dyDescent="0.25">
      <c r="A145" s="116" t="s">
        <v>28</v>
      </c>
      <c r="B145" s="48">
        <v>6</v>
      </c>
      <c r="C145" s="48">
        <v>0</v>
      </c>
      <c r="D145" s="48">
        <v>0</v>
      </c>
      <c r="E145" s="48">
        <v>9</v>
      </c>
      <c r="F145" s="81">
        <f t="shared" ref="F145:F150" si="27">SUM(B145:E145)</f>
        <v>15</v>
      </c>
      <c r="G145" s="81">
        <v>5</v>
      </c>
      <c r="H145" s="24">
        <v>14</v>
      </c>
      <c r="I145" s="24">
        <v>0</v>
      </c>
      <c r="J145" s="24">
        <v>1</v>
      </c>
      <c r="K145" s="24">
        <v>0</v>
      </c>
      <c r="L145" s="24">
        <v>0</v>
      </c>
      <c r="M145" s="24">
        <v>0</v>
      </c>
    </row>
    <row r="146" spans="1:13" x14ac:dyDescent="0.25">
      <c r="A146" s="116" t="s">
        <v>29</v>
      </c>
      <c r="B146" s="48">
        <v>1</v>
      </c>
      <c r="C146" s="48">
        <v>0</v>
      </c>
      <c r="D146" s="48">
        <v>0</v>
      </c>
      <c r="E146" s="48">
        <v>0</v>
      </c>
      <c r="F146" s="81">
        <f t="shared" si="27"/>
        <v>1</v>
      </c>
      <c r="G146" s="81">
        <v>0</v>
      </c>
      <c r="H146" s="24">
        <v>1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</row>
    <row r="147" spans="1:13" x14ac:dyDescent="0.25">
      <c r="A147" s="116" t="s">
        <v>30</v>
      </c>
      <c r="B147" s="48">
        <v>0</v>
      </c>
      <c r="C147" s="48">
        <v>0</v>
      </c>
      <c r="D147" s="48">
        <v>0</v>
      </c>
      <c r="E147" s="48">
        <v>0</v>
      </c>
      <c r="F147" s="81">
        <f t="shared" si="27"/>
        <v>0</v>
      </c>
      <c r="G147" s="81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</row>
    <row r="148" spans="1:13" x14ac:dyDescent="0.25">
      <c r="A148" s="116" t="s">
        <v>31</v>
      </c>
      <c r="B148" s="48">
        <v>0</v>
      </c>
      <c r="C148" s="48">
        <v>0</v>
      </c>
      <c r="D148" s="48">
        <v>0</v>
      </c>
      <c r="E148" s="48">
        <v>0</v>
      </c>
      <c r="F148" s="81">
        <f>SUM(B148:E148)</f>
        <v>0</v>
      </c>
      <c r="G148" s="81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x14ac:dyDescent="0.25">
      <c r="A149" s="116" t="s">
        <v>32</v>
      </c>
      <c r="B149" s="48">
        <v>0</v>
      </c>
      <c r="C149" s="48">
        <v>0</v>
      </c>
      <c r="D149" s="48">
        <v>0</v>
      </c>
      <c r="E149" s="48">
        <v>0</v>
      </c>
      <c r="F149" s="81">
        <f t="shared" si="27"/>
        <v>0</v>
      </c>
      <c r="G149" s="81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</row>
    <row r="150" spans="1:13" x14ac:dyDescent="0.25">
      <c r="A150" s="116" t="s">
        <v>33</v>
      </c>
      <c r="B150" s="48">
        <v>0</v>
      </c>
      <c r="C150" s="48">
        <v>0</v>
      </c>
      <c r="D150" s="48">
        <v>0</v>
      </c>
      <c r="E150" s="48">
        <v>0</v>
      </c>
      <c r="F150" s="81">
        <f t="shared" si="27"/>
        <v>0</v>
      </c>
      <c r="G150" s="81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</row>
    <row r="151" spans="1:13" x14ac:dyDescent="0.25">
      <c r="A151" s="116"/>
      <c r="B151" s="166" t="s">
        <v>1</v>
      </c>
      <c r="C151" s="166"/>
      <c r="D151" s="166"/>
      <c r="E151" s="171" t="s">
        <v>2</v>
      </c>
      <c r="F151" s="168" t="s">
        <v>181</v>
      </c>
      <c r="G151" s="168" t="s">
        <v>3</v>
      </c>
      <c r="H151" s="158" t="s">
        <v>121</v>
      </c>
      <c r="I151" s="158" t="s">
        <v>122</v>
      </c>
      <c r="J151" s="158" t="s">
        <v>123</v>
      </c>
      <c r="K151" s="158" t="s">
        <v>124</v>
      </c>
      <c r="L151" s="158" t="s">
        <v>125</v>
      </c>
      <c r="M151" s="158" t="s">
        <v>126</v>
      </c>
    </row>
    <row r="152" spans="1:13" x14ac:dyDescent="0.25">
      <c r="A152" s="140" t="s">
        <v>34</v>
      </c>
      <c r="B152" s="15" t="s">
        <v>11</v>
      </c>
      <c r="C152" s="15" t="s">
        <v>12</v>
      </c>
      <c r="D152" s="115" t="s">
        <v>38</v>
      </c>
      <c r="E152" s="171"/>
      <c r="F152" s="168"/>
      <c r="G152" s="168"/>
      <c r="H152" s="158"/>
      <c r="I152" s="158"/>
      <c r="J152" s="158"/>
      <c r="K152" s="158"/>
      <c r="L152" s="158"/>
      <c r="M152" s="158"/>
    </row>
    <row r="153" spans="1:13" x14ac:dyDescent="0.25">
      <c r="A153" s="116" t="s">
        <v>42</v>
      </c>
      <c r="B153" s="48">
        <v>1</v>
      </c>
      <c r="C153" s="48">
        <v>0</v>
      </c>
      <c r="D153" s="48">
        <v>0</v>
      </c>
      <c r="E153" s="48">
        <v>0</v>
      </c>
      <c r="F153" s="81">
        <f t="shared" ref="F153" si="28">SUM(B153:E153)</f>
        <v>1</v>
      </c>
      <c r="G153" s="81">
        <v>1</v>
      </c>
      <c r="H153" s="24">
        <v>1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</row>
    <row r="154" spans="1:13" ht="14.65" customHeight="1" x14ac:dyDescent="0.25">
      <c r="A154" s="161" t="s">
        <v>52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</row>
    <row r="155" spans="1:13" ht="12" customHeight="1" x14ac:dyDescent="0.25">
      <c r="A155" s="165"/>
      <c r="B155" s="166" t="s">
        <v>1</v>
      </c>
      <c r="C155" s="166"/>
      <c r="D155" s="166"/>
      <c r="E155" s="172" t="s">
        <v>2</v>
      </c>
      <c r="F155" s="168" t="s">
        <v>181</v>
      </c>
      <c r="G155" s="168" t="s">
        <v>3</v>
      </c>
      <c r="H155" s="158" t="s">
        <v>121</v>
      </c>
      <c r="I155" s="158" t="s">
        <v>122</v>
      </c>
      <c r="J155" s="158" t="s">
        <v>123</v>
      </c>
      <c r="K155" s="158" t="s">
        <v>124</v>
      </c>
      <c r="L155" s="158" t="s">
        <v>125</v>
      </c>
      <c r="M155" s="158" t="s">
        <v>126</v>
      </c>
    </row>
    <row r="156" spans="1:13" ht="13.5" customHeight="1" x14ac:dyDescent="0.25">
      <c r="A156" s="165"/>
      <c r="B156" s="115" t="s">
        <v>11</v>
      </c>
      <c r="C156" s="115" t="s">
        <v>12</v>
      </c>
      <c r="D156" s="115" t="s">
        <v>38</v>
      </c>
      <c r="E156" s="172"/>
      <c r="F156" s="168"/>
      <c r="G156" s="168"/>
      <c r="H156" s="158"/>
      <c r="I156" s="158"/>
      <c r="J156" s="158"/>
      <c r="K156" s="158"/>
      <c r="L156" s="158"/>
      <c r="M156" s="158"/>
    </row>
    <row r="157" spans="1:13" x14ac:dyDescent="0.25">
      <c r="A157" s="144" t="s">
        <v>53</v>
      </c>
      <c r="B157" s="48">
        <v>4</v>
      </c>
      <c r="C157" s="48">
        <v>0</v>
      </c>
      <c r="D157" s="48">
        <v>0</v>
      </c>
      <c r="E157" s="48">
        <v>0</v>
      </c>
      <c r="F157" s="81">
        <f t="shared" ref="F157:F160" si="29">SUM(B157:E157)</f>
        <v>4</v>
      </c>
      <c r="G157" s="81">
        <v>10</v>
      </c>
      <c r="H157" s="24">
        <v>4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</row>
    <row r="158" spans="1:13" x14ac:dyDescent="0.25">
      <c r="A158" s="145" t="s">
        <v>54</v>
      </c>
      <c r="B158" s="1">
        <f>SUM(B159:B160)</f>
        <v>4</v>
      </c>
      <c r="C158" s="1">
        <f t="shared" ref="C158:D158" si="30">SUM(C159:C160)</f>
        <v>0</v>
      </c>
      <c r="D158" s="1">
        <f t="shared" si="30"/>
        <v>0</v>
      </c>
      <c r="E158" s="1">
        <f>SUM(E159:E160)</f>
        <v>0</v>
      </c>
      <c r="F158" s="81">
        <f t="shared" si="29"/>
        <v>4</v>
      </c>
      <c r="G158" s="81">
        <v>10</v>
      </c>
      <c r="H158" s="27">
        <f>SUM(H159:H161)</f>
        <v>4</v>
      </c>
      <c r="I158" s="27">
        <f t="shared" ref="I158" si="31">SUM(I159:I161)</f>
        <v>0</v>
      </c>
      <c r="J158" s="27">
        <f t="shared" ref="J158" si="32">SUM(J159:J161)</f>
        <v>0</v>
      </c>
      <c r="K158" s="27">
        <f t="shared" ref="K158:L158" si="33">SUM(K159:K161)</f>
        <v>0</v>
      </c>
      <c r="L158" s="27">
        <f t="shared" si="33"/>
        <v>0</v>
      </c>
      <c r="M158" s="27">
        <f t="shared" ref="M158" si="34">SUM(M159:M161)</f>
        <v>0</v>
      </c>
    </row>
    <row r="159" spans="1:13" ht="18" customHeight="1" x14ac:dyDescent="0.25">
      <c r="A159" s="146" t="s">
        <v>55</v>
      </c>
      <c r="B159" s="48">
        <v>0</v>
      </c>
      <c r="C159" s="48">
        <v>0</v>
      </c>
      <c r="D159" s="48">
        <v>0</v>
      </c>
      <c r="E159" s="48">
        <v>0</v>
      </c>
      <c r="F159" s="81">
        <f t="shared" si="29"/>
        <v>0</v>
      </c>
      <c r="G159" s="81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</row>
    <row r="160" spans="1:13" x14ac:dyDescent="0.25">
      <c r="A160" s="146" t="s">
        <v>56</v>
      </c>
      <c r="B160" s="48">
        <v>4</v>
      </c>
      <c r="C160" s="48">
        <v>0</v>
      </c>
      <c r="D160" s="48">
        <v>0</v>
      </c>
      <c r="E160" s="48">
        <v>0</v>
      </c>
      <c r="F160" s="83">
        <f t="shared" si="29"/>
        <v>4</v>
      </c>
      <c r="G160" s="83">
        <v>10</v>
      </c>
      <c r="H160" s="28">
        <v>4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</row>
    <row r="161" spans="1:13" x14ac:dyDescent="0.25">
      <c r="A161" s="116"/>
      <c r="B161" s="166" t="s">
        <v>1</v>
      </c>
      <c r="C161" s="166"/>
      <c r="D161" s="166"/>
      <c r="E161" s="171" t="s">
        <v>2</v>
      </c>
      <c r="F161" s="168" t="s">
        <v>181</v>
      </c>
      <c r="G161" s="168" t="s">
        <v>3</v>
      </c>
      <c r="H161" s="158" t="s">
        <v>121</v>
      </c>
      <c r="I161" s="158" t="s">
        <v>122</v>
      </c>
      <c r="J161" s="158" t="s">
        <v>123</v>
      </c>
      <c r="K161" s="158" t="s">
        <v>124</v>
      </c>
      <c r="L161" s="158" t="s">
        <v>125</v>
      </c>
      <c r="M161" s="158" t="s">
        <v>126</v>
      </c>
    </row>
    <row r="162" spans="1:13" ht="14.25" customHeight="1" x14ac:dyDescent="0.25">
      <c r="A162" s="140" t="s">
        <v>57</v>
      </c>
      <c r="B162" s="15" t="s">
        <v>11</v>
      </c>
      <c r="C162" s="15" t="s">
        <v>12</v>
      </c>
      <c r="D162" s="115" t="s">
        <v>38</v>
      </c>
      <c r="E162" s="171"/>
      <c r="F162" s="168"/>
      <c r="G162" s="168"/>
      <c r="H162" s="158"/>
      <c r="I162" s="158"/>
      <c r="J162" s="158"/>
      <c r="K162" s="158"/>
      <c r="L162" s="158"/>
      <c r="M162" s="158"/>
    </row>
    <row r="163" spans="1:13" x14ac:dyDescent="0.25">
      <c r="A163" s="116" t="s">
        <v>19</v>
      </c>
      <c r="B163" s="48">
        <v>3</v>
      </c>
      <c r="C163" s="48">
        <v>0</v>
      </c>
      <c r="D163" s="48">
        <v>0</v>
      </c>
      <c r="E163" s="48">
        <v>0</v>
      </c>
      <c r="F163" s="81">
        <f t="shared" ref="F163:F165" si="35">SUM(B163:E163)</f>
        <v>3</v>
      </c>
      <c r="G163" s="81">
        <v>4</v>
      </c>
      <c r="H163" s="24">
        <v>3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</row>
    <row r="164" spans="1:13" x14ac:dyDescent="0.25">
      <c r="A164" s="116" t="s">
        <v>20</v>
      </c>
      <c r="B164" s="48">
        <v>1</v>
      </c>
      <c r="C164" s="48">
        <v>0</v>
      </c>
      <c r="D164" s="48">
        <v>0</v>
      </c>
      <c r="E164" s="48">
        <v>0</v>
      </c>
      <c r="F164" s="81">
        <f t="shared" si="35"/>
        <v>1</v>
      </c>
      <c r="G164" s="81">
        <v>6</v>
      </c>
      <c r="H164" s="24">
        <v>1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</row>
    <row r="165" spans="1:13" x14ac:dyDescent="0.25">
      <c r="A165" s="116" t="s">
        <v>21</v>
      </c>
      <c r="B165" s="48">
        <v>0</v>
      </c>
      <c r="C165" s="48">
        <v>0</v>
      </c>
      <c r="D165" s="48">
        <v>0</v>
      </c>
      <c r="E165" s="48">
        <v>0</v>
      </c>
      <c r="F165" s="81">
        <f t="shared" si="35"/>
        <v>0</v>
      </c>
      <c r="G165" s="81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</row>
    <row r="166" spans="1:13" x14ac:dyDescent="0.25">
      <c r="A166" s="141" t="s">
        <v>22</v>
      </c>
      <c r="B166" s="48">
        <v>0</v>
      </c>
      <c r="C166" s="48">
        <v>0</v>
      </c>
      <c r="D166" s="48">
        <v>0</v>
      </c>
      <c r="E166" s="48">
        <v>0</v>
      </c>
      <c r="F166" s="83">
        <f t="shared" ref="F166:F167" si="36">SUM(B166:E166)</f>
        <v>0</v>
      </c>
      <c r="G166" s="83">
        <v>0</v>
      </c>
      <c r="H166" s="28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</row>
    <row r="167" spans="1:13" x14ac:dyDescent="0.25">
      <c r="A167" s="141" t="s">
        <v>23</v>
      </c>
      <c r="B167" s="48">
        <v>0</v>
      </c>
      <c r="C167" s="48">
        <v>0</v>
      </c>
      <c r="D167" s="48">
        <v>0</v>
      </c>
      <c r="E167" s="48">
        <v>0</v>
      </c>
      <c r="F167" s="83">
        <f t="shared" si="36"/>
        <v>0</v>
      </c>
      <c r="G167" s="83">
        <v>0</v>
      </c>
      <c r="H167" s="28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</row>
    <row r="168" spans="1:13" x14ac:dyDescent="0.25">
      <c r="A168" s="116"/>
      <c r="B168" s="166" t="s">
        <v>1</v>
      </c>
      <c r="C168" s="166"/>
      <c r="D168" s="166"/>
      <c r="E168" s="171" t="s">
        <v>2</v>
      </c>
      <c r="F168" s="168" t="s">
        <v>181</v>
      </c>
      <c r="G168" s="168" t="s">
        <v>3</v>
      </c>
      <c r="H168" s="158" t="s">
        <v>121</v>
      </c>
      <c r="I168" s="158" t="s">
        <v>122</v>
      </c>
      <c r="J168" s="158" t="s">
        <v>123</v>
      </c>
      <c r="K168" s="158" t="s">
        <v>124</v>
      </c>
      <c r="L168" s="158" t="s">
        <v>125</v>
      </c>
      <c r="M168" s="158" t="s">
        <v>126</v>
      </c>
    </row>
    <row r="169" spans="1:13" x14ac:dyDescent="0.25">
      <c r="A169" s="140" t="s">
        <v>58</v>
      </c>
      <c r="B169" s="15" t="s">
        <v>11</v>
      </c>
      <c r="C169" s="15" t="s">
        <v>12</v>
      </c>
      <c r="D169" s="115" t="s">
        <v>38</v>
      </c>
      <c r="E169" s="171"/>
      <c r="F169" s="168"/>
      <c r="G169" s="168"/>
      <c r="H169" s="158"/>
      <c r="I169" s="158"/>
      <c r="J169" s="158"/>
      <c r="K169" s="158"/>
      <c r="L169" s="158"/>
      <c r="M169" s="158"/>
    </row>
    <row r="170" spans="1:13" x14ac:dyDescent="0.25">
      <c r="A170" s="116" t="s">
        <v>25</v>
      </c>
      <c r="B170" s="48">
        <v>4</v>
      </c>
      <c r="C170" s="48">
        <v>0</v>
      </c>
      <c r="D170" s="48">
        <v>0</v>
      </c>
      <c r="E170" s="48">
        <v>0</v>
      </c>
      <c r="F170" s="81">
        <f>SUM(B170:E170)</f>
        <v>4</v>
      </c>
      <c r="G170" s="81">
        <v>10</v>
      </c>
      <c r="H170" s="24">
        <v>4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</row>
    <row r="171" spans="1:13" ht="16.5" customHeight="1" x14ac:dyDescent="0.25">
      <c r="A171" s="116" t="s">
        <v>26</v>
      </c>
      <c r="B171" s="48">
        <v>0</v>
      </c>
      <c r="C171" s="48">
        <v>0</v>
      </c>
      <c r="D171" s="48">
        <v>0</v>
      </c>
      <c r="E171" s="48">
        <v>0</v>
      </c>
      <c r="F171" s="81">
        <f>SUM(B171:E171)</f>
        <v>0</v>
      </c>
      <c r="G171" s="81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</row>
    <row r="172" spans="1:13" x14ac:dyDescent="0.25">
      <c r="A172" s="116"/>
      <c r="B172" s="166" t="s">
        <v>1</v>
      </c>
      <c r="C172" s="166"/>
      <c r="D172" s="166"/>
      <c r="E172" s="171" t="s">
        <v>2</v>
      </c>
      <c r="F172" s="168" t="s">
        <v>181</v>
      </c>
      <c r="G172" s="168" t="s">
        <v>3</v>
      </c>
      <c r="H172" s="158" t="s">
        <v>121</v>
      </c>
      <c r="I172" s="158" t="s">
        <v>122</v>
      </c>
      <c r="J172" s="158" t="s">
        <v>123</v>
      </c>
      <c r="K172" s="158" t="s">
        <v>124</v>
      </c>
      <c r="L172" s="158" t="s">
        <v>125</v>
      </c>
      <c r="M172" s="158" t="s">
        <v>126</v>
      </c>
    </row>
    <row r="173" spans="1:13" x14ac:dyDescent="0.25">
      <c r="A173" s="140" t="s">
        <v>59</v>
      </c>
      <c r="B173" s="15" t="s">
        <v>11</v>
      </c>
      <c r="C173" s="15" t="s">
        <v>12</v>
      </c>
      <c r="D173" s="115" t="s">
        <v>38</v>
      </c>
      <c r="E173" s="171"/>
      <c r="F173" s="168"/>
      <c r="G173" s="168"/>
      <c r="H173" s="158"/>
      <c r="I173" s="158"/>
      <c r="J173" s="158"/>
      <c r="K173" s="158"/>
      <c r="L173" s="158"/>
      <c r="M173" s="158"/>
    </row>
    <row r="174" spans="1:13" x14ac:dyDescent="0.25">
      <c r="A174" s="116" t="s">
        <v>28</v>
      </c>
      <c r="B174" s="48">
        <v>3</v>
      </c>
      <c r="C174" s="48">
        <v>0</v>
      </c>
      <c r="D174" s="48">
        <v>0</v>
      </c>
      <c r="E174" s="48">
        <v>0</v>
      </c>
      <c r="F174" s="81">
        <f>SUM(B174:E174)</f>
        <v>3</v>
      </c>
      <c r="G174" s="81">
        <v>9</v>
      </c>
      <c r="H174" s="24">
        <v>3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</row>
    <row r="175" spans="1:13" x14ac:dyDescent="0.25">
      <c r="A175" s="116" t="s">
        <v>29</v>
      </c>
      <c r="B175" s="48">
        <v>0</v>
      </c>
      <c r="C175" s="48">
        <v>0</v>
      </c>
      <c r="D175" s="48">
        <v>0</v>
      </c>
      <c r="E175" s="48">
        <v>0</v>
      </c>
      <c r="F175" s="81">
        <f>SUM(B175:E175)</f>
        <v>0</v>
      </c>
      <c r="G175" s="81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</row>
    <row r="176" spans="1:13" x14ac:dyDescent="0.25">
      <c r="A176" s="116" t="s">
        <v>30</v>
      </c>
      <c r="B176" s="48">
        <v>0</v>
      </c>
      <c r="C176" s="48">
        <v>0</v>
      </c>
      <c r="D176" s="48">
        <v>0</v>
      </c>
      <c r="E176" s="48">
        <v>0</v>
      </c>
      <c r="F176" s="81">
        <f t="shared" ref="F176:F179" si="37">SUM(B176:E176)</f>
        <v>0</v>
      </c>
      <c r="G176" s="81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</row>
    <row r="177" spans="1:13" x14ac:dyDescent="0.25">
      <c r="A177" s="116" t="s">
        <v>31</v>
      </c>
      <c r="B177" s="48">
        <v>0</v>
      </c>
      <c r="C177" s="48">
        <v>0</v>
      </c>
      <c r="D177" s="48">
        <v>0</v>
      </c>
      <c r="E177" s="48">
        <v>0</v>
      </c>
      <c r="F177" s="81">
        <f t="shared" si="37"/>
        <v>0</v>
      </c>
      <c r="G177" s="81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</row>
    <row r="178" spans="1:13" x14ac:dyDescent="0.25">
      <c r="A178" s="116" t="s">
        <v>32</v>
      </c>
      <c r="B178" s="48">
        <v>0</v>
      </c>
      <c r="C178" s="48">
        <v>0</v>
      </c>
      <c r="D178" s="48">
        <v>0</v>
      </c>
      <c r="E178" s="48">
        <v>0</v>
      </c>
      <c r="F178" s="81">
        <f t="shared" si="37"/>
        <v>0</v>
      </c>
      <c r="G178" s="81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</row>
    <row r="179" spans="1:13" x14ac:dyDescent="0.25">
      <c r="A179" s="116" t="s">
        <v>33</v>
      </c>
      <c r="B179" s="48">
        <v>1</v>
      </c>
      <c r="C179" s="48">
        <v>0</v>
      </c>
      <c r="D179" s="48">
        <v>0</v>
      </c>
      <c r="E179" s="48">
        <v>0</v>
      </c>
      <c r="F179" s="81">
        <f t="shared" si="37"/>
        <v>1</v>
      </c>
      <c r="G179" s="81">
        <v>1</v>
      </c>
      <c r="H179" s="24">
        <v>1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</row>
    <row r="180" spans="1:13" x14ac:dyDescent="0.25">
      <c r="A180" s="116"/>
      <c r="B180" s="166" t="s">
        <v>1</v>
      </c>
      <c r="C180" s="166"/>
      <c r="D180" s="166"/>
      <c r="E180" s="171" t="s">
        <v>2</v>
      </c>
      <c r="F180" s="168" t="s">
        <v>181</v>
      </c>
      <c r="G180" s="168" t="s">
        <v>3</v>
      </c>
      <c r="H180" s="158" t="s">
        <v>121</v>
      </c>
      <c r="I180" s="158" t="s">
        <v>122</v>
      </c>
      <c r="J180" s="158" t="s">
        <v>123</v>
      </c>
      <c r="K180" s="158" t="s">
        <v>124</v>
      </c>
      <c r="L180" s="158" t="s">
        <v>125</v>
      </c>
      <c r="M180" s="158" t="s">
        <v>126</v>
      </c>
    </row>
    <row r="181" spans="1:13" x14ac:dyDescent="0.25">
      <c r="A181" s="140" t="s">
        <v>34</v>
      </c>
      <c r="B181" s="15" t="s">
        <v>11</v>
      </c>
      <c r="C181" s="15" t="s">
        <v>12</v>
      </c>
      <c r="D181" s="115" t="s">
        <v>38</v>
      </c>
      <c r="E181" s="171"/>
      <c r="F181" s="168"/>
      <c r="G181" s="168"/>
      <c r="H181" s="158"/>
      <c r="I181" s="158"/>
      <c r="J181" s="158"/>
      <c r="K181" s="158"/>
      <c r="L181" s="158"/>
      <c r="M181" s="158"/>
    </row>
    <row r="182" spans="1:13" x14ac:dyDescent="0.25">
      <c r="A182" s="116" t="s">
        <v>42</v>
      </c>
      <c r="B182" s="48">
        <v>1</v>
      </c>
      <c r="C182" s="48">
        <v>0</v>
      </c>
      <c r="D182" s="48">
        <v>0</v>
      </c>
      <c r="E182" s="48">
        <v>0</v>
      </c>
      <c r="F182" s="81">
        <f t="shared" ref="F182" si="38">SUM(B182:E182)</f>
        <v>1</v>
      </c>
      <c r="G182" s="81">
        <v>2</v>
      </c>
      <c r="H182" s="24">
        <v>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</row>
    <row r="183" spans="1:13" ht="16.149999999999999" customHeight="1" x14ac:dyDescent="0.25">
      <c r="A183" s="161" t="s">
        <v>60</v>
      </c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</row>
    <row r="184" spans="1:13" ht="15" customHeight="1" x14ac:dyDescent="0.25">
      <c r="A184" s="165"/>
      <c r="B184" s="166" t="s">
        <v>1</v>
      </c>
      <c r="C184" s="166"/>
      <c r="D184" s="166"/>
      <c r="E184" s="172" t="s">
        <v>2</v>
      </c>
      <c r="F184" s="168" t="s">
        <v>181</v>
      </c>
      <c r="G184" s="168" t="s">
        <v>3</v>
      </c>
      <c r="H184" s="158" t="s">
        <v>121</v>
      </c>
      <c r="I184" s="158" t="s">
        <v>122</v>
      </c>
      <c r="J184" s="158" t="s">
        <v>123</v>
      </c>
      <c r="K184" s="158" t="s">
        <v>124</v>
      </c>
      <c r="L184" s="158" t="s">
        <v>125</v>
      </c>
      <c r="M184" s="158" t="s">
        <v>126</v>
      </c>
    </row>
    <row r="185" spans="1:13" ht="12.75" customHeight="1" x14ac:dyDescent="0.25">
      <c r="A185" s="165"/>
      <c r="B185" s="115" t="s">
        <v>11</v>
      </c>
      <c r="C185" s="115" t="s">
        <v>12</v>
      </c>
      <c r="D185" s="115" t="s">
        <v>38</v>
      </c>
      <c r="E185" s="172"/>
      <c r="F185" s="168"/>
      <c r="G185" s="168"/>
      <c r="H185" s="158"/>
      <c r="I185" s="158"/>
      <c r="J185" s="158"/>
      <c r="K185" s="158"/>
      <c r="L185" s="158"/>
      <c r="M185" s="158"/>
    </row>
    <row r="186" spans="1:13" x14ac:dyDescent="0.25">
      <c r="A186" s="56" t="s">
        <v>61</v>
      </c>
      <c r="B186" s="48">
        <v>0</v>
      </c>
      <c r="C186" s="48">
        <v>0</v>
      </c>
      <c r="D186" s="48">
        <v>0</v>
      </c>
      <c r="E186" s="48">
        <v>0</v>
      </c>
      <c r="F186" s="81">
        <f t="shared" ref="F186:F193" si="39">SUM(B186:E186)</f>
        <v>0</v>
      </c>
      <c r="G186" s="81">
        <v>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</row>
    <row r="187" spans="1:13" ht="15.75" customHeight="1" x14ac:dyDescent="0.25">
      <c r="A187" s="57" t="s">
        <v>62</v>
      </c>
      <c r="B187" s="1">
        <f>B188+B189</f>
        <v>0</v>
      </c>
      <c r="C187" s="1">
        <f t="shared" ref="C187:E187" si="40">C188+C189</f>
        <v>0</v>
      </c>
      <c r="D187" s="1">
        <f t="shared" si="40"/>
        <v>0</v>
      </c>
      <c r="E187" s="1">
        <f t="shared" si="40"/>
        <v>0</v>
      </c>
      <c r="F187" s="81">
        <f t="shared" ref="F187:F189" si="41">SUM(B187:E187)</f>
        <v>0</v>
      </c>
      <c r="G187" s="81">
        <v>2</v>
      </c>
      <c r="H187" s="13">
        <f t="shared" ref="H187" si="42">H188+H189</f>
        <v>0</v>
      </c>
      <c r="I187" s="13">
        <f>I188+I189</f>
        <v>0</v>
      </c>
      <c r="J187" s="13">
        <f t="shared" ref="J187" si="43">J188+J189</f>
        <v>0</v>
      </c>
      <c r="K187" s="13">
        <f t="shared" ref="K187:L187" si="44">K188+K189</f>
        <v>0</v>
      </c>
      <c r="L187" s="13">
        <f t="shared" si="44"/>
        <v>0</v>
      </c>
      <c r="M187" s="13">
        <f t="shared" ref="M187" si="45">M188+M189</f>
        <v>0</v>
      </c>
    </row>
    <row r="188" spans="1:13" x14ac:dyDescent="0.25">
      <c r="A188" s="56" t="s">
        <v>63</v>
      </c>
      <c r="B188" s="1">
        <f>B190+B192</f>
        <v>0</v>
      </c>
      <c r="C188" s="1">
        <f t="shared" ref="C188:E189" si="46">C190+C192</f>
        <v>0</v>
      </c>
      <c r="D188" s="1">
        <f t="shared" si="46"/>
        <v>0</v>
      </c>
      <c r="E188" s="1">
        <f t="shared" si="46"/>
        <v>0</v>
      </c>
      <c r="F188" s="81">
        <f>SUM(B188:E188)</f>
        <v>0</v>
      </c>
      <c r="G188" s="81">
        <v>1</v>
      </c>
      <c r="H188" s="1">
        <f t="shared" ref="H188:M188" si="47">H190+H192</f>
        <v>0</v>
      </c>
      <c r="I188" s="1">
        <f t="shared" si="47"/>
        <v>0</v>
      </c>
      <c r="J188" s="1">
        <f t="shared" si="47"/>
        <v>0</v>
      </c>
      <c r="K188" s="1">
        <f t="shared" si="47"/>
        <v>0</v>
      </c>
      <c r="L188" s="1">
        <f t="shared" si="47"/>
        <v>0</v>
      </c>
      <c r="M188" s="1">
        <f t="shared" si="47"/>
        <v>0</v>
      </c>
    </row>
    <row r="189" spans="1:13" x14ac:dyDescent="0.25">
      <c r="A189" s="56" t="s">
        <v>64</v>
      </c>
      <c r="B189" s="122">
        <f>B191+B193</f>
        <v>0</v>
      </c>
      <c r="C189" s="122">
        <f t="shared" si="46"/>
        <v>0</v>
      </c>
      <c r="D189" s="122">
        <f t="shared" si="46"/>
        <v>0</v>
      </c>
      <c r="E189" s="122">
        <f t="shared" si="46"/>
        <v>0</v>
      </c>
      <c r="F189" s="81">
        <f t="shared" si="41"/>
        <v>0</v>
      </c>
      <c r="G189" s="81">
        <v>1</v>
      </c>
      <c r="H189" s="13">
        <f t="shared" ref="H189:I189" si="48">H191+H193</f>
        <v>0</v>
      </c>
      <c r="I189" s="13">
        <f t="shared" si="48"/>
        <v>0</v>
      </c>
      <c r="J189" s="13">
        <f t="shared" ref="J189" si="49">J191+J193</f>
        <v>0</v>
      </c>
      <c r="K189" s="13">
        <f t="shared" ref="K189:L189" si="50">K191+K193</f>
        <v>0</v>
      </c>
      <c r="L189" s="13">
        <f t="shared" si="50"/>
        <v>0</v>
      </c>
      <c r="M189" s="13">
        <f t="shared" ref="M189" si="51">M191+M193</f>
        <v>0</v>
      </c>
    </row>
    <row r="190" spans="1:13" x14ac:dyDescent="0.25">
      <c r="A190" s="58" t="s">
        <v>65</v>
      </c>
      <c r="B190" s="48">
        <v>0</v>
      </c>
      <c r="C190" s="48">
        <v>0</v>
      </c>
      <c r="D190" s="48">
        <v>0</v>
      </c>
      <c r="E190" s="48">
        <v>0</v>
      </c>
      <c r="F190" s="81">
        <f t="shared" si="39"/>
        <v>0</v>
      </c>
      <c r="G190" s="81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</row>
    <row r="191" spans="1:13" ht="26.25" x14ac:dyDescent="0.25">
      <c r="A191" s="59" t="s">
        <v>66</v>
      </c>
      <c r="B191" s="48">
        <v>0</v>
      </c>
      <c r="C191" s="48">
        <v>0</v>
      </c>
      <c r="D191" s="48">
        <v>0</v>
      </c>
      <c r="E191" s="48">
        <v>0</v>
      </c>
      <c r="F191" s="81">
        <f>SUM(B191:E191)</f>
        <v>0</v>
      </c>
      <c r="G191" s="81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</row>
    <row r="192" spans="1:13" x14ac:dyDescent="0.25">
      <c r="A192" s="58" t="s">
        <v>67</v>
      </c>
      <c r="B192" s="48">
        <v>0</v>
      </c>
      <c r="C192" s="48">
        <v>0</v>
      </c>
      <c r="D192" s="48">
        <v>0</v>
      </c>
      <c r="E192" s="48">
        <v>0</v>
      </c>
      <c r="F192" s="81">
        <f t="shared" si="39"/>
        <v>0</v>
      </c>
      <c r="G192" s="81">
        <v>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</row>
    <row r="193" spans="1:13" ht="26.25" x14ac:dyDescent="0.25">
      <c r="A193" s="59" t="s">
        <v>68</v>
      </c>
      <c r="B193" s="48">
        <v>0</v>
      </c>
      <c r="C193" s="48">
        <v>0</v>
      </c>
      <c r="D193" s="48">
        <v>0</v>
      </c>
      <c r="E193" s="48">
        <v>0</v>
      </c>
      <c r="F193" s="83">
        <f t="shared" si="39"/>
        <v>0</v>
      </c>
      <c r="G193" s="81">
        <v>1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</row>
    <row r="194" spans="1:13" ht="13.5" customHeight="1" x14ac:dyDescent="0.25">
      <c r="A194" s="116"/>
      <c r="B194" s="166" t="s">
        <v>1</v>
      </c>
      <c r="C194" s="166"/>
      <c r="D194" s="166"/>
      <c r="E194" s="171" t="s">
        <v>2</v>
      </c>
      <c r="F194" s="168" t="s">
        <v>181</v>
      </c>
      <c r="G194" s="168" t="s">
        <v>3</v>
      </c>
      <c r="H194" s="158" t="s">
        <v>121</v>
      </c>
      <c r="I194" s="158" t="s">
        <v>122</v>
      </c>
      <c r="J194" s="158" t="s">
        <v>123</v>
      </c>
      <c r="K194" s="158" t="s">
        <v>124</v>
      </c>
      <c r="L194" s="158" t="s">
        <v>125</v>
      </c>
      <c r="M194" s="158" t="s">
        <v>126</v>
      </c>
    </row>
    <row r="195" spans="1:13" x14ac:dyDescent="0.25">
      <c r="A195" s="140" t="s">
        <v>69</v>
      </c>
      <c r="B195" s="15" t="s">
        <v>11</v>
      </c>
      <c r="C195" s="15" t="s">
        <v>12</v>
      </c>
      <c r="D195" s="115" t="s">
        <v>38</v>
      </c>
      <c r="E195" s="171"/>
      <c r="F195" s="168"/>
      <c r="G195" s="168"/>
      <c r="H195" s="158"/>
      <c r="I195" s="158"/>
      <c r="J195" s="158"/>
      <c r="K195" s="158"/>
      <c r="L195" s="158"/>
      <c r="M195" s="158"/>
    </row>
    <row r="196" spans="1:13" x14ac:dyDescent="0.25">
      <c r="A196" s="116" t="s">
        <v>19</v>
      </c>
      <c r="B196" s="48">
        <v>0</v>
      </c>
      <c r="C196" s="48">
        <v>0</v>
      </c>
      <c r="D196" s="48">
        <v>0</v>
      </c>
      <c r="E196" s="48">
        <v>0</v>
      </c>
      <c r="F196" s="81">
        <f t="shared" ref="F196:F198" si="52">SUM(B196:E196)</f>
        <v>0</v>
      </c>
      <c r="G196" s="81">
        <v>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</row>
    <row r="197" spans="1:13" x14ac:dyDescent="0.25">
      <c r="A197" s="116" t="s">
        <v>20</v>
      </c>
      <c r="B197" s="48">
        <v>0</v>
      </c>
      <c r="C197" s="48">
        <v>0</v>
      </c>
      <c r="D197" s="48">
        <v>0</v>
      </c>
      <c r="E197" s="48">
        <v>0</v>
      </c>
      <c r="F197" s="81">
        <f t="shared" si="52"/>
        <v>0</v>
      </c>
      <c r="G197" s="81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</row>
    <row r="198" spans="1:13" x14ac:dyDescent="0.25">
      <c r="A198" s="116" t="s">
        <v>70</v>
      </c>
      <c r="B198" s="48">
        <v>0</v>
      </c>
      <c r="C198" s="48">
        <v>0</v>
      </c>
      <c r="D198" s="48">
        <v>0</v>
      </c>
      <c r="E198" s="48">
        <v>0</v>
      </c>
      <c r="F198" s="81">
        <f t="shared" si="52"/>
        <v>0</v>
      </c>
      <c r="G198" s="81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</row>
    <row r="199" spans="1:13" x14ac:dyDescent="0.25">
      <c r="A199" s="141" t="s">
        <v>22</v>
      </c>
      <c r="B199" s="48">
        <v>0</v>
      </c>
      <c r="C199" s="48">
        <v>0</v>
      </c>
      <c r="D199" s="48">
        <v>0</v>
      </c>
      <c r="E199" s="48">
        <v>0</v>
      </c>
      <c r="F199" s="83">
        <f t="shared" ref="F199:F200" si="53">SUM(B199:E199)</f>
        <v>0</v>
      </c>
      <c r="G199" s="83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</row>
    <row r="200" spans="1:13" x14ac:dyDescent="0.25">
      <c r="A200" s="141" t="s">
        <v>23</v>
      </c>
      <c r="B200" s="48">
        <v>0</v>
      </c>
      <c r="C200" s="48">
        <v>0</v>
      </c>
      <c r="D200" s="48">
        <v>0</v>
      </c>
      <c r="E200" s="48">
        <v>0</v>
      </c>
      <c r="F200" s="83">
        <f t="shared" si="53"/>
        <v>0</v>
      </c>
      <c r="G200" s="83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</row>
    <row r="201" spans="1:13" ht="12.75" customHeight="1" x14ac:dyDescent="0.25">
      <c r="A201" s="116"/>
      <c r="B201" s="166" t="s">
        <v>1</v>
      </c>
      <c r="C201" s="166"/>
      <c r="D201" s="166"/>
      <c r="E201" s="171" t="s">
        <v>2</v>
      </c>
      <c r="F201" s="168" t="s">
        <v>181</v>
      </c>
      <c r="G201" s="168" t="s">
        <v>3</v>
      </c>
      <c r="H201" s="158" t="s">
        <v>121</v>
      </c>
      <c r="I201" s="158" t="s">
        <v>122</v>
      </c>
      <c r="J201" s="158" t="s">
        <v>123</v>
      </c>
      <c r="K201" s="158" t="s">
        <v>124</v>
      </c>
      <c r="L201" s="158" t="s">
        <v>125</v>
      </c>
      <c r="M201" s="158" t="s">
        <v>126</v>
      </c>
    </row>
    <row r="202" spans="1:13" x14ac:dyDescent="0.25">
      <c r="A202" s="140" t="s">
        <v>71</v>
      </c>
      <c r="B202" s="15" t="s">
        <v>11</v>
      </c>
      <c r="C202" s="15" t="s">
        <v>12</v>
      </c>
      <c r="D202" s="115" t="s">
        <v>38</v>
      </c>
      <c r="E202" s="171"/>
      <c r="F202" s="168"/>
      <c r="G202" s="168"/>
      <c r="H202" s="158"/>
      <c r="I202" s="158"/>
      <c r="J202" s="158"/>
      <c r="K202" s="158"/>
      <c r="L202" s="158"/>
      <c r="M202" s="158"/>
    </row>
    <row r="203" spans="1:13" x14ac:dyDescent="0.25">
      <c r="A203" s="116" t="s">
        <v>25</v>
      </c>
      <c r="B203" s="48">
        <v>0</v>
      </c>
      <c r="C203" s="48">
        <v>0</v>
      </c>
      <c r="D203" s="48">
        <v>0</v>
      </c>
      <c r="E203" s="48">
        <v>0</v>
      </c>
      <c r="F203" s="81">
        <f>SUM(B203:E203)</f>
        <v>0</v>
      </c>
      <c r="G203" s="81">
        <v>1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</row>
    <row r="204" spans="1:13" x14ac:dyDescent="0.25">
      <c r="A204" s="116" t="s">
        <v>26</v>
      </c>
      <c r="B204" s="48">
        <v>0</v>
      </c>
      <c r="C204" s="48">
        <v>0</v>
      </c>
      <c r="D204" s="48">
        <v>0</v>
      </c>
      <c r="E204" s="48">
        <v>0</v>
      </c>
      <c r="F204" s="81">
        <f>SUM(B204:E204)</f>
        <v>0</v>
      </c>
      <c r="G204" s="81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</row>
    <row r="205" spans="1:13" ht="13.5" customHeight="1" x14ac:dyDescent="0.25">
      <c r="A205" s="116"/>
      <c r="B205" s="166" t="s">
        <v>1</v>
      </c>
      <c r="C205" s="166"/>
      <c r="D205" s="166"/>
      <c r="E205" s="171" t="s">
        <v>2</v>
      </c>
      <c r="F205" s="168" t="s">
        <v>181</v>
      </c>
      <c r="G205" s="168" t="s">
        <v>3</v>
      </c>
      <c r="H205" s="158" t="s">
        <v>121</v>
      </c>
      <c r="I205" s="158" t="s">
        <v>122</v>
      </c>
      <c r="J205" s="158" t="s">
        <v>123</v>
      </c>
      <c r="K205" s="158" t="s">
        <v>124</v>
      </c>
      <c r="L205" s="158" t="s">
        <v>125</v>
      </c>
      <c r="M205" s="158" t="s">
        <v>126</v>
      </c>
    </row>
    <row r="206" spans="1:13" ht="13.5" customHeight="1" x14ac:dyDescent="0.25">
      <c r="A206" s="140" t="s">
        <v>72</v>
      </c>
      <c r="B206" s="15" t="s">
        <v>11</v>
      </c>
      <c r="C206" s="15" t="s">
        <v>12</v>
      </c>
      <c r="D206" s="115" t="s">
        <v>38</v>
      </c>
      <c r="E206" s="171"/>
      <c r="F206" s="168"/>
      <c r="G206" s="168"/>
      <c r="H206" s="158"/>
      <c r="I206" s="158"/>
      <c r="J206" s="158"/>
      <c r="K206" s="158"/>
      <c r="L206" s="158"/>
      <c r="M206" s="158"/>
    </row>
    <row r="207" spans="1:13" x14ac:dyDescent="0.25">
      <c r="A207" s="116" t="s">
        <v>28</v>
      </c>
      <c r="B207" s="48">
        <v>0</v>
      </c>
      <c r="C207" s="48">
        <v>0</v>
      </c>
      <c r="D207" s="48">
        <v>0</v>
      </c>
      <c r="E207" s="48">
        <v>0</v>
      </c>
      <c r="F207" s="81">
        <f t="shared" ref="F207:F212" si="54">SUM(B207:E207)</f>
        <v>0</v>
      </c>
      <c r="G207" s="81">
        <v>1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</row>
    <row r="208" spans="1:13" x14ac:dyDescent="0.25">
      <c r="A208" s="116" t="s">
        <v>29</v>
      </c>
      <c r="B208" s="48">
        <v>0</v>
      </c>
      <c r="C208" s="48">
        <v>0</v>
      </c>
      <c r="D208" s="48">
        <v>0</v>
      </c>
      <c r="E208" s="48">
        <v>0</v>
      </c>
      <c r="F208" s="81">
        <f t="shared" si="54"/>
        <v>0</v>
      </c>
      <c r="G208" s="81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</row>
    <row r="209" spans="1:13" x14ac:dyDescent="0.25">
      <c r="A209" s="116" t="s">
        <v>30</v>
      </c>
      <c r="B209" s="48">
        <v>0</v>
      </c>
      <c r="C209" s="48">
        <v>0</v>
      </c>
      <c r="D209" s="48">
        <v>0</v>
      </c>
      <c r="E209" s="48">
        <v>0</v>
      </c>
      <c r="F209" s="81">
        <f t="shared" si="54"/>
        <v>0</v>
      </c>
      <c r="G209" s="81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</row>
    <row r="210" spans="1:13" x14ac:dyDescent="0.25">
      <c r="A210" s="116" t="s">
        <v>31</v>
      </c>
      <c r="B210" s="48">
        <v>0</v>
      </c>
      <c r="C210" s="48">
        <v>0</v>
      </c>
      <c r="D210" s="48">
        <v>0</v>
      </c>
      <c r="E210" s="48">
        <v>0</v>
      </c>
      <c r="F210" s="81">
        <f t="shared" si="54"/>
        <v>0</v>
      </c>
      <c r="G210" s="81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</row>
    <row r="211" spans="1:13" x14ac:dyDescent="0.25">
      <c r="A211" s="116" t="s">
        <v>32</v>
      </c>
      <c r="B211" s="48">
        <v>0</v>
      </c>
      <c r="C211" s="48">
        <v>0</v>
      </c>
      <c r="D211" s="48">
        <v>0</v>
      </c>
      <c r="E211" s="48">
        <v>0</v>
      </c>
      <c r="F211" s="81">
        <f t="shared" si="54"/>
        <v>0</v>
      </c>
      <c r="G211" s="81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</row>
    <row r="212" spans="1:13" x14ac:dyDescent="0.25">
      <c r="A212" s="116" t="s">
        <v>33</v>
      </c>
      <c r="B212" s="48">
        <v>0</v>
      </c>
      <c r="C212" s="48">
        <v>0</v>
      </c>
      <c r="D212" s="48">
        <v>0</v>
      </c>
      <c r="E212" s="48">
        <v>0</v>
      </c>
      <c r="F212" s="81">
        <f t="shared" si="54"/>
        <v>0</v>
      </c>
      <c r="G212" s="81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</row>
    <row r="213" spans="1:13" ht="12.75" customHeight="1" x14ac:dyDescent="0.25">
      <c r="A213" s="116"/>
      <c r="B213" s="166" t="s">
        <v>1</v>
      </c>
      <c r="C213" s="166"/>
      <c r="D213" s="166"/>
      <c r="E213" s="171" t="s">
        <v>2</v>
      </c>
      <c r="F213" s="168" t="s">
        <v>181</v>
      </c>
      <c r="G213" s="168" t="s">
        <v>3</v>
      </c>
      <c r="H213" s="158" t="s">
        <v>121</v>
      </c>
      <c r="I213" s="158" t="s">
        <v>122</v>
      </c>
      <c r="J213" s="158" t="s">
        <v>123</v>
      </c>
      <c r="K213" s="158" t="s">
        <v>124</v>
      </c>
      <c r="L213" s="158" t="s">
        <v>125</v>
      </c>
      <c r="M213" s="158" t="s">
        <v>126</v>
      </c>
    </row>
    <row r="214" spans="1:13" x14ac:dyDescent="0.25">
      <c r="A214" s="140" t="s">
        <v>34</v>
      </c>
      <c r="B214" s="15" t="s">
        <v>11</v>
      </c>
      <c r="C214" s="15" t="s">
        <v>12</v>
      </c>
      <c r="D214" s="115" t="s">
        <v>38</v>
      </c>
      <c r="E214" s="171"/>
      <c r="F214" s="168"/>
      <c r="G214" s="168"/>
      <c r="H214" s="158"/>
      <c r="I214" s="158"/>
      <c r="J214" s="158"/>
      <c r="K214" s="158"/>
      <c r="L214" s="158"/>
      <c r="M214" s="158"/>
    </row>
    <row r="215" spans="1:13" x14ac:dyDescent="0.25">
      <c r="A215" s="116" t="s">
        <v>35</v>
      </c>
      <c r="B215" s="48">
        <v>0</v>
      </c>
      <c r="C215" s="48">
        <v>0</v>
      </c>
      <c r="D215" s="48">
        <v>0</v>
      </c>
      <c r="E215" s="48">
        <v>0</v>
      </c>
      <c r="F215" s="81">
        <f t="shared" ref="F215:F216" si="55">SUM(B215:E215)</f>
        <v>0</v>
      </c>
      <c r="G215" s="81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</row>
    <row r="216" spans="1:13" x14ac:dyDescent="0.25">
      <c r="A216" s="116" t="s">
        <v>36</v>
      </c>
      <c r="B216" s="48">
        <v>0</v>
      </c>
      <c r="C216" s="48">
        <v>0</v>
      </c>
      <c r="D216" s="48">
        <v>0</v>
      </c>
      <c r="E216" s="48">
        <v>0</v>
      </c>
      <c r="F216" s="81">
        <f t="shared" si="55"/>
        <v>0</v>
      </c>
      <c r="G216" s="81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</row>
    <row r="217" spans="1:13" ht="15.75" x14ac:dyDescent="0.25">
      <c r="A217" s="161" t="s">
        <v>73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</row>
    <row r="218" spans="1:13" x14ac:dyDescent="0.25">
      <c r="A218" s="138"/>
      <c r="B218" s="166" t="s">
        <v>1</v>
      </c>
      <c r="C218" s="166"/>
      <c r="D218" s="166"/>
      <c r="E218" s="172" t="s">
        <v>2</v>
      </c>
      <c r="F218" s="168" t="s">
        <v>181</v>
      </c>
      <c r="G218" s="168" t="s">
        <v>3</v>
      </c>
      <c r="H218" s="158" t="s">
        <v>121</v>
      </c>
      <c r="I218" s="158" t="s">
        <v>122</v>
      </c>
      <c r="J218" s="158" t="s">
        <v>123</v>
      </c>
      <c r="K218" s="158" t="s">
        <v>124</v>
      </c>
      <c r="L218" s="158" t="s">
        <v>125</v>
      </c>
      <c r="M218" s="158" t="s">
        <v>126</v>
      </c>
    </row>
    <row r="219" spans="1:13" x14ac:dyDescent="0.25">
      <c r="A219" s="138"/>
      <c r="B219" s="15" t="s">
        <v>11</v>
      </c>
      <c r="C219" s="15" t="s">
        <v>12</v>
      </c>
      <c r="D219" s="115" t="s">
        <v>38</v>
      </c>
      <c r="E219" s="172"/>
      <c r="F219" s="168"/>
      <c r="G219" s="168"/>
      <c r="H219" s="158"/>
      <c r="I219" s="158"/>
      <c r="J219" s="158"/>
      <c r="K219" s="158"/>
      <c r="L219" s="158"/>
      <c r="M219" s="158"/>
    </row>
    <row r="220" spans="1:13" x14ac:dyDescent="0.25">
      <c r="A220" s="116" t="s">
        <v>74</v>
      </c>
      <c r="B220" s="48">
        <v>28</v>
      </c>
      <c r="C220" s="48">
        <v>5</v>
      </c>
      <c r="D220" s="48">
        <v>0</v>
      </c>
      <c r="E220" s="48">
        <v>33</v>
      </c>
      <c r="F220" s="81">
        <f t="shared" ref="F220:F223" si="56">SUM(B220:E220)</f>
        <v>66</v>
      </c>
      <c r="G220" s="81">
        <v>59</v>
      </c>
      <c r="H220" s="24">
        <v>57</v>
      </c>
      <c r="I220" s="24">
        <v>8</v>
      </c>
      <c r="J220" s="24">
        <v>1</v>
      </c>
      <c r="K220" s="24">
        <v>0</v>
      </c>
      <c r="L220" s="24">
        <v>0</v>
      </c>
      <c r="M220" s="24">
        <v>0</v>
      </c>
    </row>
    <row r="221" spans="1:13" x14ac:dyDescent="0.25">
      <c r="A221" s="116" t="s">
        <v>75</v>
      </c>
      <c r="B221" s="48">
        <v>17</v>
      </c>
      <c r="C221" s="48">
        <v>4</v>
      </c>
      <c r="D221" s="48">
        <v>0</v>
      </c>
      <c r="E221" s="48">
        <v>30</v>
      </c>
      <c r="F221" s="81">
        <f t="shared" si="56"/>
        <v>51</v>
      </c>
      <c r="G221" s="81">
        <v>37</v>
      </c>
      <c r="H221" s="24">
        <v>45</v>
      </c>
      <c r="I221" s="24">
        <v>5</v>
      </c>
      <c r="J221" s="24">
        <v>1</v>
      </c>
      <c r="K221" s="24">
        <v>0</v>
      </c>
      <c r="L221" s="24">
        <v>0</v>
      </c>
      <c r="M221" s="24">
        <v>0</v>
      </c>
    </row>
    <row r="222" spans="1:13" x14ac:dyDescent="0.25">
      <c r="A222" s="116" t="s">
        <v>76</v>
      </c>
      <c r="B222" s="48">
        <v>1</v>
      </c>
      <c r="C222" s="48">
        <v>0</v>
      </c>
      <c r="D222" s="48">
        <v>0</v>
      </c>
      <c r="E222" s="48">
        <v>2</v>
      </c>
      <c r="F222" s="81">
        <f t="shared" si="56"/>
        <v>3</v>
      </c>
      <c r="G222" s="81">
        <v>1</v>
      </c>
      <c r="H222" s="24">
        <v>3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</row>
    <row r="223" spans="1:13" x14ac:dyDescent="0.25">
      <c r="A223" s="116" t="s">
        <v>77</v>
      </c>
      <c r="B223" s="48">
        <v>24</v>
      </c>
      <c r="C223" s="48">
        <v>0</v>
      </c>
      <c r="D223" s="48">
        <v>0</v>
      </c>
      <c r="E223" s="48">
        <v>0</v>
      </c>
      <c r="F223" s="81">
        <f t="shared" si="56"/>
        <v>24</v>
      </c>
      <c r="G223" s="81">
        <v>16</v>
      </c>
      <c r="H223" s="24">
        <v>23</v>
      </c>
      <c r="I223" s="24">
        <v>1</v>
      </c>
      <c r="J223" s="24">
        <v>0</v>
      </c>
      <c r="K223" s="24">
        <v>0</v>
      </c>
      <c r="L223" s="24">
        <v>0</v>
      </c>
      <c r="M223" s="24">
        <v>0</v>
      </c>
    </row>
    <row r="224" spans="1:13" ht="15.75" thickBot="1" x14ac:dyDescent="0.3">
      <c r="A224" s="119"/>
      <c r="B224" s="120"/>
      <c r="C224" s="120"/>
      <c r="D224" s="120"/>
      <c r="E224" s="121"/>
      <c r="F224" s="105"/>
      <c r="G224" s="105"/>
      <c r="H224" s="105"/>
      <c r="I224" s="105"/>
      <c r="J224" s="105"/>
      <c r="K224" s="105"/>
      <c r="L224" s="105"/>
      <c r="M224" s="105"/>
    </row>
    <row r="225" spans="1:13" ht="19.5" thickBot="1" x14ac:dyDescent="0.35">
      <c r="A225" s="204" t="s">
        <v>78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6"/>
    </row>
    <row r="226" spans="1:13" x14ac:dyDescent="0.25">
      <c r="A226" s="174"/>
      <c r="B226" s="184" t="s">
        <v>1</v>
      </c>
      <c r="C226" s="184"/>
      <c r="D226" s="184"/>
      <c r="E226" s="196" t="s">
        <v>2</v>
      </c>
      <c r="F226" s="179" t="s">
        <v>181</v>
      </c>
      <c r="G226" s="179" t="s">
        <v>3</v>
      </c>
      <c r="H226" s="233" t="s">
        <v>121</v>
      </c>
      <c r="I226" s="233" t="s">
        <v>122</v>
      </c>
      <c r="J226" s="233" t="s">
        <v>127</v>
      </c>
      <c r="K226" s="233" t="s">
        <v>124</v>
      </c>
      <c r="L226" s="158" t="s">
        <v>128</v>
      </c>
      <c r="M226" s="201" t="s">
        <v>126</v>
      </c>
    </row>
    <row r="227" spans="1:13" x14ac:dyDescent="0.25">
      <c r="A227" s="174"/>
      <c r="B227" s="115" t="s">
        <v>11</v>
      </c>
      <c r="C227" s="115" t="s">
        <v>12</v>
      </c>
      <c r="D227" s="115" t="s">
        <v>38</v>
      </c>
      <c r="E227" s="167"/>
      <c r="F227" s="168"/>
      <c r="G227" s="168"/>
      <c r="H227" s="175"/>
      <c r="I227" s="175"/>
      <c r="J227" s="175"/>
      <c r="K227" s="175"/>
      <c r="L227" s="158"/>
      <c r="M227" s="159"/>
    </row>
    <row r="228" spans="1:13" x14ac:dyDescent="0.25">
      <c r="A228" s="31" t="s">
        <v>79</v>
      </c>
      <c r="B228" s="1">
        <f>SUM(B5,B40,B73)</f>
        <v>95</v>
      </c>
      <c r="C228" s="1">
        <f>SUM(C5,C40,C73)</f>
        <v>12</v>
      </c>
      <c r="D228" s="1">
        <f>SUM(D5,D40,D73)</f>
        <v>0</v>
      </c>
      <c r="E228" s="1">
        <f>SUM(E5,E40,E73)</f>
        <v>49</v>
      </c>
      <c r="F228" s="81">
        <f t="shared" ref="F228:F229" si="57">SUM(B228:E228)</f>
        <v>156</v>
      </c>
      <c r="G228" s="81">
        <v>141</v>
      </c>
      <c r="H228" s="88">
        <f t="shared" ref="H228:K229" si="58">SUM(H5,H40,H73)</f>
        <v>139</v>
      </c>
      <c r="I228" s="88">
        <f t="shared" si="58"/>
        <v>14</v>
      </c>
      <c r="J228" s="88">
        <f t="shared" si="58"/>
        <v>3</v>
      </c>
      <c r="K228" s="88">
        <f t="shared" si="58"/>
        <v>0</v>
      </c>
      <c r="L228" s="13">
        <f t="shared" ref="L228:M228" si="59">SUM(L5,L40,L73)</f>
        <v>0</v>
      </c>
      <c r="M228" s="90">
        <f t="shared" si="59"/>
        <v>0</v>
      </c>
    </row>
    <row r="229" spans="1:13" x14ac:dyDescent="0.25">
      <c r="A229" s="31" t="s">
        <v>80</v>
      </c>
      <c r="B229" s="1">
        <f>SUM(B230:B236)</f>
        <v>111</v>
      </c>
      <c r="C229" s="1">
        <f t="shared" ref="C229:D229" si="60">SUM(C230:C236)</f>
        <v>12</v>
      </c>
      <c r="D229" s="1">
        <f t="shared" si="60"/>
        <v>0</v>
      </c>
      <c r="E229" s="1">
        <f>SUM(E230:E236)</f>
        <v>55</v>
      </c>
      <c r="F229" s="81">
        <f t="shared" si="57"/>
        <v>178</v>
      </c>
      <c r="G229" s="81">
        <v>163</v>
      </c>
      <c r="H229" s="88">
        <f t="shared" si="58"/>
        <v>157</v>
      </c>
      <c r="I229" s="88">
        <f t="shared" si="58"/>
        <v>17</v>
      </c>
      <c r="J229" s="88">
        <f t="shared" si="58"/>
        <v>4</v>
      </c>
      <c r="K229" s="88">
        <f t="shared" si="58"/>
        <v>0</v>
      </c>
      <c r="L229" s="13">
        <f t="shared" ref="L229:M229" si="61">SUM(L6,L41,L74)</f>
        <v>0</v>
      </c>
      <c r="M229" s="90">
        <f t="shared" si="61"/>
        <v>0</v>
      </c>
    </row>
    <row r="230" spans="1:13" x14ac:dyDescent="0.25">
      <c r="A230" s="31" t="s">
        <v>15</v>
      </c>
      <c r="B230" s="1">
        <f>SUM(B7,B74)</f>
        <v>13</v>
      </c>
      <c r="C230" s="1">
        <f>SUM(C7,C74)</f>
        <v>0</v>
      </c>
      <c r="D230" s="1">
        <f>SUM(D7,D74)</f>
        <v>0</v>
      </c>
      <c r="E230" s="1">
        <f>SUM(E7,E74)</f>
        <v>1</v>
      </c>
      <c r="F230" s="81">
        <f t="shared" ref="F230:F236" si="62">SUM(B230:E230)</f>
        <v>14</v>
      </c>
      <c r="G230" s="81">
        <v>14</v>
      </c>
      <c r="H230" s="88">
        <f>SUM(H7, H74)</f>
        <v>12</v>
      </c>
      <c r="I230" s="88">
        <f>SUM(I7,I74)</f>
        <v>2</v>
      </c>
      <c r="J230" s="88">
        <f>SUM(J7,J74)</f>
        <v>0</v>
      </c>
      <c r="K230" s="88">
        <f>SUM(K7,K74)</f>
        <v>0</v>
      </c>
      <c r="L230" s="13">
        <f>SUM(L7,L74)</f>
        <v>0</v>
      </c>
      <c r="M230" s="90">
        <f>SUM(M7,M74)</f>
        <v>0</v>
      </c>
    </row>
    <row r="231" spans="1:13" x14ac:dyDescent="0.25">
      <c r="A231" s="31" t="s">
        <v>185</v>
      </c>
      <c r="B231" s="1">
        <f>SUM(B8,B42)</f>
        <v>4</v>
      </c>
      <c r="C231" s="1">
        <f>SUM(C8,C42)</f>
        <v>0</v>
      </c>
      <c r="D231" s="1">
        <f>SUM(D8,D42)</f>
        <v>0</v>
      </c>
      <c r="E231" s="1">
        <f>SUM(E8,E42)</f>
        <v>0</v>
      </c>
      <c r="F231" s="81">
        <f t="shared" si="62"/>
        <v>4</v>
      </c>
      <c r="G231" s="81">
        <v>14</v>
      </c>
      <c r="H231" s="88">
        <f>SUM(H8+H42)</f>
        <v>4</v>
      </c>
      <c r="I231" s="88">
        <f>SUM(I8+I42)</f>
        <v>0</v>
      </c>
      <c r="J231" s="88">
        <f>SUM(J8+J42)</f>
        <v>0</v>
      </c>
      <c r="K231" s="88">
        <f>SUM(K8+K42)</f>
        <v>0</v>
      </c>
      <c r="L231" s="13">
        <f t="shared" ref="L231:M231" si="63">SUM(L8+L42)</f>
        <v>0</v>
      </c>
      <c r="M231" s="90">
        <f t="shared" si="63"/>
        <v>0</v>
      </c>
    </row>
    <row r="232" spans="1:13" x14ac:dyDescent="0.25">
      <c r="A232" s="31" t="s">
        <v>192</v>
      </c>
      <c r="B232" s="1">
        <f t="shared" ref="B232:E236" si="64">SUM(B9,B43)</f>
        <v>13</v>
      </c>
      <c r="C232" s="1">
        <f t="shared" si="64"/>
        <v>0</v>
      </c>
      <c r="D232" s="1">
        <f t="shared" si="64"/>
        <v>0</v>
      </c>
      <c r="E232" s="1">
        <f t="shared" si="64"/>
        <v>7</v>
      </c>
      <c r="F232" s="81">
        <f t="shared" si="62"/>
        <v>20</v>
      </c>
      <c r="G232" s="192">
        <v>135</v>
      </c>
      <c r="H232" s="88">
        <f t="shared" ref="H232:K232" si="65">SUM(H9+H43)</f>
        <v>18</v>
      </c>
      <c r="I232" s="88">
        <f t="shared" si="65"/>
        <v>2</v>
      </c>
      <c r="J232" s="88">
        <f t="shared" si="65"/>
        <v>0</v>
      </c>
      <c r="K232" s="88">
        <f t="shared" si="65"/>
        <v>0</v>
      </c>
      <c r="L232" s="13">
        <f t="shared" ref="L232:M232" si="66">SUM(L9+L43)</f>
        <v>0</v>
      </c>
      <c r="M232" s="90">
        <f t="shared" si="66"/>
        <v>0</v>
      </c>
    </row>
    <row r="233" spans="1:13" x14ac:dyDescent="0.25">
      <c r="A233" s="31" t="s">
        <v>193</v>
      </c>
      <c r="B233" s="1">
        <f t="shared" si="64"/>
        <v>31</v>
      </c>
      <c r="C233" s="1">
        <f t="shared" si="64"/>
        <v>3</v>
      </c>
      <c r="D233" s="1">
        <f t="shared" si="64"/>
        <v>0</v>
      </c>
      <c r="E233" s="1">
        <f t="shared" si="64"/>
        <v>25</v>
      </c>
      <c r="F233" s="81">
        <f t="shared" si="62"/>
        <v>59</v>
      </c>
      <c r="G233" s="193"/>
      <c r="H233" s="88">
        <f t="shared" ref="H233:K233" si="67">SUM(H10+H44)</f>
        <v>50</v>
      </c>
      <c r="I233" s="88">
        <f t="shared" si="67"/>
        <v>8</v>
      </c>
      <c r="J233" s="88">
        <f t="shared" si="67"/>
        <v>1</v>
      </c>
      <c r="K233" s="88">
        <f t="shared" si="67"/>
        <v>0</v>
      </c>
      <c r="L233" s="13">
        <f t="shared" ref="L233:M233" si="68">SUM(L10+L44)</f>
        <v>0</v>
      </c>
      <c r="M233" s="90">
        <f t="shared" si="68"/>
        <v>0</v>
      </c>
    </row>
    <row r="234" spans="1:13" x14ac:dyDescent="0.25">
      <c r="A234" s="31" t="s">
        <v>194</v>
      </c>
      <c r="B234" s="1">
        <f t="shared" si="64"/>
        <v>24</v>
      </c>
      <c r="C234" s="1">
        <f t="shared" si="64"/>
        <v>5</v>
      </c>
      <c r="D234" s="1">
        <f t="shared" si="64"/>
        <v>0</v>
      </c>
      <c r="E234" s="1">
        <f t="shared" si="64"/>
        <v>8</v>
      </c>
      <c r="F234" s="81">
        <f t="shared" si="62"/>
        <v>37</v>
      </c>
      <c r="G234" s="193"/>
      <c r="H234" s="88">
        <f t="shared" ref="H234:K234" si="69">SUM(H11+H45)</f>
        <v>34</v>
      </c>
      <c r="I234" s="88">
        <f t="shared" si="69"/>
        <v>2</v>
      </c>
      <c r="J234" s="88">
        <f t="shared" si="69"/>
        <v>1</v>
      </c>
      <c r="K234" s="88">
        <f t="shared" si="69"/>
        <v>0</v>
      </c>
      <c r="L234" s="13">
        <f t="shared" ref="L234:M234" si="70">SUM(L11+L45)</f>
        <v>0</v>
      </c>
      <c r="M234" s="90">
        <f t="shared" si="70"/>
        <v>0</v>
      </c>
    </row>
    <row r="235" spans="1:13" x14ac:dyDescent="0.25">
      <c r="A235" s="31" t="s">
        <v>195</v>
      </c>
      <c r="B235" s="1">
        <f t="shared" si="64"/>
        <v>19</v>
      </c>
      <c r="C235" s="1">
        <f t="shared" si="64"/>
        <v>3</v>
      </c>
      <c r="D235" s="1">
        <f t="shared" si="64"/>
        <v>0</v>
      </c>
      <c r="E235" s="1">
        <f t="shared" si="64"/>
        <v>11</v>
      </c>
      <c r="F235" s="81">
        <f t="shared" si="62"/>
        <v>33</v>
      </c>
      <c r="G235" s="193"/>
      <c r="H235" s="88">
        <f t="shared" ref="H235:K235" si="71">SUM(H12+H46)</f>
        <v>28</v>
      </c>
      <c r="I235" s="88">
        <f t="shared" si="71"/>
        <v>3</v>
      </c>
      <c r="J235" s="88">
        <f t="shared" si="71"/>
        <v>2</v>
      </c>
      <c r="K235" s="88">
        <f t="shared" si="71"/>
        <v>0</v>
      </c>
      <c r="L235" s="13">
        <f t="shared" ref="L235:M235" si="72">SUM(L12+L46)</f>
        <v>0</v>
      </c>
      <c r="M235" s="90">
        <f t="shared" si="72"/>
        <v>0</v>
      </c>
    </row>
    <row r="236" spans="1:13" ht="15.75" thickBot="1" x14ac:dyDescent="0.3">
      <c r="A236" s="127" t="s">
        <v>190</v>
      </c>
      <c r="B236" s="37">
        <f t="shared" si="64"/>
        <v>7</v>
      </c>
      <c r="C236" s="37">
        <f t="shared" si="64"/>
        <v>1</v>
      </c>
      <c r="D236" s="37">
        <f t="shared" si="64"/>
        <v>0</v>
      </c>
      <c r="E236" s="37">
        <f t="shared" si="64"/>
        <v>3</v>
      </c>
      <c r="F236" s="82">
        <f t="shared" si="62"/>
        <v>11</v>
      </c>
      <c r="G236" s="200"/>
      <c r="H236" s="89">
        <f t="shared" ref="H236:K236" si="73">SUM(H13+H47)</f>
        <v>11</v>
      </c>
      <c r="I236" s="89">
        <f t="shared" si="73"/>
        <v>0</v>
      </c>
      <c r="J236" s="89">
        <f t="shared" si="73"/>
        <v>0</v>
      </c>
      <c r="K236" s="89">
        <f t="shared" si="73"/>
        <v>0</v>
      </c>
      <c r="L236" s="38">
        <f t="shared" ref="L236:M236" si="74">SUM(L13+L47)</f>
        <v>0</v>
      </c>
      <c r="M236" s="91">
        <f t="shared" si="74"/>
        <v>0</v>
      </c>
    </row>
  </sheetData>
  <sheetProtection algorithmName="SHA-512" hashValue="TgWaHKBUgsoQieEAPhyUEGpdT56xj9/H5SdXMQgqDirQjZSGhZUCAKFWFOWUQsOOKT7CWnj1BitloA2tYO2nRQ==" saltValue="8+Rd2mb1xXbCEJd6feGxQQ==" spinCount="100000" sheet="1" objects="1" scenarios="1"/>
  <mergeCells count="391">
    <mergeCell ref="G232:G236"/>
    <mergeCell ref="K103:K104"/>
    <mergeCell ref="K110:K111"/>
    <mergeCell ref="K114:K115"/>
    <mergeCell ref="K122:K123"/>
    <mergeCell ref="K218:K219"/>
    <mergeCell ref="K226:K227"/>
    <mergeCell ref="K155:K156"/>
    <mergeCell ref="K161:K162"/>
    <mergeCell ref="K168:K169"/>
    <mergeCell ref="K172:K173"/>
    <mergeCell ref="K180:K181"/>
    <mergeCell ref="K184:K185"/>
    <mergeCell ref="K194:K195"/>
    <mergeCell ref="K201:K202"/>
    <mergeCell ref="K205:K206"/>
    <mergeCell ref="J184:J185"/>
    <mergeCell ref="J194:J195"/>
    <mergeCell ref="J201:J202"/>
    <mergeCell ref="J151:J152"/>
    <mergeCell ref="J155:J156"/>
    <mergeCell ref="J161:J162"/>
    <mergeCell ref="J168:J169"/>
    <mergeCell ref="J172:J173"/>
    <mergeCell ref="K213:K214"/>
    <mergeCell ref="J132:J133"/>
    <mergeCell ref="J139:J140"/>
    <mergeCell ref="J143:J144"/>
    <mergeCell ref="K127:K128"/>
    <mergeCell ref="K132:K133"/>
    <mergeCell ref="K139:K140"/>
    <mergeCell ref="K143:K144"/>
    <mergeCell ref="K151:K152"/>
    <mergeCell ref="J180:J181"/>
    <mergeCell ref="J110:J111"/>
    <mergeCell ref="J114:J115"/>
    <mergeCell ref="J122:J123"/>
    <mergeCell ref="J205:J206"/>
    <mergeCell ref="J213:J214"/>
    <mergeCell ref="J218:J219"/>
    <mergeCell ref="J226:J227"/>
    <mergeCell ref="K3:K4"/>
    <mergeCell ref="K14:K15"/>
    <mergeCell ref="K21:K22"/>
    <mergeCell ref="K25:K26"/>
    <mergeCell ref="K33:K34"/>
    <mergeCell ref="K38:K39"/>
    <mergeCell ref="K48:K49"/>
    <mergeCell ref="K55:K56"/>
    <mergeCell ref="K59:K60"/>
    <mergeCell ref="K67:K68"/>
    <mergeCell ref="K71:K72"/>
    <mergeCell ref="K75:K76"/>
    <mergeCell ref="K82:K83"/>
    <mergeCell ref="K86:K87"/>
    <mergeCell ref="K94:K95"/>
    <mergeCell ref="K98:K99"/>
    <mergeCell ref="J127:J128"/>
    <mergeCell ref="J59:J60"/>
    <mergeCell ref="J67:J68"/>
    <mergeCell ref="J71:J72"/>
    <mergeCell ref="J75:J76"/>
    <mergeCell ref="J82:J83"/>
    <mergeCell ref="J86:J87"/>
    <mergeCell ref="J94:J95"/>
    <mergeCell ref="J98:J99"/>
    <mergeCell ref="J103:J104"/>
    <mergeCell ref="I213:I214"/>
    <mergeCell ref="B213:D213"/>
    <mergeCell ref="B205:D205"/>
    <mergeCell ref="E205:E206"/>
    <mergeCell ref="I205:I206"/>
    <mergeCell ref="G205:G206"/>
    <mergeCell ref="G213:G214"/>
    <mergeCell ref="B194:D194"/>
    <mergeCell ref="E194:E195"/>
    <mergeCell ref="B201:D201"/>
    <mergeCell ref="E201:E202"/>
    <mergeCell ref="G194:G195"/>
    <mergeCell ref="G201:G202"/>
    <mergeCell ref="F205:F206"/>
    <mergeCell ref="H201:H202"/>
    <mergeCell ref="H205:H206"/>
    <mergeCell ref="A71:A72"/>
    <mergeCell ref="B71:D71"/>
    <mergeCell ref="E71:E72"/>
    <mergeCell ref="F71:F72"/>
    <mergeCell ref="H71:H72"/>
    <mergeCell ref="I71:I72"/>
    <mergeCell ref="F75:F76"/>
    <mergeCell ref="F82:F83"/>
    <mergeCell ref="G71:G72"/>
    <mergeCell ref="G75:G76"/>
    <mergeCell ref="G82:G83"/>
    <mergeCell ref="H75:H76"/>
    <mergeCell ref="H82:H83"/>
    <mergeCell ref="I75:I76"/>
    <mergeCell ref="I82:I83"/>
    <mergeCell ref="B75:D75"/>
    <mergeCell ref="E75:E76"/>
    <mergeCell ref="B82:D82"/>
    <mergeCell ref="E82:E83"/>
    <mergeCell ref="G67:G68"/>
    <mergeCell ref="B67:D67"/>
    <mergeCell ref="E67:E68"/>
    <mergeCell ref="F67:F68"/>
    <mergeCell ref="E14:E15"/>
    <mergeCell ref="E21:E22"/>
    <mergeCell ref="E25:E26"/>
    <mergeCell ref="F14:F15"/>
    <mergeCell ref="F21:F22"/>
    <mergeCell ref="F25:F26"/>
    <mergeCell ref="F48:F49"/>
    <mergeCell ref="F55:F56"/>
    <mergeCell ref="B14:C14"/>
    <mergeCell ref="B21:C21"/>
    <mergeCell ref="B25:C25"/>
    <mergeCell ref="B33:C33"/>
    <mergeCell ref="G14:G15"/>
    <mergeCell ref="G21:G22"/>
    <mergeCell ref="G25:G26"/>
    <mergeCell ref="G33:G34"/>
    <mergeCell ref="G38:G39"/>
    <mergeCell ref="G48:G49"/>
    <mergeCell ref="B59:D59"/>
    <mergeCell ref="E59:E60"/>
    <mergeCell ref="A3:A4"/>
    <mergeCell ref="B3:D3"/>
    <mergeCell ref="E3:E4"/>
    <mergeCell ref="F3:F4"/>
    <mergeCell ref="H3:H4"/>
    <mergeCell ref="I3:I4"/>
    <mergeCell ref="H14:H15"/>
    <mergeCell ref="I14:I15"/>
    <mergeCell ref="G3:G4"/>
    <mergeCell ref="G9:G13"/>
    <mergeCell ref="J3:J4"/>
    <mergeCell ref="J14:J15"/>
    <mergeCell ref="H21:H22"/>
    <mergeCell ref="H25:H26"/>
    <mergeCell ref="B48:D48"/>
    <mergeCell ref="E48:E49"/>
    <mergeCell ref="B55:D55"/>
    <mergeCell ref="E55:E56"/>
    <mergeCell ref="I21:I22"/>
    <mergeCell ref="I25:I26"/>
    <mergeCell ref="H33:H34"/>
    <mergeCell ref="I33:I34"/>
    <mergeCell ref="I48:I49"/>
    <mergeCell ref="E33:E34"/>
    <mergeCell ref="F33:F34"/>
    <mergeCell ref="J21:J22"/>
    <mergeCell ref="J25:J26"/>
    <mergeCell ref="J33:J34"/>
    <mergeCell ref="J38:J39"/>
    <mergeCell ref="J48:J49"/>
    <mergeCell ref="J55:J56"/>
    <mergeCell ref="G43:G47"/>
    <mergeCell ref="A38:A39"/>
    <mergeCell ref="B38:D38"/>
    <mergeCell ref="E38:E39"/>
    <mergeCell ref="F38:F39"/>
    <mergeCell ref="H38:H39"/>
    <mergeCell ref="I38:I39"/>
    <mergeCell ref="F59:F60"/>
    <mergeCell ref="H59:H60"/>
    <mergeCell ref="I59:I60"/>
    <mergeCell ref="H48:H49"/>
    <mergeCell ref="H55:H56"/>
    <mergeCell ref="I55:I56"/>
    <mergeCell ref="G55:G56"/>
    <mergeCell ref="G59:G60"/>
    <mergeCell ref="E143:E144"/>
    <mergeCell ref="F139:F140"/>
    <mergeCell ref="F168:F169"/>
    <mergeCell ref="F172:F173"/>
    <mergeCell ref="E122:E123"/>
    <mergeCell ref="F122:F123"/>
    <mergeCell ref="F184:F185"/>
    <mergeCell ref="E132:E133"/>
    <mergeCell ref="F143:F144"/>
    <mergeCell ref="E168:E169"/>
    <mergeCell ref="G110:G111"/>
    <mergeCell ref="H139:H140"/>
    <mergeCell ref="H143:H144"/>
    <mergeCell ref="H122:H123"/>
    <mergeCell ref="H155:H156"/>
    <mergeCell ref="H151:H152"/>
    <mergeCell ref="G114:G115"/>
    <mergeCell ref="H86:H87"/>
    <mergeCell ref="G184:G185"/>
    <mergeCell ref="G122:G123"/>
    <mergeCell ref="G127:G128"/>
    <mergeCell ref="H161:H162"/>
    <mergeCell ref="G151:G152"/>
    <mergeCell ref="G155:G156"/>
    <mergeCell ref="G161:G162"/>
    <mergeCell ref="G168:G169"/>
    <mergeCell ref="H184:H185"/>
    <mergeCell ref="G143:G144"/>
    <mergeCell ref="B86:D86"/>
    <mergeCell ref="E86:E87"/>
    <mergeCell ref="B94:D94"/>
    <mergeCell ref="E94:E95"/>
    <mergeCell ref="H168:H169"/>
    <mergeCell ref="B132:D132"/>
    <mergeCell ref="B168:D168"/>
    <mergeCell ref="F110:F111"/>
    <mergeCell ref="A226:A227"/>
    <mergeCell ref="B226:D226"/>
    <mergeCell ref="E226:E227"/>
    <mergeCell ref="F226:F227"/>
    <mergeCell ref="H218:H219"/>
    <mergeCell ref="A184:A185"/>
    <mergeCell ref="B139:D139"/>
    <mergeCell ref="E139:E140"/>
    <mergeCell ref="F98:F99"/>
    <mergeCell ref="H98:H99"/>
    <mergeCell ref="G132:G133"/>
    <mergeCell ref="H172:H173"/>
    <mergeCell ref="G86:G87"/>
    <mergeCell ref="G94:G95"/>
    <mergeCell ref="G98:G99"/>
    <mergeCell ref="G103:G104"/>
    <mergeCell ref="I218:I219"/>
    <mergeCell ref="G218:G219"/>
    <mergeCell ref="G226:G227"/>
    <mergeCell ref="B180:D180"/>
    <mergeCell ref="E180:E181"/>
    <mergeCell ref="F180:F181"/>
    <mergeCell ref="H180:H181"/>
    <mergeCell ref="I180:I181"/>
    <mergeCell ref="F194:F195"/>
    <mergeCell ref="H194:H195"/>
    <mergeCell ref="H226:H227"/>
    <mergeCell ref="I226:I227"/>
    <mergeCell ref="B218:D218"/>
    <mergeCell ref="E218:E219"/>
    <mergeCell ref="F218:F219"/>
    <mergeCell ref="I184:I185"/>
    <mergeCell ref="E184:E185"/>
    <mergeCell ref="G180:G181"/>
    <mergeCell ref="I201:I202"/>
    <mergeCell ref="F201:F202"/>
    <mergeCell ref="I194:I195"/>
    <mergeCell ref="E213:E214"/>
    <mergeCell ref="F213:F214"/>
    <mergeCell ref="H213:H214"/>
    <mergeCell ref="I168:I169"/>
    <mergeCell ref="I172:I173"/>
    <mergeCell ref="B151:D151"/>
    <mergeCell ref="E151:E152"/>
    <mergeCell ref="F151:F152"/>
    <mergeCell ref="B161:D161"/>
    <mergeCell ref="E172:E173"/>
    <mergeCell ref="I161:I162"/>
    <mergeCell ref="G172:G173"/>
    <mergeCell ref="B172:D172"/>
    <mergeCell ref="F155:F156"/>
    <mergeCell ref="B184:D184"/>
    <mergeCell ref="I86:I87"/>
    <mergeCell ref="F103:F104"/>
    <mergeCell ref="E161:E162"/>
    <mergeCell ref="B143:D143"/>
    <mergeCell ref="I98:I99"/>
    <mergeCell ref="F114:F115"/>
    <mergeCell ref="H114:H115"/>
    <mergeCell ref="I114:I115"/>
    <mergeCell ref="H103:H104"/>
    <mergeCell ref="H110:H111"/>
    <mergeCell ref="I103:I104"/>
    <mergeCell ref="I110:I111"/>
    <mergeCell ref="B103:D103"/>
    <mergeCell ref="E103:E104"/>
    <mergeCell ref="E110:E111"/>
    <mergeCell ref="B114:D114"/>
    <mergeCell ref="E114:E115"/>
    <mergeCell ref="I132:I133"/>
    <mergeCell ref="F86:F87"/>
    <mergeCell ref="E98:E99"/>
    <mergeCell ref="I139:I140"/>
    <mergeCell ref="I143:I144"/>
    <mergeCell ref="G139:G140"/>
    <mergeCell ref="H67:H68"/>
    <mergeCell ref="I67:I68"/>
    <mergeCell ref="I155:I156"/>
    <mergeCell ref="F161:F162"/>
    <mergeCell ref="A127:A128"/>
    <mergeCell ref="B127:D127"/>
    <mergeCell ref="E127:E128"/>
    <mergeCell ref="F127:F128"/>
    <mergeCell ref="H127:H128"/>
    <mergeCell ref="I127:I128"/>
    <mergeCell ref="F132:F133"/>
    <mergeCell ref="H132:H133"/>
    <mergeCell ref="A98:A99"/>
    <mergeCell ref="B110:D110"/>
    <mergeCell ref="F94:F95"/>
    <mergeCell ref="H94:H95"/>
    <mergeCell ref="I94:I95"/>
    <mergeCell ref="B122:D122"/>
    <mergeCell ref="A155:A156"/>
    <mergeCell ref="B155:D155"/>
    <mergeCell ref="E155:E156"/>
    <mergeCell ref="I151:I152"/>
    <mergeCell ref="I122:I123"/>
    <mergeCell ref="B98:D98"/>
    <mergeCell ref="L3:L4"/>
    <mergeCell ref="L14:L15"/>
    <mergeCell ref="L21:L22"/>
    <mergeCell ref="L25:L26"/>
    <mergeCell ref="L33:L34"/>
    <mergeCell ref="L38:L39"/>
    <mergeCell ref="L48:L49"/>
    <mergeCell ref="L55:L56"/>
    <mergeCell ref="L59:L60"/>
    <mergeCell ref="L67:L68"/>
    <mergeCell ref="L71:L72"/>
    <mergeCell ref="L75:L76"/>
    <mergeCell ref="L82:L83"/>
    <mergeCell ref="L86:L87"/>
    <mergeCell ref="L94:L95"/>
    <mergeCell ref="L98:L99"/>
    <mergeCell ref="L103:L104"/>
    <mergeCell ref="L110:L111"/>
    <mergeCell ref="L114:L115"/>
    <mergeCell ref="L122:L123"/>
    <mergeCell ref="L127:L128"/>
    <mergeCell ref="L132:L133"/>
    <mergeCell ref="L139:L140"/>
    <mergeCell ref="L143:L144"/>
    <mergeCell ref="L151:L152"/>
    <mergeCell ref="L155:L156"/>
    <mergeCell ref="L161:L162"/>
    <mergeCell ref="L168:L169"/>
    <mergeCell ref="L172:L173"/>
    <mergeCell ref="L180:L181"/>
    <mergeCell ref="L184:L185"/>
    <mergeCell ref="L194:L195"/>
    <mergeCell ref="L201:L202"/>
    <mergeCell ref="L205:L206"/>
    <mergeCell ref="L213:L214"/>
    <mergeCell ref="L218:L219"/>
    <mergeCell ref="L226:L227"/>
    <mergeCell ref="M3:M4"/>
    <mergeCell ref="M14:M15"/>
    <mergeCell ref="M21:M22"/>
    <mergeCell ref="M25:M26"/>
    <mergeCell ref="M33:M34"/>
    <mergeCell ref="M38:M39"/>
    <mergeCell ref="M48:M49"/>
    <mergeCell ref="M55:M56"/>
    <mergeCell ref="M59:M60"/>
    <mergeCell ref="M67:M68"/>
    <mergeCell ref="M71:M72"/>
    <mergeCell ref="M75:M76"/>
    <mergeCell ref="M82:M83"/>
    <mergeCell ref="M86:M87"/>
    <mergeCell ref="M94:M95"/>
    <mergeCell ref="M98:M99"/>
    <mergeCell ref="M103:M104"/>
    <mergeCell ref="M110:M111"/>
    <mergeCell ref="M114:M115"/>
    <mergeCell ref="M122:M123"/>
    <mergeCell ref="M127:M128"/>
    <mergeCell ref="M132:M133"/>
    <mergeCell ref="M139:M140"/>
    <mergeCell ref="M201:M202"/>
    <mergeCell ref="M205:M206"/>
    <mergeCell ref="M213:M214"/>
    <mergeCell ref="M218:M219"/>
    <mergeCell ref="M226:M227"/>
    <mergeCell ref="A1:M1"/>
    <mergeCell ref="A2:M2"/>
    <mergeCell ref="A37:M37"/>
    <mergeCell ref="A70:M70"/>
    <mergeCell ref="A97:M97"/>
    <mergeCell ref="A126:M126"/>
    <mergeCell ref="A154:M154"/>
    <mergeCell ref="A183:M183"/>
    <mergeCell ref="A217:M217"/>
    <mergeCell ref="A225:M225"/>
    <mergeCell ref="M143:M144"/>
    <mergeCell ref="M151:M152"/>
    <mergeCell ref="M155:M156"/>
    <mergeCell ref="M161:M162"/>
    <mergeCell ref="M168:M169"/>
    <mergeCell ref="M172:M173"/>
    <mergeCell ref="M180:M181"/>
    <mergeCell ref="M184:M185"/>
    <mergeCell ref="M194:M195"/>
  </mergeCells>
  <pageMargins left="0.4" right="0.4" top="0.6" bottom="0.6" header="0.4" footer="0.4"/>
  <pageSetup fitToHeight="8" orientation="landscape" r:id="rId1"/>
  <headerFooter>
    <oddHeader>&amp;L&amp;"-,Bold Italic"&amp;9Point-in-Time Homeless Count 01/24/2018&amp;R&amp;"-,Bold Italic"&amp;A</oddHeader>
    <oddFooter>&amp;L&amp;"-,Bold Italic"&amp;9@Work Solutions, Inc.&amp;C&amp;"-,Bold Italic"&amp;9Page &amp;P of &amp;N&amp;R&amp;"-,Bold Italic"&amp;9 01/24/2018</oddFooter>
  </headerFooter>
  <rowBreaks count="7" manualBreakCount="7">
    <brk id="36" max="8" man="1"/>
    <brk id="69" max="8" man="1"/>
    <brk id="96" max="8" man="1"/>
    <brk id="125" max="8" man="1"/>
    <brk id="153" max="8" man="1"/>
    <brk id="182" max="8" man="1"/>
    <brk id="21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b5066c-6899-482b-9ea0-5145f9da9989" xsi:nil="true"/>
    <lcf76f155ced4ddcb4097134ff3c332f xmlns="05d80e4c-a62f-4085-aa97-eca9dbd28456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Y D A A B Q S w M E F A A C A A g A Q m y J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B C b I l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y J U C i K R 7 g O A A A A E Q A A A B M A H A B G b 3 J t d W x h c y 9 T Z W N 0 a W 9 u M S 5 t I K I Y A C i g F A A A A A A A A A A A A A A A A A A A A A A A A A A A A C t O T S 7 J z M 9 T C I b Q h t Y A U E s B A i 0 A F A A C A A g A Q m y J U O n 8 W i q m A A A A + A A A A B I A A A A A A A A A A A A A A A A A A A A A A E N v b m Z p Z y 9 Q Y W N r Y W d l L n h t b F B L A Q I t A B Q A A g A I A E J s i V A P y u m r p A A A A O k A A A A T A A A A A A A A A A A A A A A A A P I A A A B b Q 2 9 u d G V u d F 9 U e X B l c 1 0 u e G 1 s U E s B A i 0 A F A A C A A g A Q m y J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f j 8 N 1 v c l p O n Q E 1 v i v + c u o A A A A A A g A A A A A A A 2 Y A A M A A A A A Q A A A A s W K b e d O a 7 0 X 4 y x z 3 N S a / w Q A A A A A E g A A A o A A A A B A A A A C M O 1 k h W N h K 7 f E p o j 2 G W 3 x L U A A A A M s I 6 5 9 t I 1 F V m I 4 j a U r U Z 0 d S V G X w O b 8 W m z 7 r A B 9 D Y i Q D 2 i t 7 W m Y d E c o C E n 7 x y 9 t Z c n I M F Y o D 3 c d S Y 3 J r Y / q C d V 1 R + U 2 u j i Y 5 u F q y j 9 2 T m I M M F A A A A E p B 0 3 y W k P V I d T / L T 7 z z P S p h l k h P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3BC9A98862B42879C1EE30B9E13F1" ma:contentTypeVersion="13" ma:contentTypeDescription="Create a new document." ma:contentTypeScope="" ma:versionID="abf52f3ccf4c47676d1d0fc2a2db13ae">
  <xsd:schema xmlns:xsd="http://www.w3.org/2001/XMLSchema" xmlns:xs="http://www.w3.org/2001/XMLSchema" xmlns:p="http://schemas.microsoft.com/office/2006/metadata/properties" xmlns:ns2="05d80e4c-a62f-4085-aa97-eca9dbd28456" xmlns:ns3="f0ffdbc8-0f14-463a-b618-86f2b51e3172" xmlns:ns4="ddb5066c-6899-482b-9ea0-5145f9da9989" targetNamespace="http://schemas.microsoft.com/office/2006/metadata/properties" ma:root="true" ma:fieldsID="1ed10353c18f0180b5c9b615a703141a" ns2:_="" ns3:_="" ns4:_="">
    <xsd:import namespace="05d80e4c-a62f-4085-aa97-eca9dbd28456"/>
    <xsd:import namespace="f0ffdbc8-0f14-463a-b618-86f2b51e3172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80e4c-a62f-4085-aa97-eca9dbd28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dbc8-0f14-463a-b618-86f2b51e3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0dcb66c-6a92-4077-842d-733862355858}" ma:internalName="TaxCatchAll" ma:showField="CatchAllData" ma:web="f0ffdbc8-0f14-463a-b618-86f2b51e31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51D7BB-4EFE-4EEC-9C0D-8076A1E231ED}">
  <ds:schemaRefs>
    <ds:schemaRef ds:uri="http://www.w3.org/XML/1998/namespace"/>
    <ds:schemaRef ds:uri="ddb5066c-6899-482b-9ea0-5145f9da9989"/>
    <ds:schemaRef ds:uri="http://schemas.microsoft.com/office/2006/documentManagement/types"/>
    <ds:schemaRef ds:uri="http://purl.org/dc/dcmitype/"/>
    <ds:schemaRef ds:uri="f0ffdbc8-0f14-463a-b618-86f2b51e3172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5d80e4c-a62f-4085-aa97-eca9dbd28456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F2544B-B1CB-46B4-B601-71F3EACC82E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E0FEFCC-E759-4B90-9C64-6C598A2E2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80e4c-a62f-4085-aa97-eca9dbd28456"/>
    <ds:schemaRef ds:uri="f0ffdbc8-0f14-463a-b618-86f2b51e3172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965807-B7B3-4530-8ED1-B78A43385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BOS Only </vt:lpstr>
      <vt:lpstr>'BOS Only '!Print_Area</vt:lpstr>
      <vt:lpstr>'R1'!Print_Area</vt:lpstr>
      <vt:lpstr>'R10'!Print_Area</vt:lpstr>
      <vt:lpstr>'R11'!Print_Area</vt:lpstr>
      <vt:lpstr>'R12'!Print_Area</vt:lpstr>
      <vt:lpstr>'R13'!Print_Area</vt:lpstr>
      <vt:lpstr>'R14'!Print_Area</vt:lpstr>
      <vt:lpstr>'R1a'!Print_Area</vt:lpstr>
      <vt:lpstr>'R2'!Print_Area</vt:lpstr>
      <vt:lpstr>'R2a'!Print_Area</vt:lpstr>
      <vt:lpstr>'R3'!Print_Area</vt:lpstr>
      <vt:lpstr>'R4'!Print_Area</vt:lpstr>
      <vt:lpstr>'R5'!Print_Area</vt:lpstr>
      <vt:lpstr>'R6'!Print_Area</vt:lpstr>
      <vt:lpstr>'R7'!Print_Area</vt:lpstr>
      <vt:lpstr>'R8'!Print_Area</vt:lpstr>
      <vt:lpstr>'R9'!Print_Area</vt:lpstr>
      <vt:lpstr>'BOS Only '!Print_Titles</vt:lpstr>
      <vt:lpstr>'R10'!Print_Titles</vt:lpstr>
      <vt:lpstr>'R11'!Print_Titles</vt:lpstr>
      <vt:lpstr>'R12'!Print_Titles</vt:lpstr>
      <vt:lpstr>'R13'!Print_Titles</vt:lpstr>
      <vt:lpstr>'R14'!Print_Titles</vt:lpstr>
      <vt:lpstr>'R1a'!Print_Titles</vt:lpstr>
      <vt:lpstr>'R2'!Print_Titles</vt:lpstr>
      <vt:lpstr>'R2a'!Print_Titles</vt:lpstr>
      <vt:lpstr>'R3'!Print_Titles</vt:lpstr>
      <vt:lpstr>'R4'!Print_Titles</vt:lpstr>
      <vt:lpstr>'R5'!Print_Titles</vt:lpstr>
      <vt:lpstr>'R6'!Print_Titles</vt:lpstr>
      <vt:lpstr>'R7'!Print_Titles</vt:lpstr>
      <vt:lpstr>'R8'!Print_Titles</vt:lpstr>
      <vt:lpstr>'R9'!Print_Titles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SaApplegate</dc:creator>
  <cp:keywords/>
  <dc:description/>
  <cp:lastModifiedBy>Jordan, Daniella</cp:lastModifiedBy>
  <cp:revision/>
  <dcterms:created xsi:type="dcterms:W3CDTF">2011-04-15T17:00:42Z</dcterms:created>
  <dcterms:modified xsi:type="dcterms:W3CDTF">2023-07-17T13:59:21Z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0x01010095A3BC9A98862B42879C1EE30B9E13F1</vt:lpwstr>
  </property>
  <property fmtid="{D5CDD505-2E9C-101B-9397-08002B2CF9AE}" pid="3" name="MediaServiceImageTags">
    <vt:lpwstr/>
  </property>
</Properties>
</file>