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Castro\AppData\Local\Microsoft\Windows\INetCache\Content.Outlook\E47HSWTJ\"/>
    </mc:Choice>
  </mc:AlternateContent>
  <xr:revisionPtr revIDLastSave="0" documentId="13_ncr:1_{DE7ACB64-ED8B-4375-B26E-35FBA5A5717C}" xr6:coauthVersionLast="47" xr6:coauthVersionMax="47" xr10:uidLastSave="{00000000-0000-0000-0000-000000000000}"/>
  <bookViews>
    <workbookView xWindow="6735" yWindow="2280" windowWidth="21600" windowHeight="12585" xr2:uid="{00000000-000D-0000-FFFF-FFFF00000000}"/>
  </bookViews>
  <sheets>
    <sheet name="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" i="1" l="1"/>
</calcChain>
</file>

<file path=xl/sharedStrings.xml><?xml version="1.0" encoding="utf-8"?>
<sst xmlns="http://schemas.openxmlformats.org/spreadsheetml/2006/main" count="20" uniqueCount="18">
  <si>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</si>
  <si>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</si>
  <si>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</si>
  <si>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</si>
  <si>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</si>
  <si>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</si>
  <si>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</si>
  <si>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</si>
  <si>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 xml:space="preserve">Applications </t>
  </si>
  <si>
    <t>Developer</t>
  </si>
  <si>
    <t>Held for 2026 AWHTC Round</t>
  </si>
  <si>
    <t>Total Available Bond Volume</t>
  </si>
  <si>
    <t>L&amp;M Development Partners LLC</t>
  </si>
  <si>
    <t>The Mainstreet Group LLC</t>
  </si>
  <si>
    <t>Beacon Heights Apartments</t>
  </si>
  <si>
    <t>Grandview Tower Apartments</t>
  </si>
  <si>
    <t>UPDATED 3/27/2026</t>
  </si>
  <si>
    <t>2027 (Noncompetitive) Available Bond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</si>
</sst>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0" fontId="4" fillId="0" borderId="0" xfId="0" applyFont="1"/>
    <xf numFmtId="44" fontId="0" fillId="0" borderId="0" xfId="0" applyNumberForma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0" fontId="5" fillId="0" borderId="0" xfId="0" applyFont="1"/>
    <xf numFmtId="14" fontId="0" fillId="0" borderId="0" xfId="0" applyNumberFormat="1"/>
    <xf numFmtId="0" fontId="0" fillId="0" borderId="3" xfId="0" applyBorder="1"/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10" totalsRowShown="0" headerRowDxfId="1" headerRowBorderDxfId="0">
  <autoFilter ref="C4:G10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3"/>
  <sheetViews>
    <sheetView tabSelected="1" zoomScaleNormal="100" workbookViewId="0">
      <selection activeCell="J19" sqref="J19"/>
    </sheetView>
  </sheetViews>
  <sheetFormatPr defaultRowHeight="15" x14ac:dyDescent="0.25"/>
  <cols>
    <col min="3" max="3" width="10.5703125" customWidth="1"/>
    <col min="4" max="4" width="45.7109375" customWidth="1"/>
    <col min="5" max="5" width="36.85546875" customWidth="1"/>
    <col min="6" max="6" width="22.140625" customWidth="1"/>
    <col min="7" max="7" width="15.7109375" customWidth="1"/>
    <col min="9" max="9" width="36.7109375" customWidth="1"/>
    <col min="10" max="10" width="18" bestFit="1" customWidth="1"/>
    <col min="12" max="12" width="16.28515625" bestFit="1" customWidth="1"/>
  </cols>
  <sheetData>
    <row r="1" spans="3:12" x14ac:dyDescent="0.25">
      <c r="C1" s="6" t="s">
        <v>16</v>
      </c>
    </row>
    <row r="2" spans="3:12" ht="18.75" x14ac:dyDescent="0.3">
      <c r="C2" s="2" t="s">
        <v>17</v>
      </c>
    </row>
    <row r="3" spans="3:12" ht="5.45" customHeight="1" x14ac:dyDescent="0.3">
      <c r="C3" s="2"/>
    </row>
    <row r="4" spans="3:12" ht="15.75" thickBot="1" x14ac:dyDescent="0.3">
      <c r="C4" s="5" t="s">
        <v>1</v>
      </c>
      <c r="D4" s="5" t="s">
        <v>9</v>
      </c>
      <c r="E4" s="5" t="s">
        <v>2</v>
      </c>
      <c r="F4" s="5" t="s">
        <v>0</v>
      </c>
      <c r="G4" s="5" t="s">
        <v>3</v>
      </c>
      <c r="I4" s="17" t="s">
        <v>7</v>
      </c>
      <c r="J4" s="17"/>
    </row>
    <row r="5" spans="3:12" ht="15.75" thickTop="1" x14ac:dyDescent="0.25">
      <c r="C5" s="8" t="s">
        <v>8</v>
      </c>
      <c r="D5" s="9"/>
      <c r="E5" s="9"/>
      <c r="F5" s="9"/>
      <c r="G5" s="10"/>
      <c r="I5" t="s">
        <v>11</v>
      </c>
      <c r="J5" s="11">
        <v>834725954.29999995</v>
      </c>
      <c r="L5" s="7"/>
    </row>
    <row r="6" spans="3:12" x14ac:dyDescent="0.25">
      <c r="C6" s="15">
        <v>46090</v>
      </c>
      <c r="D6" t="s">
        <v>12</v>
      </c>
      <c r="E6" t="s">
        <v>14</v>
      </c>
      <c r="F6" s="13">
        <v>23835829</v>
      </c>
      <c r="G6" t="s">
        <v>4</v>
      </c>
      <c r="I6" t="s">
        <v>10</v>
      </c>
      <c r="J6" s="11">
        <v>225000000</v>
      </c>
      <c r="K6" s="14"/>
    </row>
    <row r="7" spans="3:12" x14ac:dyDescent="0.25">
      <c r="C7" s="15">
        <v>46099</v>
      </c>
      <c r="D7" t="s">
        <v>13</v>
      </c>
      <c r="E7" t="s">
        <v>15</v>
      </c>
      <c r="F7" s="13">
        <v>21377452</v>
      </c>
      <c r="G7" t="s">
        <v>4</v>
      </c>
      <c r="I7" t="s">
        <v>4</v>
      </c>
      <c r="J7" s="7">
        <f>SUM(F6:F7)</f>
        <v>45213281</v>
      </c>
    </row>
    <row r="8" spans="3:12" x14ac:dyDescent="0.25">
      <c r="F8" s="13"/>
      <c r="I8" s="3" t="s">
        <v>6</v>
      </c>
      <c r="J8" s="12">
        <v>0</v>
      </c>
    </row>
    <row r="9" spans="3:12" x14ac:dyDescent="0.25">
      <c r="F9" s="13"/>
      <c r="I9" s="1" t="s">
        <v>5</v>
      </c>
      <c r="J9" s="4">
        <f>J5-J6-J7-J8</f>
        <v>564512673.29999995</v>
      </c>
    </row>
    <row r="10" spans="3:12" ht="15.75" thickBot="1" x14ac:dyDescent="0.3">
      <c r="C10" s="16"/>
      <c r="D10" s="16"/>
      <c r="E10" s="16"/>
      <c r="F10" s="16"/>
      <c r="G10" s="16"/>
      <c r="I10" s="1"/>
      <c r="J10" s="4"/>
    </row>
    <row r="11" spans="3:12" ht="15.75" thickTop="1" x14ac:dyDescent="0.25">
      <c r="I11" s="1"/>
      <c r="J11" s="4"/>
    </row>
    <row r="12" spans="3:12" x14ac:dyDescent="0.25">
      <c r="I12" s="1"/>
      <c r="J12" s="4"/>
    </row>
    <row r="13" spans="3:12" x14ac:dyDescent="0.25">
      <c r="I13" s="1"/>
      <c r="J13" s="4"/>
    </row>
  </sheetData>
  <sheetProtection algorithmName="SHA-512" hashValue="52gNQJsmk/ZPUBYY08DZ3JRD1EdBB5UjHmjdUQx2IEOeXbPY1oHWQgIhA3E5wsUnAysUFhPeBjjDOEO0y8vbzg==" saltValue="+9tPW+IRAqaw6Zsx0W4T3Q==" spinCount="100000" sheet="1" objects="1" scenarios="1"/>
  <mergeCells count="1">
    <mergeCell ref="I4:J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2026-03-27T18:21:19Z</dcterms:modified>
</cp:coreProperties>
</file>