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Real Estate\Multifamily\Tax Credit Allocation\Bond Rounds\2027A-B (Noncompetitive)\Memos &amp; Website Postings\"/>
    </mc:Choice>
  </mc:AlternateContent>
  <xr:revisionPtr revIDLastSave="0" documentId="13_ncr:1_{E554EDDA-9BA8-4CAF-A173-ABD1775144C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pplication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3" l="1"/>
  <c r="AB5" i="3"/>
</calcChain>
</file>

<file path=xl/sharedStrings.xml><?xml version="1.0" encoding="utf-8"?>
<sst xmlns="http://schemas.openxmlformats.org/spreadsheetml/2006/main" count="62" uniqueCount="50">
  <si>
    <t>Development Name</t>
  </si>
  <si>
    <t>Self Score</t>
  </si>
  <si>
    <t>Applicant #</t>
  </si>
  <si>
    <t>Development Type</t>
  </si>
  <si>
    <t>Development City</t>
  </si>
  <si>
    <t>Development County</t>
  </si>
  <si>
    <t>Occupancy Type</t>
  </si>
  <si>
    <t>Census Tract(s)</t>
  </si>
  <si>
    <t>Applicant Contact</t>
  </si>
  <si>
    <t>Applicant Email</t>
  </si>
  <si>
    <t>Developer</t>
  </si>
  <si>
    <t>Developer Email</t>
  </si>
  <si>
    <t>Tax Credit Units</t>
  </si>
  <si>
    <t>Market Units</t>
  </si>
  <si>
    <t>Total Units</t>
  </si>
  <si>
    <t>4% RHTC Annual Request</t>
  </si>
  <si>
    <t>Bond Request</t>
  </si>
  <si>
    <t>HOME Request</t>
  </si>
  <si>
    <t>Development Fund Request</t>
  </si>
  <si>
    <t>Total Development Cost</t>
  </si>
  <si>
    <t>Bond Request as % of TDC</t>
  </si>
  <si>
    <t>Preservation</t>
  </si>
  <si>
    <t>QCT</t>
  </si>
  <si>
    <t>Resyndication</t>
  </si>
  <si>
    <t>Nonprofit Developer?</t>
  </si>
  <si>
    <t>Rural</t>
  </si>
  <si>
    <t>Date Received</t>
  </si>
  <si>
    <t>Status</t>
  </si>
  <si>
    <t>Under Review</t>
  </si>
  <si>
    <t>No</t>
  </si>
  <si>
    <t>Yes</t>
  </si>
  <si>
    <t>Rehabilitation</t>
  </si>
  <si>
    <t>Family</t>
  </si>
  <si>
    <t>South Bend</t>
  </si>
  <si>
    <t>Evansville</t>
  </si>
  <si>
    <t>Vanderburgh</t>
  </si>
  <si>
    <t>Age-Restricted</t>
  </si>
  <si>
    <t>Jeffrey Moelis</t>
  </si>
  <si>
    <t>jmoelis@lmdp.com</t>
  </si>
  <si>
    <t>St Joseph</t>
  </si>
  <si>
    <t>2027 Noncompetitive Bond Applicant List</t>
  </si>
  <si>
    <t>Updated 3/27/2026</t>
  </si>
  <si>
    <t>2027A-B-001</t>
  </si>
  <si>
    <t>2027A-B-002</t>
  </si>
  <si>
    <t>Beacon Heights Apartments</t>
  </si>
  <si>
    <t>Grandview Tower Apartments</t>
  </si>
  <si>
    <t>L&amp;M Development Partners LLC</t>
  </si>
  <si>
    <t>Zeke Turner</t>
  </si>
  <si>
    <t>zturner@vitainvest.com</t>
  </si>
  <si>
    <t>The Mainstreet Group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</si>
</sst>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/>
    </xf>
    <xf numFmtId="9" fontId="2" fillId="2" borderId="1" xfId="2" applyFont="1" applyFill="1" applyBorder="1" applyAlignment="1">
      <alignment wrapText="1"/>
    </xf>
    <xf numFmtId="44" fontId="2" fillId="2" borderId="2" xfId="1" applyFont="1" applyFill="1" applyBorder="1" applyAlignment="1">
      <alignment horizontal="center" wrapText="1"/>
    </xf>
    <xf numFmtId="14" fontId="0" fillId="0" borderId="0" xfId="0" applyNumberFormat="1"/>
    <xf numFmtId="49" fontId="2" fillId="2" borderId="1" xfId="0" applyNumberFormat="1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9" fontId="0" fillId="0" borderId="0" xfId="2" applyFont="1" applyFill="1"/>
    <xf numFmtId="9" fontId="0" fillId="0" borderId="0" xfId="0" applyNumberFormat="1"/>
    <xf numFmtId="164" fontId="0" fillId="0" borderId="0" xfId="0" applyNumberFormat="1"/>
    <xf numFmtId="0" fontId="3" fillId="0" borderId="0" xfId="3" applyFill="1" applyBorder="1"/>
    <xf numFmtId="44" fontId="0" fillId="0" borderId="0" xfId="1" applyFont="1" applyFill="1" applyBorder="1"/>
    <xf numFmtId="14" fontId="0" fillId="0" borderId="1" xfId="0" applyNumberFormat="1" applyBorder="1"/>
    <xf numFmtId="0" fontId="3" fillId="0" borderId="1" xfId="3" applyFill="1" applyBorder="1"/>
    <xf numFmtId="44" fontId="0" fillId="0" borderId="1" xfId="1" applyFont="1" applyFill="1" applyBorder="1"/>
    <xf numFmtId="44" fontId="0" fillId="0" borderId="1" xfId="0" applyNumberFormat="1" applyBorder="1"/>
    <xf numFmtId="9" fontId="0" fillId="0" borderId="1" xfId="2" applyFont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4">
    <dxf>
      <numFmt numFmtId="13" formatCode="0%"/>
    </dxf>
    <dxf>
      <border outline="0">
        <top style="thin">
          <color indexed="64"/>
        </top>
      </border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AD428A-4697-4F8D-8EDB-6E94F856AAE8}" name="Table4" displayName="Table4" ref="A3:AB6" totalsRowShown="0" headerRowDxfId="3" headerRowBorderDxfId="2" tableBorderDxfId="1" headerRowCellStyle="Currency">
  <autoFilter ref="A3:AB6" xr:uid="{A7AD428A-4697-4F8D-8EDB-6E94F856AAE8}"/>
  <tableColumns count="28">
    <tableColumn id="28" xr3:uid="{DDC88F0D-5608-4EE6-9322-AADA696C0AF2}" name="Date Received"/>
    <tableColumn id="34" xr3:uid="{A238D3DE-264E-4368-82BD-A43C0EBD3127}" name="Status"/>
    <tableColumn id="1" xr3:uid="{FE1B769F-21DB-4B58-922C-23EC1C86B350}" name="Applicant #"/>
    <tableColumn id="2" xr3:uid="{F31B897A-2B33-4E8C-8942-E5F5AFFB8727}" name="Development Name"/>
    <tableColumn id="3" xr3:uid="{F3F92B9D-EA16-46E8-8789-D07516DBE042}" name="Self Score"/>
    <tableColumn id="10" xr3:uid="{AEC08899-3D1F-45FC-A74F-85A336158103}" name="Development Type"/>
    <tableColumn id="11" xr3:uid="{CE5B99BB-F377-4E24-BE72-474DCE6FD21C}" name="Occupancy Type"/>
    <tableColumn id="33" xr3:uid="{063EFCDE-0674-48B4-8DFA-EC958E035D74}" name="Preservation"/>
    <tableColumn id="35" xr3:uid="{FA079B2C-16CB-4119-94F1-2B878518668E}" name="Resyndication"/>
    <tableColumn id="12" xr3:uid="{4355872C-00A4-4FAE-BBCA-30D3047C14E4}" name="Development City"/>
    <tableColumn id="13" xr3:uid="{D46BE271-C76F-4DED-B360-DCB155CD47AD}" name="Development County"/>
    <tableColumn id="14" xr3:uid="{543236F2-86BF-4B4B-8C9B-690743D2A68A}" name="Census Tract(s)"/>
    <tableColumn id="30" xr3:uid="{E7B8CBD3-1BF0-4EA4-B0F1-8DDB93689245}" name="QCT"/>
    <tableColumn id="29" xr3:uid="{003823F5-7420-43CB-9634-EAD10B4794A0}" name="Rural"/>
    <tableColumn id="15" xr3:uid="{5A0F319B-DF8F-4BF5-9867-17159A0B209C}" name="Applicant Contact"/>
    <tableColumn id="16" xr3:uid="{D2993950-50BA-493B-A122-62FB115F5E4F}" name="Applicant Email"/>
    <tableColumn id="17" xr3:uid="{20EBB3B1-1E41-47F5-9C6B-A8214B5C139D}" name="Developer"/>
    <tableColumn id="18" xr3:uid="{CBF0E7BF-9A86-4136-844C-47C289C005E4}" name="Developer Email"/>
    <tableColumn id="31" xr3:uid="{461470B4-6229-4DBE-90C9-E43ED2CA218D}" name="Nonprofit Developer?"/>
    <tableColumn id="19" xr3:uid="{A9FEA4DC-3005-460E-8E5A-E919E06CF67A}" name="Tax Credit Units"/>
    <tableColumn id="20" xr3:uid="{8906542A-CD9C-412B-B35D-207F24951EBE}" name="Market Units"/>
    <tableColumn id="21" xr3:uid="{14994405-F0D7-4FB1-BACD-980BB1CD0976}" name="Total Units"/>
    <tableColumn id="22" xr3:uid="{7C74E840-14C8-42E7-B9DF-0E69DBB4D4F3}" name="4% RHTC Annual Request"/>
    <tableColumn id="23" xr3:uid="{088E973F-C811-424F-B805-5EE5ABFDDC06}" name="Bond Request"/>
    <tableColumn id="24" xr3:uid="{62ED0FF8-2A8A-4000-843A-6EFF1E92F708}" name="HOME Request" dataCellStyle="Currency"/>
    <tableColumn id="25" xr3:uid="{8B33F041-C0FB-4945-BE5C-220F96846C34}" name="Development Fund Request" dataCellStyle="Currency"/>
    <tableColumn id="26" xr3:uid="{444111BD-F028-4C0D-98A8-0BD354CF488D}" name="Total Development Cost"/>
    <tableColumn id="27" xr3:uid="{4CC1BE30-EBD2-4E9E-BD5B-D66CC81B0FB1}" name="Bond Request as % of TDC" dataDxfId="0">
      <calculatedColumnFormula>Table4[[#This Row],[Bond Request]]/Table4[[#This Row],[Total Development Cost]]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moelis@lmdp.com" TargetMode="External"/><Relationship Id="rId2" Type="http://schemas.openxmlformats.org/officeDocument/2006/relationships/hyperlink" Target="mailto:zturner@vitainvest.com" TargetMode="External"/><Relationship Id="rId1" Type="http://schemas.openxmlformats.org/officeDocument/2006/relationships/hyperlink" Target="mailto:jmoelis@lmdp.com" TargetMode="External"/><Relationship Id="rId5" Type="http://schemas.openxmlformats.org/officeDocument/2006/relationships/table" Target="../tables/table1.xml"/><Relationship Id="rId4" Type="http://schemas.openxmlformats.org/officeDocument/2006/relationships/hyperlink" Target="mailto:zturner@vitainve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DBB2-734A-4C02-8B67-459490F2C6E4}">
  <dimension ref="A1:AB7"/>
  <sheetViews>
    <sheetView tabSelected="1" topLeftCell="A3" workbookViewId="0">
      <selection activeCell="C38" sqref="C38"/>
    </sheetView>
  </sheetViews>
  <sheetFormatPr defaultRowHeight="15" x14ac:dyDescent="0.25"/>
  <cols>
    <col min="1" max="2" width="17.7109375" customWidth="1"/>
    <col min="3" max="3" width="27.7109375" customWidth="1"/>
    <col min="4" max="4" width="38.85546875" customWidth="1"/>
    <col min="5" max="5" width="14.28515625" bestFit="1" customWidth="1"/>
    <col min="6" max="6" width="30.42578125" customWidth="1"/>
    <col min="7" max="7" width="26.5703125" customWidth="1"/>
    <col min="8" max="9" width="17.42578125" customWidth="1"/>
    <col min="10" max="10" width="22" customWidth="1"/>
    <col min="11" max="11" width="24.7109375" customWidth="1"/>
    <col min="12" max="13" width="20.7109375" customWidth="1"/>
    <col min="14" max="14" width="18.7109375" customWidth="1"/>
    <col min="15" max="15" width="24.28515625" customWidth="1"/>
    <col min="16" max="16" width="35.28515625" customWidth="1"/>
    <col min="17" max="17" width="34.28515625" customWidth="1"/>
    <col min="18" max="18" width="33.42578125" customWidth="1"/>
    <col min="19" max="19" width="17.140625" customWidth="1"/>
    <col min="20" max="20" width="14.7109375" customWidth="1"/>
    <col min="21" max="21" width="15.7109375" customWidth="1"/>
    <col min="22" max="22" width="26" customWidth="1"/>
    <col min="23" max="23" width="29.28515625" customWidth="1"/>
    <col min="24" max="24" width="21.28515625" customWidth="1"/>
    <col min="25" max="25" width="28.7109375" customWidth="1"/>
    <col min="26" max="26" width="25.28515625" customWidth="1"/>
    <col min="27" max="27" width="25.85546875" customWidth="1"/>
    <col min="28" max="28" width="16.7109375" customWidth="1"/>
  </cols>
  <sheetData>
    <row r="1" spans="1:28" x14ac:dyDescent="0.25">
      <c r="A1" s="10" t="s">
        <v>41</v>
      </c>
      <c r="S1" s="10"/>
    </row>
    <row r="2" spans="1:28" s="13" customFormat="1" ht="18.75" x14ac:dyDescent="0.3">
      <c r="A2" s="11" t="s">
        <v>40</v>
      </c>
      <c r="S2" s="12"/>
    </row>
    <row r="3" spans="1:28" ht="39.75" customHeight="1" thickBot="1" x14ac:dyDescent="0.3">
      <c r="A3" s="7" t="s">
        <v>26</v>
      </c>
      <c r="B3" s="4" t="s">
        <v>27</v>
      </c>
      <c r="C3" s="2" t="s">
        <v>2</v>
      </c>
      <c r="D3" s="2" t="s">
        <v>0</v>
      </c>
      <c r="E3" s="2" t="s">
        <v>1</v>
      </c>
      <c r="F3" s="3" t="s">
        <v>3</v>
      </c>
      <c r="G3" s="3" t="s">
        <v>6</v>
      </c>
      <c r="H3" s="3" t="s">
        <v>21</v>
      </c>
      <c r="I3" s="3" t="s">
        <v>23</v>
      </c>
      <c r="J3" s="3" t="s">
        <v>4</v>
      </c>
      <c r="K3" s="3" t="s">
        <v>5</v>
      </c>
      <c r="L3" s="9" t="s">
        <v>7</v>
      </c>
      <c r="M3" s="9" t="s">
        <v>22</v>
      </c>
      <c r="N3" s="9" t="s">
        <v>25</v>
      </c>
      <c r="O3" s="3" t="s">
        <v>8</v>
      </c>
      <c r="P3" s="3" t="s">
        <v>9</v>
      </c>
      <c r="Q3" s="2" t="s">
        <v>10</v>
      </c>
      <c r="R3" s="3" t="s">
        <v>11</v>
      </c>
      <c r="S3" s="3" t="s">
        <v>24</v>
      </c>
      <c r="T3" s="3" t="s">
        <v>12</v>
      </c>
      <c r="U3" s="3" t="s">
        <v>13</v>
      </c>
      <c r="V3" s="2" t="s">
        <v>14</v>
      </c>
      <c r="W3" s="4" t="s">
        <v>15</v>
      </c>
      <c r="X3" s="5" t="s">
        <v>16</v>
      </c>
      <c r="Y3" s="4" t="s">
        <v>17</v>
      </c>
      <c r="Z3" s="4" t="s">
        <v>18</v>
      </c>
      <c r="AA3" s="4" t="s">
        <v>19</v>
      </c>
      <c r="AB3" s="6" t="s">
        <v>20</v>
      </c>
    </row>
    <row r="4" spans="1:28" ht="15.75" thickTop="1" x14ac:dyDescent="0.25">
      <c r="A4" s="8">
        <v>46090</v>
      </c>
      <c r="B4" t="s">
        <v>28</v>
      </c>
      <c r="C4" t="s">
        <v>42</v>
      </c>
      <c r="D4" t="s">
        <v>44</v>
      </c>
      <c r="E4">
        <v>62.5</v>
      </c>
      <c r="F4" t="s">
        <v>31</v>
      </c>
      <c r="G4" t="s">
        <v>32</v>
      </c>
      <c r="H4" t="s">
        <v>30</v>
      </c>
      <c r="I4" t="s">
        <v>29</v>
      </c>
      <c r="J4" t="s">
        <v>33</v>
      </c>
      <c r="K4" t="s">
        <v>39</v>
      </c>
      <c r="L4">
        <v>1</v>
      </c>
      <c r="M4" t="s">
        <v>30</v>
      </c>
      <c r="N4" t="s">
        <v>29</v>
      </c>
      <c r="O4" t="s">
        <v>37</v>
      </c>
      <c r="P4" s="17" t="s">
        <v>38</v>
      </c>
      <c r="Q4" t="s">
        <v>46</v>
      </c>
      <c r="R4" s="17" t="s">
        <v>38</v>
      </c>
      <c r="S4" t="s">
        <v>29</v>
      </c>
      <c r="T4">
        <v>174</v>
      </c>
      <c r="U4">
        <v>0</v>
      </c>
      <c r="V4">
        <v>174</v>
      </c>
      <c r="W4" s="18">
        <v>2109690</v>
      </c>
      <c r="X4" s="18">
        <v>23835829</v>
      </c>
      <c r="Y4" s="18">
        <v>0</v>
      </c>
      <c r="Z4" s="18">
        <v>0</v>
      </c>
      <c r="AA4" s="18">
        <v>49128656</v>
      </c>
      <c r="AB4" s="14">
        <f>Table4[[#This Row],[Bond Request]]/Table4[[#This Row],[Total Development Cost]]</f>
        <v>0.48517160738123999</v>
      </c>
    </row>
    <row r="5" spans="1:28" x14ac:dyDescent="0.25">
      <c r="A5" s="8">
        <v>46099</v>
      </c>
      <c r="B5" t="s">
        <v>28</v>
      </c>
      <c r="C5" t="s">
        <v>43</v>
      </c>
      <c r="D5" t="s">
        <v>45</v>
      </c>
      <c r="E5" s="16">
        <v>67.5</v>
      </c>
      <c r="F5" t="s">
        <v>31</v>
      </c>
      <c r="G5" t="s">
        <v>36</v>
      </c>
      <c r="H5" t="s">
        <v>30</v>
      </c>
      <c r="I5" t="s">
        <v>29</v>
      </c>
      <c r="J5" t="s">
        <v>34</v>
      </c>
      <c r="K5" t="s">
        <v>35</v>
      </c>
      <c r="L5">
        <v>33</v>
      </c>
      <c r="M5" t="s">
        <v>30</v>
      </c>
      <c r="N5" t="s">
        <v>29</v>
      </c>
      <c r="O5" t="s">
        <v>47</v>
      </c>
      <c r="P5" s="17" t="s">
        <v>48</v>
      </c>
      <c r="Q5" t="s">
        <v>49</v>
      </c>
      <c r="R5" s="17" t="s">
        <v>48</v>
      </c>
      <c r="S5" t="s">
        <v>29</v>
      </c>
      <c r="T5">
        <v>170</v>
      </c>
      <c r="U5">
        <v>0</v>
      </c>
      <c r="V5">
        <v>170</v>
      </c>
      <c r="W5" s="18">
        <v>1838449</v>
      </c>
      <c r="X5" s="18">
        <v>21377452</v>
      </c>
      <c r="Y5" s="18">
        <v>0</v>
      </c>
      <c r="Z5" s="18">
        <v>0</v>
      </c>
      <c r="AA5" s="18">
        <v>42728270</v>
      </c>
      <c r="AB5" s="15">
        <f>Table4[[#This Row],[Bond Request]]/Table4[[#This Row],[Total Development Cost]]</f>
        <v>0.50031166719364017</v>
      </c>
    </row>
    <row r="6" spans="1:28" ht="15.75" thickBot="1" x14ac:dyDescent="0.3">
      <c r="A6" s="1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0"/>
      <c r="Q6" s="1"/>
      <c r="R6" s="20"/>
      <c r="S6" s="1"/>
      <c r="T6" s="1"/>
      <c r="U6" s="1"/>
      <c r="V6" s="1"/>
      <c r="W6" s="21"/>
      <c r="X6" s="22"/>
      <c r="Y6" s="21"/>
      <c r="Z6" s="21"/>
      <c r="AA6" s="21"/>
      <c r="AB6" s="23"/>
    </row>
    <row r="7" spans="1:28" ht="15.75" thickTop="1" x14ac:dyDescent="0.25"/>
  </sheetData>
  <sheetProtection algorithmName="SHA-512" hashValue="5yDlV1JPb0z3mICAUeHt3Hkp4tS6g0cOU/vVQ+Jw4K3cY+vh1SoaMfPyUNkRkmzKINRW4VV0KZ8+EFw1YwFe4Q==" saltValue="LP23NRUMjU6gxH9mvMH1tg==" spinCount="100000" sheet="1" objects="1" scenarios="1"/>
  <hyperlinks>
    <hyperlink ref="P4" r:id="rId1" xr:uid="{A01B8460-BDA9-4C82-8EA6-585EDC3128AC}"/>
    <hyperlink ref="P5" r:id="rId2" xr:uid="{46F26ADA-418D-4A98-9621-00FA43689078}"/>
    <hyperlink ref="R4" r:id="rId3" xr:uid="{9651DDC1-E4E0-4179-8DF2-0F918299B09A}"/>
    <hyperlink ref="R5" r:id="rId4" xr:uid="{68F5AB9D-21B3-4A79-8F81-14A10577B677}"/>
  </hyperlinks>
  <pageMargins left="0.7" right="0.7" top="0.75" bottom="0.75" header="0.3" footer="0.3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Emily</dc:creator>
  <cp:lastModifiedBy>Castro, Emily</cp:lastModifiedBy>
  <dcterms:created xsi:type="dcterms:W3CDTF">2015-06-05T18:17:20Z</dcterms:created>
  <dcterms:modified xsi:type="dcterms:W3CDTF">2026-03-27T17:28:03Z</dcterms:modified>
</cp:coreProperties>
</file>