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236" documentId="8_{757E415E-064A-41D4-8934-70EBD8E1C544}" xr6:coauthVersionLast="47" xr6:coauthVersionMax="47" xr10:uidLastSave="{DCC2C6E2-03A8-4003-8E92-0629EDD74540}"/>
  <bookViews>
    <workbookView xWindow="-120" yWindow="-120" windowWidth="20730" windowHeight="1116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11" r:id="rId8"/>
  </sheets>
  <definedNames>
    <definedName name="_xlnm.Print_Area" localSheetId="0">Sheet1!$A$2:$J$58</definedName>
    <definedName name="_xlnm.Print_Area" localSheetId="1">Sheet2!$A$3:$I$36</definedName>
    <definedName name="_xlnm.Print_Area" localSheetId="2">Sheet3!$B$2:$I$37</definedName>
    <definedName name="_xlnm.Print_Area" localSheetId="3">Sheet4!$B$2:$M$37</definedName>
    <definedName name="_xlnm.Print_Area" localSheetId="4">Sheet5!$B$2:$H$37</definedName>
    <definedName name="_xlnm.Print_Area" localSheetId="5">Sheet6!$A$3:$H$23</definedName>
    <definedName name="_xlnm.Print_Area" localSheetId="6">Sheet7!$A$1:$H$33</definedName>
    <definedName name="_xlnm.Print_Area" localSheetId="7">Sheet8!$A$1:$N$42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 l="1"/>
  <c r="D16" i="1"/>
  <c r="I5" i="1" l="1"/>
  <c r="I6" i="1"/>
  <c r="I7" i="1"/>
  <c r="I8" i="1"/>
  <c r="I9" i="1"/>
  <c r="I10" i="1"/>
  <c r="I11" i="1"/>
  <c r="I12" i="1"/>
  <c r="I13" i="1"/>
  <c r="I14" i="1"/>
  <c r="I15" i="1"/>
  <c r="I16" i="1"/>
  <c r="I17" i="1"/>
  <c r="I18" i="1" l="1"/>
</calcChain>
</file>

<file path=xl/sharedStrings.xml><?xml version="1.0" encoding="utf-8"?>
<sst xmlns="http://schemas.openxmlformats.org/spreadsheetml/2006/main" count="764" uniqueCount="326">
  <si>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July 2021</t>
    </r>
  </si>
  <si>
    <t>TOTAL TAX</t>
  </si>
  <si>
    <t>Location</t>
  </si>
  <si>
    <t>Supplemental Tax</t>
  </si>
  <si>
    <t>Sports Wagering Tax</t>
  </si>
  <si>
    <t>Wagering Tax</t>
  </si>
  <si>
    <t>Total Tax</t>
  </si>
  <si>
    <t>Ameristar Casino</t>
  </si>
  <si>
    <t>East Chicago</t>
  </si>
  <si>
    <t>Belterra Casino</t>
  </si>
  <si>
    <t>Florence</t>
  </si>
  <si>
    <t>Blue Chip Casino</t>
  </si>
  <si>
    <t>Michigan City</t>
  </si>
  <si>
    <t>Caesars Southern Indiana</t>
  </si>
  <si>
    <t>Elizabeth</t>
  </si>
  <si>
    <t>French Lick Resort</t>
  </si>
  <si>
    <t>French Lick</t>
  </si>
  <si>
    <t>$0</t>
  </si>
  <si>
    <t>Hard Rock Casino Northern Indiana A</t>
  </si>
  <si>
    <t>Gary</t>
  </si>
  <si>
    <t>Hard Rock Casino Northern Indiana B</t>
  </si>
  <si>
    <t>Harrah's Hoosier Park</t>
  </si>
  <si>
    <t>Anderson</t>
  </si>
  <si>
    <t>Hollywood Lawrenceburg</t>
  </si>
  <si>
    <t>Lawrenceburg</t>
  </si>
  <si>
    <t>Horseshoe Hammond</t>
  </si>
  <si>
    <t>Hammond</t>
  </si>
  <si>
    <t>Indiana Grand</t>
  </si>
  <si>
    <t>Shelbyville</t>
  </si>
  <si>
    <t>Rising Star Casino</t>
  </si>
  <si>
    <t>Rising Sun</t>
  </si>
  <si>
    <t>Tropicana Evansville</t>
  </si>
  <si>
    <t>Evansville</t>
  </si>
  <si>
    <t>TOTAL</t>
  </si>
  <si>
    <t/>
  </si>
  <si>
    <t>Win</t>
  </si>
  <si>
    <t>Free Play</t>
  </si>
  <si>
    <t>Other *</t>
  </si>
  <si>
    <t>Taxable AGR</t>
  </si>
  <si>
    <t>Harrah's Hoosier Park**</t>
  </si>
  <si>
    <t>Indiana Grand**</t>
  </si>
  <si>
    <t>WAGERING TAX</t>
  </si>
  <si>
    <t>No. of Table Games</t>
  </si>
  <si>
    <t>Table Win</t>
  </si>
  <si>
    <t>No. of EGD/Slots</t>
  </si>
  <si>
    <t>EGD/Slot Win</t>
  </si>
  <si>
    <t>AGR</t>
  </si>
  <si>
    <t>1,231</t>
  </si>
  <si>
    <t>$18,735,878</t>
  </si>
  <si>
    <t>$1,076,377</t>
  </si>
  <si>
    <t>993</t>
  </si>
  <si>
    <t>$7,990,926</t>
  </si>
  <si>
    <t>$1,016,586</t>
  </si>
  <si>
    <t>1,573</t>
  </si>
  <si>
    <t>$12,284,931</t>
  </si>
  <si>
    <t>1,136</t>
  </si>
  <si>
    <t>$17,435,070</t>
  </si>
  <si>
    <t>28</t>
  </si>
  <si>
    <t>$1,070,569</t>
  </si>
  <si>
    <t>752</t>
  </si>
  <si>
    <t>$6,141,627</t>
  </si>
  <si>
    <t>1,379</t>
  </si>
  <si>
    <t>$22,769,884</t>
  </si>
  <si>
    <t>26</t>
  </si>
  <si>
    <t>$2,010,446</t>
  </si>
  <si>
    <t>1,254</t>
  </si>
  <si>
    <t>$20,236,708</t>
  </si>
  <si>
    <t>1,394</t>
  </si>
  <si>
    <t>$12,495,952</t>
  </si>
  <si>
    <t>1,963</t>
  </si>
  <si>
    <t>$27,954,928</t>
  </si>
  <si>
    <t>1,741</t>
  </si>
  <si>
    <t>$25,718,166</t>
  </si>
  <si>
    <t>20</t>
  </si>
  <si>
    <t>$286,894</t>
  </si>
  <si>
    <t>661</t>
  </si>
  <si>
    <t>$4,047,576</t>
  </si>
  <si>
    <t>$1,885,743</t>
  </si>
  <si>
    <t>1,008</t>
  </si>
  <si>
    <t>$12,441,341</t>
  </si>
  <si>
    <t>* Includes uncollectibles, chip float, loss carryover, unclaimed jackpots, and miscellaneous revenue adjustments. For racinos only, an additional 12% is deducted from win for purposes of calculating taxable AGR.</t>
  </si>
  <si>
    <t>** Includes 12% deduction for racinos.</t>
  </si>
  <si>
    <t>INDIANA GAMING COMMISSION</t>
  </si>
  <si>
    <r>
      <rPr>
        <sz val="9"/>
        <color rgb="FF000000"/>
        <rFont val="Arial Narrow"/>
      </rPr>
      <t xml:space="preserve">YTD Summary - as of </t>
    </r>
    <r>
      <rPr>
        <sz val="9"/>
        <color rgb="FF000000"/>
        <rFont val="Arial Narrow"/>
      </rPr>
      <t>July 2021</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</si>
  <si>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</si>
  <si>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</si>
  <si>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</si>
  <si>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</si>
  <si>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</si>
  <si>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</si>
  <si>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</si>
  <si>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July 2021</t>
    </r>
  </si>
  <si>
    <t>NORTHERN LICENSEES</t>
  </si>
  <si>
    <t>UNITS*</t>
  </si>
  <si>
    <t>Baccarat</t>
  </si>
  <si>
    <t>2</t>
  </si>
  <si>
    <t>N/A</t>
  </si>
  <si>
    <t>27</t>
  </si>
  <si>
    <t>0</t>
  </si>
  <si>
    <t>Big Six</t>
  </si>
  <si>
    <t>3</t>
  </si>
  <si>
    <t>Blackjack</t>
  </si>
  <si>
    <t>15</t>
  </si>
  <si>
    <t>39</t>
  </si>
  <si>
    <t>Craps</t>
  </si>
  <si>
    <t>4</t>
  </si>
  <si>
    <t>6</t>
  </si>
  <si>
    <t>9</t>
  </si>
  <si>
    <t>Non Traditional</t>
  </si>
  <si>
    <t>1</t>
  </si>
  <si>
    <t>Poker - House Banked</t>
  </si>
  <si>
    <t>5</t>
  </si>
  <si>
    <t>14</t>
  </si>
  <si>
    <t>18</t>
  </si>
  <si>
    <t>Poker Room</t>
  </si>
  <si>
    <t>Roulette</t>
  </si>
  <si>
    <t>10</t>
  </si>
  <si>
    <t>DROP</t>
  </si>
  <si>
    <t>$12,737,043</t>
  </si>
  <si>
    <t>$61,798</t>
  </si>
  <si>
    <t>$24,627,150</t>
  </si>
  <si>
    <t>$15,243,587</t>
  </si>
  <si>
    <t>$45,123,385</t>
  </si>
  <si>
    <t>$1,259</t>
  </si>
  <si>
    <t>$6,887,241</t>
  </si>
  <si>
    <t>$2,150,683</t>
  </si>
  <si>
    <t>$9,638,058</t>
  </si>
  <si>
    <t>$10,323,474</t>
  </si>
  <si>
    <t>$2,992,635</t>
  </si>
  <si>
    <t>$974,787</t>
  </si>
  <si>
    <t>$4,205,957</t>
  </si>
  <si>
    <t>$4,913,014</t>
  </si>
  <si>
    <t>$50</t>
  </si>
  <si>
    <t>$1,121,048</t>
  </si>
  <si>
    <t>$980,783</t>
  </si>
  <si>
    <t>$3,080,002</t>
  </si>
  <si>
    <t>$4,508,412</t>
  </si>
  <si>
    <t>$238,046</t>
  </si>
  <si>
    <t>$2,251,877</t>
  </si>
  <si>
    <t>$480,356</t>
  </si>
  <si>
    <t>$3,572,218</t>
  </si>
  <si>
    <t>$3,801,603</t>
  </si>
  <si>
    <t>$25,989,844</t>
  </si>
  <si>
    <t>$4,648,407</t>
  </si>
  <si>
    <t>$39,029,445</t>
  </si>
  <si>
    <t>WIN</t>
  </si>
  <si>
    <t>$1,401,629</t>
  </si>
  <si>
    <t>($12,444)</t>
  </si>
  <si>
    <t>$4,128,107</t>
  </si>
  <si>
    <t>$2,480,225</t>
  </si>
  <si>
    <t>($290)</t>
  </si>
  <si>
    <t>$1,360,739</t>
  </si>
  <si>
    <t>$422,761</t>
  </si>
  <si>
    <t>$2,375,710</t>
  </si>
  <si>
    <t>$2,421,908</t>
  </si>
  <si>
    <t>$505,150</t>
  </si>
  <si>
    <t>$248,545</t>
  </si>
  <si>
    <t>$1,059,815</t>
  </si>
  <si>
    <t>$1,007,989</t>
  </si>
  <si>
    <t>$187,481</t>
  </si>
  <si>
    <t>$261,215</t>
  </si>
  <si>
    <t>$849,504</t>
  </si>
  <si>
    <t>$1,117,353</t>
  </si>
  <si>
    <t>$490,697</t>
  </si>
  <si>
    <t>$96,509</t>
  </si>
  <si>
    <t>$876,662</t>
  </si>
  <si>
    <t>$943,722</t>
  </si>
  <si>
    <t>$3,945,696</t>
  </si>
  <si>
    <t>$9,289,798</t>
  </si>
  <si>
    <t>$8,209,003</t>
  </si>
  <si>
    <t>SOUTHERN LICENSEES</t>
  </si>
  <si>
    <t>42</t>
  </si>
  <si>
    <t>17</t>
  </si>
  <si>
    <t>12</t>
  </si>
  <si>
    <t>7</t>
  </si>
  <si>
    <t>16</t>
  </si>
  <si>
    <t>13</t>
  </si>
  <si>
    <t>$16,820</t>
  </si>
  <si>
    <t>$2,605,484</t>
  </si>
  <si>
    <t>$1,019,748</t>
  </si>
  <si>
    <t>$669,258</t>
  </si>
  <si>
    <t>$2,428,932</t>
  </si>
  <si>
    <t>$8,213,753</t>
  </si>
  <si>
    <t>$2,467,212</t>
  </si>
  <si>
    <t>$6,012,834</t>
  </si>
  <si>
    <t>$716,049</t>
  </si>
  <si>
    <t>$3,689,292</t>
  </si>
  <si>
    <t>$1,255,626</t>
  </si>
  <si>
    <t>$3,493,261</t>
  </si>
  <si>
    <t>$1,066,993</t>
  </si>
  <si>
    <t>$2,063,708</t>
  </si>
  <si>
    <t>$581,204</t>
  </si>
  <si>
    <t>$1,522,565</t>
  </si>
  <si>
    <t>$1,026,654</t>
  </si>
  <si>
    <t>$3,265,826</t>
  </si>
  <si>
    <t>$1,029,170</t>
  </si>
  <si>
    <t>$1,072,940</t>
  </si>
  <si>
    <t>$342,700</t>
  </si>
  <si>
    <t>$1,636,428</t>
  </si>
  <si>
    <t>$349,251</t>
  </si>
  <si>
    <t>$82,397</t>
  </si>
  <si>
    <t>$485,853</t>
  </si>
  <si>
    <t>$2,229,042</t>
  </si>
  <si>
    <t>$475,652</t>
  </si>
  <si>
    <t>$1,214,929</t>
  </si>
  <si>
    <t>$70,710</t>
  </si>
  <si>
    <t>$1,088,434</t>
  </si>
  <si>
    <t>$5,213,885</t>
  </si>
  <si>
    <t>$20,156,617</t>
  </si>
  <si>
    <t>$5,039,027</t>
  </si>
  <si>
    <t>$11,466,556</t>
  </si>
  <si>
    <t>$1,710,663</t>
  </si>
  <si>
    <t>$8,605,977</t>
  </si>
  <si>
    <t>$10,948</t>
  </si>
  <si>
    <t>$597,371</t>
  </si>
  <si>
    <t>$141,368</t>
  </si>
  <si>
    <t>$119,289</t>
  </si>
  <si>
    <t>$366,036</t>
  </si>
  <si>
    <t>$1,582,008</t>
  </si>
  <si>
    <t>$564,707</t>
  </si>
  <si>
    <t>$1,457,686</t>
  </si>
  <si>
    <t>$150,075</t>
  </si>
  <si>
    <t>$657,375</t>
  </si>
  <si>
    <t>$321,536</t>
  </si>
  <si>
    <t>$1,015,436</t>
  </si>
  <si>
    <t>$235,073</t>
  </si>
  <si>
    <t>$578,181</t>
  </si>
  <si>
    <t>($1,140)</t>
  </si>
  <si>
    <t>$259,165</t>
  </si>
  <si>
    <t>$260,267</t>
  </si>
  <si>
    <t>$706,922</t>
  </si>
  <si>
    <t>$193,966</t>
  </si>
  <si>
    <t>$252,123</t>
  </si>
  <si>
    <t>$102,276</t>
  </si>
  <si>
    <t>$547,013</t>
  </si>
  <si>
    <t>$117,590</t>
  </si>
  <si>
    <t>$621,431</t>
  </si>
  <si>
    <t>$76,823</t>
  </si>
  <si>
    <t>$247,446</t>
  </si>
  <si>
    <t>$35,683</t>
  </si>
  <si>
    <t>$302,901</t>
  </si>
  <si>
    <t>$4,872,419</t>
  </si>
  <si>
    <t>$2,759,201</t>
  </si>
  <si>
    <t>OTHER LICENSEES</t>
  </si>
  <si>
    <t>31</t>
  </si>
  <si>
    <t>$865,162</t>
  </si>
  <si>
    <t>$3,193,709</t>
  </si>
  <si>
    <t>$3,655,645</t>
  </si>
  <si>
    <t>$4,407,989</t>
  </si>
  <si>
    <t>$1,465,710</t>
  </si>
  <si>
    <t>$2,376,621</t>
  </si>
  <si>
    <t>$1,151,835</t>
  </si>
  <si>
    <t>$2,677,207</t>
  </si>
  <si>
    <t>$724,885</t>
  </si>
  <si>
    <t>$2,037,688</t>
  </si>
  <si>
    <t>$7,863,237</t>
  </si>
  <si>
    <t>$14,693,214</t>
  </si>
  <si>
    <t>$225,616</t>
  </si>
  <si>
    <t>$1,174,949</t>
  </si>
  <si>
    <t>$1,016,321</t>
  </si>
  <si>
    <t>$1,834,744</t>
  </si>
  <si>
    <t>$209,702</t>
  </si>
  <si>
    <t>$727,531</t>
  </si>
  <si>
    <t>$343,039</t>
  </si>
  <si>
    <t>$756,102</t>
  </si>
  <si>
    <t>$215,768</t>
  </si>
  <si>
    <t>$650,930</t>
  </si>
  <si>
    <t>$5,144,256</t>
  </si>
  <si>
    <r>
      <rPr>
        <sz val="9"/>
        <color rgb="FF000000"/>
        <rFont val="Arial Narrow"/>
      </rPr>
      <t xml:space="preserve">SUMMARY OF EGD ACTIVITY - As reported for </t>
    </r>
    <r>
      <rPr>
        <sz val="9"/>
        <color rgb="FF000000"/>
        <rFont val="Arial Narrow"/>
      </rPr>
      <t xml:space="preserve"> </t>
    </r>
    <r>
      <rPr>
        <sz val="9"/>
        <color rgb="FF000000"/>
        <rFont val="Arial Narrow"/>
      </rPr>
      <t>July 2021</t>
    </r>
  </si>
  <si>
    <t>COIN IN</t>
  </si>
  <si>
    <t>$193,060,695</t>
  </si>
  <si>
    <t>$134,598,654</t>
  </si>
  <si>
    <t>$276,609,905</t>
  </si>
  <si>
    <t>$226,730,264</t>
  </si>
  <si>
    <t>$124,644,153</t>
  </si>
  <si>
    <t>$82,264,266</t>
  </si>
  <si>
    <t>$75,552,710</t>
  </si>
  <si>
    <t>$172,710,323</t>
  </si>
  <si>
    <t>$40,052,063</t>
  </si>
  <si>
    <t>$137,935,803</t>
  </si>
  <si>
    <t>RACINO LICENSEES</t>
  </si>
  <si>
    <t>$240,401,342</t>
  </si>
  <si>
    <t>$196,426,079</t>
  </si>
  <si>
    <r>
      <rPr>
        <sz val="9"/>
        <color rgb="FF000000"/>
        <rFont val="Arial Narrow"/>
      </rPr>
      <t>Summary of Sports Wagering Tax - As reported for</t>
    </r>
    <r>
      <rPr>
        <sz val="9"/>
        <color rgb="FF000000"/>
        <rFont val="Arial Narrow"/>
      </rPr>
      <t xml:space="preserve"> </t>
    </r>
    <r>
      <rPr>
        <sz val="9"/>
        <color rgb="FF000000"/>
        <rFont val="Arial Narrow"/>
      </rPr>
      <t>July 2021</t>
    </r>
  </si>
  <si>
    <t>SPORTS WAGERING AGR</t>
  </si>
  <si>
    <t>Gross Receipts</t>
  </si>
  <si>
    <t>Other</t>
  </si>
  <si>
    <t>Month</t>
  </si>
  <si>
    <t>YTD</t>
  </si>
  <si>
    <t>Football</t>
  </si>
  <si>
    <t>Basketball</t>
  </si>
  <si>
    <t>Baseball</t>
  </si>
  <si>
    <t>Parlay</t>
  </si>
  <si>
    <t>AS - Sportsbook.DraftKings.com</t>
  </si>
  <si>
    <t>BC - in.sportsbook.FanDuel.com</t>
  </si>
  <si>
    <t>AS - theScore.bet</t>
  </si>
  <si>
    <t>Retail</t>
  </si>
  <si>
    <t>Adjustments</t>
  </si>
  <si>
    <t>HH - in.CaesarsOnline.com</t>
  </si>
  <si>
    <t>HH - IN.Unibet.com</t>
  </si>
  <si>
    <t>SOUTHERN LICENEES</t>
  </si>
  <si>
    <t>FL - IN.betrivers.com</t>
  </si>
  <si>
    <t>TP - WilliamHill.com</t>
  </si>
  <si>
    <t>BT - BetWay.com</t>
  </si>
  <si>
    <t>BT - Sports.IN.BetMGM.com</t>
  </si>
  <si>
    <t>HW - BarstoolSportbook.com</t>
  </si>
  <si>
    <t>HW - IN.PointsBet.com</t>
  </si>
  <si>
    <t>RS - WynnBet.com</t>
  </si>
  <si>
    <t>RACINO LICENEES</t>
  </si>
  <si>
    <t>WC Clarksville</t>
  </si>
  <si>
    <t>WC Downtown Indianapolis</t>
  </si>
  <si>
    <t>WC New Haven</t>
  </si>
  <si>
    <t>Hard Rock Casino Northern Indiana</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</si>
  <si>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</si>
  <si>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</si>
  <si>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</si>
  <si>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</si>
  <si>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Last updated on 08-06-2021 by IGC. For questions regarding this report contact William Quist at wquist@igc.in.gov</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</si>
  <si>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</si>
  <si>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</si>
  <si>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</si>
  <si>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Handle</t>
  </si>
  <si>
    <t>Taxable AGR*</t>
  </si>
  <si>
    <t xml:space="preserve">Note: The Handle by Sport numbers are unaudited amounts used for informational purposes and not used in the calculation of taxes. </t>
  </si>
  <si>
    <t>RS - in.TwinSpires.com</t>
  </si>
  <si>
    <t>Detail of Sports Wagering Tax - As reported for July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</si>
</sst>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164" formatCode="[$-10409]#,##0;\(#,##0\)"/>
    <numFmt numFmtId="165" formatCode="&quot;$&quot;#,##0"/>
    <numFmt numFmtId="166" formatCode="_(&quot;$&quot;* #,##0_);_(&quot;$&quot;* \(#,##0\);_(&quot;$&quot;* &quot;-&quot;??_);_(@_)"/>
    <numFmt numFmtId="167" formatCode="&quot;$&quot;#,##0.00"/>
  </numFmts>
  <fonts count="23">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11"/>
      <color rgb="FF000000"/>
      <name val="Calibri"/>
      <family val="2"/>
      <scheme val="minor"/>
    </font>
    <font>
      <sz val="9"/>
      <name val="Arial Narrow"/>
      <family val="2"/>
    </font>
    <font>
      <sz val="10"/>
      <color rgb="FF000000"/>
      <name val="Segoe UI"/>
      <family val="2"/>
    </font>
    <font>
      <b/>
      <sz val="9"/>
      <color rgb="FF000000"/>
      <name val="Arial Narrow"/>
      <family val="2"/>
    </font>
    <font>
      <sz val="11"/>
      <name val="Calibri"/>
      <family val="2"/>
    </font>
    <font>
      <sz val="9"/>
      <color rgb="FF000000"/>
      <name val="Segoe UI"/>
      <family val="2"/>
    </font>
    <font>
      <sz val="9"/>
      <name val="Segoe UI"/>
      <family val="2"/>
    </font>
    <font>
      <b/>
      <sz val="9"/>
      <color rgb="FF000000"/>
      <name val="Arial"/>
      <family val="2"/>
    </font>
    <font>
      <b/>
      <sz val="9"/>
      <name val="Arial"/>
      <family val="2"/>
    </font>
    <font>
      <sz val="9"/>
      <color rgb="FF000000"/>
      <name val="Arial Narrow"/>
      <family val="2"/>
    </font>
    <font>
      <sz val="9"/>
      <color rgb="FF000000"/>
      <name val="Arial"/>
      <family val="2"/>
    </font>
    <font>
      <sz val="9"/>
      <name val="Arial"/>
      <family val="2"/>
    </font>
    <font>
      <sz val="10"/>
      <color rgb="FF000000"/>
      <name val="Arial"/>
      <family val="2"/>
    </font>
    <font>
      <sz val="11"/>
      <name val="Arial"/>
      <family val="2"/>
    </font>
  </fonts>
  <fills count="3">
    <fill>
      <patternFill patternType="none"/>
    </fill>
    <fill>
      <patternFill patternType="gray125"/>
    </fill>
    <fill>
      <patternFill patternType="solid">
        <fgColor rgb="FFD3D3D3"/>
        <bgColor rgb="FFD3D3D3"/>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9" fillId="0" borderId="0" applyFont="0" applyFill="0" applyBorder="0" applyAlignment="0" applyProtection="0"/>
  </cellStyleXfs>
  <cellXfs count="143">
    <xf numFmtId="0" fontId="1" fillId="0" borderId="0" xfId="0" applyFont="1" applyFill="1" applyBorder="1"/>
    <xf numFmtId="0" fontId="3" fillId="0" borderId="1" xfId="0" applyNumberFormat="1" applyFont="1" applyFill="1" applyBorder="1" applyAlignment="1">
      <alignment horizontal="left" vertical="top" wrapText="1" readingOrder="1"/>
    </xf>
    <xf numFmtId="0" fontId="3" fillId="0" borderId="2" xfId="0" applyNumberFormat="1" applyFont="1" applyFill="1" applyBorder="1" applyAlignment="1">
      <alignment horizontal="right" vertical="top" wrapText="1" readingOrder="1"/>
    </xf>
    <xf numFmtId="0" fontId="2" fillId="0" borderId="4" xfId="0" applyNumberFormat="1" applyFont="1" applyFill="1" applyBorder="1" applyAlignment="1">
      <alignment horizontal="left" vertical="top" wrapText="1" readingOrder="1"/>
    </xf>
    <xf numFmtId="0" fontId="2" fillId="0" borderId="6" xfId="0" applyNumberFormat="1" applyFont="1" applyFill="1" applyBorder="1" applyAlignment="1">
      <alignment horizontal="left" vertical="top" wrapText="1" readingOrder="1"/>
    </xf>
    <xf numFmtId="0" fontId="2" fillId="0" borderId="1" xfId="0" applyNumberFormat="1" applyFont="1" applyFill="1" applyBorder="1" applyAlignment="1">
      <alignment horizontal="left" vertical="top" wrapText="1" readingOrder="1"/>
    </xf>
    <xf numFmtId="0" fontId="3" fillId="2" borderId="3" xfId="0" applyNumberFormat="1" applyFont="1" applyFill="1" applyBorder="1" applyAlignment="1">
      <alignment horizontal="right" vertical="top" wrapText="1" readingOrder="1"/>
    </xf>
    <xf numFmtId="0" fontId="3" fillId="0" borderId="1" xfId="0" applyNumberFormat="1" applyFont="1" applyFill="1" applyBorder="1" applyAlignment="1">
      <alignment vertical="top" wrapText="1" readingOrder="1"/>
    </xf>
    <xf numFmtId="0" fontId="3" fillId="0" borderId="3" xfId="0" applyNumberFormat="1" applyFont="1" applyFill="1" applyBorder="1" applyAlignment="1">
      <alignment horizontal="center" vertical="top" wrapText="1" readingOrder="1"/>
    </xf>
    <xf numFmtId="0" fontId="2" fillId="0" borderId="4" xfId="0" applyNumberFormat="1" applyFont="1" applyFill="1" applyBorder="1" applyAlignment="1">
      <alignment vertical="top" wrapText="1" readingOrder="1"/>
    </xf>
    <xf numFmtId="0" fontId="2" fillId="0" borderId="5" xfId="0" applyNumberFormat="1" applyFont="1" applyFill="1" applyBorder="1" applyAlignment="1">
      <alignment horizontal="center" vertical="top" wrapText="1" readingOrder="1"/>
    </xf>
    <xf numFmtId="0" fontId="2" fillId="0" borderId="6" xfId="0" applyNumberFormat="1" applyFont="1" applyFill="1" applyBorder="1" applyAlignment="1">
      <alignment vertical="top" wrapText="1" readingOrder="1"/>
    </xf>
    <xf numFmtId="164" fontId="2" fillId="0" borderId="8" xfId="0" applyNumberFormat="1" applyFont="1" applyFill="1" applyBorder="1" applyAlignment="1">
      <alignment horizontal="center" vertical="top" wrapText="1" readingOrder="1"/>
    </xf>
    <xf numFmtId="0" fontId="3" fillId="0" borderId="3"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3" fillId="0" borderId="2" xfId="0" applyNumberFormat="1" applyFont="1" applyFill="1" applyBorder="1" applyAlignment="1">
      <alignment vertical="top" wrapText="1" readingOrder="1"/>
    </xf>
    <xf numFmtId="0" fontId="2" fillId="0" borderId="7" xfId="0" applyNumberFormat="1" applyFont="1" applyFill="1" applyBorder="1" applyAlignment="1">
      <alignment vertical="top" wrapText="1" readingOrder="1"/>
    </xf>
    <xf numFmtId="0" fontId="1" fillId="0" borderId="0" xfId="0" applyFont="1" applyFill="1" applyBorder="1"/>
    <xf numFmtId="0" fontId="5" fillId="0" borderId="0" xfId="0" applyNumberFormat="1" applyFont="1" applyFill="1" applyBorder="1" applyAlignment="1">
      <alignment vertical="top" wrapText="1" readingOrder="1"/>
    </xf>
    <xf numFmtId="6" fontId="2" fillId="0" borderId="0" xfId="0" applyNumberFormat="1" applyFont="1" applyFill="1" applyBorder="1" applyAlignment="1">
      <alignment horizontal="right" vertical="top" wrapText="1" readingOrder="1"/>
    </xf>
    <xf numFmtId="6" fontId="2" fillId="0" borderId="7" xfId="0" applyNumberFormat="1" applyFont="1" applyFill="1" applyBorder="1" applyAlignment="1">
      <alignment horizontal="right" vertical="top" wrapText="1" readingOrder="1"/>
    </xf>
    <xf numFmtId="0" fontId="1" fillId="0" borderId="0" xfId="0" applyFont="1" applyFill="1" applyBorder="1" applyAlignment="1"/>
    <xf numFmtId="0" fontId="1" fillId="0" borderId="0" xfId="0" applyFont="1"/>
    <xf numFmtId="0" fontId="10" fillId="0" borderId="0" xfId="0" applyFont="1"/>
    <xf numFmtId="6" fontId="2" fillId="2" borderId="5" xfId="0" applyNumberFormat="1" applyFont="1" applyFill="1" applyBorder="1" applyAlignment="1">
      <alignment horizontal="right" vertical="top" wrapText="1" readingOrder="1"/>
    </xf>
    <xf numFmtId="6" fontId="2" fillId="2" borderId="8" xfId="0" applyNumberFormat="1" applyFont="1" applyFill="1" applyBorder="1" applyAlignment="1">
      <alignment horizontal="right" vertical="top" wrapText="1" readingOrder="1"/>
    </xf>
    <xf numFmtId="5" fontId="2" fillId="2" borderId="5" xfId="0" applyNumberFormat="1" applyFont="1" applyFill="1" applyBorder="1" applyAlignment="1">
      <alignment horizontal="right" vertical="top" wrapText="1" readingOrder="1"/>
    </xf>
    <xf numFmtId="5" fontId="2" fillId="2" borderId="8" xfId="0" applyNumberFormat="1" applyFont="1" applyFill="1" applyBorder="1" applyAlignment="1">
      <alignment horizontal="right" vertical="top" wrapText="1" readingOrder="1"/>
    </xf>
    <xf numFmtId="0" fontId="12" fillId="0" borderId="6" xfId="0" applyFont="1" applyBorder="1" applyAlignment="1">
      <alignment vertical="top" wrapText="1" readingOrder="1"/>
    </xf>
    <xf numFmtId="0" fontId="13" fillId="0" borderId="7" xfId="0" applyFont="1" applyBorder="1" applyAlignment="1">
      <alignment vertical="top" wrapText="1"/>
    </xf>
    <xf numFmtId="0" fontId="14" fillId="0" borderId="0" xfId="0" applyFont="1" applyAlignment="1">
      <alignment vertical="top" readingOrder="1"/>
    </xf>
    <xf numFmtId="0" fontId="13" fillId="0" borderId="0" xfId="0" applyFont="1"/>
    <xf numFmtId="0" fontId="16" fillId="0" borderId="9" xfId="0" applyFont="1" applyBorder="1" applyAlignment="1">
      <alignment horizontal="right" vertical="top" readingOrder="1"/>
    </xf>
    <xf numFmtId="0" fontId="17" fillId="0" borderId="9" xfId="0" applyFont="1" applyBorder="1"/>
    <xf numFmtId="0" fontId="17" fillId="0" borderId="9" xfId="0" applyFont="1" applyBorder="1" applyAlignment="1">
      <alignment vertical="top"/>
    </xf>
    <xf numFmtId="0" fontId="16" fillId="0" borderId="10" xfId="0" applyFont="1" applyBorder="1" applyAlignment="1">
      <alignment horizontal="right" vertical="top" readingOrder="1"/>
    </xf>
    <xf numFmtId="0" fontId="8" fillId="0" borderId="0" xfId="0" applyNumberFormat="1" applyFont="1" applyFill="1" applyBorder="1" applyAlignment="1">
      <alignment vertical="top" wrapText="1" readingOrder="1"/>
    </xf>
    <xf numFmtId="0" fontId="1" fillId="0" borderId="0" xfId="0" applyNumberFormat="1" applyFont="1" applyFill="1" applyBorder="1" applyAlignment="1">
      <alignment vertical="top" wrapText="1"/>
    </xf>
    <xf numFmtId="0" fontId="7" fillId="0" borderId="11" xfId="0" applyNumberFormat="1" applyFont="1" applyFill="1" applyBorder="1" applyAlignment="1">
      <alignment vertical="top" wrapText="1" readingOrder="1"/>
    </xf>
    <xf numFmtId="0" fontId="1" fillId="0" borderId="9" xfId="0" applyFont="1" applyFill="1" applyBorder="1" applyAlignment="1"/>
    <xf numFmtId="0" fontId="7" fillId="0" borderId="12" xfId="0" applyNumberFormat="1" applyFont="1" applyFill="1" applyBorder="1" applyAlignment="1">
      <alignment vertical="top" wrapText="1" readingOrder="1"/>
    </xf>
    <xf numFmtId="0" fontId="7" fillId="0" borderId="14" xfId="0" applyNumberFormat="1" applyFont="1" applyFill="1" applyBorder="1" applyAlignment="1">
      <alignment vertical="top" wrapText="1" readingOrder="1"/>
    </xf>
    <xf numFmtId="0" fontId="1" fillId="0" borderId="15" xfId="0" applyNumberFormat="1" applyFont="1" applyFill="1" applyBorder="1" applyAlignment="1">
      <alignment vertical="top" wrapText="1"/>
    </xf>
    <xf numFmtId="0" fontId="16" fillId="0" borderId="11" xfId="0" applyFont="1" applyBorder="1" applyAlignment="1">
      <alignment vertical="top" readingOrder="1"/>
    </xf>
    <xf numFmtId="0" fontId="13" fillId="0" borderId="0" xfId="0" applyFont="1" applyAlignment="1">
      <alignment vertical="top"/>
    </xf>
    <xf numFmtId="0" fontId="19" fillId="0" borderId="12" xfId="0" applyFont="1" applyBorder="1" applyAlignment="1">
      <alignment vertical="top" readingOrder="1"/>
    </xf>
    <xf numFmtId="165" fontId="20" fillId="0" borderId="0" xfId="0" applyNumberFormat="1" applyFont="1"/>
    <xf numFmtId="165" fontId="19" fillId="0" borderId="13" xfId="0" applyNumberFormat="1" applyFont="1" applyBorder="1" applyAlignment="1">
      <alignment vertical="top" readingOrder="1"/>
    </xf>
    <xf numFmtId="0" fontId="20" fillId="0" borderId="0" xfId="0" applyFont="1" applyAlignment="1">
      <alignment vertical="top"/>
    </xf>
    <xf numFmtId="0" fontId="19" fillId="0" borderId="4" xfId="0" applyFont="1" applyBorder="1" applyAlignment="1">
      <alignment vertical="top" readingOrder="1"/>
    </xf>
    <xf numFmtId="165" fontId="20" fillId="0" borderId="0" xfId="1" applyNumberFormat="1" applyFont="1" applyFill="1" applyBorder="1" applyAlignment="1"/>
    <xf numFmtId="0" fontId="16" fillId="0" borderId="0" xfId="0" applyFont="1" applyAlignment="1">
      <alignment horizontal="right" vertical="top" readingOrder="1"/>
    </xf>
    <xf numFmtId="5" fontId="19" fillId="0" borderId="13" xfId="0" applyNumberFormat="1" applyFont="1" applyBorder="1" applyAlignment="1">
      <alignment horizontal="right" vertical="top" readingOrder="1"/>
    </xf>
    <xf numFmtId="165" fontId="19" fillId="0" borderId="13" xfId="0" applyNumberFormat="1" applyFont="1" applyBorder="1" applyAlignment="1">
      <alignment horizontal="right" vertical="top" readingOrder="1"/>
    </xf>
    <xf numFmtId="5" fontId="19" fillId="0" borderId="13" xfId="0" applyNumberFormat="1" applyFont="1" applyBorder="1" applyAlignment="1">
      <alignment vertical="top" readingOrder="1"/>
    </xf>
    <xf numFmtId="0" fontId="19" fillId="0" borderId="14" xfId="0" applyFont="1" applyBorder="1" applyAlignment="1">
      <alignment vertical="top" readingOrder="1"/>
    </xf>
    <xf numFmtId="165" fontId="20" fillId="0" borderId="15" xfId="0" applyNumberFormat="1" applyFont="1" applyBorder="1" applyAlignment="1">
      <alignment vertical="top"/>
    </xf>
    <xf numFmtId="165" fontId="20" fillId="0" borderId="15" xfId="0" applyNumberFormat="1" applyFont="1" applyBorder="1"/>
    <xf numFmtId="165" fontId="19" fillId="0" borderId="16" xfId="0" applyNumberFormat="1" applyFont="1" applyBorder="1" applyAlignment="1">
      <alignment vertical="top" readingOrder="1"/>
    </xf>
    <xf numFmtId="0" fontId="20" fillId="0" borderId="0" xfId="0" applyFont="1"/>
    <xf numFmtId="165" fontId="19" fillId="0" borderId="16" xfId="0" applyNumberFormat="1" applyFont="1" applyBorder="1" applyAlignment="1">
      <alignment horizontal="right" vertical="top" readingOrder="1"/>
    </xf>
    <xf numFmtId="0" fontId="21" fillId="0" borderId="0" xfId="0" applyFont="1" applyAlignment="1">
      <alignment vertical="top" readingOrder="1"/>
    </xf>
    <xf numFmtId="0" fontId="19" fillId="0" borderId="0" xfId="0" applyFont="1" applyAlignment="1">
      <alignment vertical="top" readingOrder="1"/>
    </xf>
    <xf numFmtId="166" fontId="16" fillId="0" borderId="9" xfId="0" applyNumberFormat="1" applyFont="1" applyBorder="1" applyAlignment="1">
      <alignment horizontal="right" vertical="top" readingOrder="1"/>
    </xf>
    <xf numFmtId="166" fontId="16" fillId="0" borderId="10" xfId="0" applyNumberFormat="1" applyFont="1" applyBorder="1" applyAlignment="1">
      <alignment horizontal="right" vertical="top" readingOrder="1"/>
    </xf>
    <xf numFmtId="165" fontId="13" fillId="0" borderId="0" xfId="0" applyNumberFormat="1" applyFont="1"/>
    <xf numFmtId="165" fontId="13" fillId="0" borderId="15" xfId="0" applyNumberFormat="1" applyFont="1" applyBorder="1" applyAlignment="1">
      <alignment vertical="top"/>
    </xf>
    <xf numFmtId="165" fontId="13" fillId="0" borderId="15" xfId="0" applyNumberFormat="1" applyFont="1" applyBorder="1"/>
    <xf numFmtId="166" fontId="16" fillId="0" borderId="0" xfId="0" applyNumberFormat="1" applyFont="1" applyAlignment="1">
      <alignment horizontal="right" vertical="top" readingOrder="1"/>
    </xf>
    <xf numFmtId="6" fontId="20" fillId="0" borderId="0" xfId="0" applyNumberFormat="1" applyFont="1"/>
    <xf numFmtId="0" fontId="22" fillId="0" borderId="0" xfId="0" applyFont="1"/>
    <xf numFmtId="167" fontId="22" fillId="0" borderId="0" xfId="0" applyNumberFormat="1" applyFont="1"/>
    <xf numFmtId="0" fontId="22" fillId="0" borderId="15" xfId="0" applyFont="1" applyBorder="1" applyAlignment="1">
      <alignment vertical="top"/>
    </xf>
    <xf numFmtId="0" fontId="22" fillId="0" borderId="15" xfId="0" applyFont="1" applyBorder="1"/>
    <xf numFmtId="0" fontId="2" fillId="0" borderId="0" xfId="0" applyFont="1" applyAlignment="1">
      <alignment vertical="top" wrapText="1" readingOrder="1"/>
    </xf>
    <xf numFmtId="0" fontId="1" fillId="0" borderId="0" xfId="0" applyFont="1"/>
    <xf numFmtId="0" fontId="2" fillId="0" borderId="0" xfId="0" applyNumberFormat="1" applyFont="1" applyFill="1" applyBorder="1" applyAlignment="1">
      <alignment horizontal="center" vertical="top" wrapText="1" readingOrder="1"/>
    </xf>
    <xf numFmtId="0" fontId="1" fillId="0" borderId="0" xfId="0" applyFont="1" applyFill="1" applyBorder="1"/>
    <xf numFmtId="3" fontId="2" fillId="0" borderId="0" xfId="0" applyNumberFormat="1" applyFont="1" applyFill="1" applyBorder="1" applyAlignment="1">
      <alignment horizontal="center" vertical="top" wrapText="1" readingOrder="1"/>
    </xf>
    <xf numFmtId="6" fontId="2" fillId="0" borderId="0" xfId="0" applyNumberFormat="1" applyFont="1" applyFill="1" applyBorder="1" applyAlignment="1">
      <alignment horizontal="right" vertical="top" wrapText="1" readingOrder="1"/>
    </xf>
    <xf numFmtId="0" fontId="1" fillId="0" borderId="5" xfId="0" applyNumberFormat="1" applyFont="1" applyFill="1" applyBorder="1" applyAlignment="1">
      <alignment vertical="top" wrapText="1"/>
    </xf>
    <xf numFmtId="0" fontId="2" fillId="0" borderId="7" xfId="0" applyNumberFormat="1" applyFont="1" applyFill="1" applyBorder="1" applyAlignment="1">
      <alignment horizontal="center" vertical="top" wrapText="1" readingOrder="1"/>
    </xf>
    <xf numFmtId="0" fontId="1" fillId="0" borderId="7" xfId="0" applyNumberFormat="1" applyFont="1" applyFill="1" applyBorder="1" applyAlignment="1">
      <alignment vertical="top" wrapText="1"/>
    </xf>
    <xf numFmtId="3" fontId="2" fillId="0" borderId="7" xfId="0" applyNumberFormat="1" applyFont="1" applyFill="1" applyBorder="1" applyAlignment="1">
      <alignment horizontal="center" vertical="top" wrapText="1" readingOrder="1"/>
    </xf>
    <xf numFmtId="6" fontId="2" fillId="0" borderId="7" xfId="0" applyNumberFormat="1" applyFont="1" applyFill="1" applyBorder="1" applyAlignment="1">
      <alignment horizontal="right" vertical="top" wrapText="1" readingOrder="1"/>
    </xf>
    <xf numFmtId="0" fontId="1" fillId="0" borderId="8" xfId="0" applyNumberFormat="1" applyFont="1" applyFill="1" applyBorder="1" applyAlignment="1">
      <alignment vertical="top" wrapText="1"/>
    </xf>
    <xf numFmtId="0" fontId="2" fillId="0" borderId="7" xfId="0" applyNumberFormat="1" applyFont="1" applyFill="1" applyBorder="1" applyAlignment="1">
      <alignment horizontal="left" vertical="top" wrapText="1" readingOrder="1"/>
    </xf>
    <xf numFmtId="5" fontId="2" fillId="0" borderId="7" xfId="0" applyNumberFormat="1" applyFont="1" applyFill="1" applyBorder="1" applyAlignment="1">
      <alignment horizontal="right" vertical="top" wrapText="1" readingOrder="1"/>
    </xf>
    <xf numFmtId="5" fontId="1" fillId="0" borderId="7" xfId="0" applyNumberFormat="1" applyFont="1" applyFill="1" applyBorder="1" applyAlignment="1">
      <alignment vertical="top" wrapText="1"/>
    </xf>
    <xf numFmtId="0" fontId="3" fillId="0" borderId="2" xfId="0" applyNumberFormat="1" applyFont="1" applyFill="1" applyBorder="1" applyAlignment="1">
      <alignment horizontal="center" vertical="top" wrapText="1" readingOrder="1"/>
    </xf>
    <xf numFmtId="0" fontId="1" fillId="0" borderId="2" xfId="0" applyNumberFormat="1" applyFont="1" applyFill="1" applyBorder="1" applyAlignment="1">
      <alignment vertical="top" wrapText="1"/>
    </xf>
    <xf numFmtId="0" fontId="3" fillId="0" borderId="2" xfId="0" applyNumberFormat="1" applyFont="1" applyFill="1" applyBorder="1" applyAlignment="1">
      <alignment horizontal="right" vertical="top" wrapText="1" readingOrder="1"/>
    </xf>
    <xf numFmtId="0" fontId="1" fillId="0" borderId="3" xfId="0" applyNumberFormat="1" applyFont="1" applyFill="1" applyBorder="1" applyAlignment="1">
      <alignment vertical="top" wrapText="1"/>
    </xf>
    <xf numFmtId="0" fontId="2" fillId="0" borderId="0" xfId="0" applyNumberFormat="1" applyFont="1" applyFill="1" applyBorder="1" applyAlignment="1">
      <alignment horizontal="left" vertical="top" wrapText="1" readingOrder="1"/>
    </xf>
    <xf numFmtId="5" fontId="2" fillId="0" borderId="0" xfId="0" applyNumberFormat="1" applyFont="1" applyFill="1" applyBorder="1" applyAlignment="1">
      <alignment horizontal="right" vertical="top" wrapText="1" readingOrder="1"/>
    </xf>
    <xf numFmtId="5" fontId="1" fillId="0" borderId="0" xfId="0" applyNumberFormat="1" applyFont="1" applyFill="1" applyBorder="1"/>
    <xf numFmtId="6" fontId="2" fillId="0" borderId="0" xfId="0" applyNumberFormat="1" applyFont="1" applyFill="1" applyBorder="1" applyAlignment="1">
      <alignment horizontal="right" vertical="center" wrapText="1" readingOrder="1"/>
    </xf>
    <xf numFmtId="5" fontId="2" fillId="0" borderId="0" xfId="0" applyNumberFormat="1" applyFont="1" applyFill="1" applyBorder="1" applyAlignment="1">
      <alignment horizontal="right" vertical="center" wrapText="1" readingOrder="1"/>
    </xf>
    <xf numFmtId="0" fontId="2" fillId="0" borderId="2" xfId="0" applyNumberFormat="1" applyFont="1" applyFill="1" applyBorder="1" applyAlignment="1">
      <alignment horizontal="left" vertical="top" wrapText="1" readingOrder="1"/>
    </xf>
    <xf numFmtId="0" fontId="2" fillId="2" borderId="4" xfId="0" applyNumberFormat="1" applyFont="1" applyFill="1" applyBorder="1" applyAlignment="1">
      <alignment horizontal="left" vertical="top" wrapText="1" readingOrder="1"/>
    </xf>
    <xf numFmtId="0" fontId="2" fillId="2" borderId="6" xfId="0" applyNumberFormat="1" applyFont="1" applyFill="1" applyBorder="1" applyAlignment="1">
      <alignment horizontal="left" vertical="top" wrapText="1" readingOrder="1"/>
    </xf>
    <xf numFmtId="0" fontId="3" fillId="2" borderId="1" xfId="0" applyNumberFormat="1" applyFont="1" applyFill="1" applyBorder="1" applyAlignment="1">
      <alignment horizontal="left" vertical="top" wrapText="1" readingOrder="1"/>
    </xf>
    <xf numFmtId="6" fontId="2" fillId="2" borderId="0" xfId="0" applyNumberFormat="1" applyFont="1" applyFill="1" applyBorder="1" applyAlignment="1">
      <alignment horizontal="right" vertical="top" wrapText="1" readingOrder="1"/>
    </xf>
    <xf numFmtId="6" fontId="2" fillId="2" borderId="7" xfId="0" applyNumberFormat="1" applyFont="1" applyFill="1" applyBorder="1" applyAlignment="1">
      <alignment horizontal="right" vertical="top" wrapText="1" readingOrder="1"/>
    </xf>
    <xf numFmtId="0" fontId="2" fillId="0" borderId="0" xfId="0" applyNumberFormat="1" applyFont="1" applyFill="1" applyBorder="1" applyAlignment="1">
      <alignment horizontal="center" wrapText="1" readingOrder="1"/>
    </xf>
    <xf numFmtId="0" fontId="3" fillId="2" borderId="2"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3" fillId="0" borderId="3" xfId="0" applyNumberFormat="1" applyFont="1" applyFill="1" applyBorder="1" applyAlignment="1">
      <alignment horizontal="right" vertical="top" wrapText="1" readingOrder="1"/>
    </xf>
    <xf numFmtId="0" fontId="2" fillId="0" borderId="5" xfId="0" applyNumberFormat="1" applyFont="1" applyFill="1" applyBorder="1" applyAlignment="1">
      <alignment horizontal="center" vertical="top" wrapText="1" readingOrder="1"/>
    </xf>
    <xf numFmtId="164" fontId="2" fillId="0" borderId="8" xfId="0" applyNumberFormat="1" applyFont="1" applyFill="1" applyBorder="1" applyAlignment="1">
      <alignment horizontal="center" vertical="top" wrapText="1" readingOrder="1"/>
    </xf>
    <xf numFmtId="0" fontId="3" fillId="0" borderId="3" xfId="0" applyNumberFormat="1" applyFont="1" applyFill="1" applyBorder="1" applyAlignment="1">
      <alignment horizontal="center" vertical="top" wrapText="1" readingOrder="1"/>
    </xf>
    <xf numFmtId="0" fontId="11" fillId="0" borderId="0" xfId="0" applyNumberFormat="1" applyFont="1" applyFill="1" applyBorder="1" applyAlignment="1">
      <alignment vertical="top" wrapText="1" readingOrder="1"/>
    </xf>
    <xf numFmtId="0" fontId="12" fillId="0" borderId="6" xfId="0" applyFont="1" applyBorder="1" applyAlignment="1">
      <alignment vertical="top" wrapText="1" readingOrder="1"/>
    </xf>
    <xf numFmtId="0" fontId="13" fillId="0" borderId="7" xfId="0" applyFont="1" applyBorder="1" applyAlignment="1">
      <alignment vertical="top" wrapText="1"/>
    </xf>
    <xf numFmtId="0" fontId="2" fillId="0" borderId="7" xfId="0" applyNumberFormat="1" applyFont="1" applyFill="1" applyBorder="1" applyAlignment="1">
      <alignment vertical="top" wrapText="1" readingOrder="1"/>
    </xf>
    <xf numFmtId="0" fontId="2" fillId="0" borderId="8"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3" fillId="0" borderId="2" xfId="0" applyNumberFormat="1" applyFont="1" applyFill="1" applyBorder="1" applyAlignment="1">
      <alignment vertical="top" wrapText="1" readingOrder="1"/>
    </xf>
    <xf numFmtId="0" fontId="3" fillId="0" borderId="3" xfId="0" applyNumberFormat="1" applyFont="1" applyFill="1" applyBorder="1" applyAlignment="1">
      <alignment vertical="top" wrapText="1" readingOrder="1"/>
    </xf>
    <xf numFmtId="0" fontId="6" fillId="0" borderId="12" xfId="0" applyNumberFormat="1" applyFont="1" applyFill="1" applyBorder="1" applyAlignment="1">
      <alignment vertical="top" wrapText="1" readingOrder="1"/>
    </xf>
    <xf numFmtId="0" fontId="7" fillId="0" borderId="14" xfId="0" applyNumberFormat="1" applyFont="1" applyFill="1" applyBorder="1" applyAlignment="1">
      <alignment vertical="top" wrapText="1" readingOrder="1"/>
    </xf>
    <xf numFmtId="0" fontId="1" fillId="0" borderId="15" xfId="0" applyNumberFormat="1" applyFont="1" applyFill="1" applyBorder="1" applyAlignment="1">
      <alignment vertical="top" wrapText="1"/>
    </xf>
    <xf numFmtId="0" fontId="15" fillId="0" borderId="0" xfId="0" applyFont="1" applyBorder="1" applyAlignment="1">
      <alignment horizontal="left" vertical="top" wrapText="1"/>
    </xf>
    <xf numFmtId="0" fontId="6" fillId="0" borderId="11" xfId="0" applyNumberFormat="1" applyFont="1" applyFill="1" applyBorder="1" applyAlignment="1">
      <alignment vertical="top" wrapText="1" readingOrder="1"/>
    </xf>
    <xf numFmtId="0" fontId="1" fillId="0" borderId="9" xfId="0" applyNumberFormat="1" applyFont="1" applyFill="1" applyBorder="1" applyAlignment="1">
      <alignment vertical="top" wrapText="1"/>
    </xf>
    <xf numFmtId="0" fontId="14" fillId="0" borderId="12" xfId="0" applyNumberFormat="1" applyFont="1" applyFill="1" applyBorder="1" applyAlignment="1">
      <alignment vertical="top" wrapText="1" readingOrder="1"/>
    </xf>
    <xf numFmtId="0" fontId="18" fillId="0" borderId="0" xfId="0" applyFont="1" applyAlignment="1">
      <alignment horizontal="center" readingOrder="1"/>
    </xf>
    <xf numFmtId="0" fontId="18" fillId="0" borderId="0" xfId="0" applyFont="1" applyAlignment="1">
      <alignment horizontal="center" vertical="top" readingOrder="1"/>
    </xf>
    <xf numFmtId="6" fontId="7" fillId="0" borderId="0" xfId="0" applyNumberFormat="1" applyFont="1" applyFill="1" applyBorder="1" applyAlignment="1">
      <alignment horizontal="right" vertical="top" wrapText="1" readingOrder="1"/>
    </xf>
    <xf numFmtId="6" fontId="7" fillId="0" borderId="13" xfId="0" applyNumberFormat="1" applyFont="1" applyFill="1" applyBorder="1" applyAlignment="1">
      <alignment horizontal="right" vertical="top" wrapText="1" readingOrder="1"/>
    </xf>
    <xf numFmtId="6" fontId="7" fillId="0" borderId="15" xfId="0" applyNumberFormat="1" applyFont="1" applyFill="1" applyBorder="1" applyAlignment="1">
      <alignment horizontal="right" vertical="top" wrapText="1" readingOrder="1"/>
    </xf>
    <xf numFmtId="6" fontId="7" fillId="0" borderId="16" xfId="0" applyNumberFormat="1" applyFont="1" applyFill="1" applyBorder="1" applyAlignment="1">
      <alignment horizontal="right" vertical="top" wrapText="1" readingOrder="1"/>
    </xf>
    <xf numFmtId="6" fontId="7" fillId="0" borderId="9" xfId="0" applyNumberFormat="1" applyFont="1" applyFill="1" applyBorder="1" applyAlignment="1">
      <alignment vertical="top" wrapText="1" readingOrder="1"/>
    </xf>
    <xf numFmtId="6" fontId="1" fillId="0" borderId="9" xfId="0" applyNumberFormat="1" applyFont="1" applyFill="1" applyBorder="1"/>
    <xf numFmtId="6" fontId="7" fillId="0" borderId="10" xfId="0" applyNumberFormat="1" applyFont="1" applyFill="1" applyBorder="1" applyAlignment="1">
      <alignment vertical="top" wrapText="1" readingOrder="1"/>
    </xf>
    <xf numFmtId="6" fontId="7" fillId="0" borderId="0" xfId="0" applyNumberFormat="1" applyFont="1" applyFill="1" applyBorder="1" applyAlignment="1">
      <alignment vertical="top" wrapText="1" readingOrder="1"/>
    </xf>
    <xf numFmtId="6" fontId="1" fillId="0" borderId="0" xfId="0" applyNumberFormat="1" applyFont="1" applyFill="1" applyBorder="1"/>
    <xf numFmtId="6" fontId="7" fillId="0" borderId="13" xfId="0" applyNumberFormat="1" applyFont="1" applyFill="1" applyBorder="1" applyAlignment="1">
      <alignment vertical="top" wrapText="1" readingOrder="1"/>
    </xf>
    <xf numFmtId="6" fontId="7" fillId="0" borderId="15" xfId="0" applyNumberFormat="1" applyFont="1" applyFill="1" applyBorder="1" applyAlignment="1">
      <alignment vertical="top" wrapText="1" readingOrder="1"/>
    </xf>
    <xf numFmtId="6" fontId="1" fillId="0" borderId="15" xfId="0" applyNumberFormat="1" applyFont="1" applyFill="1" applyBorder="1"/>
    <xf numFmtId="6" fontId="7" fillId="0" borderId="16" xfId="0" applyNumberFormat="1" applyFont="1" applyFill="1" applyBorder="1" applyAlignment="1">
      <alignment vertical="top" wrapText="1" readingOrder="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8"/>
  <sheetViews>
    <sheetView showGridLines="0" tabSelected="1" workbookViewId="0">
      <selection activeCell="A2" sqref="A2:J58"/>
    </sheetView>
  </sheetViews>
  <sheetFormatPr defaultRowHeight="15"/>
  <cols>
    <col min="1" max="1" width="25.140625" customWidth="1"/>
    <col min="2" max="2" width="6.140625" customWidth="1"/>
    <col min="3" max="3" width="13.7109375" customWidth="1"/>
    <col min="4" max="4" width="15.85546875" customWidth="1"/>
    <col min="5" max="5" width="7.42578125" customWidth="1"/>
    <col min="6" max="6" width="8.42578125" customWidth="1"/>
    <col min="7" max="7" width="3.5703125" customWidth="1"/>
    <col min="8" max="8" width="14.140625" customWidth="1"/>
    <col min="9" max="9" width="15" customWidth="1"/>
    <col min="10" max="10" width="2.7109375" customWidth="1"/>
    <col min="11" max="11" width="0.28515625" customWidth="1"/>
  </cols>
  <sheetData>
    <row r="1" spans="1:10" ht="16.149999999999999" customHeight="1"/>
    <row r="2" spans="1:10" ht="32.85" customHeight="1">
      <c r="C2" s="77" t="s">
        <v>0</v>
      </c>
      <c r="D2" s="78"/>
      <c r="E2" s="78"/>
      <c r="F2" s="78"/>
      <c r="G2" s="78"/>
    </row>
    <row r="3" spans="1:10" ht="8.25" customHeight="1"/>
    <row r="4" spans="1:10" ht="15" customHeight="1">
      <c r="A4" s="1" t="s">
        <v>1</v>
      </c>
      <c r="B4" s="90" t="s">
        <v>2</v>
      </c>
      <c r="C4" s="91"/>
      <c r="D4" s="2" t="s">
        <v>3</v>
      </c>
      <c r="E4" s="92" t="s">
        <v>4</v>
      </c>
      <c r="F4" s="91"/>
      <c r="G4" s="92" t="s">
        <v>5</v>
      </c>
      <c r="H4" s="91"/>
      <c r="I4" s="92" t="s">
        <v>6</v>
      </c>
      <c r="J4" s="93"/>
    </row>
    <row r="5" spans="1:10" ht="14.45" customHeight="1">
      <c r="A5" s="3" t="s">
        <v>7</v>
      </c>
      <c r="B5" s="77" t="s">
        <v>8</v>
      </c>
      <c r="C5" s="78"/>
      <c r="D5" s="20">
        <v>670671</v>
      </c>
      <c r="E5" s="80">
        <v>490923</v>
      </c>
      <c r="F5" s="78"/>
      <c r="G5" s="80">
        <v>2122378</v>
      </c>
      <c r="H5" s="78"/>
      <c r="I5" s="80">
        <f>SUM(D5:H5)</f>
        <v>3283972</v>
      </c>
      <c r="J5" s="81"/>
    </row>
    <row r="6" spans="1:10" ht="14.45" customHeight="1">
      <c r="A6" s="3" t="s">
        <v>9</v>
      </c>
      <c r="B6" s="77" t="s">
        <v>10</v>
      </c>
      <c r="C6" s="78"/>
      <c r="D6" s="20">
        <v>255405</v>
      </c>
      <c r="E6" s="80">
        <v>210337</v>
      </c>
      <c r="F6" s="78"/>
      <c r="G6" s="80">
        <v>854197</v>
      </c>
      <c r="H6" s="78"/>
      <c r="I6" s="80">
        <f t="shared" ref="I6:I17" si="0">SUM(D6:H6)</f>
        <v>1319939</v>
      </c>
      <c r="J6" s="81"/>
    </row>
    <row r="7" spans="1:10" ht="14.45" customHeight="1">
      <c r="A7" s="3" t="s">
        <v>11</v>
      </c>
      <c r="B7" s="77" t="s">
        <v>12</v>
      </c>
      <c r="C7" s="78"/>
      <c r="D7" s="20">
        <v>424305</v>
      </c>
      <c r="E7" s="80">
        <v>505685</v>
      </c>
      <c r="F7" s="78"/>
      <c r="G7" s="80">
        <v>1212301</v>
      </c>
      <c r="H7" s="78"/>
      <c r="I7" s="80">
        <f t="shared" si="0"/>
        <v>2142291</v>
      </c>
      <c r="J7" s="81"/>
    </row>
    <row r="8" spans="1:10" ht="14.45" customHeight="1">
      <c r="A8" s="3" t="s">
        <v>13</v>
      </c>
      <c r="B8" s="77" t="s">
        <v>14</v>
      </c>
      <c r="C8" s="78"/>
      <c r="D8" s="20">
        <v>486160</v>
      </c>
      <c r="E8" s="80">
        <v>14303</v>
      </c>
      <c r="F8" s="78"/>
      <c r="G8" s="80">
        <v>2132279</v>
      </c>
      <c r="H8" s="78"/>
      <c r="I8" s="80">
        <f t="shared" si="0"/>
        <v>2632742</v>
      </c>
      <c r="J8" s="81"/>
    </row>
    <row r="9" spans="1:10" ht="14.45" customHeight="1">
      <c r="A9" s="3" t="s">
        <v>15</v>
      </c>
      <c r="B9" s="77" t="s">
        <v>16</v>
      </c>
      <c r="C9" s="78"/>
      <c r="D9" s="20">
        <v>0</v>
      </c>
      <c r="E9" s="80">
        <v>65426</v>
      </c>
      <c r="F9" s="78"/>
      <c r="G9" s="80">
        <v>102019</v>
      </c>
      <c r="H9" s="78"/>
      <c r="I9" s="80">
        <f t="shared" si="0"/>
        <v>167445</v>
      </c>
      <c r="J9" s="81"/>
    </row>
    <row r="10" spans="1:10" ht="14.45" customHeight="1">
      <c r="A10" s="3" t="s">
        <v>18</v>
      </c>
      <c r="B10" s="77" t="s">
        <v>19</v>
      </c>
      <c r="C10" s="78"/>
      <c r="D10" s="20">
        <v>665295</v>
      </c>
      <c r="E10" s="80">
        <v>0</v>
      </c>
      <c r="F10" s="78"/>
      <c r="G10" s="80">
        <v>1900842</v>
      </c>
      <c r="H10" s="78"/>
      <c r="I10" s="80">
        <f t="shared" si="0"/>
        <v>2566137</v>
      </c>
      <c r="J10" s="81"/>
    </row>
    <row r="11" spans="1:10" ht="14.45" customHeight="1">
      <c r="A11" s="3" t="s">
        <v>20</v>
      </c>
      <c r="B11" s="77" t="s">
        <v>19</v>
      </c>
      <c r="C11" s="78"/>
      <c r="D11" s="20">
        <v>362157</v>
      </c>
      <c r="E11" s="80">
        <v>0</v>
      </c>
      <c r="F11" s="78"/>
      <c r="G11" s="80">
        <v>303823</v>
      </c>
      <c r="H11" s="78"/>
      <c r="I11" s="80">
        <f t="shared" si="0"/>
        <v>665980</v>
      </c>
      <c r="J11" s="81"/>
    </row>
    <row r="12" spans="1:10" ht="14.45" customHeight="1">
      <c r="A12" s="3" t="s">
        <v>21</v>
      </c>
      <c r="B12" s="77" t="s">
        <v>22</v>
      </c>
      <c r="C12" s="78"/>
      <c r="D12" s="20">
        <v>0</v>
      </c>
      <c r="E12" s="80">
        <v>32236</v>
      </c>
      <c r="F12" s="78"/>
      <c r="G12" s="80">
        <v>4690120</v>
      </c>
      <c r="H12" s="78"/>
      <c r="I12" s="80">
        <f t="shared" si="0"/>
        <v>4722356</v>
      </c>
      <c r="J12" s="81"/>
    </row>
    <row r="13" spans="1:10" ht="14.45" customHeight="1">
      <c r="A13" s="3" t="s">
        <v>23</v>
      </c>
      <c r="B13" s="77" t="s">
        <v>24</v>
      </c>
      <c r="C13" s="78"/>
      <c r="D13" s="20">
        <v>362805</v>
      </c>
      <c r="E13" s="80">
        <v>229748</v>
      </c>
      <c r="F13" s="78"/>
      <c r="G13" s="80">
        <v>1379486</v>
      </c>
      <c r="H13" s="78"/>
      <c r="I13" s="80">
        <f t="shared" si="0"/>
        <v>1972039</v>
      </c>
      <c r="J13" s="81"/>
    </row>
    <row r="14" spans="1:10" ht="14.45" customHeight="1">
      <c r="A14" s="3" t="s">
        <v>25</v>
      </c>
      <c r="B14" s="77" t="s">
        <v>26</v>
      </c>
      <c r="C14" s="78"/>
      <c r="D14" s="20">
        <v>889248</v>
      </c>
      <c r="E14" s="80">
        <v>34956</v>
      </c>
      <c r="F14" s="78"/>
      <c r="G14" s="80">
        <v>4366780</v>
      </c>
      <c r="H14" s="78"/>
      <c r="I14" s="80">
        <f t="shared" si="0"/>
        <v>5290984</v>
      </c>
      <c r="J14" s="81"/>
    </row>
    <row r="15" spans="1:10" ht="14.45" customHeight="1">
      <c r="A15" s="3" t="s">
        <v>27</v>
      </c>
      <c r="B15" s="77" t="s">
        <v>28</v>
      </c>
      <c r="C15" s="78"/>
      <c r="D15" s="20">
        <v>0</v>
      </c>
      <c r="E15" s="80">
        <v>28494</v>
      </c>
      <c r="F15" s="78"/>
      <c r="G15" s="80">
        <v>6579504</v>
      </c>
      <c r="H15" s="78"/>
      <c r="I15" s="80">
        <f t="shared" si="0"/>
        <v>6607998</v>
      </c>
      <c r="J15" s="81"/>
    </row>
    <row r="16" spans="1:10" ht="14.45" customHeight="1">
      <c r="A16" s="3" t="s">
        <v>29</v>
      </c>
      <c r="B16" s="77" t="s">
        <v>30</v>
      </c>
      <c r="C16" s="78"/>
      <c r="D16" s="20">
        <f>154321.12-5279.85+2949.49</f>
        <v>151990.75999999998</v>
      </c>
      <c r="E16" s="80">
        <v>15468</v>
      </c>
      <c r="F16" s="78"/>
      <c r="G16" s="80">
        <f>120216.61-13758.56+2106.78</f>
        <v>108564.83</v>
      </c>
      <c r="H16" s="78"/>
      <c r="I16" s="80">
        <f t="shared" si="0"/>
        <v>276023.58999999997</v>
      </c>
      <c r="J16" s="81"/>
    </row>
    <row r="17" spans="1:10" ht="14.45" customHeight="1">
      <c r="A17" s="3" t="s">
        <v>31</v>
      </c>
      <c r="B17" s="77" t="s">
        <v>32</v>
      </c>
      <c r="C17" s="78"/>
      <c r="D17" s="20">
        <v>385725</v>
      </c>
      <c r="E17" s="80">
        <v>30476</v>
      </c>
      <c r="F17" s="78"/>
      <c r="G17" s="80">
        <v>1343991</v>
      </c>
      <c r="H17" s="78"/>
      <c r="I17" s="80">
        <f t="shared" si="0"/>
        <v>1760192</v>
      </c>
      <c r="J17" s="81"/>
    </row>
    <row r="18" spans="1:10">
      <c r="A18" s="4" t="s">
        <v>33</v>
      </c>
      <c r="B18" s="82" t="s">
        <v>34</v>
      </c>
      <c r="C18" s="83"/>
      <c r="D18" s="21">
        <v>4656092</v>
      </c>
      <c r="E18" s="85">
        <v>1658051</v>
      </c>
      <c r="F18" s="83"/>
      <c r="G18" s="85">
        <v>27107937</v>
      </c>
      <c r="H18" s="83"/>
      <c r="I18" s="85">
        <f>SUM(I5:J17)</f>
        <v>33408098.59</v>
      </c>
      <c r="J18" s="86"/>
    </row>
    <row r="19" spans="1:10" ht="0" hidden="1" customHeight="1"/>
    <row r="20" spans="1:10" ht="3.2" customHeight="1"/>
    <row r="21" spans="1:10">
      <c r="A21" s="5" t="s">
        <v>34</v>
      </c>
      <c r="B21" s="99" t="s">
        <v>34</v>
      </c>
      <c r="C21" s="91"/>
      <c r="D21" s="2" t="s">
        <v>35</v>
      </c>
      <c r="E21" s="92" t="s">
        <v>36</v>
      </c>
      <c r="F21" s="91"/>
      <c r="G21" s="92" t="s">
        <v>37</v>
      </c>
      <c r="H21" s="91"/>
      <c r="I21" s="92" t="s">
        <v>38</v>
      </c>
      <c r="J21" s="93"/>
    </row>
    <row r="22" spans="1:10">
      <c r="A22" s="3" t="s">
        <v>7</v>
      </c>
      <c r="B22" s="94" t="s">
        <v>34</v>
      </c>
      <c r="C22" s="78"/>
      <c r="D22" s="20">
        <v>22681573</v>
      </c>
      <c r="E22" s="95">
        <v>-1500000</v>
      </c>
      <c r="F22" s="96"/>
      <c r="G22" s="95">
        <v>42205</v>
      </c>
      <c r="H22" s="96"/>
      <c r="I22" s="80">
        <v>21223778</v>
      </c>
      <c r="J22" s="81"/>
    </row>
    <row r="23" spans="1:10">
      <c r="A23" s="3" t="s">
        <v>9</v>
      </c>
      <c r="B23" s="94" t="s">
        <v>34</v>
      </c>
      <c r="C23" s="78"/>
      <c r="D23" s="20">
        <v>9067303</v>
      </c>
      <c r="E23" s="95">
        <v>-565372</v>
      </c>
      <c r="F23" s="96"/>
      <c r="G23" s="95">
        <v>40042</v>
      </c>
      <c r="H23" s="96"/>
      <c r="I23" s="80">
        <v>8541972</v>
      </c>
      <c r="J23" s="81"/>
    </row>
    <row r="24" spans="1:10">
      <c r="A24" s="3" t="s">
        <v>11</v>
      </c>
      <c r="B24" s="94" t="s">
        <v>34</v>
      </c>
      <c r="C24" s="78"/>
      <c r="D24" s="20">
        <v>13301517</v>
      </c>
      <c r="E24" s="95">
        <v>-1166079</v>
      </c>
      <c r="F24" s="96"/>
      <c r="G24" s="95">
        <v>-12426</v>
      </c>
      <c r="H24" s="96"/>
      <c r="I24" s="80">
        <v>12123012</v>
      </c>
      <c r="J24" s="81"/>
    </row>
    <row r="25" spans="1:10">
      <c r="A25" s="3" t="s">
        <v>13</v>
      </c>
      <c r="B25" s="94" t="s">
        <v>34</v>
      </c>
      <c r="C25" s="78"/>
      <c r="D25" s="20">
        <v>22307490</v>
      </c>
      <c r="E25" s="95">
        <v>-1104197</v>
      </c>
      <c r="F25" s="96"/>
      <c r="G25" s="95">
        <v>119497</v>
      </c>
      <c r="H25" s="96"/>
      <c r="I25" s="80">
        <v>21322790</v>
      </c>
      <c r="J25" s="81"/>
    </row>
    <row r="26" spans="1:10">
      <c r="A26" s="3" t="s">
        <v>15</v>
      </c>
      <c r="B26" s="94" t="s">
        <v>34</v>
      </c>
      <c r="C26" s="78"/>
      <c r="D26" s="20">
        <v>7212196</v>
      </c>
      <c r="E26" s="95">
        <v>-448077</v>
      </c>
      <c r="F26" s="96"/>
      <c r="G26" s="95">
        <v>37178</v>
      </c>
      <c r="H26" s="96"/>
      <c r="I26" s="80">
        <v>6801297</v>
      </c>
      <c r="J26" s="81"/>
    </row>
    <row r="27" spans="1:10">
      <c r="A27" s="3" t="s">
        <v>18</v>
      </c>
      <c r="B27" s="94" t="s">
        <v>34</v>
      </c>
      <c r="C27" s="78"/>
      <c r="D27" s="97">
        <v>32059681</v>
      </c>
      <c r="E27" s="98">
        <v>-1375000</v>
      </c>
      <c r="F27" s="98"/>
      <c r="G27" s="95">
        <v>-11676260</v>
      </c>
      <c r="H27" s="96"/>
      <c r="I27" s="80">
        <v>19008421</v>
      </c>
      <c r="J27" s="81"/>
    </row>
    <row r="28" spans="1:10">
      <c r="A28" s="3" t="s">
        <v>20</v>
      </c>
      <c r="B28" s="94" t="s">
        <v>34</v>
      </c>
      <c r="C28" s="78"/>
      <c r="D28" s="97"/>
      <c r="E28" s="98"/>
      <c r="F28" s="98"/>
      <c r="G28" s="95">
        <v>-18531756</v>
      </c>
      <c r="H28" s="96"/>
      <c r="I28" s="80">
        <v>12152925</v>
      </c>
      <c r="J28" s="81"/>
    </row>
    <row r="29" spans="1:10">
      <c r="A29" s="3" t="s">
        <v>39</v>
      </c>
      <c r="B29" s="94" t="s">
        <v>34</v>
      </c>
      <c r="C29" s="78"/>
      <c r="D29" s="20">
        <v>22247153</v>
      </c>
      <c r="E29" s="95">
        <v>-973533</v>
      </c>
      <c r="F29" s="96"/>
      <c r="G29" s="95">
        <v>-2513139</v>
      </c>
      <c r="H29" s="96"/>
      <c r="I29" s="80">
        <v>18760481</v>
      </c>
      <c r="J29" s="81"/>
    </row>
    <row r="30" spans="1:10">
      <c r="A30" s="3" t="s">
        <v>23</v>
      </c>
      <c r="B30" s="94" t="s">
        <v>34</v>
      </c>
      <c r="C30" s="78"/>
      <c r="D30" s="20">
        <v>15255152</v>
      </c>
      <c r="E30" s="95">
        <v>-1500000</v>
      </c>
      <c r="F30" s="96"/>
      <c r="G30" s="95">
        <v>39709</v>
      </c>
      <c r="H30" s="96"/>
      <c r="I30" s="80">
        <v>13794861</v>
      </c>
      <c r="J30" s="81"/>
    </row>
    <row r="31" spans="1:10">
      <c r="A31" s="3" t="s">
        <v>25</v>
      </c>
      <c r="B31" s="94" t="s">
        <v>34</v>
      </c>
      <c r="C31" s="78"/>
      <c r="D31" s="20">
        <v>36163931</v>
      </c>
      <c r="E31" s="95">
        <v>-1800000</v>
      </c>
      <c r="F31" s="96"/>
      <c r="G31" s="95">
        <v>-30028</v>
      </c>
      <c r="H31" s="96"/>
      <c r="I31" s="80">
        <v>34333902</v>
      </c>
      <c r="J31" s="81"/>
    </row>
    <row r="32" spans="1:10">
      <c r="A32" s="3" t="s">
        <v>40</v>
      </c>
      <c r="B32" s="94" t="s">
        <v>34</v>
      </c>
      <c r="C32" s="78"/>
      <c r="D32" s="20">
        <v>30862421</v>
      </c>
      <c r="E32" s="95">
        <v>-1000000</v>
      </c>
      <c r="F32" s="96"/>
      <c r="G32" s="95">
        <v>-3544406</v>
      </c>
      <c r="H32" s="96"/>
      <c r="I32" s="80">
        <v>26318015</v>
      </c>
      <c r="J32" s="81"/>
    </row>
    <row r="33" spans="1:10">
      <c r="A33" s="3" t="s">
        <v>29</v>
      </c>
      <c r="B33" s="94" t="s">
        <v>34</v>
      </c>
      <c r="C33" s="78"/>
      <c r="D33" s="20">
        <v>4334470</v>
      </c>
      <c r="E33" s="95">
        <v>0</v>
      </c>
      <c r="F33" s="96"/>
      <c r="G33" s="95">
        <v>8124</v>
      </c>
      <c r="H33" s="96"/>
      <c r="I33" s="80">
        <v>4342594</v>
      </c>
      <c r="J33" s="81"/>
    </row>
    <row r="34" spans="1:10">
      <c r="A34" s="3" t="s">
        <v>31</v>
      </c>
      <c r="B34" s="94" t="s">
        <v>34</v>
      </c>
      <c r="C34" s="78"/>
      <c r="D34" s="20">
        <v>14327084</v>
      </c>
      <c r="E34" s="95">
        <v>-903362</v>
      </c>
      <c r="F34" s="96"/>
      <c r="G34" s="95">
        <v>16191</v>
      </c>
      <c r="H34" s="96"/>
      <c r="I34" s="80">
        <v>13439912</v>
      </c>
      <c r="J34" s="81"/>
    </row>
    <row r="35" spans="1:10">
      <c r="A35" s="4" t="s">
        <v>33</v>
      </c>
      <c r="B35" s="87" t="s">
        <v>34</v>
      </c>
      <c r="C35" s="83"/>
      <c r="D35" s="21">
        <v>229819971</v>
      </c>
      <c r="E35" s="88">
        <v>-12335620</v>
      </c>
      <c r="F35" s="89"/>
      <c r="G35" s="88">
        <v>-36005069</v>
      </c>
      <c r="H35" s="89"/>
      <c r="I35" s="85">
        <v>212163960</v>
      </c>
      <c r="J35" s="86"/>
    </row>
    <row r="36" spans="1:10" ht="0" hidden="1" customHeight="1"/>
    <row r="37" spans="1:10" ht="2.85" customHeight="1"/>
    <row r="38" spans="1:10" ht="17.45" customHeight="1">
      <c r="A38" s="1" t="s">
        <v>41</v>
      </c>
      <c r="B38" s="90" t="s">
        <v>42</v>
      </c>
      <c r="C38" s="91"/>
      <c r="D38" s="2" t="s">
        <v>43</v>
      </c>
      <c r="E38" s="92" t="s">
        <v>44</v>
      </c>
      <c r="F38" s="91"/>
      <c r="G38" s="92" t="s">
        <v>45</v>
      </c>
      <c r="H38" s="91"/>
      <c r="I38" s="92" t="s">
        <v>46</v>
      </c>
      <c r="J38" s="93"/>
    </row>
    <row r="39" spans="1:10">
      <c r="A39" s="3" t="s">
        <v>7</v>
      </c>
      <c r="B39" s="77">
        <v>46</v>
      </c>
      <c r="C39" s="78"/>
      <c r="D39" s="20">
        <v>3945695</v>
      </c>
      <c r="E39" s="79">
        <v>1231</v>
      </c>
      <c r="F39" s="78"/>
      <c r="G39" s="80">
        <v>18735878</v>
      </c>
      <c r="H39" s="78"/>
      <c r="I39" s="80">
        <v>21223778</v>
      </c>
      <c r="J39" s="81"/>
    </row>
    <row r="40" spans="1:10">
      <c r="A40" s="3" t="s">
        <v>9</v>
      </c>
      <c r="B40" s="77">
        <v>25</v>
      </c>
      <c r="C40" s="78"/>
      <c r="D40" s="20">
        <v>1076377</v>
      </c>
      <c r="E40" s="77">
        <v>993</v>
      </c>
      <c r="F40" s="78"/>
      <c r="G40" s="80">
        <v>7990926</v>
      </c>
      <c r="H40" s="78"/>
      <c r="I40" s="80">
        <v>8541972</v>
      </c>
      <c r="J40" s="81"/>
    </row>
    <row r="41" spans="1:10">
      <c r="A41" s="3" t="s">
        <v>11</v>
      </c>
      <c r="B41" s="77">
        <v>36</v>
      </c>
      <c r="C41" s="78"/>
      <c r="D41" s="20">
        <v>1016586</v>
      </c>
      <c r="E41" s="79">
        <v>1573</v>
      </c>
      <c r="F41" s="78"/>
      <c r="G41" s="80">
        <v>12284931</v>
      </c>
      <c r="H41" s="78"/>
      <c r="I41" s="80">
        <v>12123012</v>
      </c>
      <c r="J41" s="81"/>
    </row>
    <row r="42" spans="1:10">
      <c r="A42" s="3" t="s">
        <v>13</v>
      </c>
      <c r="B42" s="77">
        <v>87</v>
      </c>
      <c r="C42" s="78"/>
      <c r="D42" s="20">
        <v>4872420</v>
      </c>
      <c r="E42" s="79">
        <v>1136</v>
      </c>
      <c r="F42" s="78"/>
      <c r="G42" s="80">
        <v>17435070</v>
      </c>
      <c r="H42" s="78"/>
      <c r="I42" s="80">
        <v>21322790</v>
      </c>
      <c r="J42" s="81"/>
    </row>
    <row r="43" spans="1:10">
      <c r="A43" s="3" t="s">
        <v>15</v>
      </c>
      <c r="B43" s="77">
        <v>28</v>
      </c>
      <c r="C43" s="78"/>
      <c r="D43" s="20">
        <v>1070569</v>
      </c>
      <c r="E43" s="77">
        <v>752</v>
      </c>
      <c r="F43" s="78"/>
      <c r="G43" s="80">
        <v>6141627</v>
      </c>
      <c r="H43" s="78"/>
      <c r="I43" s="80">
        <v>6801297</v>
      </c>
      <c r="J43" s="81"/>
    </row>
    <row r="44" spans="1:10">
      <c r="A44" s="3" t="s">
        <v>312</v>
      </c>
      <c r="B44" s="77">
        <v>80</v>
      </c>
      <c r="C44" s="78"/>
      <c r="D44" s="20">
        <v>9289797</v>
      </c>
      <c r="E44" s="79">
        <v>1379</v>
      </c>
      <c r="F44" s="78"/>
      <c r="G44" s="80">
        <v>22769884</v>
      </c>
      <c r="H44" s="78"/>
      <c r="I44" s="80">
        <v>31161345</v>
      </c>
      <c r="J44" s="81"/>
    </row>
    <row r="45" spans="1:10">
      <c r="A45" s="3" t="s">
        <v>21</v>
      </c>
      <c r="B45" s="77">
        <v>26</v>
      </c>
      <c r="C45" s="78"/>
      <c r="D45" s="20">
        <v>2010446</v>
      </c>
      <c r="E45" s="79">
        <v>1254</v>
      </c>
      <c r="F45" s="78"/>
      <c r="G45" s="80">
        <v>20236708</v>
      </c>
      <c r="H45" s="78"/>
      <c r="I45" s="80">
        <v>21318728</v>
      </c>
      <c r="J45" s="81"/>
    </row>
    <row r="46" spans="1:10">
      <c r="A46" s="3" t="s">
        <v>23</v>
      </c>
      <c r="B46" s="77">
        <v>73</v>
      </c>
      <c r="C46" s="78"/>
      <c r="D46" s="20">
        <v>2759200</v>
      </c>
      <c r="E46" s="79">
        <v>1394</v>
      </c>
      <c r="F46" s="78"/>
      <c r="G46" s="80">
        <v>12495952</v>
      </c>
      <c r="H46" s="78"/>
      <c r="I46" s="80">
        <v>13794861</v>
      </c>
      <c r="J46" s="81"/>
    </row>
    <row r="47" spans="1:10">
      <c r="A47" s="3" t="s">
        <v>25</v>
      </c>
      <c r="B47" s="77">
        <v>127</v>
      </c>
      <c r="C47" s="78"/>
      <c r="D47" s="20">
        <v>8209002</v>
      </c>
      <c r="E47" s="79">
        <v>1963</v>
      </c>
      <c r="F47" s="78"/>
      <c r="G47" s="80">
        <v>27954928</v>
      </c>
      <c r="H47" s="78"/>
      <c r="I47" s="80">
        <v>34333902</v>
      </c>
      <c r="J47" s="81"/>
    </row>
    <row r="48" spans="1:10">
      <c r="A48" s="3" t="s">
        <v>27</v>
      </c>
      <c r="B48" s="77">
        <v>61</v>
      </c>
      <c r="C48" s="78"/>
      <c r="D48" s="20">
        <v>5144255</v>
      </c>
      <c r="E48" s="79">
        <v>1741</v>
      </c>
      <c r="F48" s="78"/>
      <c r="G48" s="80">
        <v>25718166</v>
      </c>
      <c r="H48" s="78"/>
      <c r="I48" s="80">
        <v>29906835</v>
      </c>
      <c r="J48" s="81"/>
    </row>
    <row r="49" spans="1:10">
      <c r="A49" s="3" t="s">
        <v>29</v>
      </c>
      <c r="B49" s="77">
        <v>20</v>
      </c>
      <c r="C49" s="78"/>
      <c r="D49" s="20">
        <v>286894</v>
      </c>
      <c r="E49" s="77">
        <v>661</v>
      </c>
      <c r="F49" s="78"/>
      <c r="G49" s="80">
        <v>4047576</v>
      </c>
      <c r="H49" s="78"/>
      <c r="I49" s="80">
        <v>4342594</v>
      </c>
      <c r="J49" s="81"/>
    </row>
    <row r="50" spans="1:10">
      <c r="A50" s="3" t="s">
        <v>31</v>
      </c>
      <c r="B50" s="77">
        <v>28</v>
      </c>
      <c r="C50" s="78"/>
      <c r="D50" s="20">
        <v>1885743</v>
      </c>
      <c r="E50" s="79">
        <v>1008</v>
      </c>
      <c r="F50" s="78"/>
      <c r="G50" s="80">
        <v>12441341</v>
      </c>
      <c r="H50" s="78"/>
      <c r="I50" s="80">
        <v>13439912</v>
      </c>
      <c r="J50" s="81"/>
    </row>
    <row r="51" spans="1:10">
      <c r="A51" s="4" t="s">
        <v>33</v>
      </c>
      <c r="B51" s="82">
        <v>637</v>
      </c>
      <c r="C51" s="83"/>
      <c r="D51" s="21">
        <v>41566984</v>
      </c>
      <c r="E51" s="84">
        <v>15085</v>
      </c>
      <c r="F51" s="83"/>
      <c r="G51" s="85">
        <v>188252987</v>
      </c>
      <c r="H51" s="83"/>
      <c r="I51" s="85">
        <v>218311026</v>
      </c>
      <c r="J51" s="86"/>
    </row>
    <row r="52" spans="1:10" ht="0" hidden="1" customHeight="1"/>
    <row r="53" spans="1:10" ht="27" customHeight="1">
      <c r="A53" s="75" t="s">
        <v>80</v>
      </c>
      <c r="B53" s="76"/>
      <c r="C53" s="76"/>
      <c r="D53" s="76"/>
      <c r="E53" s="76"/>
      <c r="F53" s="76"/>
      <c r="G53" s="76"/>
      <c r="H53" s="76"/>
      <c r="I53" s="76"/>
    </row>
    <row r="54" spans="1:10" ht="18" customHeight="1">
      <c r="A54" s="75" t="s">
        <v>81</v>
      </c>
      <c r="B54" s="76"/>
      <c r="C54" s="76"/>
      <c r="D54" s="76"/>
      <c r="E54" s="76"/>
      <c r="F54" s="23"/>
      <c r="G54" s="23"/>
      <c r="H54" s="23"/>
      <c r="I54" s="23"/>
    </row>
    <row r="55" spans="1:10">
      <c r="A55" s="24" t="s">
        <v>313</v>
      </c>
      <c r="B55" s="23"/>
      <c r="C55" s="23"/>
      <c r="D55" s="23"/>
      <c r="E55" s="23"/>
      <c r="F55" s="23"/>
      <c r="G55" s="23"/>
      <c r="H55" s="23"/>
      <c r="I55" s="23"/>
    </row>
    <row r="56" spans="1:10">
      <c r="A56" s="24" t="s">
        <v>314</v>
      </c>
      <c r="B56" s="23"/>
      <c r="C56" s="23"/>
      <c r="D56" s="23"/>
      <c r="E56" s="23"/>
      <c r="F56" s="23"/>
      <c r="G56" s="23"/>
      <c r="H56" s="23"/>
      <c r="I56" s="23"/>
    </row>
    <row r="57" spans="1:10">
      <c r="A57" s="24" t="s">
        <v>315</v>
      </c>
      <c r="B57" s="23"/>
      <c r="C57" s="23"/>
      <c r="D57" s="23"/>
      <c r="E57" s="23"/>
      <c r="F57" s="23"/>
      <c r="G57" s="23"/>
      <c r="H57" s="23"/>
      <c r="I57" s="23"/>
    </row>
    <row r="58" spans="1:10">
      <c r="A58" s="24" t="s">
        <v>316</v>
      </c>
      <c r="B58" s="23"/>
      <c r="C58" s="23"/>
      <c r="D58" s="23"/>
      <c r="E58" s="23"/>
      <c r="F58" s="23"/>
      <c r="G58" s="23"/>
      <c r="H58" s="23"/>
      <c r="I58" s="23"/>
    </row>
  </sheetData>
  <mergeCells count="179">
    <mergeCell ref="B5:C5"/>
    <mergeCell ref="E5:F5"/>
    <mergeCell ref="G5:H5"/>
    <mergeCell ref="I5:J5"/>
    <mergeCell ref="B6:C6"/>
    <mergeCell ref="E6:F6"/>
    <mergeCell ref="G6:H6"/>
    <mergeCell ref="I6:J6"/>
    <mergeCell ref="C2:G2"/>
    <mergeCell ref="B4:C4"/>
    <mergeCell ref="E4:F4"/>
    <mergeCell ref="G4:H4"/>
    <mergeCell ref="I4:J4"/>
    <mergeCell ref="B9:C9"/>
    <mergeCell ref="E9:F9"/>
    <mergeCell ref="G9:H9"/>
    <mergeCell ref="I9:J9"/>
    <mergeCell ref="B10:C10"/>
    <mergeCell ref="E10:F10"/>
    <mergeCell ref="G10:H10"/>
    <mergeCell ref="I10:J10"/>
    <mergeCell ref="B7:C7"/>
    <mergeCell ref="E7:F7"/>
    <mergeCell ref="G7:H7"/>
    <mergeCell ref="I7:J7"/>
    <mergeCell ref="B8:C8"/>
    <mergeCell ref="E8:F8"/>
    <mergeCell ref="G8:H8"/>
    <mergeCell ref="I8:J8"/>
    <mergeCell ref="B13:C13"/>
    <mergeCell ref="E13:F13"/>
    <mergeCell ref="G13:H13"/>
    <mergeCell ref="I13:J13"/>
    <mergeCell ref="B14:C14"/>
    <mergeCell ref="E14:F14"/>
    <mergeCell ref="G14:H14"/>
    <mergeCell ref="I14:J14"/>
    <mergeCell ref="B11:C11"/>
    <mergeCell ref="E11:F11"/>
    <mergeCell ref="G11:H11"/>
    <mergeCell ref="I11:J11"/>
    <mergeCell ref="B12:C12"/>
    <mergeCell ref="E12:F12"/>
    <mergeCell ref="G12:H12"/>
    <mergeCell ref="I12:J12"/>
    <mergeCell ref="B17:C17"/>
    <mergeCell ref="E17:F17"/>
    <mergeCell ref="G17:H17"/>
    <mergeCell ref="I17:J17"/>
    <mergeCell ref="B18:C18"/>
    <mergeCell ref="E18:F18"/>
    <mergeCell ref="G18:H18"/>
    <mergeCell ref="I18:J18"/>
    <mergeCell ref="B15:C15"/>
    <mergeCell ref="E15:F15"/>
    <mergeCell ref="G15:H15"/>
    <mergeCell ref="I15:J15"/>
    <mergeCell ref="B16:C16"/>
    <mergeCell ref="E16:F16"/>
    <mergeCell ref="G16:H16"/>
    <mergeCell ref="I16:J16"/>
    <mergeCell ref="B23:C23"/>
    <mergeCell ref="E23:F23"/>
    <mergeCell ref="G23:H23"/>
    <mergeCell ref="I23:J23"/>
    <mergeCell ref="B24:C24"/>
    <mergeCell ref="E24:F24"/>
    <mergeCell ref="G24:H24"/>
    <mergeCell ref="I24:J24"/>
    <mergeCell ref="B21:C21"/>
    <mergeCell ref="E21:F21"/>
    <mergeCell ref="G21:H21"/>
    <mergeCell ref="I21:J21"/>
    <mergeCell ref="B22:C22"/>
    <mergeCell ref="E22:F22"/>
    <mergeCell ref="G22:H22"/>
    <mergeCell ref="I22:J22"/>
    <mergeCell ref="B27:C27"/>
    <mergeCell ref="G27:H27"/>
    <mergeCell ref="I27:J27"/>
    <mergeCell ref="B28:C28"/>
    <mergeCell ref="G28:H28"/>
    <mergeCell ref="I28:J28"/>
    <mergeCell ref="B25:C25"/>
    <mergeCell ref="E25:F25"/>
    <mergeCell ref="G25:H25"/>
    <mergeCell ref="I25:J25"/>
    <mergeCell ref="B26:C26"/>
    <mergeCell ref="E26:F26"/>
    <mergeCell ref="G26:H26"/>
    <mergeCell ref="I26:J26"/>
    <mergeCell ref="D27:D28"/>
    <mergeCell ref="E27:F28"/>
    <mergeCell ref="B31:C31"/>
    <mergeCell ref="E31:F31"/>
    <mergeCell ref="G31:H31"/>
    <mergeCell ref="I31:J31"/>
    <mergeCell ref="B32:C32"/>
    <mergeCell ref="E32:F32"/>
    <mergeCell ref="G32:H32"/>
    <mergeCell ref="I32:J32"/>
    <mergeCell ref="B29:C29"/>
    <mergeCell ref="E29:F29"/>
    <mergeCell ref="G29:H29"/>
    <mergeCell ref="I29:J29"/>
    <mergeCell ref="B30:C30"/>
    <mergeCell ref="E30:F30"/>
    <mergeCell ref="G30:H30"/>
    <mergeCell ref="I30:J30"/>
    <mergeCell ref="B35:C35"/>
    <mergeCell ref="E35:F35"/>
    <mergeCell ref="G35:H35"/>
    <mergeCell ref="I35:J35"/>
    <mergeCell ref="B38:C38"/>
    <mergeCell ref="E38:F38"/>
    <mergeCell ref="G38:H38"/>
    <mergeCell ref="I38:J38"/>
    <mergeCell ref="B33:C33"/>
    <mergeCell ref="E33:F33"/>
    <mergeCell ref="G33:H33"/>
    <mergeCell ref="I33:J33"/>
    <mergeCell ref="B34:C34"/>
    <mergeCell ref="E34:F34"/>
    <mergeCell ref="G34:H34"/>
    <mergeCell ref="I34:J34"/>
    <mergeCell ref="B41:C41"/>
    <mergeCell ref="E41:F41"/>
    <mergeCell ref="G41:H41"/>
    <mergeCell ref="I41:J41"/>
    <mergeCell ref="B42:C42"/>
    <mergeCell ref="E42:F42"/>
    <mergeCell ref="G42:H42"/>
    <mergeCell ref="I42:J42"/>
    <mergeCell ref="B39:C39"/>
    <mergeCell ref="E39:F39"/>
    <mergeCell ref="G39:H39"/>
    <mergeCell ref="I39:J39"/>
    <mergeCell ref="B40:C40"/>
    <mergeCell ref="E40:F40"/>
    <mergeCell ref="G40:H40"/>
    <mergeCell ref="I40:J40"/>
    <mergeCell ref="B45:C45"/>
    <mergeCell ref="E45:F45"/>
    <mergeCell ref="G45:H45"/>
    <mergeCell ref="I45:J45"/>
    <mergeCell ref="B43:C43"/>
    <mergeCell ref="E43:F43"/>
    <mergeCell ref="G43:H43"/>
    <mergeCell ref="I43:J43"/>
    <mergeCell ref="B44:C44"/>
    <mergeCell ref="E44:F44"/>
    <mergeCell ref="G44:H44"/>
    <mergeCell ref="I44:J44"/>
    <mergeCell ref="B48:C48"/>
    <mergeCell ref="E48:F48"/>
    <mergeCell ref="G48:H48"/>
    <mergeCell ref="I48:J48"/>
    <mergeCell ref="B49:C49"/>
    <mergeCell ref="E49:F49"/>
    <mergeCell ref="G49:H49"/>
    <mergeCell ref="I49:J49"/>
    <mergeCell ref="B46:C46"/>
    <mergeCell ref="E46:F46"/>
    <mergeCell ref="G46:H46"/>
    <mergeCell ref="I46:J46"/>
    <mergeCell ref="B47:C47"/>
    <mergeCell ref="E47:F47"/>
    <mergeCell ref="G47:H47"/>
    <mergeCell ref="I47:J47"/>
    <mergeCell ref="A53:I53"/>
    <mergeCell ref="A54:E54"/>
    <mergeCell ref="B50:C50"/>
    <mergeCell ref="E50:F50"/>
    <mergeCell ref="G50:H50"/>
    <mergeCell ref="I50:J50"/>
    <mergeCell ref="B51:C51"/>
    <mergeCell ref="E51:F51"/>
    <mergeCell ref="G51:H51"/>
    <mergeCell ref="I51:J51"/>
  </mergeCells>
  <pageMargins left="0.2" right="0.2" top="0.2" bottom="0.2" header="0.2" footer="0.2"/>
  <pageSetup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7"/>
  <sheetViews>
    <sheetView showGridLines="0" workbookViewId="0">
      <selection activeCell="A3" sqref="A3:I36"/>
    </sheetView>
  </sheetViews>
  <sheetFormatPr defaultRowHeight="15"/>
  <cols>
    <col min="1" max="1" width="32" customWidth="1"/>
    <col min="2" max="2" width="0.5703125" customWidth="1"/>
    <col min="3" max="3" width="4.5703125" customWidth="1"/>
    <col min="4" max="4" width="16" customWidth="1"/>
    <col min="5" max="5" width="17.28515625" customWidth="1"/>
    <col min="6" max="6" width="3.28515625" customWidth="1"/>
    <col min="7" max="7" width="0.140625" customWidth="1"/>
    <col min="8" max="9" width="17.85546875" customWidth="1"/>
    <col min="10" max="10" width="0" hidden="1" customWidth="1"/>
  </cols>
  <sheetData>
    <row r="1" spans="1:9" ht="3" customHeight="1"/>
    <row r="2" spans="1:9" ht="2.65" customHeight="1"/>
    <row r="3" spans="1:9" ht="18" customHeight="1">
      <c r="D3" s="77" t="s">
        <v>82</v>
      </c>
      <c r="E3" s="78"/>
    </row>
    <row r="4" spans="1:9" ht="1.1499999999999999" customHeight="1"/>
    <row r="5" spans="1:9" ht="18" customHeight="1">
      <c r="B5" s="105" t="s">
        <v>83</v>
      </c>
      <c r="C5" s="78"/>
      <c r="D5" s="78"/>
      <c r="E5" s="78"/>
      <c r="F5" s="78"/>
      <c r="G5" s="78"/>
    </row>
    <row r="6" spans="1:9" ht="3.95" customHeight="1"/>
    <row r="7" spans="1:9" ht="16.149999999999999" customHeight="1">
      <c r="A7" s="102" t="s">
        <v>84</v>
      </c>
      <c r="B7" s="91"/>
      <c r="C7" s="106" t="s">
        <v>85</v>
      </c>
      <c r="D7" s="91"/>
      <c r="E7" s="106" t="s">
        <v>86</v>
      </c>
      <c r="F7" s="91"/>
      <c r="G7" s="106" t="s">
        <v>87</v>
      </c>
      <c r="H7" s="91"/>
      <c r="I7" s="6" t="s">
        <v>88</v>
      </c>
    </row>
    <row r="8" spans="1:9" ht="16.149999999999999" customHeight="1">
      <c r="A8" s="100" t="s">
        <v>7</v>
      </c>
      <c r="B8" s="78"/>
      <c r="C8" s="103">
        <v>670671</v>
      </c>
      <c r="D8" s="78"/>
      <c r="E8" s="103">
        <v>490923</v>
      </c>
      <c r="F8" s="78"/>
      <c r="G8" s="103">
        <v>2122378</v>
      </c>
      <c r="H8" s="78"/>
      <c r="I8" s="25">
        <v>3283972</v>
      </c>
    </row>
    <row r="9" spans="1:9" ht="16.149999999999999" customHeight="1">
      <c r="A9" s="100" t="s">
        <v>9</v>
      </c>
      <c r="B9" s="78"/>
      <c r="C9" s="103">
        <v>255405</v>
      </c>
      <c r="D9" s="78"/>
      <c r="E9" s="103">
        <v>210337</v>
      </c>
      <c r="F9" s="78"/>
      <c r="G9" s="103">
        <v>854197</v>
      </c>
      <c r="H9" s="78"/>
      <c r="I9" s="25">
        <v>1319939</v>
      </c>
    </row>
    <row r="10" spans="1:9" ht="16.149999999999999" customHeight="1">
      <c r="A10" s="100" t="s">
        <v>11</v>
      </c>
      <c r="B10" s="78"/>
      <c r="C10" s="103">
        <v>424305</v>
      </c>
      <c r="D10" s="78"/>
      <c r="E10" s="103">
        <v>505685</v>
      </c>
      <c r="F10" s="78"/>
      <c r="G10" s="103">
        <v>1212301</v>
      </c>
      <c r="H10" s="78"/>
      <c r="I10" s="25">
        <v>2142291</v>
      </c>
    </row>
    <row r="11" spans="1:9" ht="16.149999999999999" customHeight="1">
      <c r="A11" s="100" t="s">
        <v>13</v>
      </c>
      <c r="B11" s="78"/>
      <c r="C11" s="103">
        <v>486160</v>
      </c>
      <c r="D11" s="78"/>
      <c r="E11" s="103">
        <v>14303</v>
      </c>
      <c r="F11" s="78"/>
      <c r="G11" s="103">
        <v>2132279</v>
      </c>
      <c r="H11" s="78"/>
      <c r="I11" s="25">
        <v>2632742</v>
      </c>
    </row>
    <row r="12" spans="1:9" ht="16.149999999999999" customHeight="1">
      <c r="A12" s="100" t="s">
        <v>15</v>
      </c>
      <c r="B12" s="78"/>
      <c r="C12" s="103">
        <v>0</v>
      </c>
      <c r="D12" s="78"/>
      <c r="E12" s="103">
        <v>65426</v>
      </c>
      <c r="F12" s="78"/>
      <c r="G12" s="103">
        <v>102019</v>
      </c>
      <c r="H12" s="78"/>
      <c r="I12" s="25">
        <v>167445</v>
      </c>
    </row>
    <row r="13" spans="1:9" ht="16.149999999999999" customHeight="1">
      <c r="A13" s="100" t="s">
        <v>18</v>
      </c>
      <c r="B13" s="78"/>
      <c r="C13" s="103">
        <v>665295</v>
      </c>
      <c r="D13" s="78"/>
      <c r="E13" s="103">
        <v>0</v>
      </c>
      <c r="F13" s="78"/>
      <c r="G13" s="103">
        <v>1900842</v>
      </c>
      <c r="H13" s="78"/>
      <c r="I13" s="25">
        <v>2566137</v>
      </c>
    </row>
    <row r="14" spans="1:9" ht="16.149999999999999" customHeight="1">
      <c r="A14" s="100" t="s">
        <v>20</v>
      </c>
      <c r="B14" s="78"/>
      <c r="C14" s="103">
        <v>362157</v>
      </c>
      <c r="D14" s="78"/>
      <c r="E14" s="103">
        <v>0</v>
      </c>
      <c r="F14" s="78"/>
      <c r="G14" s="103">
        <v>303823</v>
      </c>
      <c r="H14" s="78"/>
      <c r="I14" s="25">
        <v>665980</v>
      </c>
    </row>
    <row r="15" spans="1:9" ht="16.149999999999999" customHeight="1">
      <c r="A15" s="100" t="s">
        <v>21</v>
      </c>
      <c r="B15" s="78"/>
      <c r="C15" s="103">
        <v>0</v>
      </c>
      <c r="D15" s="78"/>
      <c r="E15" s="103">
        <v>32236</v>
      </c>
      <c r="F15" s="78"/>
      <c r="G15" s="103">
        <v>4690120</v>
      </c>
      <c r="H15" s="78"/>
      <c r="I15" s="25">
        <v>4722356</v>
      </c>
    </row>
    <row r="16" spans="1:9" ht="16.149999999999999" customHeight="1">
      <c r="A16" s="100" t="s">
        <v>23</v>
      </c>
      <c r="B16" s="78"/>
      <c r="C16" s="103">
        <v>362805</v>
      </c>
      <c r="D16" s="78"/>
      <c r="E16" s="103">
        <v>229748</v>
      </c>
      <c r="F16" s="78"/>
      <c r="G16" s="103">
        <v>1379486</v>
      </c>
      <c r="H16" s="78"/>
      <c r="I16" s="25">
        <v>1972039</v>
      </c>
    </row>
    <row r="17" spans="1:9" ht="16.149999999999999" customHeight="1">
      <c r="A17" s="100" t="s">
        <v>25</v>
      </c>
      <c r="B17" s="78"/>
      <c r="C17" s="103">
        <v>889248</v>
      </c>
      <c r="D17" s="78"/>
      <c r="E17" s="103">
        <v>34956</v>
      </c>
      <c r="F17" s="78"/>
      <c r="G17" s="103">
        <v>4366780</v>
      </c>
      <c r="H17" s="78"/>
      <c r="I17" s="25">
        <v>5290984</v>
      </c>
    </row>
    <row r="18" spans="1:9" ht="16.149999999999999" customHeight="1">
      <c r="A18" s="100" t="s">
        <v>27</v>
      </c>
      <c r="B18" s="78"/>
      <c r="C18" s="103">
        <v>0</v>
      </c>
      <c r="D18" s="78"/>
      <c r="E18" s="103">
        <v>28494</v>
      </c>
      <c r="F18" s="78"/>
      <c r="G18" s="103">
        <v>6579504</v>
      </c>
      <c r="H18" s="78"/>
      <c r="I18" s="25">
        <v>6607998</v>
      </c>
    </row>
    <row r="19" spans="1:9" ht="16.149999999999999" customHeight="1">
      <c r="A19" s="100" t="s">
        <v>29</v>
      </c>
      <c r="B19" s="78"/>
      <c r="C19" s="103">
        <v>151991</v>
      </c>
      <c r="D19" s="78"/>
      <c r="E19" s="103">
        <v>15468</v>
      </c>
      <c r="F19" s="78"/>
      <c r="G19" s="103">
        <v>108564.83</v>
      </c>
      <c r="H19" s="78"/>
      <c r="I19" s="25">
        <v>276023.83</v>
      </c>
    </row>
    <row r="20" spans="1:9" ht="16.149999999999999" customHeight="1">
      <c r="A20" s="100" t="s">
        <v>31</v>
      </c>
      <c r="B20" s="78"/>
      <c r="C20" s="103">
        <v>385725</v>
      </c>
      <c r="D20" s="78"/>
      <c r="E20" s="103">
        <v>30476</v>
      </c>
      <c r="F20" s="78"/>
      <c r="G20" s="103">
        <v>1343991</v>
      </c>
      <c r="H20" s="78"/>
      <c r="I20" s="25">
        <v>1760192</v>
      </c>
    </row>
    <row r="21" spans="1:9">
      <c r="A21" s="101" t="s">
        <v>33</v>
      </c>
      <c r="B21" s="83"/>
      <c r="C21" s="104">
        <v>4656092</v>
      </c>
      <c r="D21" s="83"/>
      <c r="E21" s="104">
        <v>1658051</v>
      </c>
      <c r="F21" s="83"/>
      <c r="G21" s="104">
        <v>27107937</v>
      </c>
      <c r="H21" s="83"/>
      <c r="I21" s="26">
        <v>33408098.829999998</v>
      </c>
    </row>
    <row r="22" spans="1:9" ht="4.1500000000000004" customHeight="1"/>
    <row r="23" spans="1:9">
      <c r="A23" s="102" t="s">
        <v>89</v>
      </c>
      <c r="B23" s="91"/>
      <c r="C23" s="91"/>
      <c r="D23" s="91"/>
      <c r="E23" s="91"/>
      <c r="F23" s="91"/>
      <c r="G23" s="91"/>
      <c r="H23" s="91"/>
      <c r="I23" s="6" t="s">
        <v>90</v>
      </c>
    </row>
    <row r="24" spans="1:9">
      <c r="A24" s="100" t="s">
        <v>7</v>
      </c>
      <c r="B24" s="78"/>
      <c r="C24" s="78"/>
      <c r="D24" s="78"/>
      <c r="E24" s="78"/>
      <c r="F24" s="78"/>
      <c r="G24" s="78"/>
      <c r="H24" s="78"/>
      <c r="I24" s="27">
        <v>-1500000</v>
      </c>
    </row>
    <row r="25" spans="1:9">
      <c r="A25" s="100" t="s">
        <v>9</v>
      </c>
      <c r="B25" s="78"/>
      <c r="C25" s="78"/>
      <c r="D25" s="78"/>
      <c r="E25" s="78"/>
      <c r="F25" s="78"/>
      <c r="G25" s="78"/>
      <c r="H25" s="78"/>
      <c r="I25" s="27">
        <v>-565372</v>
      </c>
    </row>
    <row r="26" spans="1:9">
      <c r="A26" s="100" t="s">
        <v>11</v>
      </c>
      <c r="B26" s="78"/>
      <c r="C26" s="78"/>
      <c r="D26" s="78"/>
      <c r="E26" s="78"/>
      <c r="F26" s="78"/>
      <c r="G26" s="78"/>
      <c r="H26" s="78"/>
      <c r="I26" s="27">
        <v>-1166079</v>
      </c>
    </row>
    <row r="27" spans="1:9">
      <c r="A27" s="100" t="s">
        <v>13</v>
      </c>
      <c r="B27" s="78"/>
      <c r="C27" s="78"/>
      <c r="D27" s="78"/>
      <c r="E27" s="78"/>
      <c r="F27" s="78"/>
      <c r="G27" s="78"/>
      <c r="H27" s="78"/>
      <c r="I27" s="27">
        <v>-1104197</v>
      </c>
    </row>
    <row r="28" spans="1:9">
      <c r="A28" s="100" t="s">
        <v>15</v>
      </c>
      <c r="B28" s="78"/>
      <c r="C28" s="78"/>
      <c r="D28" s="78"/>
      <c r="E28" s="78"/>
      <c r="F28" s="78"/>
      <c r="G28" s="78"/>
      <c r="H28" s="78"/>
      <c r="I28" s="27">
        <v>-448077</v>
      </c>
    </row>
    <row r="29" spans="1:9">
      <c r="A29" s="100" t="s">
        <v>18</v>
      </c>
      <c r="B29" s="78"/>
      <c r="C29" s="78"/>
      <c r="D29" s="78"/>
      <c r="E29" s="78"/>
      <c r="F29" s="78"/>
      <c r="G29" s="78"/>
      <c r="H29" s="78"/>
      <c r="I29" s="27">
        <v>-1375000</v>
      </c>
    </row>
    <row r="30" spans="1:9">
      <c r="A30" s="100" t="s">
        <v>21</v>
      </c>
      <c r="B30" s="78"/>
      <c r="C30" s="78"/>
      <c r="D30" s="78"/>
      <c r="E30" s="78"/>
      <c r="F30" s="78"/>
      <c r="G30" s="78"/>
      <c r="H30" s="78"/>
      <c r="I30" s="27">
        <v>-973533</v>
      </c>
    </row>
    <row r="31" spans="1:9">
      <c r="A31" s="100" t="s">
        <v>23</v>
      </c>
      <c r="B31" s="78"/>
      <c r="C31" s="78"/>
      <c r="D31" s="78"/>
      <c r="E31" s="78"/>
      <c r="F31" s="78"/>
      <c r="G31" s="78"/>
      <c r="H31" s="78"/>
      <c r="I31" s="27">
        <v>-1500000</v>
      </c>
    </row>
    <row r="32" spans="1:9">
      <c r="A32" s="100" t="s">
        <v>25</v>
      </c>
      <c r="B32" s="78"/>
      <c r="C32" s="78"/>
      <c r="D32" s="78"/>
      <c r="E32" s="78"/>
      <c r="F32" s="78"/>
      <c r="G32" s="78"/>
      <c r="H32" s="78"/>
      <c r="I32" s="27">
        <v>-1800000</v>
      </c>
    </row>
    <row r="33" spans="1:9">
      <c r="A33" s="100" t="s">
        <v>27</v>
      </c>
      <c r="B33" s="78"/>
      <c r="C33" s="78"/>
      <c r="D33" s="78"/>
      <c r="E33" s="78"/>
      <c r="F33" s="78"/>
      <c r="G33" s="78"/>
      <c r="H33" s="78"/>
      <c r="I33" s="27">
        <v>-1000000</v>
      </c>
    </row>
    <row r="34" spans="1:9">
      <c r="A34" s="100" t="s">
        <v>29</v>
      </c>
      <c r="B34" s="78"/>
      <c r="C34" s="78"/>
      <c r="D34" s="78"/>
      <c r="E34" s="78"/>
      <c r="F34" s="78"/>
      <c r="G34" s="78"/>
      <c r="H34" s="78"/>
      <c r="I34" s="27">
        <v>0</v>
      </c>
    </row>
    <row r="35" spans="1:9">
      <c r="A35" s="100" t="s">
        <v>31</v>
      </c>
      <c r="B35" s="78"/>
      <c r="C35" s="78"/>
      <c r="D35" s="78"/>
      <c r="E35" s="78"/>
      <c r="F35" s="78"/>
      <c r="G35" s="78"/>
      <c r="H35" s="78"/>
      <c r="I35" s="27">
        <v>-903362</v>
      </c>
    </row>
    <row r="36" spans="1:9">
      <c r="A36" s="101" t="s">
        <v>33</v>
      </c>
      <c r="B36" s="83"/>
      <c r="C36" s="83"/>
      <c r="D36" s="83"/>
      <c r="E36" s="83"/>
      <c r="F36" s="83"/>
      <c r="G36" s="83"/>
      <c r="H36" s="83"/>
      <c r="I36" s="28">
        <v>-12335620</v>
      </c>
    </row>
    <row r="37" spans="1:9" ht="10.35" customHeight="1"/>
  </sheetData>
  <mergeCells count="76">
    <mergeCell ref="D3:E3"/>
    <mergeCell ref="B5:G5"/>
    <mergeCell ref="A7:B7"/>
    <mergeCell ref="C7:D7"/>
    <mergeCell ref="E7:F7"/>
    <mergeCell ref="G7:H7"/>
    <mergeCell ref="A8:B8"/>
    <mergeCell ref="C8:D8"/>
    <mergeCell ref="E8:F8"/>
    <mergeCell ref="G8:H8"/>
    <mergeCell ref="A9:B9"/>
    <mergeCell ref="C9:D9"/>
    <mergeCell ref="E9:F9"/>
    <mergeCell ref="G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A23:H23"/>
    <mergeCell ref="A24:H24"/>
    <mergeCell ref="A25:H25"/>
    <mergeCell ref="A26:H26"/>
    <mergeCell ref="A27:H27"/>
    <mergeCell ref="A33:H33"/>
    <mergeCell ref="A34:H34"/>
    <mergeCell ref="A35:H35"/>
    <mergeCell ref="A36:H36"/>
    <mergeCell ref="A28:H28"/>
    <mergeCell ref="A29:H29"/>
    <mergeCell ref="A30:H30"/>
    <mergeCell ref="A31:H31"/>
    <mergeCell ref="A32:H32"/>
  </mergeCells>
  <pageMargins left="0.2" right="0.2" top="0.2" bottom="0.2" header="0.2" footer="0.2"/>
  <pageSetup scale="9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40"/>
  <sheetViews>
    <sheetView showGridLines="0" workbookViewId="0">
      <selection activeCell="B2" sqref="B2:I37"/>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16.7109375" customWidth="1"/>
  </cols>
  <sheetData>
    <row r="1" spans="2:9" ht="2.1" customHeight="1"/>
    <row r="2" spans="2:9" ht="27" customHeight="1">
      <c r="D2" s="77" t="s">
        <v>91</v>
      </c>
      <c r="E2" s="78"/>
      <c r="F2" s="78"/>
      <c r="G2" s="78"/>
      <c r="H2" s="78"/>
    </row>
    <row r="3" spans="2:9" ht="18" customHeight="1">
      <c r="E3" s="105" t="s">
        <v>92</v>
      </c>
      <c r="F3" s="78"/>
      <c r="G3" s="78"/>
      <c r="H3" s="78"/>
    </row>
    <row r="4" spans="2:9">
      <c r="B4" s="7" t="s">
        <v>93</v>
      </c>
      <c r="C4" s="112" t="s">
        <v>7</v>
      </c>
      <c r="D4" s="91"/>
      <c r="E4" s="93"/>
      <c r="F4" s="8" t="s">
        <v>11</v>
      </c>
      <c r="G4" s="112" t="s">
        <v>18</v>
      </c>
      <c r="H4" s="93"/>
      <c r="I4" s="8" t="s">
        <v>25</v>
      </c>
    </row>
    <row r="5" spans="2:9">
      <c r="B5" s="9" t="s">
        <v>94</v>
      </c>
      <c r="C5" s="110" t="s">
        <v>73</v>
      </c>
      <c r="D5" s="78"/>
      <c r="E5" s="81"/>
      <c r="F5" s="10" t="s">
        <v>95</v>
      </c>
      <c r="G5" s="110" t="s">
        <v>63</v>
      </c>
      <c r="H5" s="81"/>
      <c r="I5" s="10" t="s">
        <v>97</v>
      </c>
    </row>
    <row r="6" spans="2:9">
      <c r="B6" s="9" t="s">
        <v>99</v>
      </c>
      <c r="C6" s="110" t="s">
        <v>96</v>
      </c>
      <c r="D6" s="78"/>
      <c r="E6" s="81"/>
      <c r="F6" s="10" t="s">
        <v>96</v>
      </c>
      <c r="G6" s="110" t="s">
        <v>96</v>
      </c>
      <c r="H6" s="81"/>
      <c r="I6" s="10" t="s">
        <v>100</v>
      </c>
    </row>
    <row r="7" spans="2:9">
      <c r="B7" s="9" t="s">
        <v>101</v>
      </c>
      <c r="C7" s="110" t="s">
        <v>102</v>
      </c>
      <c r="D7" s="78"/>
      <c r="E7" s="81"/>
      <c r="F7" s="10" t="s">
        <v>73</v>
      </c>
      <c r="G7" s="110" t="s">
        <v>57</v>
      </c>
      <c r="H7" s="81"/>
      <c r="I7" s="10" t="s">
        <v>103</v>
      </c>
    </row>
    <row r="8" spans="2:9">
      <c r="B8" s="9" t="s">
        <v>104</v>
      </c>
      <c r="C8" s="110" t="s">
        <v>95</v>
      </c>
      <c r="D8" s="78"/>
      <c r="E8" s="81"/>
      <c r="F8" s="10" t="s">
        <v>105</v>
      </c>
      <c r="G8" s="110" t="s">
        <v>106</v>
      </c>
      <c r="H8" s="81"/>
      <c r="I8" s="10" t="s">
        <v>107</v>
      </c>
    </row>
    <row r="9" spans="2:9">
      <c r="B9" s="9" t="s">
        <v>108</v>
      </c>
      <c r="C9" s="110" t="s">
        <v>96</v>
      </c>
      <c r="D9" s="78"/>
      <c r="E9" s="81"/>
      <c r="F9" s="10" t="s">
        <v>96</v>
      </c>
      <c r="G9" s="110" t="s">
        <v>96</v>
      </c>
      <c r="H9" s="81"/>
      <c r="I9" s="10" t="s">
        <v>109</v>
      </c>
    </row>
    <row r="10" spans="2:9" ht="27">
      <c r="B10" s="9" t="s">
        <v>110</v>
      </c>
      <c r="C10" s="110" t="s">
        <v>111</v>
      </c>
      <c r="D10" s="78"/>
      <c r="E10" s="81"/>
      <c r="F10" s="10" t="s">
        <v>106</v>
      </c>
      <c r="G10" s="110" t="s">
        <v>112</v>
      </c>
      <c r="H10" s="81"/>
      <c r="I10" s="10" t="s">
        <v>113</v>
      </c>
    </row>
    <row r="11" spans="2:9">
      <c r="B11" s="9" t="s">
        <v>114</v>
      </c>
      <c r="C11" s="110" t="s">
        <v>96</v>
      </c>
      <c r="D11" s="78"/>
      <c r="E11" s="81"/>
      <c r="F11" s="10" t="s">
        <v>98</v>
      </c>
      <c r="G11" s="110" t="s">
        <v>96</v>
      </c>
      <c r="H11" s="81"/>
      <c r="I11" s="10" t="s">
        <v>73</v>
      </c>
    </row>
    <row r="12" spans="2:9">
      <c r="B12" s="9" t="s">
        <v>115</v>
      </c>
      <c r="C12" s="110" t="s">
        <v>105</v>
      </c>
      <c r="D12" s="78"/>
      <c r="E12" s="81"/>
      <c r="F12" s="10" t="s">
        <v>105</v>
      </c>
      <c r="G12" s="110" t="s">
        <v>106</v>
      </c>
      <c r="H12" s="81"/>
      <c r="I12" s="10" t="s">
        <v>116</v>
      </c>
    </row>
    <row r="13" spans="2:9">
      <c r="B13" s="11" t="s">
        <v>33</v>
      </c>
      <c r="C13" s="111">
        <v>46</v>
      </c>
      <c r="D13" s="83"/>
      <c r="E13" s="86"/>
      <c r="F13" s="12">
        <v>36</v>
      </c>
      <c r="G13" s="111">
        <v>80</v>
      </c>
      <c r="H13" s="86"/>
      <c r="I13" s="12">
        <v>127</v>
      </c>
    </row>
    <row r="14" spans="2:9" ht="0" hidden="1" customHeight="1"/>
    <row r="15" spans="2:9" ht="4.9000000000000004" customHeight="1"/>
    <row r="16" spans="2:9">
      <c r="B16" s="7" t="s">
        <v>117</v>
      </c>
      <c r="C16" s="109" t="s">
        <v>7</v>
      </c>
      <c r="D16" s="91"/>
      <c r="E16" s="93"/>
      <c r="F16" s="13" t="s">
        <v>11</v>
      </c>
      <c r="G16" s="109" t="s">
        <v>18</v>
      </c>
      <c r="H16" s="93"/>
      <c r="I16" s="13" t="s">
        <v>25</v>
      </c>
    </row>
    <row r="17" spans="2:9">
      <c r="B17" s="9" t="s">
        <v>94</v>
      </c>
      <c r="C17" s="107" t="s">
        <v>118</v>
      </c>
      <c r="D17" s="78"/>
      <c r="E17" s="81"/>
      <c r="F17" s="14" t="s">
        <v>119</v>
      </c>
      <c r="G17" s="107" t="s">
        <v>120</v>
      </c>
      <c r="H17" s="81"/>
      <c r="I17" s="14" t="s">
        <v>121</v>
      </c>
    </row>
    <row r="18" spans="2:9">
      <c r="B18" s="9" t="s">
        <v>99</v>
      </c>
      <c r="C18" s="107" t="s">
        <v>96</v>
      </c>
      <c r="D18" s="78"/>
      <c r="E18" s="81"/>
      <c r="F18" s="14" t="s">
        <v>96</v>
      </c>
      <c r="G18" s="107" t="s">
        <v>96</v>
      </c>
      <c r="H18" s="81"/>
      <c r="I18" s="14" t="s">
        <v>123</v>
      </c>
    </row>
    <row r="19" spans="2:9">
      <c r="B19" s="9" t="s">
        <v>101</v>
      </c>
      <c r="C19" s="107" t="s">
        <v>124</v>
      </c>
      <c r="D19" s="78"/>
      <c r="E19" s="81"/>
      <c r="F19" s="14" t="s">
        <v>125</v>
      </c>
      <c r="G19" s="107" t="s">
        <v>126</v>
      </c>
      <c r="H19" s="81"/>
      <c r="I19" s="14" t="s">
        <v>127</v>
      </c>
    </row>
    <row r="20" spans="2:9">
      <c r="B20" s="9" t="s">
        <v>104</v>
      </c>
      <c r="C20" s="107" t="s">
        <v>128</v>
      </c>
      <c r="D20" s="78"/>
      <c r="E20" s="81"/>
      <c r="F20" s="14" t="s">
        <v>129</v>
      </c>
      <c r="G20" s="107" t="s">
        <v>130</v>
      </c>
      <c r="H20" s="81"/>
      <c r="I20" s="14" t="s">
        <v>131</v>
      </c>
    </row>
    <row r="21" spans="2:9">
      <c r="B21" s="9" t="s">
        <v>108</v>
      </c>
      <c r="C21" s="107" t="s">
        <v>96</v>
      </c>
      <c r="D21" s="78"/>
      <c r="E21" s="81"/>
      <c r="F21" s="14" t="s">
        <v>96</v>
      </c>
      <c r="G21" s="107" t="s">
        <v>96</v>
      </c>
      <c r="H21" s="81"/>
      <c r="I21" s="14" t="s">
        <v>132</v>
      </c>
    </row>
    <row r="22" spans="2:9" ht="27">
      <c r="B22" s="9" t="s">
        <v>110</v>
      </c>
      <c r="C22" s="107" t="s">
        <v>133</v>
      </c>
      <c r="D22" s="78"/>
      <c r="E22" s="81"/>
      <c r="F22" s="14" t="s">
        <v>134</v>
      </c>
      <c r="G22" s="107" t="s">
        <v>135</v>
      </c>
      <c r="H22" s="81"/>
      <c r="I22" s="14" t="s">
        <v>136</v>
      </c>
    </row>
    <row r="23" spans="2:9">
      <c r="B23" s="9" t="s">
        <v>114</v>
      </c>
      <c r="C23" s="107" t="s">
        <v>96</v>
      </c>
      <c r="D23" s="78"/>
      <c r="E23" s="81"/>
      <c r="F23" s="14" t="s">
        <v>17</v>
      </c>
      <c r="G23" s="107" t="s">
        <v>96</v>
      </c>
      <c r="H23" s="81"/>
      <c r="I23" s="14" t="s">
        <v>137</v>
      </c>
    </row>
    <row r="24" spans="2:9">
      <c r="B24" s="9" t="s">
        <v>115</v>
      </c>
      <c r="C24" s="107" t="s">
        <v>138</v>
      </c>
      <c r="D24" s="78"/>
      <c r="E24" s="81"/>
      <c r="F24" s="14" t="s">
        <v>139</v>
      </c>
      <c r="G24" s="107" t="s">
        <v>140</v>
      </c>
      <c r="H24" s="81"/>
      <c r="I24" s="14" t="s">
        <v>141</v>
      </c>
    </row>
    <row r="25" spans="2:9">
      <c r="B25" s="11" t="s">
        <v>33</v>
      </c>
      <c r="C25" s="108" t="s">
        <v>142</v>
      </c>
      <c r="D25" s="83"/>
      <c r="E25" s="86"/>
      <c r="F25" s="15" t="s">
        <v>143</v>
      </c>
      <c r="G25" s="108" t="s">
        <v>122</v>
      </c>
      <c r="H25" s="86"/>
      <c r="I25" s="15" t="s">
        <v>144</v>
      </c>
    </row>
    <row r="26" spans="2:9" ht="0" hidden="1" customHeight="1"/>
    <row r="27" spans="2:9" ht="5.0999999999999996" customHeight="1"/>
    <row r="28" spans="2:9">
      <c r="B28" s="7" t="s">
        <v>145</v>
      </c>
      <c r="C28" s="109" t="s">
        <v>7</v>
      </c>
      <c r="D28" s="91"/>
      <c r="E28" s="93"/>
      <c r="F28" s="13" t="s">
        <v>11</v>
      </c>
      <c r="G28" s="109" t="s">
        <v>18</v>
      </c>
      <c r="H28" s="93"/>
      <c r="I28" s="13" t="s">
        <v>25</v>
      </c>
    </row>
    <row r="29" spans="2:9">
      <c r="B29" s="9" t="s">
        <v>94</v>
      </c>
      <c r="C29" s="107" t="s">
        <v>146</v>
      </c>
      <c r="D29" s="78"/>
      <c r="E29" s="81"/>
      <c r="F29" s="14" t="s">
        <v>147</v>
      </c>
      <c r="G29" s="107" t="s">
        <v>148</v>
      </c>
      <c r="H29" s="81"/>
      <c r="I29" s="14" t="s">
        <v>149</v>
      </c>
    </row>
    <row r="30" spans="2:9">
      <c r="B30" s="9" t="s">
        <v>99</v>
      </c>
      <c r="C30" s="107" t="s">
        <v>96</v>
      </c>
      <c r="D30" s="78"/>
      <c r="E30" s="81"/>
      <c r="F30" s="14" t="s">
        <v>96</v>
      </c>
      <c r="G30" s="107" t="s">
        <v>96</v>
      </c>
      <c r="H30" s="81"/>
      <c r="I30" s="14" t="s">
        <v>150</v>
      </c>
    </row>
    <row r="31" spans="2:9">
      <c r="B31" s="9" t="s">
        <v>101</v>
      </c>
      <c r="C31" s="107" t="s">
        <v>151</v>
      </c>
      <c r="D31" s="78"/>
      <c r="E31" s="81"/>
      <c r="F31" s="14" t="s">
        <v>152</v>
      </c>
      <c r="G31" s="107" t="s">
        <v>153</v>
      </c>
      <c r="H31" s="81"/>
      <c r="I31" s="14" t="s">
        <v>154</v>
      </c>
    </row>
    <row r="32" spans="2:9">
      <c r="B32" s="9" t="s">
        <v>104</v>
      </c>
      <c r="C32" s="107" t="s">
        <v>155</v>
      </c>
      <c r="D32" s="78"/>
      <c r="E32" s="81"/>
      <c r="F32" s="14" t="s">
        <v>156</v>
      </c>
      <c r="G32" s="107" t="s">
        <v>157</v>
      </c>
      <c r="H32" s="81"/>
      <c r="I32" s="14" t="s">
        <v>158</v>
      </c>
    </row>
    <row r="33" spans="2:9">
      <c r="B33" s="9" t="s">
        <v>108</v>
      </c>
      <c r="C33" s="107" t="s">
        <v>96</v>
      </c>
      <c r="D33" s="78"/>
      <c r="E33" s="81"/>
      <c r="F33" s="14" t="s">
        <v>96</v>
      </c>
      <c r="G33" s="107" t="s">
        <v>96</v>
      </c>
      <c r="H33" s="81"/>
      <c r="I33" s="14" t="s">
        <v>132</v>
      </c>
    </row>
    <row r="34" spans="2:9" ht="27">
      <c r="B34" s="9" t="s">
        <v>110</v>
      </c>
      <c r="C34" s="107" t="s">
        <v>159</v>
      </c>
      <c r="D34" s="78"/>
      <c r="E34" s="81"/>
      <c r="F34" s="14" t="s">
        <v>160</v>
      </c>
      <c r="G34" s="107" t="s">
        <v>161</v>
      </c>
      <c r="H34" s="81"/>
      <c r="I34" s="14" t="s">
        <v>162</v>
      </c>
    </row>
    <row r="35" spans="2:9">
      <c r="B35" s="9" t="s">
        <v>114</v>
      </c>
      <c r="C35" s="107" t="s">
        <v>96</v>
      </c>
      <c r="D35" s="78"/>
      <c r="E35" s="81"/>
      <c r="F35" s="14" t="s">
        <v>17</v>
      </c>
      <c r="G35" s="107" t="s">
        <v>96</v>
      </c>
      <c r="H35" s="81"/>
      <c r="I35" s="14" t="s">
        <v>137</v>
      </c>
    </row>
    <row r="36" spans="2:9">
      <c r="B36" s="9" t="s">
        <v>115</v>
      </c>
      <c r="C36" s="107" t="s">
        <v>163</v>
      </c>
      <c r="D36" s="78"/>
      <c r="E36" s="81"/>
      <c r="F36" s="14" t="s">
        <v>164</v>
      </c>
      <c r="G36" s="107" t="s">
        <v>165</v>
      </c>
      <c r="H36" s="81"/>
      <c r="I36" s="14" t="s">
        <v>166</v>
      </c>
    </row>
    <row r="37" spans="2:9">
      <c r="B37" s="11" t="s">
        <v>33</v>
      </c>
      <c r="C37" s="108" t="s">
        <v>167</v>
      </c>
      <c r="D37" s="83"/>
      <c r="E37" s="86"/>
      <c r="F37" s="15" t="s">
        <v>52</v>
      </c>
      <c r="G37" s="108" t="s">
        <v>168</v>
      </c>
      <c r="H37" s="86"/>
      <c r="I37" s="15" t="s">
        <v>169</v>
      </c>
    </row>
    <row r="38" spans="2:9" ht="0" hidden="1" customHeight="1"/>
    <row r="39" spans="2:9" ht="2.1" customHeight="1"/>
    <row r="40" spans="2:9" ht="0.75" customHeight="1"/>
  </sheetData>
  <mergeCells count="62">
    <mergeCell ref="D2:H2"/>
    <mergeCell ref="E3:H3"/>
    <mergeCell ref="C4:E4"/>
    <mergeCell ref="G4:H4"/>
    <mergeCell ref="C5:E5"/>
    <mergeCell ref="G5:H5"/>
    <mergeCell ref="C6:E6"/>
    <mergeCell ref="G6:H6"/>
    <mergeCell ref="C7:E7"/>
    <mergeCell ref="G7:H7"/>
    <mergeCell ref="C8:E8"/>
    <mergeCell ref="G8:H8"/>
    <mergeCell ref="C9:E9"/>
    <mergeCell ref="G9:H9"/>
    <mergeCell ref="C10:E10"/>
    <mergeCell ref="G10:H10"/>
    <mergeCell ref="C11:E11"/>
    <mergeCell ref="G11:H11"/>
    <mergeCell ref="C12:E12"/>
    <mergeCell ref="G12:H12"/>
    <mergeCell ref="C13:E13"/>
    <mergeCell ref="G13:H13"/>
    <mergeCell ref="C16:E16"/>
    <mergeCell ref="G16:H16"/>
    <mergeCell ref="C17:E17"/>
    <mergeCell ref="G17:H17"/>
    <mergeCell ref="C18:E18"/>
    <mergeCell ref="G18:H18"/>
    <mergeCell ref="C19:E19"/>
    <mergeCell ref="G19:H19"/>
    <mergeCell ref="C20:E20"/>
    <mergeCell ref="G20:H20"/>
    <mergeCell ref="C21:E21"/>
    <mergeCell ref="G21:H21"/>
    <mergeCell ref="C22:E22"/>
    <mergeCell ref="G22:H22"/>
    <mergeCell ref="C23:E23"/>
    <mergeCell ref="G23:H23"/>
    <mergeCell ref="C24:E24"/>
    <mergeCell ref="G24:H24"/>
    <mergeCell ref="C25:E25"/>
    <mergeCell ref="G25:H25"/>
    <mergeCell ref="C28:E28"/>
    <mergeCell ref="G28:H28"/>
    <mergeCell ref="C29:E29"/>
    <mergeCell ref="G29:H29"/>
    <mergeCell ref="C30:E30"/>
    <mergeCell ref="G30:H30"/>
    <mergeCell ref="C31:E31"/>
    <mergeCell ref="G31:H31"/>
    <mergeCell ref="C32:E32"/>
    <mergeCell ref="G32:H32"/>
    <mergeCell ref="C33:E33"/>
    <mergeCell ref="G33:H33"/>
    <mergeCell ref="C34:E34"/>
    <mergeCell ref="G34:H34"/>
    <mergeCell ref="C37:E37"/>
    <mergeCell ref="G37:H37"/>
    <mergeCell ref="C35:E35"/>
    <mergeCell ref="G35:H35"/>
    <mergeCell ref="C36:E36"/>
    <mergeCell ref="G36:H36"/>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40"/>
  <sheetViews>
    <sheetView showGridLines="0" workbookViewId="0">
      <selection activeCell="B2" sqref="B2:M37"/>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row r="2" spans="2:13" ht="18" customHeight="1">
      <c r="D2" s="77" t="s">
        <v>91</v>
      </c>
      <c r="E2" s="78"/>
      <c r="F2" s="78"/>
      <c r="G2" s="78"/>
      <c r="H2" s="78"/>
      <c r="I2" s="78"/>
      <c r="J2" s="78"/>
    </row>
    <row r="3" spans="2:13" ht="18" customHeight="1">
      <c r="E3" s="105" t="s">
        <v>170</v>
      </c>
      <c r="F3" s="78"/>
      <c r="G3" s="78"/>
      <c r="H3" s="78"/>
      <c r="I3" s="78"/>
    </row>
    <row r="4" spans="2:13" ht="27">
      <c r="B4" s="7" t="s">
        <v>93</v>
      </c>
      <c r="C4" s="112" t="s">
        <v>9</v>
      </c>
      <c r="D4" s="91"/>
      <c r="E4" s="93"/>
      <c r="F4" s="8" t="s">
        <v>13</v>
      </c>
      <c r="G4" s="112" t="s">
        <v>15</v>
      </c>
      <c r="H4" s="93"/>
      <c r="I4" s="112" t="s">
        <v>23</v>
      </c>
      <c r="J4" s="91"/>
      <c r="K4" s="93"/>
      <c r="L4" s="8" t="s">
        <v>29</v>
      </c>
      <c r="M4" s="8" t="s">
        <v>31</v>
      </c>
    </row>
    <row r="5" spans="2:13">
      <c r="B5" s="9" t="s">
        <v>94</v>
      </c>
      <c r="C5" s="110" t="s">
        <v>109</v>
      </c>
      <c r="D5" s="78"/>
      <c r="E5" s="81"/>
      <c r="F5" s="10" t="s">
        <v>111</v>
      </c>
      <c r="G5" s="110" t="s">
        <v>109</v>
      </c>
      <c r="H5" s="81"/>
      <c r="I5" s="110" t="s">
        <v>105</v>
      </c>
      <c r="J5" s="78"/>
      <c r="K5" s="81"/>
      <c r="L5" s="10" t="s">
        <v>96</v>
      </c>
      <c r="M5" s="10" t="s">
        <v>95</v>
      </c>
    </row>
    <row r="6" spans="2:13">
      <c r="B6" s="9" t="s">
        <v>99</v>
      </c>
      <c r="C6" s="110" t="s">
        <v>96</v>
      </c>
      <c r="D6" s="78"/>
      <c r="E6" s="81"/>
      <c r="F6" s="10" t="s">
        <v>96</v>
      </c>
      <c r="G6" s="110" t="s">
        <v>96</v>
      </c>
      <c r="H6" s="81"/>
      <c r="I6" s="110" t="s">
        <v>96</v>
      </c>
      <c r="J6" s="78"/>
      <c r="K6" s="81"/>
      <c r="L6" s="10" t="s">
        <v>96</v>
      </c>
      <c r="M6" s="10" t="s">
        <v>96</v>
      </c>
    </row>
    <row r="7" spans="2:13">
      <c r="B7" s="9" t="s">
        <v>101</v>
      </c>
      <c r="C7" s="110" t="s">
        <v>116</v>
      </c>
      <c r="D7" s="78"/>
      <c r="E7" s="81"/>
      <c r="F7" s="10" t="s">
        <v>171</v>
      </c>
      <c r="G7" s="110" t="s">
        <v>172</v>
      </c>
      <c r="H7" s="81"/>
      <c r="I7" s="110" t="s">
        <v>103</v>
      </c>
      <c r="J7" s="78"/>
      <c r="K7" s="81"/>
      <c r="L7" s="10" t="s">
        <v>173</v>
      </c>
      <c r="M7" s="10" t="s">
        <v>102</v>
      </c>
    </row>
    <row r="8" spans="2:13">
      <c r="B8" s="9" t="s">
        <v>104</v>
      </c>
      <c r="C8" s="110" t="s">
        <v>105</v>
      </c>
      <c r="D8" s="78"/>
      <c r="E8" s="81"/>
      <c r="F8" s="10" t="s">
        <v>111</v>
      </c>
      <c r="G8" s="110" t="s">
        <v>100</v>
      </c>
      <c r="H8" s="81"/>
      <c r="I8" s="110" t="s">
        <v>111</v>
      </c>
      <c r="J8" s="78"/>
      <c r="K8" s="81"/>
      <c r="L8" s="10" t="s">
        <v>95</v>
      </c>
      <c r="M8" s="10" t="s">
        <v>95</v>
      </c>
    </row>
    <row r="9" spans="2:13">
      <c r="B9" s="9" t="s">
        <v>108</v>
      </c>
      <c r="C9" s="110" t="s">
        <v>96</v>
      </c>
      <c r="D9" s="78"/>
      <c r="E9" s="81"/>
      <c r="F9" s="10" t="s">
        <v>96</v>
      </c>
      <c r="G9" s="110" t="s">
        <v>96</v>
      </c>
      <c r="H9" s="81"/>
      <c r="I9" s="110" t="s">
        <v>96</v>
      </c>
      <c r="J9" s="78"/>
      <c r="K9" s="81"/>
      <c r="L9" s="10" t="s">
        <v>96</v>
      </c>
      <c r="M9" s="10" t="s">
        <v>96</v>
      </c>
    </row>
    <row r="10" spans="2:13" ht="27">
      <c r="B10" s="9" t="s">
        <v>110</v>
      </c>
      <c r="C10" s="110" t="s">
        <v>174</v>
      </c>
      <c r="D10" s="78"/>
      <c r="E10" s="81"/>
      <c r="F10" s="10" t="s">
        <v>112</v>
      </c>
      <c r="G10" s="110" t="s">
        <v>105</v>
      </c>
      <c r="H10" s="81"/>
      <c r="I10" s="110" t="s">
        <v>174</v>
      </c>
      <c r="J10" s="78"/>
      <c r="K10" s="81"/>
      <c r="L10" s="10" t="s">
        <v>111</v>
      </c>
      <c r="M10" s="10" t="s">
        <v>106</v>
      </c>
    </row>
    <row r="11" spans="2:13">
      <c r="B11" s="9" t="s">
        <v>114</v>
      </c>
      <c r="C11" s="110" t="s">
        <v>98</v>
      </c>
      <c r="D11" s="78"/>
      <c r="E11" s="81"/>
      <c r="F11" s="10" t="s">
        <v>175</v>
      </c>
      <c r="G11" s="110" t="s">
        <v>96</v>
      </c>
      <c r="H11" s="81"/>
      <c r="I11" s="110" t="s">
        <v>176</v>
      </c>
      <c r="J11" s="78"/>
      <c r="K11" s="81"/>
      <c r="L11" s="10" t="s">
        <v>96</v>
      </c>
      <c r="M11" s="10" t="s">
        <v>98</v>
      </c>
    </row>
    <row r="12" spans="2:13">
      <c r="B12" s="9" t="s">
        <v>115</v>
      </c>
      <c r="C12" s="110" t="s">
        <v>100</v>
      </c>
      <c r="D12" s="78"/>
      <c r="E12" s="81"/>
      <c r="F12" s="10" t="s">
        <v>111</v>
      </c>
      <c r="G12" s="110" t="s">
        <v>100</v>
      </c>
      <c r="H12" s="81"/>
      <c r="I12" s="110" t="s">
        <v>111</v>
      </c>
      <c r="J12" s="78"/>
      <c r="K12" s="81"/>
      <c r="L12" s="10" t="s">
        <v>109</v>
      </c>
      <c r="M12" s="10" t="s">
        <v>100</v>
      </c>
    </row>
    <row r="13" spans="2:13">
      <c r="B13" s="11" t="s">
        <v>33</v>
      </c>
      <c r="C13" s="111">
        <v>25</v>
      </c>
      <c r="D13" s="83"/>
      <c r="E13" s="86"/>
      <c r="F13" s="12">
        <v>87</v>
      </c>
      <c r="G13" s="111">
        <v>28</v>
      </c>
      <c r="H13" s="86"/>
      <c r="I13" s="111">
        <v>73</v>
      </c>
      <c r="J13" s="83"/>
      <c r="K13" s="86"/>
      <c r="L13" s="12">
        <v>20</v>
      </c>
      <c r="M13" s="12">
        <v>28</v>
      </c>
    </row>
    <row r="14" spans="2:13" ht="0" hidden="1" customHeight="1"/>
    <row r="15" spans="2:13" ht="5.0999999999999996" customHeight="1"/>
    <row r="16" spans="2:13" ht="27">
      <c r="B16" s="7" t="s">
        <v>117</v>
      </c>
      <c r="C16" s="109" t="s">
        <v>9</v>
      </c>
      <c r="D16" s="91"/>
      <c r="E16" s="93"/>
      <c r="F16" s="13" t="s">
        <v>13</v>
      </c>
      <c r="G16" s="109" t="s">
        <v>15</v>
      </c>
      <c r="H16" s="93"/>
      <c r="I16" s="109" t="s">
        <v>23</v>
      </c>
      <c r="J16" s="91"/>
      <c r="K16" s="93"/>
      <c r="L16" s="13" t="s">
        <v>29</v>
      </c>
      <c r="M16" s="13" t="s">
        <v>31</v>
      </c>
    </row>
    <row r="17" spans="2:13">
      <c r="B17" s="9" t="s">
        <v>94</v>
      </c>
      <c r="C17" s="107" t="s">
        <v>177</v>
      </c>
      <c r="D17" s="78"/>
      <c r="E17" s="81"/>
      <c r="F17" s="14" t="s">
        <v>178</v>
      </c>
      <c r="G17" s="107" t="s">
        <v>17</v>
      </c>
      <c r="H17" s="81"/>
      <c r="I17" s="107" t="s">
        <v>179</v>
      </c>
      <c r="J17" s="78"/>
      <c r="K17" s="81"/>
      <c r="L17" s="14" t="s">
        <v>96</v>
      </c>
      <c r="M17" s="14" t="s">
        <v>180</v>
      </c>
    </row>
    <row r="18" spans="2:13">
      <c r="B18" s="9" t="s">
        <v>99</v>
      </c>
      <c r="C18" s="107" t="s">
        <v>96</v>
      </c>
      <c r="D18" s="78"/>
      <c r="E18" s="81"/>
      <c r="F18" s="14" t="s">
        <v>96</v>
      </c>
      <c r="G18" s="107" t="s">
        <v>96</v>
      </c>
      <c r="H18" s="81"/>
      <c r="I18" s="107" t="s">
        <v>96</v>
      </c>
      <c r="J18" s="78"/>
      <c r="K18" s="81"/>
      <c r="L18" s="14" t="s">
        <v>96</v>
      </c>
      <c r="M18" s="14" t="s">
        <v>96</v>
      </c>
    </row>
    <row r="19" spans="2:13">
      <c r="B19" s="9" t="s">
        <v>101</v>
      </c>
      <c r="C19" s="107" t="s">
        <v>181</v>
      </c>
      <c r="D19" s="78"/>
      <c r="E19" s="81"/>
      <c r="F19" s="14" t="s">
        <v>182</v>
      </c>
      <c r="G19" s="107" t="s">
        <v>183</v>
      </c>
      <c r="H19" s="81"/>
      <c r="I19" s="107" t="s">
        <v>184</v>
      </c>
      <c r="J19" s="78"/>
      <c r="K19" s="81"/>
      <c r="L19" s="14" t="s">
        <v>185</v>
      </c>
      <c r="M19" s="14" t="s">
        <v>186</v>
      </c>
    </row>
    <row r="20" spans="2:13">
      <c r="B20" s="9" t="s">
        <v>104</v>
      </c>
      <c r="C20" s="107" t="s">
        <v>187</v>
      </c>
      <c r="D20" s="78"/>
      <c r="E20" s="81"/>
      <c r="F20" s="14" t="s">
        <v>188</v>
      </c>
      <c r="G20" s="107" t="s">
        <v>189</v>
      </c>
      <c r="H20" s="81"/>
      <c r="I20" s="107" t="s">
        <v>190</v>
      </c>
      <c r="J20" s="78"/>
      <c r="K20" s="81"/>
      <c r="L20" s="14" t="s">
        <v>191</v>
      </c>
      <c r="M20" s="14" t="s">
        <v>192</v>
      </c>
    </row>
    <row r="21" spans="2:13">
      <c r="B21" s="9" t="s">
        <v>108</v>
      </c>
      <c r="C21" s="107" t="s">
        <v>96</v>
      </c>
      <c r="D21" s="78"/>
      <c r="E21" s="81"/>
      <c r="F21" s="14" t="s">
        <v>96</v>
      </c>
      <c r="G21" s="107" t="s">
        <v>96</v>
      </c>
      <c r="H21" s="81"/>
      <c r="I21" s="107" t="s">
        <v>96</v>
      </c>
      <c r="J21" s="78"/>
      <c r="K21" s="81"/>
      <c r="L21" s="14" t="s">
        <v>96</v>
      </c>
      <c r="M21" s="14" t="s">
        <v>96</v>
      </c>
    </row>
    <row r="22" spans="2:13" ht="27">
      <c r="B22" s="9" t="s">
        <v>110</v>
      </c>
      <c r="C22" s="107" t="s">
        <v>193</v>
      </c>
      <c r="D22" s="78"/>
      <c r="E22" s="81"/>
      <c r="F22" s="14" t="s">
        <v>194</v>
      </c>
      <c r="G22" s="107" t="s">
        <v>195</v>
      </c>
      <c r="H22" s="81"/>
      <c r="I22" s="107" t="s">
        <v>196</v>
      </c>
      <c r="J22" s="78"/>
      <c r="K22" s="81"/>
      <c r="L22" s="14" t="s">
        <v>197</v>
      </c>
      <c r="M22" s="14" t="s">
        <v>198</v>
      </c>
    </row>
    <row r="23" spans="2:13">
      <c r="B23" s="9" t="s">
        <v>114</v>
      </c>
      <c r="C23" s="107" t="s">
        <v>17</v>
      </c>
      <c r="D23" s="78"/>
      <c r="E23" s="81"/>
      <c r="F23" s="14" t="s">
        <v>199</v>
      </c>
      <c r="G23" s="107" t="s">
        <v>96</v>
      </c>
      <c r="H23" s="81"/>
      <c r="I23" s="107" t="s">
        <v>200</v>
      </c>
      <c r="J23" s="78"/>
      <c r="K23" s="81"/>
      <c r="L23" s="14" t="s">
        <v>96</v>
      </c>
      <c r="M23" s="14" t="s">
        <v>17</v>
      </c>
    </row>
    <row r="24" spans="2:13">
      <c r="B24" s="9" t="s">
        <v>115</v>
      </c>
      <c r="C24" s="107" t="s">
        <v>201</v>
      </c>
      <c r="D24" s="78"/>
      <c r="E24" s="81"/>
      <c r="F24" s="14" t="s">
        <v>202</v>
      </c>
      <c r="G24" s="107" t="s">
        <v>203</v>
      </c>
      <c r="H24" s="81"/>
      <c r="I24" s="107" t="s">
        <v>204</v>
      </c>
      <c r="J24" s="78"/>
      <c r="K24" s="81"/>
      <c r="L24" s="14" t="s">
        <v>205</v>
      </c>
      <c r="M24" s="14" t="s">
        <v>206</v>
      </c>
    </row>
    <row r="25" spans="2:13">
      <c r="B25" s="11" t="s">
        <v>33</v>
      </c>
      <c r="C25" s="108" t="s">
        <v>207</v>
      </c>
      <c r="D25" s="83"/>
      <c r="E25" s="86"/>
      <c r="F25" s="15" t="s">
        <v>208</v>
      </c>
      <c r="G25" s="108" t="s">
        <v>209</v>
      </c>
      <c r="H25" s="86"/>
      <c r="I25" s="108" t="s">
        <v>210</v>
      </c>
      <c r="J25" s="83"/>
      <c r="K25" s="86"/>
      <c r="L25" s="15" t="s">
        <v>211</v>
      </c>
      <c r="M25" s="15" t="s">
        <v>212</v>
      </c>
    </row>
    <row r="26" spans="2:13" ht="0" hidden="1" customHeight="1"/>
    <row r="27" spans="2:13" ht="5.0999999999999996" customHeight="1"/>
    <row r="28" spans="2:13" ht="27">
      <c r="B28" s="7" t="s">
        <v>145</v>
      </c>
      <c r="C28" s="109" t="s">
        <v>9</v>
      </c>
      <c r="D28" s="91"/>
      <c r="E28" s="93"/>
      <c r="F28" s="13" t="s">
        <v>13</v>
      </c>
      <c r="G28" s="109" t="s">
        <v>15</v>
      </c>
      <c r="H28" s="93"/>
      <c r="I28" s="109" t="s">
        <v>23</v>
      </c>
      <c r="J28" s="91"/>
      <c r="K28" s="93"/>
      <c r="L28" s="13" t="s">
        <v>29</v>
      </c>
      <c r="M28" s="13" t="s">
        <v>31</v>
      </c>
    </row>
    <row r="29" spans="2:13">
      <c r="B29" s="9" t="s">
        <v>94</v>
      </c>
      <c r="C29" s="107" t="s">
        <v>213</v>
      </c>
      <c r="D29" s="78"/>
      <c r="E29" s="81"/>
      <c r="F29" s="14" t="s">
        <v>214</v>
      </c>
      <c r="G29" s="107" t="s">
        <v>17</v>
      </c>
      <c r="H29" s="81"/>
      <c r="I29" s="107" t="s">
        <v>215</v>
      </c>
      <c r="J29" s="78"/>
      <c r="K29" s="81"/>
      <c r="L29" s="14" t="s">
        <v>96</v>
      </c>
      <c r="M29" s="14" t="s">
        <v>216</v>
      </c>
    </row>
    <row r="30" spans="2:13">
      <c r="B30" s="9" t="s">
        <v>99</v>
      </c>
      <c r="C30" s="107" t="s">
        <v>96</v>
      </c>
      <c r="D30" s="78"/>
      <c r="E30" s="81"/>
      <c r="F30" s="14" t="s">
        <v>96</v>
      </c>
      <c r="G30" s="107" t="s">
        <v>96</v>
      </c>
      <c r="H30" s="81"/>
      <c r="I30" s="107" t="s">
        <v>96</v>
      </c>
      <c r="J30" s="78"/>
      <c r="K30" s="81"/>
      <c r="L30" s="14" t="s">
        <v>96</v>
      </c>
      <c r="M30" s="14" t="s">
        <v>96</v>
      </c>
    </row>
    <row r="31" spans="2:13">
      <c r="B31" s="9" t="s">
        <v>101</v>
      </c>
      <c r="C31" s="107" t="s">
        <v>217</v>
      </c>
      <c r="D31" s="78"/>
      <c r="E31" s="81"/>
      <c r="F31" s="14" t="s">
        <v>218</v>
      </c>
      <c r="G31" s="107" t="s">
        <v>219</v>
      </c>
      <c r="H31" s="81"/>
      <c r="I31" s="107" t="s">
        <v>220</v>
      </c>
      <c r="J31" s="78"/>
      <c r="K31" s="81"/>
      <c r="L31" s="14" t="s">
        <v>221</v>
      </c>
      <c r="M31" s="14" t="s">
        <v>222</v>
      </c>
    </row>
    <row r="32" spans="2:13">
      <c r="B32" s="9" t="s">
        <v>104</v>
      </c>
      <c r="C32" s="107" t="s">
        <v>223</v>
      </c>
      <c r="D32" s="78"/>
      <c r="E32" s="81"/>
      <c r="F32" s="14" t="s">
        <v>224</v>
      </c>
      <c r="G32" s="107" t="s">
        <v>225</v>
      </c>
      <c r="H32" s="81"/>
      <c r="I32" s="107" t="s">
        <v>226</v>
      </c>
      <c r="J32" s="78"/>
      <c r="K32" s="81"/>
      <c r="L32" s="14" t="s">
        <v>227</v>
      </c>
      <c r="M32" s="14" t="s">
        <v>228</v>
      </c>
    </row>
    <row r="33" spans="2:13">
      <c r="B33" s="9" t="s">
        <v>108</v>
      </c>
      <c r="C33" s="107" t="s">
        <v>96</v>
      </c>
      <c r="D33" s="78"/>
      <c r="E33" s="81"/>
      <c r="F33" s="14" t="s">
        <v>96</v>
      </c>
      <c r="G33" s="107" t="s">
        <v>96</v>
      </c>
      <c r="H33" s="81"/>
      <c r="I33" s="107" t="s">
        <v>96</v>
      </c>
      <c r="J33" s="78"/>
      <c r="K33" s="81"/>
      <c r="L33" s="14" t="s">
        <v>96</v>
      </c>
      <c r="M33" s="14" t="s">
        <v>96</v>
      </c>
    </row>
    <row r="34" spans="2:13" ht="27">
      <c r="B34" s="9" t="s">
        <v>110</v>
      </c>
      <c r="C34" s="107" t="s">
        <v>229</v>
      </c>
      <c r="D34" s="78"/>
      <c r="E34" s="81"/>
      <c r="F34" s="14" t="s">
        <v>230</v>
      </c>
      <c r="G34" s="107" t="s">
        <v>231</v>
      </c>
      <c r="H34" s="81"/>
      <c r="I34" s="107" t="s">
        <v>232</v>
      </c>
      <c r="J34" s="78"/>
      <c r="K34" s="81"/>
      <c r="L34" s="14" t="s">
        <v>233</v>
      </c>
      <c r="M34" s="14" t="s">
        <v>234</v>
      </c>
    </row>
    <row r="35" spans="2:13">
      <c r="B35" s="9" t="s">
        <v>114</v>
      </c>
      <c r="C35" s="107" t="s">
        <v>17</v>
      </c>
      <c r="D35" s="78"/>
      <c r="E35" s="81"/>
      <c r="F35" s="14" t="s">
        <v>199</v>
      </c>
      <c r="G35" s="107" t="s">
        <v>96</v>
      </c>
      <c r="H35" s="81"/>
      <c r="I35" s="107" t="s">
        <v>200</v>
      </c>
      <c r="J35" s="78"/>
      <c r="K35" s="81"/>
      <c r="L35" s="14" t="s">
        <v>96</v>
      </c>
      <c r="M35" s="14" t="s">
        <v>17</v>
      </c>
    </row>
    <row r="36" spans="2:13">
      <c r="B36" s="9" t="s">
        <v>115</v>
      </c>
      <c r="C36" s="107" t="s">
        <v>235</v>
      </c>
      <c r="D36" s="78"/>
      <c r="E36" s="81"/>
      <c r="F36" s="14" t="s">
        <v>236</v>
      </c>
      <c r="G36" s="107" t="s">
        <v>237</v>
      </c>
      <c r="H36" s="81"/>
      <c r="I36" s="107" t="s">
        <v>238</v>
      </c>
      <c r="J36" s="78"/>
      <c r="K36" s="81"/>
      <c r="L36" s="14" t="s">
        <v>239</v>
      </c>
      <c r="M36" s="14" t="s">
        <v>240</v>
      </c>
    </row>
    <row r="37" spans="2:13">
      <c r="B37" s="11" t="s">
        <v>33</v>
      </c>
      <c r="C37" s="108" t="s">
        <v>49</v>
      </c>
      <c r="D37" s="83"/>
      <c r="E37" s="86"/>
      <c r="F37" s="15" t="s">
        <v>241</v>
      </c>
      <c r="G37" s="108" t="s">
        <v>58</v>
      </c>
      <c r="H37" s="86"/>
      <c r="I37" s="108" t="s">
        <v>242</v>
      </c>
      <c r="J37" s="83"/>
      <c r="K37" s="86"/>
      <c r="L37" s="15" t="s">
        <v>74</v>
      </c>
      <c r="M37" s="15" t="s">
        <v>77</v>
      </c>
    </row>
    <row r="38" spans="2:13" ht="0" hidden="1" customHeight="1"/>
    <row r="39" spans="2:13" ht="5.0999999999999996" customHeight="1"/>
    <row r="40" spans="2:13" ht="0.75" customHeight="1"/>
  </sheetData>
  <mergeCells count="92">
    <mergeCell ref="D2:J2"/>
    <mergeCell ref="E3:I3"/>
    <mergeCell ref="C4:E4"/>
    <mergeCell ref="G4:H4"/>
    <mergeCell ref="I4:K4"/>
    <mergeCell ref="C5:E5"/>
    <mergeCell ref="G5:H5"/>
    <mergeCell ref="I5:K5"/>
    <mergeCell ref="C6:E6"/>
    <mergeCell ref="G6:H6"/>
    <mergeCell ref="I6:K6"/>
    <mergeCell ref="C7:E7"/>
    <mergeCell ref="G7:H7"/>
    <mergeCell ref="I7:K7"/>
    <mergeCell ref="C8:E8"/>
    <mergeCell ref="G8:H8"/>
    <mergeCell ref="I8:K8"/>
    <mergeCell ref="C9:E9"/>
    <mergeCell ref="G9:H9"/>
    <mergeCell ref="I9:K9"/>
    <mergeCell ref="C10:E10"/>
    <mergeCell ref="G10:H10"/>
    <mergeCell ref="I10:K10"/>
    <mergeCell ref="C11:E11"/>
    <mergeCell ref="G11:H11"/>
    <mergeCell ref="I11:K11"/>
    <mergeCell ref="C12:E12"/>
    <mergeCell ref="G12:H12"/>
    <mergeCell ref="I12:K12"/>
    <mergeCell ref="C13:E13"/>
    <mergeCell ref="G13:H13"/>
    <mergeCell ref="I13:K13"/>
    <mergeCell ref="C16:E16"/>
    <mergeCell ref="G16:H16"/>
    <mergeCell ref="I16:K16"/>
    <mergeCell ref="C17:E17"/>
    <mergeCell ref="G17:H17"/>
    <mergeCell ref="I17:K17"/>
    <mergeCell ref="C18:E18"/>
    <mergeCell ref="G18:H18"/>
    <mergeCell ref="I18:K18"/>
    <mergeCell ref="C19:E19"/>
    <mergeCell ref="G19:H19"/>
    <mergeCell ref="I19:K19"/>
    <mergeCell ref="C20:E20"/>
    <mergeCell ref="G20:H20"/>
    <mergeCell ref="I20:K20"/>
    <mergeCell ref="C21:E21"/>
    <mergeCell ref="G21:H21"/>
    <mergeCell ref="I21:K21"/>
    <mergeCell ref="C22:E22"/>
    <mergeCell ref="G22:H22"/>
    <mergeCell ref="I22:K22"/>
    <mergeCell ref="C23:E23"/>
    <mergeCell ref="G23:H23"/>
    <mergeCell ref="I23:K23"/>
    <mergeCell ref="C24:E24"/>
    <mergeCell ref="G24:H24"/>
    <mergeCell ref="I24:K24"/>
    <mergeCell ref="C25:E25"/>
    <mergeCell ref="G25:H25"/>
    <mergeCell ref="I25:K25"/>
    <mergeCell ref="C28:E28"/>
    <mergeCell ref="G28:H28"/>
    <mergeCell ref="I28:K28"/>
    <mergeCell ref="C29:E29"/>
    <mergeCell ref="G29:H29"/>
    <mergeCell ref="I29:K29"/>
    <mergeCell ref="C30:E30"/>
    <mergeCell ref="G30:H30"/>
    <mergeCell ref="I30:K30"/>
    <mergeCell ref="C31:E31"/>
    <mergeCell ref="G31:H31"/>
    <mergeCell ref="I31:K31"/>
    <mergeCell ref="C32:E32"/>
    <mergeCell ref="G32:H32"/>
    <mergeCell ref="I32:K32"/>
    <mergeCell ref="C33:E33"/>
    <mergeCell ref="G33:H33"/>
    <mergeCell ref="I33:K33"/>
    <mergeCell ref="C34:E34"/>
    <mergeCell ref="G34:H34"/>
    <mergeCell ref="I34:K34"/>
    <mergeCell ref="C37:E37"/>
    <mergeCell ref="G37:H37"/>
    <mergeCell ref="I37:K37"/>
    <mergeCell ref="C35:E35"/>
    <mergeCell ref="G35:H35"/>
    <mergeCell ref="I35:K35"/>
    <mergeCell ref="C36:E36"/>
    <mergeCell ref="G36:H36"/>
    <mergeCell ref="I36:K36"/>
  </mergeCells>
  <pageMargins left="0.2" right="0.2" top="0.2" bottom="0.2" header="0.2" footer="0.2"/>
  <pageSetup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38"/>
  <sheetViews>
    <sheetView showGridLines="0" workbookViewId="0">
      <selection activeCell="G22" sqref="G22"/>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row r="2" spans="2:8" ht="18" customHeight="1">
      <c r="D2" s="77" t="s">
        <v>91</v>
      </c>
      <c r="E2" s="78"/>
      <c r="F2" s="78"/>
      <c r="G2" s="78"/>
      <c r="H2" s="78"/>
    </row>
    <row r="3" spans="2:8" ht="18" customHeight="1">
      <c r="E3" s="105" t="s">
        <v>243</v>
      </c>
      <c r="F3" s="78"/>
      <c r="G3" s="78"/>
    </row>
    <row r="4" spans="2:8">
      <c r="B4" s="7" t="s">
        <v>93</v>
      </c>
      <c r="C4" s="112" t="s">
        <v>21</v>
      </c>
      <c r="D4" s="91"/>
      <c r="E4" s="93"/>
      <c r="F4" s="8" t="s">
        <v>27</v>
      </c>
    </row>
    <row r="5" spans="2:8">
      <c r="B5" s="9" t="s">
        <v>94</v>
      </c>
      <c r="C5" s="110" t="s">
        <v>109</v>
      </c>
      <c r="D5" s="78"/>
      <c r="E5" s="81"/>
      <c r="F5" s="10" t="s">
        <v>174</v>
      </c>
    </row>
    <row r="6" spans="2:8">
      <c r="B6" s="9" t="s">
        <v>99</v>
      </c>
      <c r="C6" s="110" t="s">
        <v>96</v>
      </c>
      <c r="D6" s="78"/>
      <c r="E6" s="81"/>
      <c r="F6" s="10" t="s">
        <v>96</v>
      </c>
    </row>
    <row r="7" spans="2:8">
      <c r="B7" s="9" t="s">
        <v>101</v>
      </c>
      <c r="C7" s="110" t="s">
        <v>102</v>
      </c>
      <c r="D7" s="78"/>
      <c r="E7" s="81"/>
      <c r="F7" s="10" t="s">
        <v>244</v>
      </c>
    </row>
    <row r="8" spans="2:8">
      <c r="B8" s="9" t="s">
        <v>104</v>
      </c>
      <c r="C8" s="110" t="s">
        <v>95</v>
      </c>
      <c r="D8" s="78"/>
      <c r="E8" s="81"/>
      <c r="F8" s="10" t="s">
        <v>111</v>
      </c>
    </row>
    <row r="9" spans="2:8">
      <c r="B9" s="9" t="s">
        <v>108</v>
      </c>
      <c r="C9" s="110" t="s">
        <v>96</v>
      </c>
      <c r="D9" s="78"/>
      <c r="E9" s="81"/>
      <c r="F9" s="10" t="s">
        <v>96</v>
      </c>
    </row>
    <row r="10" spans="2:8" ht="27">
      <c r="B10" s="9" t="s">
        <v>110</v>
      </c>
      <c r="C10" s="110" t="s">
        <v>106</v>
      </c>
      <c r="D10" s="78"/>
      <c r="E10" s="81"/>
      <c r="F10" s="10" t="s">
        <v>173</v>
      </c>
    </row>
    <row r="11" spans="2:8">
      <c r="B11" s="9" t="s">
        <v>114</v>
      </c>
      <c r="C11" s="110" t="s">
        <v>96</v>
      </c>
      <c r="D11" s="78"/>
      <c r="E11" s="81"/>
      <c r="F11" s="10" t="s">
        <v>96</v>
      </c>
    </row>
    <row r="12" spans="2:8">
      <c r="B12" s="9" t="s">
        <v>115</v>
      </c>
      <c r="C12" s="110" t="s">
        <v>95</v>
      </c>
      <c r="D12" s="78"/>
      <c r="E12" s="81"/>
      <c r="F12" s="10" t="s">
        <v>106</v>
      </c>
    </row>
    <row r="13" spans="2:8">
      <c r="B13" s="11" t="s">
        <v>33</v>
      </c>
      <c r="C13" s="111">
        <v>26</v>
      </c>
      <c r="D13" s="83"/>
      <c r="E13" s="86"/>
      <c r="F13" s="12">
        <v>61</v>
      </c>
    </row>
    <row r="14" spans="2:8" ht="0" hidden="1" customHeight="1"/>
    <row r="15" spans="2:8" ht="5.0999999999999996" customHeight="1"/>
    <row r="16" spans="2:8">
      <c r="B16" s="7" t="s">
        <v>117</v>
      </c>
      <c r="C16" s="109" t="s">
        <v>21</v>
      </c>
      <c r="D16" s="91"/>
      <c r="E16" s="93"/>
      <c r="F16" s="13" t="s">
        <v>27</v>
      </c>
    </row>
    <row r="17" spans="2:6">
      <c r="B17" s="9" t="s">
        <v>94</v>
      </c>
      <c r="C17" s="107" t="s">
        <v>245</v>
      </c>
      <c r="D17" s="78"/>
      <c r="E17" s="81"/>
      <c r="F17" s="14" t="s">
        <v>246</v>
      </c>
    </row>
    <row r="18" spans="2:6">
      <c r="B18" s="9" t="s">
        <v>99</v>
      </c>
      <c r="C18" s="107" t="s">
        <v>96</v>
      </c>
      <c r="D18" s="78"/>
      <c r="E18" s="81"/>
      <c r="F18" s="14" t="s">
        <v>96</v>
      </c>
    </row>
    <row r="19" spans="2:6">
      <c r="B19" s="9" t="s">
        <v>101</v>
      </c>
      <c r="C19" s="107" t="s">
        <v>247</v>
      </c>
      <c r="D19" s="78"/>
      <c r="E19" s="81"/>
      <c r="F19" s="14" t="s">
        <v>248</v>
      </c>
    </row>
    <row r="20" spans="2:6">
      <c r="B20" s="9" t="s">
        <v>104</v>
      </c>
      <c r="C20" s="107" t="s">
        <v>249</v>
      </c>
      <c r="D20" s="78"/>
      <c r="E20" s="81"/>
      <c r="F20" s="14" t="s">
        <v>250</v>
      </c>
    </row>
    <row r="21" spans="2:6">
      <c r="B21" s="9" t="s">
        <v>108</v>
      </c>
      <c r="C21" s="107" t="s">
        <v>96</v>
      </c>
      <c r="D21" s="78"/>
      <c r="E21" s="81"/>
      <c r="F21" s="14" t="s">
        <v>96</v>
      </c>
    </row>
    <row r="22" spans="2:6" ht="27">
      <c r="B22" s="9" t="s">
        <v>110</v>
      </c>
      <c r="C22" s="107" t="s">
        <v>251</v>
      </c>
      <c r="D22" s="78"/>
      <c r="E22" s="81"/>
      <c r="F22" s="14" t="s">
        <v>252</v>
      </c>
    </row>
    <row r="23" spans="2:6">
      <c r="B23" s="9" t="s">
        <v>114</v>
      </c>
      <c r="C23" s="107" t="s">
        <v>96</v>
      </c>
      <c r="D23" s="78"/>
      <c r="E23" s="81"/>
      <c r="F23" s="14" t="s">
        <v>96</v>
      </c>
    </row>
    <row r="24" spans="2:6">
      <c r="B24" s="9" t="s">
        <v>115</v>
      </c>
      <c r="C24" s="107" t="s">
        <v>253</v>
      </c>
      <c r="D24" s="78"/>
      <c r="E24" s="81"/>
      <c r="F24" s="14" t="s">
        <v>254</v>
      </c>
    </row>
    <row r="25" spans="2:6">
      <c r="B25" s="11" t="s">
        <v>33</v>
      </c>
      <c r="C25" s="108" t="s">
        <v>255</v>
      </c>
      <c r="D25" s="83"/>
      <c r="E25" s="86"/>
      <c r="F25" s="15" t="s">
        <v>256</v>
      </c>
    </row>
    <row r="26" spans="2:6" ht="0" hidden="1" customHeight="1"/>
    <row r="27" spans="2:6" ht="5.0999999999999996" customHeight="1"/>
    <row r="28" spans="2:6">
      <c r="B28" s="7" t="s">
        <v>145</v>
      </c>
      <c r="C28" s="109" t="s">
        <v>21</v>
      </c>
      <c r="D28" s="91"/>
      <c r="E28" s="93"/>
      <c r="F28" s="13" t="s">
        <v>27</v>
      </c>
    </row>
    <row r="29" spans="2:6">
      <c r="B29" s="9" t="s">
        <v>94</v>
      </c>
      <c r="C29" s="107" t="s">
        <v>257</v>
      </c>
      <c r="D29" s="78"/>
      <c r="E29" s="81"/>
      <c r="F29" s="14" t="s">
        <v>258</v>
      </c>
    </row>
    <row r="30" spans="2:6">
      <c r="B30" s="9" t="s">
        <v>99</v>
      </c>
      <c r="C30" s="107" t="s">
        <v>96</v>
      </c>
      <c r="D30" s="78"/>
      <c r="E30" s="81"/>
      <c r="F30" s="14" t="s">
        <v>96</v>
      </c>
    </row>
    <row r="31" spans="2:6">
      <c r="B31" s="9" t="s">
        <v>101</v>
      </c>
      <c r="C31" s="107" t="s">
        <v>259</v>
      </c>
      <c r="D31" s="78"/>
      <c r="E31" s="81"/>
      <c r="F31" s="14" t="s">
        <v>260</v>
      </c>
    </row>
    <row r="32" spans="2:6">
      <c r="B32" s="9" t="s">
        <v>104</v>
      </c>
      <c r="C32" s="107" t="s">
        <v>261</v>
      </c>
      <c r="D32" s="78"/>
      <c r="E32" s="81"/>
      <c r="F32" s="14" t="s">
        <v>262</v>
      </c>
    </row>
    <row r="33" spans="2:6">
      <c r="B33" s="9" t="s">
        <v>108</v>
      </c>
      <c r="C33" s="107" t="s">
        <v>96</v>
      </c>
      <c r="D33" s="78"/>
      <c r="E33" s="81"/>
      <c r="F33" s="14" t="s">
        <v>96</v>
      </c>
    </row>
    <row r="34" spans="2:6" ht="27">
      <c r="B34" s="9" t="s">
        <v>110</v>
      </c>
      <c r="C34" s="107" t="s">
        <v>263</v>
      </c>
      <c r="D34" s="78"/>
      <c r="E34" s="81"/>
      <c r="F34" s="14" t="s">
        <v>264</v>
      </c>
    </row>
    <row r="35" spans="2:6">
      <c r="B35" s="9" t="s">
        <v>114</v>
      </c>
      <c r="C35" s="107" t="s">
        <v>96</v>
      </c>
      <c r="D35" s="78"/>
      <c r="E35" s="81"/>
      <c r="F35" s="14" t="s">
        <v>96</v>
      </c>
    </row>
    <row r="36" spans="2:6">
      <c r="B36" s="9" t="s">
        <v>115</v>
      </c>
      <c r="C36" s="107" t="s">
        <v>265</v>
      </c>
      <c r="D36" s="78"/>
      <c r="E36" s="81"/>
      <c r="F36" s="14" t="s">
        <v>266</v>
      </c>
    </row>
    <row r="37" spans="2:6">
      <c r="B37" s="11" t="s">
        <v>33</v>
      </c>
      <c r="C37" s="108" t="s">
        <v>64</v>
      </c>
      <c r="D37" s="83"/>
      <c r="E37" s="86"/>
      <c r="F37" s="15" t="s">
        <v>267</v>
      </c>
    </row>
    <row r="38" spans="2:6" ht="0" hidden="1" customHeight="1"/>
  </sheetData>
  <mergeCells count="32">
    <mergeCell ref="D2:H2"/>
    <mergeCell ref="E3:G3"/>
    <mergeCell ref="C4:E4"/>
    <mergeCell ref="C5:E5"/>
    <mergeCell ref="C6:E6"/>
    <mergeCell ref="C7:E7"/>
    <mergeCell ref="C8:E8"/>
    <mergeCell ref="C9:E9"/>
    <mergeCell ref="C10:E10"/>
    <mergeCell ref="C11:E11"/>
    <mergeCell ref="C12:E12"/>
    <mergeCell ref="C13:E13"/>
    <mergeCell ref="C16:E16"/>
    <mergeCell ref="C17:E17"/>
    <mergeCell ref="C18:E18"/>
    <mergeCell ref="C19:E19"/>
    <mergeCell ref="C20:E20"/>
    <mergeCell ref="C21:E21"/>
    <mergeCell ref="C22:E22"/>
    <mergeCell ref="C23:E23"/>
    <mergeCell ref="C24:E24"/>
    <mergeCell ref="C25:E25"/>
    <mergeCell ref="C28:E28"/>
    <mergeCell ref="C29:E29"/>
    <mergeCell ref="C30:E30"/>
    <mergeCell ref="C36:E36"/>
    <mergeCell ref="C37:E37"/>
    <mergeCell ref="C31:E31"/>
    <mergeCell ref="C32:E32"/>
    <mergeCell ref="C33:E33"/>
    <mergeCell ref="C34:E34"/>
    <mergeCell ref="C35:E35"/>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5"/>
  <sheetViews>
    <sheetView showGridLines="0" workbookViewId="0">
      <selection activeCell="A3" sqref="A3:H23"/>
    </sheetView>
  </sheetViews>
  <sheetFormatPr defaultRowHeight="15"/>
  <cols>
    <col min="1" max="1" width="32.85546875" customWidth="1"/>
    <col min="2" max="2" width="15.140625" customWidth="1"/>
    <col min="3" max="3" width="20.5703125" customWidth="1"/>
    <col min="4" max="4" width="10.7109375" customWidth="1"/>
    <col min="5" max="5" width="9.85546875" customWidth="1"/>
    <col min="6" max="6" width="11" customWidth="1"/>
    <col min="7" max="7" width="2.7109375" customWidth="1"/>
    <col min="8" max="8" width="6.85546875" customWidth="1"/>
  </cols>
  <sheetData>
    <row r="1" spans="1:8" ht="2.1" customHeight="1"/>
    <row r="2" spans="1:8" ht="4.1500000000000004" customHeight="1"/>
    <row r="3" spans="1:8" ht="18" customHeight="1">
      <c r="B3" s="77" t="s">
        <v>268</v>
      </c>
      <c r="C3" s="78"/>
      <c r="D3" s="78"/>
    </row>
    <row r="4" spans="1:8" ht="5.0999999999999996" customHeight="1"/>
    <row r="5" spans="1:8">
      <c r="A5" s="118" t="s">
        <v>92</v>
      </c>
      <c r="B5" s="91"/>
      <c r="C5" s="16" t="s">
        <v>93</v>
      </c>
      <c r="D5" s="119" t="s">
        <v>269</v>
      </c>
      <c r="E5" s="91"/>
      <c r="F5" s="120" t="s">
        <v>145</v>
      </c>
      <c r="G5" s="91"/>
      <c r="H5" s="93"/>
    </row>
    <row r="6" spans="1:8">
      <c r="A6" s="114" t="s">
        <v>7</v>
      </c>
      <c r="B6" s="115"/>
      <c r="C6" s="17" t="s">
        <v>47</v>
      </c>
      <c r="D6" s="116" t="s">
        <v>270</v>
      </c>
      <c r="E6" s="83"/>
      <c r="F6" s="117" t="s">
        <v>48</v>
      </c>
      <c r="G6" s="83"/>
      <c r="H6" s="86"/>
    </row>
    <row r="7" spans="1:8">
      <c r="A7" s="114" t="s">
        <v>11</v>
      </c>
      <c r="B7" s="115"/>
      <c r="C7" s="17" t="s">
        <v>53</v>
      </c>
      <c r="D7" s="116" t="s">
        <v>271</v>
      </c>
      <c r="E7" s="83"/>
      <c r="F7" s="117" t="s">
        <v>54</v>
      </c>
      <c r="G7" s="83"/>
      <c r="H7" s="86"/>
    </row>
    <row r="8" spans="1:8">
      <c r="A8" s="114" t="s">
        <v>25</v>
      </c>
      <c r="B8" s="115"/>
      <c r="C8" s="17" t="s">
        <v>69</v>
      </c>
      <c r="D8" s="116" t="s">
        <v>272</v>
      </c>
      <c r="E8" s="83"/>
      <c r="F8" s="117" t="s">
        <v>70</v>
      </c>
      <c r="G8" s="83"/>
      <c r="H8" s="86"/>
    </row>
    <row r="9" spans="1:8">
      <c r="A9" s="114" t="s">
        <v>312</v>
      </c>
      <c r="B9" s="115"/>
      <c r="C9" s="17" t="s">
        <v>61</v>
      </c>
      <c r="D9" s="116" t="s">
        <v>273</v>
      </c>
      <c r="E9" s="83"/>
      <c r="F9" s="117" t="s">
        <v>62</v>
      </c>
      <c r="G9" s="83"/>
      <c r="H9" s="86"/>
    </row>
    <row r="10" spans="1:8" ht="17.100000000000001" customHeight="1"/>
    <row r="11" spans="1:8">
      <c r="A11" s="118" t="s">
        <v>170</v>
      </c>
      <c r="B11" s="91"/>
      <c r="C11" s="16" t="s">
        <v>93</v>
      </c>
      <c r="D11" s="119" t="s">
        <v>269</v>
      </c>
      <c r="E11" s="91"/>
      <c r="F11" s="120" t="s">
        <v>145</v>
      </c>
      <c r="G11" s="91"/>
      <c r="H11" s="93"/>
    </row>
    <row r="12" spans="1:8">
      <c r="A12" s="114" t="s">
        <v>31</v>
      </c>
      <c r="B12" s="115"/>
      <c r="C12" s="17" t="s">
        <v>78</v>
      </c>
      <c r="D12" s="116" t="s">
        <v>274</v>
      </c>
      <c r="E12" s="83"/>
      <c r="F12" s="117" t="s">
        <v>79</v>
      </c>
      <c r="G12" s="83"/>
      <c r="H12" s="86"/>
    </row>
    <row r="13" spans="1:8">
      <c r="A13" s="114" t="s">
        <v>9</v>
      </c>
      <c r="B13" s="115"/>
      <c r="C13" s="17" t="s">
        <v>50</v>
      </c>
      <c r="D13" s="116" t="s">
        <v>275</v>
      </c>
      <c r="E13" s="83"/>
      <c r="F13" s="117" t="s">
        <v>51</v>
      </c>
      <c r="G13" s="83"/>
      <c r="H13" s="86"/>
    </row>
    <row r="14" spans="1:8">
      <c r="A14" s="114" t="s">
        <v>15</v>
      </c>
      <c r="B14" s="115"/>
      <c r="C14" s="17" t="s">
        <v>59</v>
      </c>
      <c r="D14" s="116" t="s">
        <v>276</v>
      </c>
      <c r="E14" s="83"/>
      <c r="F14" s="117" t="s">
        <v>60</v>
      </c>
      <c r="G14" s="83"/>
      <c r="H14" s="86"/>
    </row>
    <row r="15" spans="1:8">
      <c r="A15" s="114" t="s">
        <v>13</v>
      </c>
      <c r="B15" s="115"/>
      <c r="C15" s="17" t="s">
        <v>55</v>
      </c>
      <c r="D15" s="116" t="s">
        <v>277</v>
      </c>
      <c r="E15" s="83"/>
      <c r="F15" s="117" t="s">
        <v>56</v>
      </c>
      <c r="G15" s="83"/>
      <c r="H15" s="86"/>
    </row>
    <row r="16" spans="1:8">
      <c r="A16" s="114" t="s">
        <v>29</v>
      </c>
      <c r="B16" s="115"/>
      <c r="C16" s="17" t="s">
        <v>75</v>
      </c>
      <c r="D16" s="116" t="s">
        <v>278</v>
      </c>
      <c r="E16" s="83"/>
      <c r="F16" s="117" t="s">
        <v>76</v>
      </c>
      <c r="G16" s="83"/>
      <c r="H16" s="86"/>
    </row>
    <row r="17" spans="1:8">
      <c r="A17" s="114" t="s">
        <v>23</v>
      </c>
      <c r="B17" s="115"/>
      <c r="C17" s="17" t="s">
        <v>67</v>
      </c>
      <c r="D17" s="116" t="s">
        <v>279</v>
      </c>
      <c r="E17" s="83"/>
      <c r="F17" s="117" t="s">
        <v>68</v>
      </c>
      <c r="G17" s="83"/>
      <c r="H17" s="86"/>
    </row>
    <row r="18" spans="1:8" ht="16.5" customHeight="1"/>
    <row r="19" spans="1:8">
      <c r="A19" s="118" t="s">
        <v>280</v>
      </c>
      <c r="B19" s="91"/>
      <c r="C19" s="16" t="s">
        <v>93</v>
      </c>
      <c r="D19" s="119" t="s">
        <v>269</v>
      </c>
      <c r="E19" s="91"/>
      <c r="F19" s="120" t="s">
        <v>145</v>
      </c>
      <c r="G19" s="91"/>
      <c r="H19" s="93"/>
    </row>
    <row r="20" spans="1:8">
      <c r="A20" s="29" t="s">
        <v>27</v>
      </c>
      <c r="B20" s="30"/>
      <c r="C20" s="17" t="s">
        <v>71</v>
      </c>
      <c r="D20" s="116" t="s">
        <v>281</v>
      </c>
      <c r="E20" s="83"/>
      <c r="F20" s="117" t="s">
        <v>72</v>
      </c>
      <c r="G20" s="83"/>
      <c r="H20" s="86"/>
    </row>
    <row r="21" spans="1:8">
      <c r="A21" s="114" t="s">
        <v>21</v>
      </c>
      <c r="B21" s="115"/>
      <c r="C21" s="17" t="s">
        <v>65</v>
      </c>
      <c r="D21" s="116" t="s">
        <v>282</v>
      </c>
      <c r="E21" s="83"/>
      <c r="F21" s="117" t="s">
        <v>66</v>
      </c>
      <c r="G21" s="83"/>
      <c r="H21" s="86"/>
    </row>
    <row r="22" spans="1:8" ht="25.9" customHeight="1"/>
    <row r="23" spans="1:8" ht="17.45" customHeight="1">
      <c r="A23" s="113" t="s">
        <v>317</v>
      </c>
      <c r="B23" s="78"/>
      <c r="C23" s="78"/>
      <c r="D23" s="78"/>
      <c r="E23" s="78"/>
      <c r="F23" s="78"/>
    </row>
    <row r="24" spans="1:8" ht="5.25" customHeight="1"/>
    <row r="25" spans="1:8" ht="63.95" customHeight="1"/>
  </sheetData>
  <mergeCells count="46">
    <mergeCell ref="B3:D3"/>
    <mergeCell ref="A5:B5"/>
    <mergeCell ref="D5:E5"/>
    <mergeCell ref="F5:H5"/>
    <mergeCell ref="A6:B6"/>
    <mergeCell ref="D6:E6"/>
    <mergeCell ref="F6:H6"/>
    <mergeCell ref="A7:B7"/>
    <mergeCell ref="D7:E7"/>
    <mergeCell ref="F7:H7"/>
    <mergeCell ref="A8:B8"/>
    <mergeCell ref="D8:E8"/>
    <mergeCell ref="F8:H8"/>
    <mergeCell ref="A9:B9"/>
    <mergeCell ref="D9:E9"/>
    <mergeCell ref="F9:H9"/>
    <mergeCell ref="A11:B11"/>
    <mergeCell ref="D11:E11"/>
    <mergeCell ref="F11:H11"/>
    <mergeCell ref="A12:B12"/>
    <mergeCell ref="D12:E12"/>
    <mergeCell ref="F12:H12"/>
    <mergeCell ref="A13:B13"/>
    <mergeCell ref="D13:E13"/>
    <mergeCell ref="F13:H13"/>
    <mergeCell ref="A14:B14"/>
    <mergeCell ref="D14:E14"/>
    <mergeCell ref="F14:H14"/>
    <mergeCell ref="A15:B15"/>
    <mergeCell ref="D15:E15"/>
    <mergeCell ref="F15:H15"/>
    <mergeCell ref="A16:B16"/>
    <mergeCell ref="D16:E16"/>
    <mergeCell ref="F16:H16"/>
    <mergeCell ref="A17:B17"/>
    <mergeCell ref="D17:E17"/>
    <mergeCell ref="F17:H17"/>
    <mergeCell ref="A23:F23"/>
    <mergeCell ref="A21:B21"/>
    <mergeCell ref="D21:E21"/>
    <mergeCell ref="F21:H21"/>
    <mergeCell ref="A19:B19"/>
    <mergeCell ref="D19:E19"/>
    <mergeCell ref="F19:H19"/>
    <mergeCell ref="D20:E20"/>
    <mergeCell ref="F20:H20"/>
  </mergeCells>
  <pageMargins left="0.2" right="0.2" top="0.2" bottom="0.2" header="0.2" footer="0.2"/>
  <pageSetup scale="94"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3"/>
  <sheetViews>
    <sheetView showGridLines="0" workbookViewId="0">
      <selection sqref="A1:H33"/>
    </sheetView>
  </sheetViews>
  <sheetFormatPr defaultRowHeight="15"/>
  <cols>
    <col min="1" max="1" width="23.140625" customWidth="1"/>
    <col min="2" max="2" width="6.85546875" customWidth="1"/>
    <col min="3" max="3" width="7.7109375" customWidth="1"/>
    <col min="4" max="4" width="17.42578125" customWidth="1"/>
    <col min="5" max="5" width="6.5703125" customWidth="1"/>
    <col min="6" max="6" width="14.85546875" bestFit="1" customWidth="1"/>
    <col min="7" max="7" width="6.7109375" customWidth="1"/>
    <col min="8" max="8" width="18.42578125" bestFit="1" customWidth="1"/>
    <col min="9" max="9" width="3.42578125" customWidth="1"/>
    <col min="10" max="10" width="24" customWidth="1"/>
  </cols>
  <sheetData>
    <row r="1" spans="1:9">
      <c r="C1" s="105" t="s">
        <v>82</v>
      </c>
      <c r="D1" s="78"/>
      <c r="E1" s="78"/>
      <c r="F1" s="78"/>
    </row>
    <row r="3" spans="1:9">
      <c r="B3" s="77" t="s">
        <v>283</v>
      </c>
      <c r="C3" s="78"/>
      <c r="D3" s="78"/>
      <c r="E3" s="78"/>
      <c r="F3" s="78"/>
      <c r="G3" s="78"/>
    </row>
    <row r="5" spans="1:9">
      <c r="A5" s="125" t="s">
        <v>284</v>
      </c>
      <c r="B5" s="126"/>
      <c r="C5" s="126"/>
      <c r="D5" s="33" t="s">
        <v>321</v>
      </c>
      <c r="E5" s="34"/>
      <c r="F5" s="33" t="s">
        <v>322</v>
      </c>
      <c r="G5" s="35"/>
      <c r="H5" s="36" t="s">
        <v>4</v>
      </c>
      <c r="I5" s="38"/>
    </row>
    <row r="6" spans="1:9">
      <c r="A6" s="121" t="s">
        <v>7</v>
      </c>
      <c r="B6" s="78"/>
      <c r="C6" s="78"/>
      <c r="D6" s="130">
        <v>66630479.439999998</v>
      </c>
      <c r="E6" s="130"/>
      <c r="F6" s="130">
        <v>5167608.46</v>
      </c>
      <c r="G6" s="130"/>
      <c r="H6" s="131">
        <v>490922.8</v>
      </c>
      <c r="I6" s="22"/>
    </row>
    <row r="7" spans="1:9">
      <c r="A7" s="121" t="s">
        <v>9</v>
      </c>
      <c r="B7" s="78"/>
      <c r="C7" s="78"/>
      <c r="D7" s="130">
        <v>25879817.07</v>
      </c>
      <c r="E7" s="130"/>
      <c r="F7" s="130">
        <v>2214078.31</v>
      </c>
      <c r="G7" s="130"/>
      <c r="H7" s="131">
        <v>210337.45</v>
      </c>
      <c r="I7" s="22"/>
    </row>
    <row r="8" spans="1:9">
      <c r="A8" s="121" t="s">
        <v>11</v>
      </c>
      <c r="B8" s="78"/>
      <c r="C8" s="78"/>
      <c r="D8" s="130">
        <v>54812501.670000002</v>
      </c>
      <c r="E8" s="130"/>
      <c r="F8" s="130">
        <v>5322994.71</v>
      </c>
      <c r="G8" s="130"/>
      <c r="H8" s="131">
        <v>505684.51</v>
      </c>
      <c r="I8" s="22"/>
    </row>
    <row r="9" spans="1:9">
      <c r="A9" s="121" t="s">
        <v>13</v>
      </c>
      <c r="B9" s="78"/>
      <c r="C9" s="78"/>
      <c r="D9" s="130">
        <v>1125217.74</v>
      </c>
      <c r="E9" s="130"/>
      <c r="F9" s="130">
        <v>150559.01</v>
      </c>
      <c r="G9" s="130"/>
      <c r="H9" s="131">
        <v>14303.09</v>
      </c>
      <c r="I9" s="22"/>
    </row>
    <row r="10" spans="1:9">
      <c r="A10" s="121" t="s">
        <v>15</v>
      </c>
      <c r="B10" s="78"/>
      <c r="C10" s="78"/>
      <c r="D10" s="130">
        <v>7183252.1299999999</v>
      </c>
      <c r="E10" s="130"/>
      <c r="F10" s="130">
        <v>688691.94</v>
      </c>
      <c r="G10" s="130"/>
      <c r="H10" s="131">
        <v>65425.75</v>
      </c>
      <c r="I10" s="22"/>
    </row>
    <row r="11" spans="1:9">
      <c r="A11" s="127" t="s">
        <v>312</v>
      </c>
      <c r="B11" s="78"/>
      <c r="C11" s="78"/>
      <c r="D11" s="130">
        <v>0</v>
      </c>
      <c r="E11" s="130"/>
      <c r="F11" s="130">
        <v>0</v>
      </c>
      <c r="G11" s="130"/>
      <c r="H11" s="131">
        <v>0</v>
      </c>
      <c r="I11" s="22"/>
    </row>
    <row r="12" spans="1:9">
      <c r="A12" s="121" t="s">
        <v>21</v>
      </c>
      <c r="B12" s="78"/>
      <c r="C12" s="78"/>
      <c r="D12" s="130">
        <v>2748621.6</v>
      </c>
      <c r="E12" s="130"/>
      <c r="F12" s="130">
        <v>339325.89</v>
      </c>
      <c r="G12" s="130"/>
      <c r="H12" s="131">
        <v>32235.97</v>
      </c>
      <c r="I12" s="22"/>
    </row>
    <row r="13" spans="1:9">
      <c r="A13" s="121" t="s">
        <v>23</v>
      </c>
      <c r="B13" s="78"/>
      <c r="C13" s="78"/>
      <c r="D13" s="130">
        <v>20048561.440000001</v>
      </c>
      <c r="E13" s="130"/>
      <c r="F13" s="130">
        <v>2418403.4300000002</v>
      </c>
      <c r="G13" s="130"/>
      <c r="H13" s="131">
        <v>229748.34</v>
      </c>
      <c r="I13" s="22"/>
    </row>
    <row r="14" spans="1:9">
      <c r="A14" s="121" t="s">
        <v>25</v>
      </c>
      <c r="B14" s="78"/>
      <c r="C14" s="78"/>
      <c r="D14" s="130">
        <v>3240547.46</v>
      </c>
      <c r="E14" s="130"/>
      <c r="F14" s="130">
        <v>367955.12</v>
      </c>
      <c r="G14" s="130"/>
      <c r="H14" s="131">
        <v>34955.730000000003</v>
      </c>
      <c r="I14" s="22"/>
    </row>
    <row r="15" spans="1:9">
      <c r="A15" s="121" t="s">
        <v>27</v>
      </c>
      <c r="B15" s="78"/>
      <c r="C15" s="78"/>
      <c r="D15" s="130">
        <v>2981024.98</v>
      </c>
      <c r="E15" s="130"/>
      <c r="F15" s="130">
        <v>299940.58</v>
      </c>
      <c r="G15" s="130"/>
      <c r="H15" s="131">
        <v>28494.35</v>
      </c>
      <c r="I15" s="22"/>
    </row>
    <row r="16" spans="1:9">
      <c r="A16" s="121" t="s">
        <v>29</v>
      </c>
      <c r="B16" s="78"/>
      <c r="C16" s="78"/>
      <c r="D16" s="130">
        <v>1327459.75</v>
      </c>
      <c r="E16" s="130"/>
      <c r="F16" s="130">
        <v>162819.75</v>
      </c>
      <c r="G16" s="130"/>
      <c r="H16" s="131">
        <v>15467.87</v>
      </c>
      <c r="I16" s="22"/>
    </row>
    <row r="17" spans="1:10">
      <c r="A17" s="121" t="s">
        <v>31</v>
      </c>
      <c r="B17" s="78"/>
      <c r="C17" s="78"/>
      <c r="D17" s="130">
        <v>8515185.3399999999</v>
      </c>
      <c r="E17" s="130"/>
      <c r="F17" s="130">
        <v>320802.28999999998</v>
      </c>
      <c r="G17" s="130"/>
      <c r="H17" s="131">
        <v>30476.23</v>
      </c>
      <c r="I17" s="22"/>
    </row>
    <row r="18" spans="1:10">
      <c r="A18" s="122" t="s">
        <v>33</v>
      </c>
      <c r="B18" s="123"/>
      <c r="C18" s="123"/>
      <c r="D18" s="132">
        <v>194492668.62</v>
      </c>
      <c r="E18" s="132"/>
      <c r="F18" s="132">
        <v>17453179.489999998</v>
      </c>
      <c r="G18" s="132"/>
      <c r="H18" s="133">
        <v>1658052.0900000003</v>
      </c>
      <c r="I18" s="38"/>
    </row>
    <row r="19" spans="1:10">
      <c r="A19" s="124" t="s">
        <v>318</v>
      </c>
      <c r="B19" s="124"/>
      <c r="C19" s="124"/>
      <c r="D19" s="124"/>
      <c r="E19" s="124"/>
      <c r="F19" s="124"/>
      <c r="G19" s="124"/>
      <c r="H19" s="124"/>
      <c r="I19" s="18"/>
      <c r="J19" s="18"/>
    </row>
    <row r="20" spans="1:10">
      <c r="A20" s="31" t="s">
        <v>319</v>
      </c>
      <c r="B20" s="32"/>
      <c r="C20" s="32"/>
      <c r="D20" s="32"/>
      <c r="E20" s="32"/>
      <c r="F20" s="32"/>
      <c r="G20" s="32"/>
      <c r="H20" s="32"/>
      <c r="I20" s="22"/>
      <c r="J20" s="22"/>
    </row>
    <row r="21" spans="1:10">
      <c r="A21" s="31" t="s">
        <v>320</v>
      </c>
      <c r="B21" s="32"/>
      <c r="C21" s="32"/>
      <c r="D21" s="32"/>
      <c r="E21" s="32"/>
      <c r="F21" s="32"/>
      <c r="G21" s="32"/>
      <c r="H21" s="32"/>
      <c r="I21" s="18"/>
      <c r="J21" s="18"/>
    </row>
    <row r="22" spans="1:10">
      <c r="A22" s="19"/>
      <c r="B22" s="22"/>
      <c r="C22" s="22"/>
      <c r="D22" s="22"/>
      <c r="E22" s="22"/>
      <c r="F22" s="22"/>
      <c r="G22" s="22"/>
      <c r="H22" s="22"/>
      <c r="I22" s="22"/>
      <c r="J22" s="22"/>
    </row>
    <row r="23" spans="1:10" s="18" customFormat="1">
      <c r="A23" s="19"/>
    </row>
    <row r="24" spans="1:10">
      <c r="A24" s="18"/>
      <c r="B24" s="18"/>
      <c r="C24" s="18"/>
      <c r="D24" s="18"/>
      <c r="E24" s="18"/>
      <c r="F24" s="18"/>
      <c r="G24" s="18"/>
      <c r="H24" s="18"/>
      <c r="I24" s="18"/>
      <c r="J24" s="18"/>
    </row>
    <row r="25" spans="1:10" ht="15" customHeight="1">
      <c r="A25" s="37"/>
      <c r="B25" s="38"/>
      <c r="C25" s="38"/>
      <c r="D25" s="37" t="s">
        <v>287</v>
      </c>
      <c r="E25" s="18"/>
      <c r="F25" s="37" t="s">
        <v>288</v>
      </c>
      <c r="G25" s="38"/>
      <c r="H25" s="38"/>
      <c r="I25" s="18"/>
      <c r="J25" s="38"/>
    </row>
    <row r="26" spans="1:10">
      <c r="A26" s="39" t="s">
        <v>289</v>
      </c>
      <c r="B26" s="40"/>
      <c r="C26" s="40"/>
      <c r="D26" s="134">
        <v>2192156.83</v>
      </c>
      <c r="E26" s="135"/>
      <c r="F26" s="136">
        <v>2192156.83</v>
      </c>
      <c r="G26" s="22"/>
      <c r="H26" s="22"/>
      <c r="I26" s="18"/>
      <c r="J26" s="38"/>
    </row>
    <row r="27" spans="1:10">
      <c r="A27" s="41" t="s">
        <v>290</v>
      </c>
      <c r="B27" s="22"/>
      <c r="C27" s="22"/>
      <c r="D27" s="137">
        <v>26764228.73</v>
      </c>
      <c r="E27" s="138"/>
      <c r="F27" s="139">
        <v>26764228.73</v>
      </c>
      <c r="G27" s="22"/>
      <c r="H27" s="22"/>
      <c r="I27" s="18"/>
      <c r="J27" s="38"/>
    </row>
    <row r="28" spans="1:10">
      <c r="A28" s="41" t="s">
        <v>291</v>
      </c>
      <c r="B28" s="22"/>
      <c r="C28" s="22"/>
      <c r="D28" s="137">
        <v>63538402.380000003</v>
      </c>
      <c r="E28" s="138"/>
      <c r="F28" s="139">
        <v>63538402.380000003</v>
      </c>
      <c r="G28" s="22"/>
      <c r="H28" s="22"/>
      <c r="I28" s="18"/>
      <c r="J28" s="38"/>
    </row>
    <row r="29" spans="1:10">
      <c r="A29" s="41" t="s">
        <v>292</v>
      </c>
      <c r="B29" s="22"/>
      <c r="C29" s="22"/>
      <c r="D29" s="137">
        <v>45344025.810000002</v>
      </c>
      <c r="E29" s="138"/>
      <c r="F29" s="139">
        <v>45344025.810000002</v>
      </c>
      <c r="G29" s="22"/>
      <c r="H29" s="22"/>
      <c r="I29" s="18"/>
      <c r="J29" s="38"/>
    </row>
    <row r="30" spans="1:10">
      <c r="A30" s="41" t="s">
        <v>286</v>
      </c>
      <c r="B30" s="22"/>
      <c r="C30" s="22"/>
      <c r="D30" s="137">
        <v>53789663.939999998</v>
      </c>
      <c r="E30" s="138"/>
      <c r="F30" s="139">
        <v>53789663.939999998</v>
      </c>
      <c r="G30" s="22"/>
      <c r="H30" s="22"/>
      <c r="I30" s="18"/>
      <c r="J30" s="38"/>
    </row>
    <row r="31" spans="1:10">
      <c r="A31" s="42" t="s">
        <v>33</v>
      </c>
      <c r="B31" s="43"/>
      <c r="C31" s="43"/>
      <c r="D31" s="140">
        <v>191628477.69</v>
      </c>
      <c r="E31" s="141"/>
      <c r="F31" s="142">
        <v>191628477.69</v>
      </c>
      <c r="G31" s="38"/>
      <c r="H31" s="38"/>
      <c r="I31" s="18"/>
      <c r="J31" s="38"/>
    </row>
    <row r="33" spans="1:10">
      <c r="A33" s="31" t="s">
        <v>323</v>
      </c>
      <c r="B33" s="22"/>
      <c r="C33" s="22"/>
      <c r="D33" s="22"/>
      <c r="E33" s="22"/>
      <c r="F33" s="22"/>
      <c r="G33" s="22"/>
      <c r="H33" s="22"/>
      <c r="I33" s="22"/>
      <c r="J33" s="22"/>
    </row>
  </sheetData>
  <mergeCells count="17">
    <mergeCell ref="A15:C15"/>
    <mergeCell ref="A16:C16"/>
    <mergeCell ref="A17:C17"/>
    <mergeCell ref="A18:C18"/>
    <mergeCell ref="A19:H19"/>
    <mergeCell ref="C1:F1"/>
    <mergeCell ref="B3:G3"/>
    <mergeCell ref="A5:C5"/>
    <mergeCell ref="A6:C6"/>
    <mergeCell ref="A7:C7"/>
    <mergeCell ref="A8:C8"/>
    <mergeCell ref="A9:C9"/>
    <mergeCell ref="A10:C10"/>
    <mergeCell ref="A11:C11"/>
    <mergeCell ref="A12:C12"/>
    <mergeCell ref="A13:C13"/>
    <mergeCell ref="A14:C14"/>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ECE44-B455-4042-91E7-01B807A7A677}">
  <sheetPr>
    <pageSetUpPr fitToPage="1"/>
  </sheetPr>
  <dimension ref="A1:S42"/>
  <sheetViews>
    <sheetView showGridLines="0" zoomScaleNormal="100" workbookViewId="0">
      <selection activeCell="L15" sqref="L15"/>
    </sheetView>
  </sheetViews>
  <sheetFormatPr defaultRowHeight="15"/>
  <cols>
    <col min="1" max="1" width="27.140625" style="32" bestFit="1" customWidth="1"/>
    <col min="2" max="2" width="13.42578125" style="32" bestFit="1" customWidth="1"/>
    <col min="3" max="3" width="7.140625" style="32" customWidth="1"/>
    <col min="4" max="4" width="14.7109375" style="32" bestFit="1" customWidth="1"/>
    <col min="5" max="5" width="3.5703125" style="32" customWidth="1"/>
    <col min="6" max="6" width="23" style="32" bestFit="1" customWidth="1"/>
    <col min="7" max="7" width="12.28515625" style="32" bestFit="1" customWidth="1"/>
    <col min="8" max="8" width="7.140625" style="32" customWidth="1"/>
    <col min="9" max="9" width="14.7109375" style="32" bestFit="1" customWidth="1"/>
    <col min="10" max="10" width="3.5703125" style="32" customWidth="1"/>
    <col min="11" max="11" width="23.140625" style="32" bestFit="1" customWidth="1"/>
    <col min="12" max="12" width="10.42578125" style="32" bestFit="1" customWidth="1"/>
    <col min="13" max="13" width="7.140625" style="32" customWidth="1"/>
    <col min="14" max="14" width="14.7109375" style="32" bestFit="1" customWidth="1"/>
    <col min="15" max="16384" width="9.140625" style="32"/>
  </cols>
  <sheetData>
    <row r="1" spans="1:19">
      <c r="A1" s="128" t="s">
        <v>82</v>
      </c>
      <c r="B1" s="128"/>
      <c r="C1" s="128"/>
      <c r="D1" s="128"/>
      <c r="E1" s="128"/>
      <c r="F1" s="128"/>
      <c r="G1" s="128"/>
      <c r="H1" s="128"/>
      <c r="I1" s="128"/>
      <c r="J1" s="128"/>
      <c r="K1" s="128"/>
      <c r="L1" s="128"/>
      <c r="M1" s="128"/>
      <c r="N1" s="128"/>
    </row>
    <row r="2" spans="1:19">
      <c r="A2" s="129" t="s">
        <v>325</v>
      </c>
      <c r="B2" s="129"/>
      <c r="C2" s="129"/>
      <c r="D2" s="129"/>
      <c r="E2" s="129"/>
      <c r="F2" s="129"/>
      <c r="G2" s="129"/>
      <c r="H2" s="129"/>
      <c r="I2" s="129"/>
      <c r="J2" s="129"/>
      <c r="K2" s="129"/>
      <c r="L2" s="129"/>
      <c r="M2" s="129"/>
      <c r="N2" s="129"/>
    </row>
    <row r="4" spans="1:19" ht="15" customHeight="1">
      <c r="A4" s="128" t="s">
        <v>92</v>
      </c>
      <c r="B4" s="128"/>
      <c r="C4" s="128"/>
      <c r="D4" s="128"/>
      <c r="F4" s="128" t="s">
        <v>300</v>
      </c>
      <c r="G4" s="128"/>
      <c r="H4" s="128"/>
      <c r="I4" s="128"/>
      <c r="K4" s="128" t="s">
        <v>308</v>
      </c>
      <c r="L4" s="128"/>
      <c r="M4" s="128"/>
      <c r="N4" s="128"/>
    </row>
    <row r="6" spans="1:19" ht="15" customHeight="1">
      <c r="A6" s="44" t="s">
        <v>7</v>
      </c>
      <c r="B6" s="33" t="s">
        <v>321</v>
      </c>
      <c r="C6" s="33"/>
      <c r="D6" s="36" t="s">
        <v>285</v>
      </c>
      <c r="E6" s="45"/>
      <c r="F6" s="44" t="s">
        <v>9</v>
      </c>
      <c r="G6" s="33" t="s">
        <v>321</v>
      </c>
      <c r="H6" s="33"/>
      <c r="I6" s="36" t="s">
        <v>285</v>
      </c>
      <c r="J6" s="45"/>
      <c r="K6" s="44" t="s">
        <v>21</v>
      </c>
      <c r="L6" s="33" t="s">
        <v>321</v>
      </c>
      <c r="M6" s="33"/>
      <c r="N6" s="36" t="s">
        <v>285</v>
      </c>
      <c r="O6" s="45"/>
    </row>
    <row r="7" spans="1:19">
      <c r="A7" s="46" t="s">
        <v>293</v>
      </c>
      <c r="B7" s="47">
        <v>60191834.850000001</v>
      </c>
      <c r="C7" s="47"/>
      <c r="D7" s="48">
        <v>4739261.34</v>
      </c>
      <c r="E7" s="49"/>
      <c r="F7" s="50" t="s">
        <v>303</v>
      </c>
      <c r="G7" s="51">
        <v>30858.76</v>
      </c>
      <c r="H7" s="52"/>
      <c r="I7" s="53">
        <v>-5042.8900000000003</v>
      </c>
      <c r="J7" s="49"/>
      <c r="K7" s="46" t="s">
        <v>296</v>
      </c>
      <c r="L7" s="47">
        <v>393561.59999999998</v>
      </c>
      <c r="M7" s="47"/>
      <c r="N7" s="53">
        <v>1863.18</v>
      </c>
      <c r="O7" s="45"/>
    </row>
    <row r="8" spans="1:19">
      <c r="A8" s="46" t="s">
        <v>295</v>
      </c>
      <c r="B8" s="47">
        <v>3396125.67</v>
      </c>
      <c r="C8" s="47"/>
      <c r="D8" s="48">
        <v>73512.08</v>
      </c>
      <c r="E8" s="49"/>
      <c r="F8" s="46" t="s">
        <v>304</v>
      </c>
      <c r="G8" s="51">
        <v>25564076.809999999</v>
      </c>
      <c r="H8" s="47"/>
      <c r="I8" s="54">
        <v>2191950.9500000002</v>
      </c>
      <c r="J8" s="49"/>
      <c r="K8" s="46" t="s">
        <v>310</v>
      </c>
      <c r="L8" s="47">
        <v>1485056.78</v>
      </c>
      <c r="M8" s="47"/>
      <c r="N8" s="48">
        <v>247737.65</v>
      </c>
      <c r="O8" s="45"/>
    </row>
    <row r="9" spans="1:19" ht="15" customHeight="1">
      <c r="A9" s="46" t="s">
        <v>296</v>
      </c>
      <c r="B9" s="47">
        <v>3042518.92</v>
      </c>
      <c r="C9" s="47"/>
      <c r="D9" s="55">
        <v>354648.02</v>
      </c>
      <c r="E9" s="49"/>
      <c r="F9" s="46" t="s">
        <v>296</v>
      </c>
      <c r="G9" s="51">
        <v>284881.5</v>
      </c>
      <c r="H9" s="47"/>
      <c r="I9" s="53">
        <v>27069.75</v>
      </c>
      <c r="J9" s="49"/>
      <c r="K9" s="46" t="s">
        <v>311</v>
      </c>
      <c r="L9" s="47">
        <v>870003.22</v>
      </c>
      <c r="M9" s="47"/>
      <c r="N9" s="48">
        <v>90429.63</v>
      </c>
      <c r="O9" s="45"/>
    </row>
    <row r="10" spans="1:19" ht="15" customHeight="1">
      <c r="A10" s="46" t="s">
        <v>297</v>
      </c>
      <c r="B10" s="47"/>
      <c r="C10" s="47"/>
      <c r="D10" s="55">
        <v>187.02</v>
      </c>
      <c r="E10" s="49"/>
      <c r="F10" s="46" t="s">
        <v>297</v>
      </c>
      <c r="G10" s="47"/>
      <c r="H10" s="47"/>
      <c r="I10" s="53">
        <v>100.5</v>
      </c>
      <c r="J10" s="49"/>
      <c r="K10" s="46" t="s">
        <v>297</v>
      </c>
      <c r="L10" s="47"/>
      <c r="M10" s="47"/>
      <c r="N10" s="55">
        <v>-704.57</v>
      </c>
      <c r="O10" s="45"/>
    </row>
    <row r="11" spans="1:19" ht="15" customHeight="1">
      <c r="A11" s="56" t="s">
        <v>38</v>
      </c>
      <c r="B11" s="57"/>
      <c r="C11" s="58"/>
      <c r="D11" s="59">
        <v>5167608.46</v>
      </c>
      <c r="E11" s="60"/>
      <c r="F11" s="56" t="s">
        <v>38</v>
      </c>
      <c r="G11" s="57"/>
      <c r="H11" s="58"/>
      <c r="I11" s="61">
        <v>2214078.31</v>
      </c>
      <c r="J11" s="60"/>
      <c r="K11" s="56" t="s">
        <v>38</v>
      </c>
      <c r="L11" s="58"/>
      <c r="M11" s="57"/>
      <c r="N11" s="59">
        <v>339325.89</v>
      </c>
      <c r="O11" s="45"/>
      <c r="Q11" s="62" t="s">
        <v>34</v>
      </c>
      <c r="S11" s="62" t="s">
        <v>34</v>
      </c>
    </row>
    <row r="12" spans="1:19">
      <c r="A12" s="63" t="s">
        <v>34</v>
      </c>
      <c r="B12" s="60"/>
      <c r="C12" s="63" t="s">
        <v>34</v>
      </c>
      <c r="D12" s="60"/>
      <c r="E12" s="45"/>
      <c r="F12" s="63" t="s">
        <v>34</v>
      </c>
      <c r="G12" s="60"/>
      <c r="H12" s="63" t="s">
        <v>34</v>
      </c>
      <c r="I12" s="60"/>
      <c r="J12" s="45"/>
      <c r="K12" s="62" t="s">
        <v>34</v>
      </c>
      <c r="L12" s="62" t="s">
        <v>34</v>
      </c>
    </row>
    <row r="13" spans="1:19">
      <c r="A13" s="44" t="s">
        <v>11</v>
      </c>
      <c r="B13" s="64" t="s">
        <v>321</v>
      </c>
      <c r="C13" s="64"/>
      <c r="D13" s="65" t="s">
        <v>285</v>
      </c>
      <c r="E13" s="49"/>
      <c r="F13" s="44" t="s">
        <v>13</v>
      </c>
      <c r="G13" s="64" t="s">
        <v>321</v>
      </c>
      <c r="H13" s="64"/>
      <c r="I13" s="65" t="s">
        <v>285</v>
      </c>
      <c r="J13" s="45"/>
      <c r="K13" s="44" t="s">
        <v>27</v>
      </c>
      <c r="L13" s="64" t="s">
        <v>321</v>
      </c>
      <c r="M13" s="64"/>
      <c r="N13" s="65" t="s">
        <v>285</v>
      </c>
      <c r="O13" s="45"/>
    </row>
    <row r="14" spans="1:19">
      <c r="A14" s="46" t="s">
        <v>294</v>
      </c>
      <c r="B14" s="47">
        <v>54343642.920000002</v>
      </c>
      <c r="C14" s="47"/>
      <c r="D14" s="48">
        <v>5294976.46</v>
      </c>
      <c r="E14" s="49"/>
      <c r="F14" s="46" t="s">
        <v>296</v>
      </c>
      <c r="G14" s="47">
        <v>1125217.74</v>
      </c>
      <c r="H14" s="47"/>
      <c r="I14" s="53">
        <v>119242.65</v>
      </c>
      <c r="J14" s="45"/>
      <c r="K14" s="46" t="s">
        <v>296</v>
      </c>
      <c r="L14" s="47">
        <v>907108.46</v>
      </c>
      <c r="M14" s="66"/>
      <c r="N14" s="53">
        <v>48785.59</v>
      </c>
      <c r="O14" s="45"/>
    </row>
    <row r="15" spans="1:19">
      <c r="A15" s="46" t="s">
        <v>296</v>
      </c>
      <c r="B15" s="47">
        <v>468858.75</v>
      </c>
      <c r="C15" s="47"/>
      <c r="D15" s="55">
        <v>28018</v>
      </c>
      <c r="E15" s="49"/>
      <c r="F15" s="46" t="s">
        <v>297</v>
      </c>
      <c r="G15" s="47"/>
      <c r="H15" s="47"/>
      <c r="I15" s="53">
        <v>31316.36</v>
      </c>
      <c r="J15" s="45"/>
      <c r="K15" s="46" t="s">
        <v>309</v>
      </c>
      <c r="L15" s="47">
        <v>2073916.52</v>
      </c>
      <c r="M15" s="66"/>
      <c r="N15" s="48">
        <v>250989.82</v>
      </c>
      <c r="O15" s="45"/>
    </row>
    <row r="16" spans="1:19">
      <c r="A16" s="46" t="s">
        <v>297</v>
      </c>
      <c r="B16" s="47"/>
      <c r="C16" s="47"/>
      <c r="D16" s="55">
        <v>0.25</v>
      </c>
      <c r="E16" s="49"/>
      <c r="F16" s="56" t="s">
        <v>38</v>
      </c>
      <c r="G16" s="57"/>
      <c r="H16" s="58"/>
      <c r="I16" s="59">
        <v>150559.01</v>
      </c>
      <c r="J16" s="45"/>
      <c r="K16" s="46" t="s">
        <v>297</v>
      </c>
      <c r="L16" s="66"/>
      <c r="M16" s="66"/>
      <c r="N16" s="55">
        <v>165.17</v>
      </c>
      <c r="O16" s="45"/>
    </row>
    <row r="17" spans="1:15">
      <c r="A17" s="56" t="s">
        <v>38</v>
      </c>
      <c r="B17" s="57"/>
      <c r="C17" s="58"/>
      <c r="D17" s="59">
        <v>5322994.71</v>
      </c>
      <c r="F17" s="60"/>
      <c r="G17" s="60"/>
      <c r="H17" s="60"/>
      <c r="I17" s="60"/>
      <c r="K17" s="56" t="s">
        <v>38</v>
      </c>
      <c r="L17" s="67"/>
      <c r="M17" s="68"/>
      <c r="N17" s="59">
        <v>299940.58</v>
      </c>
      <c r="O17" s="45"/>
    </row>
    <row r="18" spans="1:15">
      <c r="A18" s="62" t="s">
        <v>34</v>
      </c>
      <c r="C18" s="62" t="s">
        <v>34</v>
      </c>
      <c r="E18" s="45"/>
      <c r="F18" s="44" t="s">
        <v>15</v>
      </c>
      <c r="G18" s="64" t="s">
        <v>321</v>
      </c>
      <c r="H18" s="64"/>
      <c r="I18" s="65" t="s">
        <v>285</v>
      </c>
      <c r="J18" s="45"/>
    </row>
    <row r="19" spans="1:15">
      <c r="A19" s="44" t="s">
        <v>25</v>
      </c>
      <c r="B19" s="64" t="s">
        <v>321</v>
      </c>
      <c r="C19" s="64"/>
      <c r="D19" s="65" t="s">
        <v>285</v>
      </c>
      <c r="E19" s="45"/>
      <c r="F19" s="46" t="s">
        <v>301</v>
      </c>
      <c r="G19" s="47">
        <v>6861126.2300000004</v>
      </c>
      <c r="H19" s="66"/>
      <c r="I19" s="54">
        <v>659187.43000000005</v>
      </c>
      <c r="J19" s="45"/>
    </row>
    <row r="20" spans="1:15">
      <c r="A20" s="46" t="s">
        <v>298</v>
      </c>
      <c r="B20" s="47">
        <v>0</v>
      </c>
      <c r="D20" s="55">
        <v>-1058.5</v>
      </c>
      <c r="E20" s="45"/>
      <c r="F20" s="46" t="s">
        <v>296</v>
      </c>
      <c r="G20" s="47">
        <v>322125.90000000002</v>
      </c>
      <c r="H20" s="66"/>
      <c r="I20" s="55">
        <v>29382.99</v>
      </c>
      <c r="J20" s="45"/>
    </row>
    <row r="21" spans="1:15">
      <c r="A21" s="46" t="s">
        <v>299</v>
      </c>
      <c r="B21" s="47">
        <v>852852.03</v>
      </c>
      <c r="D21" s="55">
        <v>80444.149999999994</v>
      </c>
      <c r="E21" s="45"/>
      <c r="F21" s="46" t="s">
        <v>297</v>
      </c>
      <c r="G21" s="66"/>
      <c r="H21" s="66"/>
      <c r="I21" s="53">
        <v>121.52</v>
      </c>
      <c r="J21" s="45"/>
    </row>
    <row r="22" spans="1:15">
      <c r="A22" s="46" t="s">
        <v>296</v>
      </c>
      <c r="B22" s="47">
        <v>2387695.4300000002</v>
      </c>
      <c r="C22" s="66"/>
      <c r="D22" s="55">
        <v>163699.91</v>
      </c>
      <c r="F22" s="56" t="s">
        <v>38</v>
      </c>
      <c r="G22" s="67"/>
      <c r="H22" s="68"/>
      <c r="I22" s="61">
        <v>688691.94</v>
      </c>
    </row>
    <row r="23" spans="1:15">
      <c r="A23" s="46" t="s">
        <v>297</v>
      </c>
      <c r="B23" s="66"/>
      <c r="C23" s="66"/>
      <c r="D23" s="53">
        <v>124869.56</v>
      </c>
    </row>
    <row r="24" spans="1:15">
      <c r="A24" s="56" t="s">
        <v>38</v>
      </c>
      <c r="B24" s="67"/>
      <c r="C24" s="68"/>
      <c r="D24" s="59">
        <v>367955.12</v>
      </c>
      <c r="F24" s="44" t="s">
        <v>23</v>
      </c>
      <c r="G24" s="64" t="s">
        <v>321</v>
      </c>
      <c r="H24" s="64"/>
      <c r="I24" s="65" t="s">
        <v>285</v>
      </c>
      <c r="J24" s="45"/>
    </row>
    <row r="25" spans="1:15">
      <c r="F25" s="46" t="s">
        <v>305</v>
      </c>
      <c r="G25" s="47">
        <v>7165232.6299999999</v>
      </c>
      <c r="H25" s="69"/>
      <c r="I25" s="54">
        <v>463462.14</v>
      </c>
      <c r="J25" s="45"/>
    </row>
    <row r="26" spans="1:15">
      <c r="F26" s="46" t="s">
        <v>306</v>
      </c>
      <c r="G26" s="47">
        <v>6990354.4699999997</v>
      </c>
      <c r="H26" s="66"/>
      <c r="I26" s="54">
        <v>747400.32</v>
      </c>
      <c r="J26" s="45"/>
    </row>
    <row r="27" spans="1:15">
      <c r="F27" s="46" t="s">
        <v>296</v>
      </c>
      <c r="G27" s="47">
        <v>5892974.3399999999</v>
      </c>
      <c r="H27" s="66"/>
      <c r="I27" s="53">
        <v>1207309.6499999999</v>
      </c>
      <c r="J27" s="45"/>
    </row>
    <row r="28" spans="1:15">
      <c r="F28" s="46" t="s">
        <v>297</v>
      </c>
      <c r="G28" s="66"/>
      <c r="H28" s="66"/>
      <c r="I28" s="53">
        <v>231.32</v>
      </c>
      <c r="J28" s="45"/>
    </row>
    <row r="29" spans="1:15">
      <c r="F29" s="56" t="s">
        <v>38</v>
      </c>
      <c r="G29" s="67"/>
      <c r="H29" s="68"/>
      <c r="I29" s="61">
        <v>2418403.4300000002</v>
      </c>
    </row>
    <row r="30" spans="1:15">
      <c r="J30" s="45"/>
    </row>
    <row r="31" spans="1:15">
      <c r="F31" s="44" t="s">
        <v>29</v>
      </c>
      <c r="G31" s="64" t="s">
        <v>321</v>
      </c>
      <c r="H31" s="64"/>
      <c r="I31" s="65" t="s">
        <v>285</v>
      </c>
      <c r="J31" s="45"/>
    </row>
    <row r="32" spans="1:15">
      <c r="F32" s="46" t="s">
        <v>296</v>
      </c>
      <c r="G32" s="47">
        <v>52880.15</v>
      </c>
      <c r="H32" s="66"/>
      <c r="I32" s="55">
        <v>233.57</v>
      </c>
      <c r="J32" s="45"/>
    </row>
    <row r="33" spans="6:10">
      <c r="F33" s="46" t="s">
        <v>324</v>
      </c>
      <c r="G33" s="47">
        <v>536782.56000000006</v>
      </c>
      <c r="H33" s="66"/>
      <c r="I33" s="55">
        <v>60152.51</v>
      </c>
      <c r="J33" s="45"/>
    </row>
    <row r="34" spans="6:10">
      <c r="F34" s="46" t="s">
        <v>307</v>
      </c>
      <c r="G34" s="47">
        <v>737797.04</v>
      </c>
      <c r="H34" s="66"/>
      <c r="I34" s="55">
        <v>109614.46</v>
      </c>
      <c r="J34" s="45"/>
    </row>
    <row r="35" spans="6:10">
      <c r="F35" s="46" t="s">
        <v>297</v>
      </c>
      <c r="G35" s="66"/>
      <c r="H35" s="66"/>
      <c r="I35" s="55">
        <v>-7180.79</v>
      </c>
    </row>
    <row r="36" spans="6:10">
      <c r="F36" s="56" t="s">
        <v>38</v>
      </c>
      <c r="G36" s="67"/>
      <c r="H36" s="68"/>
      <c r="I36" s="61">
        <v>162819.75</v>
      </c>
    </row>
    <row r="38" spans="6:10">
      <c r="F38" s="44" t="s">
        <v>31</v>
      </c>
      <c r="G38" s="64" t="s">
        <v>321</v>
      </c>
      <c r="H38" s="64"/>
      <c r="I38" s="65" t="s">
        <v>285</v>
      </c>
    </row>
    <row r="39" spans="6:10">
      <c r="F39" s="46" t="s">
        <v>296</v>
      </c>
      <c r="G39" s="70">
        <v>606229.64</v>
      </c>
      <c r="H39" s="71"/>
      <c r="I39" s="55">
        <v>12838.84</v>
      </c>
    </row>
    <row r="40" spans="6:10">
      <c r="F40" s="46" t="s">
        <v>302</v>
      </c>
      <c r="G40" s="70">
        <v>7908955.7000000002</v>
      </c>
      <c r="H40" s="71"/>
      <c r="I40" s="55">
        <v>228926.67</v>
      </c>
    </row>
    <row r="41" spans="6:10">
      <c r="F41" s="46" t="s">
        <v>297</v>
      </c>
      <c r="G41" s="72"/>
      <c r="H41" s="71"/>
      <c r="I41" s="55">
        <v>79036.78</v>
      </c>
    </row>
    <row r="42" spans="6:10">
      <c r="F42" s="56" t="s">
        <v>38</v>
      </c>
      <c r="G42" s="73"/>
      <c r="H42" s="74"/>
      <c r="I42" s="61">
        <v>320802.28999999998</v>
      </c>
    </row>
  </sheetData>
  <mergeCells count="5">
    <mergeCell ref="A1:N1"/>
    <mergeCell ref="A2:N2"/>
    <mergeCell ref="A4:D4"/>
    <mergeCell ref="F4:I4"/>
    <mergeCell ref="K4:N4"/>
  </mergeCells>
  <pageMargins left="0.2" right="0.2" top="0.2" bottom="0.2" header="0.2" footer="0.2"/>
  <pageSetup scale="74"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Sheet1</vt:lpstr>
      <vt:lpstr>Sheet2</vt:lpstr>
      <vt:lpstr>Sheet3</vt:lpstr>
      <vt:lpstr>Sheet4</vt:lpstr>
      <vt:lpstr>Sheet5</vt:lpstr>
      <vt:lpstr>Sheet6</vt:lpstr>
      <vt:lpstr>Sheet7</vt:lpstr>
      <vt:lpstr>Sheet8</vt:lpstr>
      <vt:lpstr>Sheet1!Print_Area</vt:lpstr>
      <vt:lpstr>Sheet2!Print_Area</vt:lpstr>
      <vt:lpstr>Sheet3!Print_Area</vt:lpstr>
      <vt:lpstr>Sheet4!Print_Area</vt:lpstr>
      <vt:lpstr>Sheet5!Print_Area</vt:lpstr>
      <vt:lpstr>Sheet6!Print_Area</vt:lpstr>
      <vt:lpstr>Sheet7!Print_Area</vt:lpstr>
      <vt:lpstr>Sheet8!Print_Area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Quist, William (Billy)</dc:creator>
  <cp:lastModifiedBy>Quist, William (Billy)</cp:lastModifiedBy>
  <cp:lastPrinted>2021-08-11T22:33:57Z</cp:lastPrinted>
  <dcterms:created xsi:type="dcterms:W3CDTF">2021-08-06T19:57:06Z</dcterms:created>
  <dcterms:modified xsi:type="dcterms:W3CDTF">2021-08-11T22:34:02Z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