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FA-Water Resources Program\Water Loss\Biennial Final Reports\2022 Report\"/>
    </mc:Choice>
  </mc:AlternateContent>
  <xr:revisionPtr revIDLastSave="0" documentId="13_ncr:1_{BC4BE331-DE2D-4BEA-BD75-445234BBAF5C}" xr6:coauthVersionLast="47" xr6:coauthVersionMax="47" xr10:uidLastSave="{00000000-0000-0000-0000-000000000000}"/>
  <bookViews>
    <workbookView xWindow="23880" yWindow="-120" windowWidth="24240" windowHeight="13140" xr2:uid="{970839DA-BBB8-4D2A-8F05-D43BC8254831}"/>
  </bookViews>
  <sheets>
    <sheet name="Sheet1" sheetId="1" r:id="rId1"/>
  </sheets>
  <definedNames>
    <definedName name="_xlnm.Print_Titles" localSheetId="0">Sheet1!$A:$A,Sheet1!$1:$1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" i="1" l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</calcChain>
</file>

<file path=xl/sharedStrings.xml><?xml version="1.0" encoding="utf-8"?>
<sst xmlns="http://schemas.openxmlformats.org/spreadsheetml/2006/main" count="2476" uniqueCount="1202">
  <si>
    <t>Municipality</t>
  </si>
  <si>
    <t>IN5244001</t>
  </si>
  <si>
    <t>$/1000 gallons (US)</t>
  </si>
  <si>
    <t>Greenfield</t>
  </si>
  <si>
    <t>IN5230011</t>
  </si>
  <si>
    <t>IN5256009</t>
  </si>
  <si>
    <t>Sugar Creek Utilities - NineStar Connect</t>
  </si>
  <si>
    <t>IN5230006</t>
  </si>
  <si>
    <t>Hillsdale</t>
  </si>
  <si>
    <t>IN5283014</t>
  </si>
  <si>
    <t>Spurgeon Water Corporation</t>
  </si>
  <si>
    <t>Spurgeon</t>
  </si>
  <si>
    <t>IN5263004</t>
  </si>
  <si>
    <t>Advance Water Utility</t>
  </si>
  <si>
    <t>IN5206001</t>
  </si>
  <si>
    <t>Vernon Water</t>
  </si>
  <si>
    <t>Vernon</t>
  </si>
  <si>
    <t>IN5240009</t>
  </si>
  <si>
    <t>Wingate, Town of</t>
  </si>
  <si>
    <t>Wingate</t>
  </si>
  <si>
    <t>IN5254014</t>
  </si>
  <si>
    <t/>
  </si>
  <si>
    <t>Newberry Water Utility</t>
  </si>
  <si>
    <t>Newberry</t>
  </si>
  <si>
    <t>Glenwood Water Works</t>
  </si>
  <si>
    <t>IN5270002</t>
  </si>
  <si>
    <t>Burnt Pines Water</t>
  </si>
  <si>
    <t>North Vernon</t>
  </si>
  <si>
    <t>IN5240001</t>
  </si>
  <si>
    <t>New Richmond Water Works</t>
  </si>
  <si>
    <t xml:space="preserve">New Richmond  </t>
  </si>
  <si>
    <t>IN5254009</t>
  </si>
  <si>
    <t>Universal, Town of</t>
  </si>
  <si>
    <t>IN5283011</t>
  </si>
  <si>
    <t>Marshall Water Works</t>
  </si>
  <si>
    <t>Lewisville Water Works</t>
  </si>
  <si>
    <t xml:space="preserve">Lewisville  </t>
  </si>
  <si>
    <t>IN5233006</t>
  </si>
  <si>
    <t>Carbon Water Works</t>
  </si>
  <si>
    <t>Orestes, Town of Water Utility</t>
  </si>
  <si>
    <t>Orestes</t>
  </si>
  <si>
    <t>Mt Summit, Town of</t>
  </si>
  <si>
    <t>Mt Summit</t>
  </si>
  <si>
    <t>IN5233009</t>
  </si>
  <si>
    <t>Lagro, Town of</t>
  </si>
  <si>
    <t>IN5285005</t>
  </si>
  <si>
    <t>Shirley, Town of</t>
  </si>
  <si>
    <t>Shirley</t>
  </si>
  <si>
    <t>IN5233013</t>
  </si>
  <si>
    <t>Roann, Town of</t>
  </si>
  <si>
    <t>IN5285013</t>
  </si>
  <si>
    <t>Sandborn Water Department</t>
  </si>
  <si>
    <t>Sandborn</t>
  </si>
  <si>
    <t>Bruceville Water Utility</t>
  </si>
  <si>
    <t>IN5242003</t>
  </si>
  <si>
    <t>Claypool, Town of</t>
  </si>
  <si>
    <t>IN5243002</t>
  </si>
  <si>
    <t>L&amp;M Regional Water District</t>
  </si>
  <si>
    <t>IN5268013</t>
  </si>
  <si>
    <t>Milton Water Works</t>
  </si>
  <si>
    <t>IN5289011</t>
  </si>
  <si>
    <t>Alfordsville Water Utility</t>
  </si>
  <si>
    <t>Alfordsville</t>
  </si>
  <si>
    <t>IN5214001</t>
  </si>
  <si>
    <t>Wheatland, Town of Water Utility</t>
  </si>
  <si>
    <t>Wheatland</t>
  </si>
  <si>
    <t>IN5242016</t>
  </si>
  <si>
    <t>Lizton Water Utility</t>
  </si>
  <si>
    <t>Lizton</t>
  </si>
  <si>
    <t>IN5232026</t>
  </si>
  <si>
    <t>Maysville RWSD</t>
  </si>
  <si>
    <t>Harlan</t>
  </si>
  <si>
    <t>Cromwell Water Works</t>
  </si>
  <si>
    <t>Cromwell</t>
  </si>
  <si>
    <t>Kingman, Town of</t>
  </si>
  <si>
    <t>Kingman</t>
  </si>
  <si>
    <t>IN5223004</t>
  </si>
  <si>
    <t>Reynolds Water Works</t>
  </si>
  <si>
    <t>Reynolds</t>
  </si>
  <si>
    <t>IN5291013</t>
  </si>
  <si>
    <t>North Salem Water Corp</t>
  </si>
  <si>
    <t xml:space="preserve">North Salem  </t>
  </si>
  <si>
    <t>Francisco Water Department</t>
  </si>
  <si>
    <t xml:space="preserve">Francisco  </t>
  </si>
  <si>
    <t>Chalmers</t>
  </si>
  <si>
    <t>IN5291003</t>
  </si>
  <si>
    <t>LaCrosse Water Utility</t>
  </si>
  <si>
    <t>IN5246015</t>
  </si>
  <si>
    <t>Etna Green, Town of</t>
  </si>
  <si>
    <t>Etna Green</t>
  </si>
  <si>
    <t>IN5243003</t>
  </si>
  <si>
    <t>St. Meinrad Utilities</t>
  </si>
  <si>
    <t>St. Meinrad</t>
  </si>
  <si>
    <t>Pleasantview Utilities, Inc</t>
  </si>
  <si>
    <t>Connersville</t>
  </si>
  <si>
    <t>IN5221004</t>
  </si>
  <si>
    <t>Camden Water Works</t>
  </si>
  <si>
    <t>Camden</t>
  </si>
  <si>
    <t>Earl Park</t>
  </si>
  <si>
    <t>IN5204003</t>
  </si>
  <si>
    <t>Walton Water Works</t>
  </si>
  <si>
    <t>Walton</t>
  </si>
  <si>
    <t>IN5238006</t>
  </si>
  <si>
    <t>Medaryville, Town of</t>
  </si>
  <si>
    <t>IN5266003</t>
  </si>
  <si>
    <t>Clarkshill, Town of</t>
  </si>
  <si>
    <t>IN5279006</t>
  </si>
  <si>
    <t>Center Point Water Works</t>
  </si>
  <si>
    <t>Medora, Town of</t>
  </si>
  <si>
    <t>Medora</t>
  </si>
  <si>
    <t>IN5236004</t>
  </si>
  <si>
    <t>Bunker Hill Water Utility</t>
  </si>
  <si>
    <t xml:space="preserve">Bunker Hill  </t>
  </si>
  <si>
    <t>IN5252003</t>
  </si>
  <si>
    <t>Kewanna Water Works</t>
  </si>
  <si>
    <t>Kewanna</t>
  </si>
  <si>
    <t>IN5225003</t>
  </si>
  <si>
    <t>$/100 cubic feet (ccf)</t>
  </si>
  <si>
    <t>Colfax, Town of</t>
  </si>
  <si>
    <t>Cynthiana Water Works</t>
  </si>
  <si>
    <t>Cynthiana</t>
  </si>
  <si>
    <t>Troy Township Water Association</t>
  </si>
  <si>
    <t>Tell City</t>
  </si>
  <si>
    <t>IN5262006</t>
  </si>
  <si>
    <t>Windfall Water Department</t>
  </si>
  <si>
    <t>Windfall</t>
  </si>
  <si>
    <t>IN5280005</t>
  </si>
  <si>
    <t>Lyons Water Utility</t>
  </si>
  <si>
    <t>Lyons</t>
  </si>
  <si>
    <t>Hamlet Water Works</t>
  </si>
  <si>
    <t>IN5275001</t>
  </si>
  <si>
    <t>West Lebanon Water Works</t>
  </si>
  <si>
    <t>Anderson township reg sewer district</t>
  </si>
  <si>
    <t>Milroy</t>
  </si>
  <si>
    <t>IN5270003</t>
  </si>
  <si>
    <t>Patoka Water Utility</t>
  </si>
  <si>
    <t>IN5226007</t>
  </si>
  <si>
    <t>Linden, Town of Utility</t>
  </si>
  <si>
    <t>IN5254007</t>
  </si>
  <si>
    <t>Monroe City, Town of</t>
  </si>
  <si>
    <t>Monroe City</t>
  </si>
  <si>
    <t>New Market Water Works</t>
  </si>
  <si>
    <t>IN5254008</t>
  </si>
  <si>
    <t>IN5289005</t>
  </si>
  <si>
    <t>Waldron Conservancy District</t>
  </si>
  <si>
    <t>Waldron</t>
  </si>
  <si>
    <t>Lakeville, Town of</t>
  </si>
  <si>
    <t>IN5271008</t>
  </si>
  <si>
    <t>Grandview Municipal Water Utility</t>
  </si>
  <si>
    <t>Spencer</t>
  </si>
  <si>
    <t>IN5274005</t>
  </si>
  <si>
    <t>Chrisney Water Department</t>
  </si>
  <si>
    <t>LaFontaine Water Company</t>
  </si>
  <si>
    <t>IN5285004</t>
  </si>
  <si>
    <t>Clinton</t>
  </si>
  <si>
    <t>IN5283010</t>
  </si>
  <si>
    <t>Gosport Water Utility</t>
  </si>
  <si>
    <t>Gosport</t>
  </si>
  <si>
    <t>Shipshewana Water Works</t>
  </si>
  <si>
    <t>Shipshewana</t>
  </si>
  <si>
    <t>Royal Center, Town of</t>
  </si>
  <si>
    <t>IN5209008</t>
  </si>
  <si>
    <t>Darlington Water</t>
  </si>
  <si>
    <t xml:space="preserve">Darlington  </t>
  </si>
  <si>
    <t>Silver Lake, Town of</t>
  </si>
  <si>
    <t>IN5243021</t>
  </si>
  <si>
    <t>Monroe, Town of Water Department</t>
  </si>
  <si>
    <t>Monroe</t>
  </si>
  <si>
    <t>Ridgeville Water Department</t>
  </si>
  <si>
    <t>Ridgeville</t>
  </si>
  <si>
    <t>Francesville, Town of</t>
  </si>
  <si>
    <t>IN5266001</t>
  </si>
  <si>
    <t>Montgomery Water Works</t>
  </si>
  <si>
    <t>Montgomery</t>
  </si>
  <si>
    <t>IN5214004</t>
  </si>
  <si>
    <t>Haubstadt Water Department</t>
  </si>
  <si>
    <t>IN5226003</t>
  </si>
  <si>
    <t>Swayzee Water Utility</t>
  </si>
  <si>
    <t>IN5227020</t>
  </si>
  <si>
    <t>Spiceland Water Utility</t>
  </si>
  <si>
    <t xml:space="preserve">Spiceland  </t>
  </si>
  <si>
    <t>IN5233016</t>
  </si>
  <si>
    <t>Birdseye, Town of</t>
  </si>
  <si>
    <t>Brook Water Utility</t>
  </si>
  <si>
    <t xml:space="preserve">Brook  </t>
  </si>
  <si>
    <t>Goodland, Town of</t>
  </si>
  <si>
    <t>IN5256003</t>
  </si>
  <si>
    <t>Ashley, Town of</t>
  </si>
  <si>
    <t>IN5276002</t>
  </si>
  <si>
    <t xml:space="preserve">Jamestown </t>
  </si>
  <si>
    <t>Holland</t>
  </si>
  <si>
    <t>IN5219006</t>
  </si>
  <si>
    <t>Waynetown</t>
  </si>
  <si>
    <t>IN5254013</t>
  </si>
  <si>
    <t>Mentone, Town of</t>
  </si>
  <si>
    <t>IN5243013</t>
  </si>
  <si>
    <t>Lanesville, Town of</t>
  </si>
  <si>
    <t>IN5243017</t>
  </si>
  <si>
    <t>Wanatah Water Utility</t>
  </si>
  <si>
    <t>Wanatah</t>
  </si>
  <si>
    <t>IN5246033</t>
  </si>
  <si>
    <t>Sunman Water Works</t>
  </si>
  <si>
    <t>Sunman</t>
  </si>
  <si>
    <t>IN5269005</t>
  </si>
  <si>
    <t>Markle Water Utility</t>
  </si>
  <si>
    <t xml:space="preserve">Markle  </t>
  </si>
  <si>
    <t>IN5235006</t>
  </si>
  <si>
    <t>St. Paul Municipal Water</t>
  </si>
  <si>
    <t>Saint Paul</t>
  </si>
  <si>
    <t>Lynn, Town of</t>
  </si>
  <si>
    <t>Lynn</t>
  </si>
  <si>
    <t>Topeka Water Company</t>
  </si>
  <si>
    <t>IN5244008</t>
  </si>
  <si>
    <t>New Harmony</t>
  </si>
  <si>
    <t>Poseyville, Town of</t>
  </si>
  <si>
    <t>Freelandville Water Association</t>
  </si>
  <si>
    <t xml:space="preserve">Freelandville </t>
  </si>
  <si>
    <t>Morgantown Water Utility</t>
  </si>
  <si>
    <t>Morgantown</t>
  </si>
  <si>
    <t>Kirklin, Town of</t>
  </si>
  <si>
    <t>Kirklin</t>
  </si>
  <si>
    <t>IN5212004</t>
  </si>
  <si>
    <t>Long Beach Water</t>
  </si>
  <si>
    <t>IN5246028</t>
  </si>
  <si>
    <t>Oxford, Town of</t>
  </si>
  <si>
    <t>Oxford</t>
  </si>
  <si>
    <t>IN5204005</t>
  </si>
  <si>
    <t>Andrews, Town of</t>
  </si>
  <si>
    <t>Andrews</t>
  </si>
  <si>
    <t>Akron Water Department</t>
  </si>
  <si>
    <t>Akron</t>
  </si>
  <si>
    <t>IN5225001</t>
  </si>
  <si>
    <t>Morocco Water Department</t>
  </si>
  <si>
    <t>Morocco</t>
  </si>
  <si>
    <t>IN5256006</t>
  </si>
  <si>
    <t>Lynnville Utilities</t>
  </si>
  <si>
    <t>Lynnville</t>
  </si>
  <si>
    <t>IN5287006</t>
  </si>
  <si>
    <t>Shelburn Municipal Water</t>
  </si>
  <si>
    <t>Shelburn</t>
  </si>
  <si>
    <t>IN5277008</t>
  </si>
  <si>
    <t>Morristown Water Department</t>
  </si>
  <si>
    <t>Morristown</t>
  </si>
  <si>
    <t>IN5273003</t>
  </si>
  <si>
    <t>Troy, Town of</t>
  </si>
  <si>
    <t>Troy</t>
  </si>
  <si>
    <t>IN5262005</t>
  </si>
  <si>
    <t>Mulberry Water Works</t>
  </si>
  <si>
    <t>Mulberry</t>
  </si>
  <si>
    <t>IN5212005</t>
  </si>
  <si>
    <t>Warren, Town of</t>
  </si>
  <si>
    <t>Warren</t>
  </si>
  <si>
    <t>IN5235012</t>
  </si>
  <si>
    <t>Galveston Public Water Works</t>
  </si>
  <si>
    <t>Otterbein, Town of</t>
  </si>
  <si>
    <t>Otterbein</t>
  </si>
  <si>
    <t>IN5204004</t>
  </si>
  <si>
    <t>Ladoga, Town of</t>
  </si>
  <si>
    <t>Trafalgar Water Department</t>
  </si>
  <si>
    <t>Trafalgar</t>
  </si>
  <si>
    <t>Farmland Municipal Water Works</t>
  </si>
  <si>
    <t>Farmland</t>
  </si>
  <si>
    <t>Yorktown</t>
  </si>
  <si>
    <t>Parker City Municipal Utilities</t>
  </si>
  <si>
    <t>IN5268007</t>
  </si>
  <si>
    <t>Remington, Town of</t>
  </si>
  <si>
    <t>IN5237004</t>
  </si>
  <si>
    <t>Redkey, Town of</t>
  </si>
  <si>
    <t>IN5238008</t>
  </si>
  <si>
    <t>Kingsford Heights Water</t>
  </si>
  <si>
    <t>Kingsford Heights</t>
  </si>
  <si>
    <t>IN5246014</t>
  </si>
  <si>
    <t>Fairview Park Water Utility</t>
  </si>
  <si>
    <t>IN5283006</t>
  </si>
  <si>
    <t>Woodburn, City of</t>
  </si>
  <si>
    <t>IN5202024</t>
  </si>
  <si>
    <t>Tennyson, Town of</t>
  </si>
  <si>
    <t>Knightsville Water Works</t>
  </si>
  <si>
    <t>VPC</t>
  </si>
  <si>
    <t>Tier IV (71-90)</t>
  </si>
  <si>
    <t>Tier III (51-70)</t>
  </si>
  <si>
    <t>IN5248026</t>
  </si>
  <si>
    <t>Tier II (26-50)</t>
  </si>
  <si>
    <t>CRUC</t>
  </si>
  <si>
    <t>IN5213004</t>
  </si>
  <si>
    <t>IN5228007</t>
  </si>
  <si>
    <t>Tier I (0-25)</t>
  </si>
  <si>
    <t>IN5261003</t>
  </si>
  <si>
    <t>IN5211002</t>
  </si>
  <si>
    <t>IN5248017</t>
  </si>
  <si>
    <t>IN5242011</t>
  </si>
  <si>
    <t>IN5202037</t>
  </si>
  <si>
    <t>IN5257004</t>
  </si>
  <si>
    <t>IN5232017</t>
  </si>
  <si>
    <t>IN5226002</t>
  </si>
  <si>
    <t>IN5274013</t>
  </si>
  <si>
    <t>IN5208001</t>
  </si>
  <si>
    <t>IN5209010</t>
  </si>
  <si>
    <t>IN5211003</t>
  </si>
  <si>
    <t>IN5212001</t>
  </si>
  <si>
    <t>IN5265004</t>
  </si>
  <si>
    <t>IN5228006</t>
  </si>
  <si>
    <t>IN5286003</t>
  </si>
  <si>
    <t>IN5242008</t>
  </si>
  <si>
    <t>IN5273006</t>
  </si>
  <si>
    <t>IN5274001</t>
  </si>
  <si>
    <t>IN5260003</t>
  </si>
  <si>
    <t>IN5244006</t>
  </si>
  <si>
    <t>IN5254003</t>
  </si>
  <si>
    <t>IN5201004</t>
  </si>
  <si>
    <t>IN5268008</t>
  </si>
  <si>
    <t>IN5277004</t>
  </si>
  <si>
    <t>IN5219001</t>
  </si>
  <si>
    <t>IN5256002</t>
  </si>
  <si>
    <t>IN5206008</t>
  </si>
  <si>
    <t>IN5231003</t>
  </si>
  <si>
    <t>IN5216004</t>
  </si>
  <si>
    <t>IN5268004</t>
  </si>
  <si>
    <t>IN5247005</t>
  </si>
  <si>
    <t>IN5265007</t>
  </si>
  <si>
    <t>IN5265008</t>
  </si>
  <si>
    <t>IN5242006</t>
  </si>
  <si>
    <t>IN5255011</t>
  </si>
  <si>
    <t>IN5235001</t>
  </si>
  <si>
    <t>IN5215005</t>
  </si>
  <si>
    <t>IN5209003</t>
  </si>
  <si>
    <t>IN5254006</t>
  </si>
  <si>
    <t>IN5241014</t>
  </si>
  <si>
    <t>IN5250005</t>
  </si>
  <si>
    <t>IN5268002</t>
  </si>
  <si>
    <t>IN2180926</t>
  </si>
  <si>
    <t>IN5287007</t>
  </si>
  <si>
    <t>IN5211006</t>
  </si>
  <si>
    <t>Gem Utilities - NineStar Connect</t>
  </si>
  <si>
    <t>IN5230008</t>
  </si>
  <si>
    <t>IN5236001</t>
  </si>
  <si>
    <t>Dayton Water</t>
  </si>
  <si>
    <t>Dayton</t>
  </si>
  <si>
    <t>IN5279021</t>
  </si>
  <si>
    <t>Cannelton Utilities</t>
  </si>
  <si>
    <t>IN5262002</t>
  </si>
  <si>
    <t>Montpelier, City of</t>
  </si>
  <si>
    <t>Montpelier</t>
  </si>
  <si>
    <t>IN5205004</t>
  </si>
  <si>
    <t>Milford, Town of</t>
  </si>
  <si>
    <t>Westport Water Company</t>
  </si>
  <si>
    <t>Westport</t>
  </si>
  <si>
    <t>Eaton, Town of</t>
  </si>
  <si>
    <t>Eaton</t>
  </si>
  <si>
    <t>IN5218006</t>
  </si>
  <si>
    <t>Osgood, Town of Water Department</t>
  </si>
  <si>
    <t>Osgood</t>
  </si>
  <si>
    <t>IN5269004</t>
  </si>
  <si>
    <t>North Liberty, Town of</t>
  </si>
  <si>
    <t>North Liberty</t>
  </si>
  <si>
    <t>IN5271010</t>
  </si>
  <si>
    <t>Gentryville Water</t>
  </si>
  <si>
    <t xml:space="preserve">Gentryville  </t>
  </si>
  <si>
    <t>IN5274004</t>
  </si>
  <si>
    <t>South Coast Conservancy District</t>
  </si>
  <si>
    <t>Wheeler</t>
  </si>
  <si>
    <t>Dale Water Works</t>
  </si>
  <si>
    <t>Dale</t>
  </si>
  <si>
    <t>IN5274002</t>
  </si>
  <si>
    <t>Kentland, Town of</t>
  </si>
  <si>
    <t>Kentland</t>
  </si>
  <si>
    <t>Bristol</t>
  </si>
  <si>
    <t>IN5220003</t>
  </si>
  <si>
    <t>Rossville, Town of</t>
  </si>
  <si>
    <t>IN5212007</t>
  </si>
  <si>
    <t>Bourbon, Town of</t>
  </si>
  <si>
    <t>IN5250002</t>
  </si>
  <si>
    <t>Paxton</t>
  </si>
  <si>
    <t>IN5277006</t>
  </si>
  <si>
    <t>Arcadia Water Department</t>
  </si>
  <si>
    <t>IN5229001</t>
  </si>
  <si>
    <t>IN5291010</t>
  </si>
  <si>
    <t>Roanoke Water Works</t>
  </si>
  <si>
    <t>Roanoke</t>
  </si>
  <si>
    <t>St. Anthony Water Utilities</t>
  </si>
  <si>
    <t>St. Anthony</t>
  </si>
  <si>
    <t>South Whitley, Town of</t>
  </si>
  <si>
    <t>IN5292007</t>
  </si>
  <si>
    <t>Versailles, Town of Water Utility</t>
  </si>
  <si>
    <t>Versailles</t>
  </si>
  <si>
    <t>Vevay</t>
  </si>
  <si>
    <t>Frankton Water Works</t>
  </si>
  <si>
    <t>Frankton</t>
  </si>
  <si>
    <t>IN5248008</t>
  </si>
  <si>
    <t>Everton Water Corporation</t>
  </si>
  <si>
    <t>IN5221002</t>
  </si>
  <si>
    <t>Jonesboro Water Utility</t>
  </si>
  <si>
    <t xml:space="preserve">Jonesboro </t>
  </si>
  <si>
    <t>IN5227010</t>
  </si>
  <si>
    <t>Valparaiso Lakes Area Conservancy</t>
  </si>
  <si>
    <t>IN5264033</t>
  </si>
  <si>
    <t>Westville Water Department</t>
  </si>
  <si>
    <t>Westville</t>
  </si>
  <si>
    <t>IN5246029</t>
  </si>
  <si>
    <t>Churubusco Water Treatment Plant</t>
  </si>
  <si>
    <t>Brookston Water Utility</t>
  </si>
  <si>
    <t>Brookston</t>
  </si>
  <si>
    <t>IN5291002</t>
  </si>
  <si>
    <t>North Judson</t>
  </si>
  <si>
    <t>IN5275003</t>
  </si>
  <si>
    <t>New Carlisle, Town of</t>
  </si>
  <si>
    <t>IN5271011</t>
  </si>
  <si>
    <t>Milan, Town of Water Department</t>
  </si>
  <si>
    <t>Cambridge City Municipal Water Works</t>
  </si>
  <si>
    <t>Cambridge City</t>
  </si>
  <si>
    <t>IN5289002</t>
  </si>
  <si>
    <t>New Pekin Municipal Utilities</t>
  </si>
  <si>
    <t>New Pekin</t>
  </si>
  <si>
    <t>IN5288004</t>
  </si>
  <si>
    <t>Jasonville Water Department</t>
  </si>
  <si>
    <t>Jasonville</t>
  </si>
  <si>
    <t>Wakarusa, Town of</t>
  </si>
  <si>
    <t>Wakarusa</t>
  </si>
  <si>
    <t>Dillsboro Water Utility</t>
  </si>
  <si>
    <t>Dillsboro</t>
  </si>
  <si>
    <t>And-Tro Water Authority - District #2</t>
  </si>
  <si>
    <t>IN5262003</t>
  </si>
  <si>
    <t>Veedersburg Water Department</t>
  </si>
  <si>
    <t xml:space="preserve">Veedersburg </t>
  </si>
  <si>
    <t>IN5223005</t>
  </si>
  <si>
    <t>Flora Water Utility</t>
  </si>
  <si>
    <t>Flora</t>
  </si>
  <si>
    <t>Ferdinand Water</t>
  </si>
  <si>
    <t>Hope</t>
  </si>
  <si>
    <t>IN5203006</t>
  </si>
  <si>
    <t>Elberfeld Utilities</t>
  </si>
  <si>
    <t>IN5287003</t>
  </si>
  <si>
    <t>IN2890907</t>
  </si>
  <si>
    <t>Liberty Water Works</t>
  </si>
  <si>
    <t>Liberty</t>
  </si>
  <si>
    <t>IN5281001</t>
  </si>
  <si>
    <t>Fremont Water Department</t>
  </si>
  <si>
    <t>Fremont</t>
  </si>
  <si>
    <t>IN5276006</t>
  </si>
  <si>
    <t>West Terre Haute Water</t>
  </si>
  <si>
    <t>West Terre Haute</t>
  </si>
  <si>
    <t>IN5284015</t>
  </si>
  <si>
    <t>Owensville Water Works</t>
  </si>
  <si>
    <t>Owensville</t>
  </si>
  <si>
    <t>IN5226006</t>
  </si>
  <si>
    <t>Knightstown Water Utility</t>
  </si>
  <si>
    <t xml:space="preserve">Knightstown  </t>
  </si>
  <si>
    <t>IN5233005</t>
  </si>
  <si>
    <t>Rockport, City of</t>
  </si>
  <si>
    <t>Fayette Township Water</t>
  </si>
  <si>
    <t>New Goshen</t>
  </si>
  <si>
    <t>Finch Newton Water, Inc.</t>
  </si>
  <si>
    <t>Chrisney</t>
  </si>
  <si>
    <t>Cloverdale, Town of</t>
  </si>
  <si>
    <t>Waterloo, Town of</t>
  </si>
  <si>
    <t>IN5217007</t>
  </si>
  <si>
    <t>IN2560806</t>
  </si>
  <si>
    <t>Fowler, Town of</t>
  </si>
  <si>
    <t>IN5204006</t>
  </si>
  <si>
    <t>Albany, Town of</t>
  </si>
  <si>
    <t>IN5218001</t>
  </si>
  <si>
    <t>Clinton Township Water</t>
  </si>
  <si>
    <t>Greentown, Town of</t>
  </si>
  <si>
    <t>Greentown</t>
  </si>
  <si>
    <t>Dunkirk, City of</t>
  </si>
  <si>
    <t>City of Dunkirk</t>
  </si>
  <si>
    <t>IN5238001</t>
  </si>
  <si>
    <t>Lapel Water Works</t>
  </si>
  <si>
    <t>IN5248013</t>
  </si>
  <si>
    <t>Walkerton Utilities</t>
  </si>
  <si>
    <t>Holton Community Water Corporation</t>
  </si>
  <si>
    <t>Holton</t>
  </si>
  <si>
    <t>IN5269008</t>
  </si>
  <si>
    <t>Rising Sun Municipal Utilities</t>
  </si>
  <si>
    <t>Peru Utilities - Grissom</t>
  </si>
  <si>
    <t xml:space="preserve">Peru   </t>
  </si>
  <si>
    <t>Crawford County Water Company Inc.</t>
  </si>
  <si>
    <t>Marengo</t>
  </si>
  <si>
    <t>Orleans Water Department</t>
  </si>
  <si>
    <t>Orleans</t>
  </si>
  <si>
    <t>IN5259003</t>
  </si>
  <si>
    <t>Oakland City Water Department</t>
  </si>
  <si>
    <t>IN5226005</t>
  </si>
  <si>
    <t>Centerville, Town of</t>
  </si>
  <si>
    <t>Sullivan-Vigo Rural Water Corp</t>
  </si>
  <si>
    <t>Terre Haute</t>
  </si>
  <si>
    <t>IN5284021</t>
  </si>
  <si>
    <t>Brookville Water Works</t>
  </si>
  <si>
    <t>Brookville</t>
  </si>
  <si>
    <t>Fairmount Water Utility</t>
  </si>
  <si>
    <t>IN5227005</t>
  </si>
  <si>
    <t>Winamac Municipal Utilities</t>
  </si>
  <si>
    <t xml:space="preserve">Winamac    </t>
  </si>
  <si>
    <t>Petersburg Water Utility</t>
  </si>
  <si>
    <t>Petersburg</t>
  </si>
  <si>
    <t>IN5263002</t>
  </si>
  <si>
    <t>Hamilton Water Department</t>
  </si>
  <si>
    <t>Hamilton</t>
  </si>
  <si>
    <t>IN5276023</t>
  </si>
  <si>
    <t>Grabill Water Utility</t>
  </si>
  <si>
    <t>IN5202006</t>
  </si>
  <si>
    <t>Butler water department</t>
  </si>
  <si>
    <t>IN5217003</t>
  </si>
  <si>
    <t>Northwest Jasper Regional Water District</t>
  </si>
  <si>
    <t>IN5237015</t>
  </si>
  <si>
    <t>Avilla, Town of</t>
  </si>
  <si>
    <t>Avilla</t>
  </si>
  <si>
    <t>LaGrange Water Works</t>
  </si>
  <si>
    <t>Reelsville Water Authority</t>
  </si>
  <si>
    <t>IN5267006</t>
  </si>
  <si>
    <t>Fortville Water Works</t>
  </si>
  <si>
    <t>Fortville</t>
  </si>
  <si>
    <t>Williamsport Water Utility</t>
  </si>
  <si>
    <t>Ellis Water Company, INC.</t>
  </si>
  <si>
    <t>Linton</t>
  </si>
  <si>
    <t>IN5228001</t>
  </si>
  <si>
    <t>Delphi Water Works</t>
  </si>
  <si>
    <t>Delphi</t>
  </si>
  <si>
    <t>Cataract Lake Water Corp</t>
  </si>
  <si>
    <t>Cloverdale</t>
  </si>
  <si>
    <t>And-Tro Water Authority District #1</t>
  </si>
  <si>
    <t>IN5262001</t>
  </si>
  <si>
    <t>Attica Water Utility</t>
  </si>
  <si>
    <t xml:space="preserve">Attica  </t>
  </si>
  <si>
    <t>IN5223001</t>
  </si>
  <si>
    <t>St. Henry Water Corporation</t>
  </si>
  <si>
    <t>Springs Valley Regional Water District</t>
  </si>
  <si>
    <t xml:space="preserve">French Lick/West Baden </t>
  </si>
  <si>
    <t>Jennings Northwest Regional Utilities</t>
  </si>
  <si>
    <t>IN5240002</t>
  </si>
  <si>
    <t>Santa Claus Utilities</t>
  </si>
  <si>
    <t>Santa Claus</t>
  </si>
  <si>
    <t>IN5216005</t>
  </si>
  <si>
    <t>IN5246004</t>
  </si>
  <si>
    <t>IN5256005</t>
  </si>
  <si>
    <t>IN5235009</t>
  </si>
  <si>
    <t>IN5219010</t>
  </si>
  <si>
    <t>IN5269006</t>
  </si>
  <si>
    <t>IN5278002</t>
  </si>
  <si>
    <t>IN5292003</t>
  </si>
  <si>
    <t>IN5269003</t>
  </si>
  <si>
    <t>IN5277002</t>
  </si>
  <si>
    <t>IN5228004</t>
  </si>
  <si>
    <t>IN5220029</t>
  </si>
  <si>
    <t>IN5215002</t>
  </si>
  <si>
    <t>IN5208003</t>
  </si>
  <si>
    <t>IN5219004</t>
  </si>
  <si>
    <t>IN5274007</t>
  </si>
  <si>
    <t>IN5284002</t>
  </si>
  <si>
    <t>IN5274003</t>
  </si>
  <si>
    <t>IN5267003</t>
  </si>
  <si>
    <t>IN5283003</t>
  </si>
  <si>
    <t>IN5234006</t>
  </si>
  <si>
    <t>IN5271017</t>
  </si>
  <si>
    <t>IN5258002</t>
  </si>
  <si>
    <t>IN5252011</t>
  </si>
  <si>
    <t>IN5213001</t>
  </si>
  <si>
    <t>IN5289003</t>
  </si>
  <si>
    <t>IN5224001</t>
  </si>
  <si>
    <t>IN5266005</t>
  </si>
  <si>
    <t>IN5257002</t>
  </si>
  <si>
    <t>IN5244003</t>
  </si>
  <si>
    <t>IN5230003</t>
  </si>
  <si>
    <t>IN5286004</t>
  </si>
  <si>
    <t>IN5208002</t>
  </si>
  <si>
    <t>IN5260002</t>
  </si>
  <si>
    <t>IN5219011</t>
  </si>
  <si>
    <t>IN5259002</t>
  </si>
  <si>
    <t>IN5274010</t>
  </si>
  <si>
    <t>Greensburg</t>
  </si>
  <si>
    <t>Nashville, Town of</t>
  </si>
  <si>
    <t xml:space="preserve">Nashville </t>
  </si>
  <si>
    <t>IN5207002</t>
  </si>
  <si>
    <t>Cordry-Sweetwater Conservancy District</t>
  </si>
  <si>
    <t>Nineveh</t>
  </si>
  <si>
    <t>Union City Water Works</t>
  </si>
  <si>
    <t>Union City</t>
  </si>
  <si>
    <t>Ossian, Town of</t>
  </si>
  <si>
    <t>Knox County Water, Inc.</t>
  </si>
  <si>
    <t>Vincennes</t>
  </si>
  <si>
    <t>IN5242018</t>
  </si>
  <si>
    <t>Paoli Water Department</t>
  </si>
  <si>
    <t>East Fork Water, Inc.</t>
  </si>
  <si>
    <t>Shoals</t>
  </si>
  <si>
    <t>IN5251004</t>
  </si>
  <si>
    <t>Hebron Water Department</t>
  </si>
  <si>
    <t>Hebron</t>
  </si>
  <si>
    <t>IN5264009</t>
  </si>
  <si>
    <t>Washington Township Water Authority</t>
  </si>
  <si>
    <t xml:space="preserve">Bloomington </t>
  </si>
  <si>
    <t>IN5253009</t>
  </si>
  <si>
    <t>IN5226001</t>
  </si>
  <si>
    <t>Reo Water Corporation</t>
  </si>
  <si>
    <t>Reo</t>
  </si>
  <si>
    <t>IN5274009</t>
  </si>
  <si>
    <t>Rockville Utilities</t>
  </si>
  <si>
    <t>Loogootee Water Works</t>
  </si>
  <si>
    <t>Loogootee</t>
  </si>
  <si>
    <t>IN5251005</t>
  </si>
  <si>
    <t>Pittsboro, Town of</t>
  </si>
  <si>
    <t>Ireland Utilities Inc</t>
  </si>
  <si>
    <t xml:space="preserve">Ireland  </t>
  </si>
  <si>
    <t>IN5219008</t>
  </si>
  <si>
    <t>Palmyra</t>
  </si>
  <si>
    <t>IN5231004</t>
  </si>
  <si>
    <t>Yorktown, Town of</t>
  </si>
  <si>
    <t>Ligonier Water Works</t>
  </si>
  <si>
    <t>Ligonier</t>
  </si>
  <si>
    <t>IN5257010</t>
  </si>
  <si>
    <t>IN5239001</t>
  </si>
  <si>
    <t>Edinburgh Water Utility</t>
  </si>
  <si>
    <t>IN5241002</t>
  </si>
  <si>
    <t>Mitchell, City of Utilities</t>
  </si>
  <si>
    <t>IN5247003</t>
  </si>
  <si>
    <t>Greendale, City of</t>
  </si>
  <si>
    <t>Bremen, Town of Water Department</t>
  </si>
  <si>
    <t xml:space="preserve">Bremen </t>
  </si>
  <si>
    <t>Clinton Water Utility</t>
  </si>
  <si>
    <t>IN5283004</t>
  </si>
  <si>
    <t>Gibson Water Authority</t>
  </si>
  <si>
    <t>Haubstadt</t>
  </si>
  <si>
    <t>IN5226009</t>
  </si>
  <si>
    <t>Greenville Water Utility</t>
  </si>
  <si>
    <t>Greenville</t>
  </si>
  <si>
    <t>Napoleon Community Rural Water Corporation</t>
  </si>
  <si>
    <t>Napoleon</t>
  </si>
  <si>
    <t>IN5269007</t>
  </si>
  <si>
    <t>IN5245048</t>
  </si>
  <si>
    <t>Cicero, Town of Utilities</t>
  </si>
  <si>
    <t>Cicero</t>
  </si>
  <si>
    <t>IN5229005</t>
  </si>
  <si>
    <t>Valley Rural Utility Company</t>
  </si>
  <si>
    <t>Lawrenceburg</t>
  </si>
  <si>
    <t>IN5215004</t>
  </si>
  <si>
    <t>IN5216008</t>
  </si>
  <si>
    <t>IN5207004</t>
  </si>
  <si>
    <t>IN5268010</t>
  </si>
  <si>
    <t>IN5290002</t>
  </si>
  <si>
    <t>IN5259004</t>
  </si>
  <si>
    <t>IN5261006</t>
  </si>
  <si>
    <t>IN5232019</t>
  </si>
  <si>
    <t>IN5218014</t>
  </si>
  <si>
    <t>IN5215003</t>
  </si>
  <si>
    <t>IN5250003</t>
  </si>
  <si>
    <t>IN5222004</t>
  </si>
  <si>
    <t>B&amp;B Water Project Inc.</t>
  </si>
  <si>
    <t>Bloomington</t>
  </si>
  <si>
    <t>IN5253001</t>
  </si>
  <si>
    <t>Alexandria Water Department</t>
  </si>
  <si>
    <t>Alexandria</t>
  </si>
  <si>
    <t>L-M-S Conservancy District</t>
  </si>
  <si>
    <t>Aurora</t>
  </si>
  <si>
    <t>IN5215007</t>
  </si>
  <si>
    <t>Monticello Water Works</t>
  </si>
  <si>
    <t>Monticello</t>
  </si>
  <si>
    <t>IN5291011</t>
  </si>
  <si>
    <t>Madison</t>
  </si>
  <si>
    <t>North Dearborn Water Authority</t>
  </si>
  <si>
    <t>West Harrison</t>
  </si>
  <si>
    <t>East Monroe Water Corporation</t>
  </si>
  <si>
    <t>Whitestown Municipal Utility</t>
  </si>
  <si>
    <t xml:space="preserve">Whitestown </t>
  </si>
  <si>
    <t>IN5206014</t>
  </si>
  <si>
    <t>IN5210006</t>
  </si>
  <si>
    <t>North Manchester</t>
  </si>
  <si>
    <t>South Lawrence Utilities</t>
  </si>
  <si>
    <t>Mitchell</t>
  </si>
  <si>
    <t>IN5247007</t>
  </si>
  <si>
    <t>Huntingburg, City of</t>
  </si>
  <si>
    <t>Huntingburg</t>
  </si>
  <si>
    <t>IN5219007</t>
  </si>
  <si>
    <t>Rochester</t>
  </si>
  <si>
    <t>Rensselaer, City of Water Department</t>
  </si>
  <si>
    <t>Rensselaer</t>
  </si>
  <si>
    <t>Garrett Water Utility</t>
  </si>
  <si>
    <t>Garrett</t>
  </si>
  <si>
    <t>IN5217004</t>
  </si>
  <si>
    <t>Scottsburg, City of</t>
  </si>
  <si>
    <t>Scottsburg</t>
  </si>
  <si>
    <t>Nappanee Water Utility</t>
  </si>
  <si>
    <t>IN5220016</t>
  </si>
  <si>
    <t>Rushville City Utility</t>
  </si>
  <si>
    <t>Rushville</t>
  </si>
  <si>
    <t>IN5270005</t>
  </si>
  <si>
    <t>Linton Municipal Water</t>
  </si>
  <si>
    <t>IN5228005</t>
  </si>
  <si>
    <t>Batesville Water &amp; Gas Utility</t>
  </si>
  <si>
    <t>Daviess County Rural Water Sys, Inc.</t>
  </si>
  <si>
    <t>Washington</t>
  </si>
  <si>
    <t>IN5214002</t>
  </si>
  <si>
    <t>Ingalls Water Company</t>
  </si>
  <si>
    <t>Ingalls</t>
  </si>
  <si>
    <t>East Lawrence Water Authority</t>
  </si>
  <si>
    <t>Bedford</t>
  </si>
  <si>
    <t>IN5247002</t>
  </si>
  <si>
    <t>Salem Water Works</t>
  </si>
  <si>
    <t xml:space="preserve">Salem  </t>
  </si>
  <si>
    <t>IN5288005</t>
  </si>
  <si>
    <t>Mapleturn Utilities</t>
  </si>
  <si>
    <t>Martinsville</t>
  </si>
  <si>
    <t>IN5240006</t>
  </si>
  <si>
    <t>IN5248007</t>
  </si>
  <si>
    <t>East Washington Rural Water</t>
  </si>
  <si>
    <t xml:space="preserve">Salem </t>
  </si>
  <si>
    <t>Hill Water Corporation</t>
  </si>
  <si>
    <t>Mooresville</t>
  </si>
  <si>
    <t>IN5255021</t>
  </si>
  <si>
    <t>Angola Water Works</t>
  </si>
  <si>
    <t>IN5276001</t>
  </si>
  <si>
    <t>Corydon</t>
  </si>
  <si>
    <t>Southwestern Bartholomew Water Corporation</t>
  </si>
  <si>
    <t>Columbus</t>
  </si>
  <si>
    <t>Morgan County Rural Water</t>
  </si>
  <si>
    <t>Mount Vernon Water Works</t>
  </si>
  <si>
    <t>Mt Vernon</t>
  </si>
  <si>
    <t>IN5265006</t>
  </si>
  <si>
    <t>Huntertown, Town of</t>
  </si>
  <si>
    <t>Huntertown</t>
  </si>
  <si>
    <t>Kendallville, City of</t>
  </si>
  <si>
    <t xml:space="preserve">Kendallville </t>
  </si>
  <si>
    <t>IN5257008</t>
  </si>
  <si>
    <t>Indiana American Water - Mooresville</t>
  </si>
  <si>
    <t>Franklin County Water Association Inc.</t>
  </si>
  <si>
    <t>Decatur, City of</t>
  </si>
  <si>
    <t>Bluffton Water Department</t>
  </si>
  <si>
    <t>IN5290001</t>
  </si>
  <si>
    <t>Columbia City Water</t>
  </si>
  <si>
    <t>IN5292004</t>
  </si>
  <si>
    <t>Tri-Township Water Corporation</t>
  </si>
  <si>
    <t>Greensburg Water Works</t>
  </si>
  <si>
    <t>Dubois Water Utilities Inc.</t>
  </si>
  <si>
    <t>Dubois</t>
  </si>
  <si>
    <t>Patriot Municipal Utilities</t>
  </si>
  <si>
    <t>Patriot</t>
  </si>
  <si>
    <t>Danville Water Department</t>
  </si>
  <si>
    <t>Danville</t>
  </si>
  <si>
    <t>IN5232004</t>
  </si>
  <si>
    <t>Plymouth, City of Water Department</t>
  </si>
  <si>
    <t>Plymouth</t>
  </si>
  <si>
    <t>IN5250010</t>
  </si>
  <si>
    <t>Edwardsville Water Corporation</t>
  </si>
  <si>
    <t>Georgetown</t>
  </si>
  <si>
    <t>Boonville Water Utility</t>
  </si>
  <si>
    <t>Boonville</t>
  </si>
  <si>
    <t>IN5287001</t>
  </si>
  <si>
    <t>Princeton Water Department</t>
  </si>
  <si>
    <t>Princeton</t>
  </si>
  <si>
    <t>IN5226008</t>
  </si>
  <si>
    <t>Borden Tri-County Regional Water District</t>
  </si>
  <si>
    <t xml:space="preserve">Borden </t>
  </si>
  <si>
    <t>IN5210002</t>
  </si>
  <si>
    <t>Peru Utilities</t>
  </si>
  <si>
    <t xml:space="preserve">Peru  </t>
  </si>
  <si>
    <t>IN5248001</t>
  </si>
  <si>
    <t>IN5280004</t>
  </si>
  <si>
    <t>IN5239004</t>
  </si>
  <si>
    <t>IN5258001</t>
  </si>
  <si>
    <t>IN5215008</t>
  </si>
  <si>
    <t>IN5253003</t>
  </si>
  <si>
    <t>IN5285009</t>
  </si>
  <si>
    <t>IN5225006</t>
  </si>
  <si>
    <t>IN5237005</t>
  </si>
  <si>
    <t>IN5215001</t>
  </si>
  <si>
    <t>IN5272001</t>
  </si>
  <si>
    <t>IN5210016</t>
  </si>
  <si>
    <t>IN5269001</t>
  </si>
  <si>
    <t>IN5262004</t>
  </si>
  <si>
    <t>IN5248012</t>
  </si>
  <si>
    <t>IN5255004</t>
  </si>
  <si>
    <t>IN5288002</t>
  </si>
  <si>
    <t>IN5231006</t>
  </si>
  <si>
    <t>IN5203008</t>
  </si>
  <si>
    <t>IN5255010</t>
  </si>
  <si>
    <t>IN5202007</t>
  </si>
  <si>
    <t>IN5255006</t>
  </si>
  <si>
    <t>IN5260001</t>
  </si>
  <si>
    <t>IN5224002</t>
  </si>
  <si>
    <t>IN5201002</t>
  </si>
  <si>
    <t>IN5215009</t>
  </si>
  <si>
    <t>IN5216002</t>
  </si>
  <si>
    <t>IN5219002</t>
  </si>
  <si>
    <t>IN5278001</t>
  </si>
  <si>
    <t>IN5222001</t>
  </si>
  <si>
    <t>IN5252016</t>
  </si>
  <si>
    <t>Martinsville Water Utility</t>
  </si>
  <si>
    <t xml:space="preserve">Martinsville </t>
  </si>
  <si>
    <t>IN5255009</t>
  </si>
  <si>
    <t>Brazil Water Works</t>
  </si>
  <si>
    <t>Indiana American Water - Wabash</t>
  </si>
  <si>
    <t>Wabash, Somerset, Summitville</t>
  </si>
  <si>
    <t>Speedway Water Works</t>
  </si>
  <si>
    <t>Speedway</t>
  </si>
  <si>
    <t>IN5249008</t>
  </si>
  <si>
    <t xml:space="preserve">Connersville </t>
  </si>
  <si>
    <t>Indiana American Water - Warsaw</t>
  </si>
  <si>
    <t>Warsaw</t>
  </si>
  <si>
    <t>Sellersburg Water Utility</t>
  </si>
  <si>
    <t>Sellersburg</t>
  </si>
  <si>
    <t>Washington Water Works</t>
  </si>
  <si>
    <t>IN5214007</t>
  </si>
  <si>
    <t>Patoka Lake Regional Water District</t>
  </si>
  <si>
    <t>IN5211001</t>
  </si>
  <si>
    <t>IN5221001</t>
  </si>
  <si>
    <t>IN5243030</t>
  </si>
  <si>
    <t>IN5267004</t>
  </si>
  <si>
    <t>IN5210010</t>
  </si>
  <si>
    <t>IN5219012</t>
  </si>
  <si>
    <t>North Lawrence Water Authority</t>
  </si>
  <si>
    <t>IN5247004</t>
  </si>
  <si>
    <t>Ellettsville Utilities</t>
  </si>
  <si>
    <t>IN5253004</t>
  </si>
  <si>
    <t>Auburn, City of</t>
  </si>
  <si>
    <t>Brown County Water Utility, Inc.</t>
  </si>
  <si>
    <t>Eastern Bartholomew Water Corporation</t>
  </si>
  <si>
    <t>Taylorsville</t>
  </si>
  <si>
    <t>Cedar Lake Municipal Water Utility</t>
  </si>
  <si>
    <t>Jackson County Water Utility</t>
  </si>
  <si>
    <t>Brownstown</t>
  </si>
  <si>
    <t>Milan</t>
  </si>
  <si>
    <t>Madison Water Department</t>
  </si>
  <si>
    <t>Indiana American Water - Crawfordsville</t>
  </si>
  <si>
    <t>Crawfordsville, Waveland</t>
  </si>
  <si>
    <t>New Haven, City of</t>
  </si>
  <si>
    <t>IN5202009</t>
  </si>
  <si>
    <t>Griffith Public Works Department</t>
  </si>
  <si>
    <t>IN5245019</t>
  </si>
  <si>
    <t>Frankfort Water Works</t>
  </si>
  <si>
    <t>Frankfort</t>
  </si>
  <si>
    <t>IN5212003</t>
  </si>
  <si>
    <t>Dyer, Town of</t>
  </si>
  <si>
    <t>Dyer</t>
  </si>
  <si>
    <t>Lebanon Utilities</t>
  </si>
  <si>
    <t>Lebanon</t>
  </si>
  <si>
    <t>Jasper Municipal Water Utility</t>
  </si>
  <si>
    <t>Jasper</t>
  </si>
  <si>
    <t>IN5219009</t>
  </si>
  <si>
    <t>Vincennes Water Utilities</t>
  </si>
  <si>
    <t>IN5242014</t>
  </si>
  <si>
    <t>Indiana American Water - Shelbyville</t>
  </si>
  <si>
    <t>Shelbyville</t>
  </si>
  <si>
    <t>Eastern Heights Utilities</t>
  </si>
  <si>
    <t>IN5228003</t>
  </si>
  <si>
    <t>Syracuse Water Utility</t>
  </si>
  <si>
    <t>IN5243025</t>
  </si>
  <si>
    <t>Logansport Utilities</t>
  </si>
  <si>
    <t>Logansport</t>
  </si>
  <si>
    <t>IN5209012</t>
  </si>
  <si>
    <t xml:space="preserve">New Castle </t>
  </si>
  <si>
    <t>IN5233011</t>
  </si>
  <si>
    <t>Indiana American Water - Seymour</t>
  </si>
  <si>
    <t>Seymour</t>
  </si>
  <si>
    <t>Stucker Fork Water</t>
  </si>
  <si>
    <t>Austin</t>
  </si>
  <si>
    <t>IN5210011</t>
  </si>
  <si>
    <t>St. John, Town of</t>
  </si>
  <si>
    <t>St. John</t>
  </si>
  <si>
    <t>Indiana American Water - Newburgh</t>
  </si>
  <si>
    <t>Newburgh, Yankeetown</t>
  </si>
  <si>
    <t>Hammond Water Works Department</t>
  </si>
  <si>
    <t>La Porte Water Department</t>
  </si>
  <si>
    <t>Munster Utility Department</t>
  </si>
  <si>
    <t>Munster</t>
  </si>
  <si>
    <t>IN5245031</t>
  </si>
  <si>
    <t>Brownsburg Water Works</t>
  </si>
  <si>
    <t>Brownsburg</t>
  </si>
  <si>
    <t>IN5232002</t>
  </si>
  <si>
    <t>Greenfield Water Utility</t>
  </si>
  <si>
    <t xml:space="preserve">Greenfield </t>
  </si>
  <si>
    <t>IN5230004</t>
  </si>
  <si>
    <t>IN5247001</t>
  </si>
  <si>
    <t>Marion Utilities</t>
  </si>
  <si>
    <t>Marion</t>
  </si>
  <si>
    <t>IN5227014</t>
  </si>
  <si>
    <t>East Chicago Water Works</t>
  </si>
  <si>
    <t>East Chicago</t>
  </si>
  <si>
    <t>Crown Point Public Works</t>
  </si>
  <si>
    <t>Crown Point</t>
  </si>
  <si>
    <t>IN5245008</t>
  </si>
  <si>
    <t>Bargersville Water Department</t>
  </si>
  <si>
    <t>Bargersville</t>
  </si>
  <si>
    <t>IN5241001</t>
  </si>
  <si>
    <t>Indiana American Water - West Lafayette</t>
  </si>
  <si>
    <t>West Lafayette</t>
  </si>
  <si>
    <t>Plainfield Water Works</t>
  </si>
  <si>
    <t>Plainfield</t>
  </si>
  <si>
    <t>Valparaiso City Utilities Water Department</t>
  </si>
  <si>
    <t>Valparaiso</t>
  </si>
  <si>
    <t>Highland Water Works</t>
  </si>
  <si>
    <t>Schererville Water Department</t>
  </si>
  <si>
    <t>Indiana American Water - Noblesville</t>
  </si>
  <si>
    <t>Noblesville</t>
  </si>
  <si>
    <t>Citizens Water of Westfield, LLC</t>
  </si>
  <si>
    <t>Westfield</t>
  </si>
  <si>
    <t>Indiana American Water - Richmond</t>
  </si>
  <si>
    <t>Richmond, Winchester</t>
  </si>
  <si>
    <t>Elkhart</t>
  </si>
  <si>
    <t>Columbus City Utilities</t>
  </si>
  <si>
    <t>IN5203002</t>
  </si>
  <si>
    <t>Lawrence, City of Utilities</t>
  </si>
  <si>
    <t>IN5279015</t>
  </si>
  <si>
    <t>Mishawaka Utilities</t>
  </si>
  <si>
    <t>Anderson Water Department</t>
  </si>
  <si>
    <t>Anderson</t>
  </si>
  <si>
    <t>Indiana American Water - Kokomo</t>
  </si>
  <si>
    <t>Kokomo, Sheridan, Russiaville</t>
  </si>
  <si>
    <t>Indiana American Water - Muncie</t>
  </si>
  <si>
    <t>Muncie</t>
  </si>
  <si>
    <t>Indiana American Water - Terre Haute</t>
  </si>
  <si>
    <t>Terre Haute, Farmersburg, Mecca, Merom, Sullivan</t>
  </si>
  <si>
    <t>Indiana American Water - Johnson County</t>
  </si>
  <si>
    <t>Greenwood, Franklin</t>
  </si>
  <si>
    <t>Carmel, City of Water Utility</t>
  </si>
  <si>
    <t>Carmel</t>
  </si>
  <si>
    <t>IN5229004</t>
  </si>
  <si>
    <t>Indiana American Water - Southern</t>
  </si>
  <si>
    <t>Jeffersonville, New Albany, Georgetown, Charlestown, Rivers Edge</t>
  </si>
  <si>
    <t>South Bend Water Works</t>
  </si>
  <si>
    <t>IN5253002</t>
  </si>
  <si>
    <t>IN5282002</t>
  </si>
  <si>
    <t>Indiana American Water - Northwest</t>
  </si>
  <si>
    <t>Burns Harbor, Chesterton, Crown Point, Gary, Griffith, Hobart, Lake Station, Merrillville, Portage, Porter, Valparaiso, Winfield</t>
  </si>
  <si>
    <t>Fort Wayne City Utilities</t>
  </si>
  <si>
    <t>Fort Wayne</t>
  </si>
  <si>
    <t>IN5202020</t>
  </si>
  <si>
    <t>Fort Wayne City Utilities - Honeysuckle</t>
  </si>
  <si>
    <t>IN5202012</t>
  </si>
  <si>
    <t>Citizens Water - Indianapolis/Morgan</t>
  </si>
  <si>
    <t>Indianapolis</t>
  </si>
  <si>
    <t>IN5217001</t>
  </si>
  <si>
    <t>IN5207001</t>
  </si>
  <si>
    <t>IN5203004</t>
  </si>
  <si>
    <t>IN5269002</t>
  </si>
  <si>
    <t>IN5239006</t>
  </si>
  <si>
    <t>IN5245011</t>
  </si>
  <si>
    <t>IN5206003</t>
  </si>
  <si>
    <t>IN5273002</t>
  </si>
  <si>
    <t>IN5236005</t>
  </si>
  <si>
    <t>IN5272002</t>
  </si>
  <si>
    <t>IN5245043</t>
  </si>
  <si>
    <t>IN5245020</t>
  </si>
  <si>
    <t>IN5246017</t>
  </si>
  <si>
    <t>IN5245012</t>
  </si>
  <si>
    <t>IN5279020</t>
  </si>
  <si>
    <t>IN5232020</t>
  </si>
  <si>
    <t>IN5264029</t>
  </si>
  <si>
    <t>IN5245021</t>
  </si>
  <si>
    <t>IN5245041</t>
  </si>
  <si>
    <t>IN5229015</t>
  </si>
  <si>
    <t>IN5229009</t>
  </si>
  <si>
    <t>IN5220008</t>
  </si>
  <si>
    <t>IN5249005</t>
  </si>
  <si>
    <t>IN5271009</t>
  </si>
  <si>
    <t>IN5248002</t>
  </si>
  <si>
    <t>IN5218012</t>
  </si>
  <si>
    <t>IN5241005</t>
  </si>
  <si>
    <t>IN5271014</t>
  </si>
  <si>
    <t>IN5245015</t>
  </si>
  <si>
    <t>Van Buren Water Department</t>
  </si>
  <si>
    <t>IN5227023</t>
  </si>
  <si>
    <t>Pleasantville Water Company</t>
  </si>
  <si>
    <t>Sullivan</t>
  </si>
  <si>
    <t>Battle Ground Conservancy District</t>
  </si>
  <si>
    <t xml:space="preserve">Battle Ground  </t>
  </si>
  <si>
    <t>IN5253007</t>
  </si>
  <si>
    <t>IN5253008</t>
  </si>
  <si>
    <t>Elnora Water Works</t>
  </si>
  <si>
    <t xml:space="preserve">Elnora  </t>
  </si>
  <si>
    <t>Millersburg, Town of</t>
  </si>
  <si>
    <t>Millersburg</t>
  </si>
  <si>
    <t>IN5220015</t>
  </si>
  <si>
    <t>Middletown, Town of</t>
  </si>
  <si>
    <t>Middletown</t>
  </si>
  <si>
    <t>IN5233008</t>
  </si>
  <si>
    <t>IN5229024</t>
  </si>
  <si>
    <t>IN5277007</t>
  </si>
  <si>
    <t>IN5279002</t>
  </si>
  <si>
    <t>IN5214003</t>
  </si>
  <si>
    <t>Name</t>
  </si>
  <si>
    <t>City</t>
  </si>
  <si>
    <t>PWSID</t>
  </si>
  <si>
    <t>Volume From Own Sources (million gallons/ year)</t>
  </si>
  <si>
    <t>Water Imported (million gallons/ year)</t>
  </si>
  <si>
    <t>Water Exported (million gallons/ year)</t>
  </si>
  <si>
    <t>Water Supplied (million gallons/ year)</t>
  </si>
  <si>
    <t>Billed Metered (million gallons/ year)</t>
  </si>
  <si>
    <t>Billed Unmetered (million gallons/ year)</t>
  </si>
  <si>
    <t>Unbilled Metered (million gallons/ year)</t>
  </si>
  <si>
    <t>Unbilled, Unmetered (million gallons/ year)</t>
  </si>
  <si>
    <t>Authorized Consumption (million gallons/ year)</t>
  </si>
  <si>
    <t>Water Losses (million gallons/ year)</t>
  </si>
  <si>
    <t>Apparent Losses (million gallons/ year)</t>
  </si>
  <si>
    <t>Real Losses (million gallons/ year)</t>
  </si>
  <si>
    <t>Nonrevenue Water (million gallons/ year)</t>
  </si>
  <si>
    <t>Length of Mains (miles)</t>
  </si>
  <si>
    <t>Number of Service Connections</t>
  </si>
  <si>
    <t>Average Operating Pressure (psi)</t>
  </si>
  <si>
    <t>Total Annual Cost of Operating Water System</t>
  </si>
  <si>
    <t xml:space="preserve">Customer Retail Unit Cost </t>
  </si>
  <si>
    <t>Customer Retail Unit Units</t>
  </si>
  <si>
    <t>Variable Production Cost</t>
  </si>
  <si>
    <t>Unit Unavoidable Real Losses (gallons/connection/day)</t>
  </si>
  <si>
    <t>Unavoidable Annual Real Losses (million gallons)</t>
  </si>
  <si>
    <t>Annual Cost of Apparent Losses ($)</t>
  </si>
  <si>
    <t>Annual Cost of Real Losses ($)</t>
  </si>
  <si>
    <t>Annual Cost of Non-Revenue Water ($)</t>
  </si>
  <si>
    <t>Unit Total Losses (gallons/connection/day)</t>
  </si>
  <si>
    <t>Unit Apparent Losses (gallons/connection/day)</t>
  </si>
  <si>
    <t>Unit Real Losses (gallons/connection/day)</t>
  </si>
  <si>
    <t>Total Loss Cost Rate ($/connection/year)</t>
  </si>
  <si>
    <t>Apparent Loss Cost Rate ($/connection/year)</t>
  </si>
  <si>
    <t>Real Loss Cost Rate ($/connection/year)</t>
  </si>
  <si>
    <t>Service Population</t>
  </si>
  <si>
    <t>IN5234007; IN5229014; IN5234008</t>
  </si>
  <si>
    <t>IN5236003; IN5236008</t>
  </si>
  <si>
    <t>IN5254005; IN5254012</t>
  </si>
  <si>
    <t>IN5249004; IN5255019</t>
  </si>
  <si>
    <t>IN5289012; IN5268003</t>
  </si>
  <si>
    <t>IN5285003; IN5285002; IN5248010</t>
  </si>
  <si>
    <t>IN5287004; IN5287008</t>
  </si>
  <si>
    <t>IN5284012; IN5277003; IN5261004; IN5277009; IN5277005</t>
  </si>
  <si>
    <t>Not Calculable</t>
  </si>
  <si>
    <t>IN5245047; IN5245067</t>
  </si>
  <si>
    <t>IN5210005; IN5210003; IN5222003; IN5210022</t>
  </si>
  <si>
    <t>Value Applied to Real Losses</t>
  </si>
  <si>
    <t>Fair Oaks</t>
  </si>
  <si>
    <t>Decatur</t>
  </si>
  <si>
    <t>Grabill</t>
  </si>
  <si>
    <t>New Haven</t>
  </si>
  <si>
    <t>Woodburn</t>
  </si>
  <si>
    <t>Earl Park Municipal Water Utility</t>
  </si>
  <si>
    <t>Fowler</t>
  </si>
  <si>
    <t>Advance</t>
  </si>
  <si>
    <t>Galveston</t>
  </si>
  <si>
    <t>Royal Center</t>
  </si>
  <si>
    <t>Marysville</t>
  </si>
  <si>
    <t>Jeffersonville</t>
  </si>
  <si>
    <t>Brazil</t>
  </si>
  <si>
    <t>Carbon</t>
  </si>
  <si>
    <t>Center Point</t>
  </si>
  <si>
    <t>Knightsville</t>
  </si>
  <si>
    <t>Colfax</t>
  </si>
  <si>
    <t>Rossville</t>
  </si>
  <si>
    <t>Leavenworth</t>
  </si>
  <si>
    <t>Leavenworth Water</t>
  </si>
  <si>
    <t>Aurora Utilities</t>
  </si>
  <si>
    <t>Greendale</t>
  </si>
  <si>
    <t>Hogan Water Corporation</t>
  </si>
  <si>
    <t>Decatur County Rural Water Corporation</t>
  </si>
  <si>
    <t>Auburn</t>
  </si>
  <si>
    <t>Butler</t>
  </si>
  <si>
    <t>Waterloo</t>
  </si>
  <si>
    <t>Albany</t>
  </si>
  <si>
    <t>Birdseye</t>
  </si>
  <si>
    <t>Ferdinand</t>
  </si>
  <si>
    <t>Nappanee</t>
  </si>
  <si>
    <t>Connersville Utilities</t>
  </si>
  <si>
    <t>Fort Branch Water Department</t>
  </si>
  <si>
    <t>Fort Branch</t>
  </si>
  <si>
    <t>Oakland City</t>
  </si>
  <si>
    <t>Patoka</t>
  </si>
  <si>
    <t>Fairmount</t>
  </si>
  <si>
    <t>Swayzee</t>
  </si>
  <si>
    <t xml:space="preserve">Van Buren </t>
  </si>
  <si>
    <t>Bloomfield</t>
  </si>
  <si>
    <t>Arcadia</t>
  </si>
  <si>
    <t>Lanesville</t>
  </si>
  <si>
    <t>Pittsboro</t>
  </si>
  <si>
    <t>Crothersville</t>
  </si>
  <si>
    <t>Remington</t>
  </si>
  <si>
    <t>Demotte</t>
  </si>
  <si>
    <t>Pennville</t>
  </si>
  <si>
    <t>Redkey</t>
  </si>
  <si>
    <t>Canaan</t>
  </si>
  <si>
    <t>Pennville Water Department</t>
  </si>
  <si>
    <t>Canaan Utilities</t>
  </si>
  <si>
    <t>Kent Water Company</t>
  </si>
  <si>
    <t>Jennings Water, Inc.</t>
  </si>
  <si>
    <t>Edinburgh</t>
  </si>
  <si>
    <t>Bruceville</t>
  </si>
  <si>
    <t>Claypool</t>
  </si>
  <si>
    <t>Mentone</t>
  </si>
  <si>
    <t>Milford</t>
  </si>
  <si>
    <t>Silver Lake</t>
  </si>
  <si>
    <t>Syracuse</t>
  </si>
  <si>
    <t>Howe</t>
  </si>
  <si>
    <t>LaGrange</t>
  </si>
  <si>
    <t>Topeka</t>
  </si>
  <si>
    <t>Griffith</t>
  </si>
  <si>
    <t>Hammond</t>
  </si>
  <si>
    <t>Highland</t>
  </si>
  <si>
    <t>Schererville</t>
  </si>
  <si>
    <t>Cedar Lake</t>
  </si>
  <si>
    <t>Whiting</t>
  </si>
  <si>
    <t>Whiting Water Department</t>
  </si>
  <si>
    <t>Lacrosse</t>
  </si>
  <si>
    <t xml:space="preserve">La Porte  </t>
  </si>
  <si>
    <t>Long Beach</t>
  </si>
  <si>
    <t>Bedford City Utilities</t>
  </si>
  <si>
    <t>Oolitic</t>
  </si>
  <si>
    <t>Oolitic Water Works</t>
  </si>
  <si>
    <t>Elwood</t>
  </si>
  <si>
    <t>Elwood Water</t>
  </si>
  <si>
    <t>Lapel</t>
  </si>
  <si>
    <t>Lawrence</t>
  </si>
  <si>
    <t>Bourbon</t>
  </si>
  <si>
    <t>Culver</t>
  </si>
  <si>
    <t xml:space="preserve">Culver, Town of </t>
  </si>
  <si>
    <t>Southern Monroe Water Authority</t>
  </si>
  <si>
    <t>Van Buren Water Inc</t>
  </si>
  <si>
    <t>Ellettsville</t>
  </si>
  <si>
    <t>Ladoga</t>
  </si>
  <si>
    <t>Linden</t>
  </si>
  <si>
    <t>New Market</t>
  </si>
  <si>
    <t>Waynetown Water Works</t>
  </si>
  <si>
    <t>Goodland</t>
  </si>
  <si>
    <t>Brook</t>
  </si>
  <si>
    <t>Aberdeen Pate Water Company, Inc.</t>
  </si>
  <si>
    <t>Rising Sun</t>
  </si>
  <si>
    <t>Paoli</t>
  </si>
  <si>
    <t>BBP Water Corporation</t>
  </si>
  <si>
    <t>Marshall</t>
  </si>
  <si>
    <t>Rockville</t>
  </si>
  <si>
    <t xml:space="preserve">Cannelton </t>
  </si>
  <si>
    <t>Tell City Water Department</t>
  </si>
  <si>
    <t>Francesville</t>
  </si>
  <si>
    <t>Medaryville</t>
  </si>
  <si>
    <t>Greencastle</t>
  </si>
  <si>
    <t>Greencastle Utility</t>
  </si>
  <si>
    <t>Reelsville</t>
  </si>
  <si>
    <t>Parker City</t>
  </si>
  <si>
    <t>Batesville</t>
  </si>
  <si>
    <t>Hoosier Hills Regional Water District</t>
  </si>
  <si>
    <t>Glenwood</t>
  </si>
  <si>
    <t>Lakeville</t>
  </si>
  <si>
    <t>Mishawaka</t>
  </si>
  <si>
    <t>New Carlisle</t>
  </si>
  <si>
    <t>South Bend</t>
  </si>
  <si>
    <t>Walkerton</t>
  </si>
  <si>
    <t>Grandview</t>
  </si>
  <si>
    <t>Rockport</t>
  </si>
  <si>
    <t>Hamlet</t>
  </si>
  <si>
    <t>North Judson Water Works</t>
  </si>
  <si>
    <t>Angola</t>
  </si>
  <si>
    <t>Ashley</t>
  </si>
  <si>
    <t>Dugger</t>
  </si>
  <si>
    <t>Dugger, Town of</t>
  </si>
  <si>
    <t>Hymera Water</t>
  </si>
  <si>
    <t>Hymera</t>
  </si>
  <si>
    <t>Paxton Water Corporation</t>
  </si>
  <si>
    <t>Vevay Water Department</t>
  </si>
  <si>
    <t>Clarkshill</t>
  </si>
  <si>
    <t>Purdue University Waterworks</t>
  </si>
  <si>
    <t>Tipton</t>
  </si>
  <si>
    <t>Evansville</t>
  </si>
  <si>
    <t>Fairview Park</t>
  </si>
  <si>
    <t>Universal</t>
  </si>
  <si>
    <t>Lagro</t>
  </si>
  <si>
    <t>Roann</t>
  </si>
  <si>
    <t>West Lebanon</t>
  </si>
  <si>
    <t>Williamsport</t>
  </si>
  <si>
    <t>Elberfeld</t>
  </si>
  <si>
    <t>Tennyson</t>
  </si>
  <si>
    <t>Centerville</t>
  </si>
  <si>
    <t>Dublin</t>
  </si>
  <si>
    <t>Dublin Municipal Waterworks</t>
  </si>
  <si>
    <t>Milton</t>
  </si>
  <si>
    <t>Bluffton</t>
  </si>
  <si>
    <t>Ossian</t>
  </si>
  <si>
    <t xml:space="preserve">Monon </t>
  </si>
  <si>
    <t>Churubusco</t>
  </si>
  <si>
    <t>South Whitley</t>
  </si>
  <si>
    <t>Columbia City</t>
  </si>
  <si>
    <t>Monon Water Works</t>
  </si>
  <si>
    <t>Hope, Town of</t>
  </si>
  <si>
    <t>LaFontaine</t>
  </si>
  <si>
    <t>Marysville Otisco Nabb Water Corporation</t>
  </si>
  <si>
    <t>Palmyra Water Works</t>
  </si>
  <si>
    <t>South Harrison Water Corporation</t>
  </si>
  <si>
    <t>Southern Madison Utilities, LLC</t>
  </si>
  <si>
    <t>Watson Water Company, Inc.</t>
  </si>
  <si>
    <t>Elkhart Public Works and Utilities</t>
  </si>
  <si>
    <t>St Bernice Water Corporation*</t>
  </si>
  <si>
    <t>Holland, Town of*</t>
  </si>
  <si>
    <t>Silver Creek Water Corporation*</t>
  </si>
  <si>
    <t>Jamestown Municipal Water*</t>
  </si>
  <si>
    <t>Bristol Utilities*</t>
  </si>
  <si>
    <t>Philadelphia Waterworks - NineStar Connect*</t>
  </si>
  <si>
    <t>Evansville Water &amp; Sewer Utility*</t>
  </si>
  <si>
    <t>New Castle, City of*</t>
  </si>
  <si>
    <t>Carmel Clay Utility*</t>
  </si>
  <si>
    <t>Newton County Regional Water &amp; Sewer District - Brook*</t>
  </si>
  <si>
    <t>Fawn River Crossing*</t>
  </si>
  <si>
    <t>Indiana Gateway Industrial Park*</t>
  </si>
  <si>
    <t>Newton County Regional Water &amp; Sewer District - Fair Oaks*</t>
  </si>
  <si>
    <t>Vermillion Rise Mega Park*</t>
  </si>
  <si>
    <t>Park One - Yorktown Water Company*</t>
  </si>
  <si>
    <t>Data Validity Tier</t>
  </si>
  <si>
    <t>Data Validity Score</t>
  </si>
  <si>
    <t>Crothersville, Town of UTILITIES</t>
  </si>
  <si>
    <t>Rochester Water Department</t>
  </si>
  <si>
    <t>Tipton Municipal UTILITIES</t>
  </si>
  <si>
    <t>Water  Losses as % by Volume of Water Supplied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</si>
</sst>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44" fontId="0" fillId="0" borderId="0" xfId="2" applyFont="1"/>
    <xf numFmtId="9" fontId="0" fillId="0" borderId="0" xfId="3" applyFont="1"/>
    <xf numFmtId="0" fontId="0" fillId="0" borderId="0" xfId="0" applyAlignment="1">
      <alignment horizontal="left" vertical="center" wrapText="1"/>
    </xf>
    <xf numFmtId="44" fontId="0" fillId="0" borderId="0" xfId="2" applyFont="1" applyAlignment="1">
      <alignment horizontal="left" vertical="center" wrapText="1"/>
    </xf>
    <xf numFmtId="9" fontId="0" fillId="0" borderId="0" xfId="3" applyFont="1" applyAlignment="1">
      <alignment horizontal="left" vertical="center" wrapText="1"/>
    </xf>
    <xf numFmtId="164" fontId="0" fillId="0" borderId="0" xfId="1" applyNumberFormat="1" applyFont="1" applyAlignment="1">
      <alignment horizontal="left" vertical="center" wrapText="1"/>
    </xf>
    <xf numFmtId="164" fontId="0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99DE3C-BB7B-49B6-9D6B-C29CB9FA9EA5}" name="Table1" displayName="Table1" ref="A1:AM402" totalsRowShown="0" headerRowDxfId="14">
  <sortState xmlns:xlrd2="http://schemas.microsoft.com/office/spreadsheetml/2017/richdata2" ref="A2:AM402">
    <sortCondition ref="A2:A402"/>
  </sortState>
  <tableColumns count="39">
    <tableColumn id="1" xr3:uid="{1CBDD722-DAF8-4F62-9C43-842FAE297205}" name="Name" dataDxfId="13" totalsRowDxfId="12"/>
    <tableColumn id="2" xr3:uid="{71E70267-8800-456F-897F-9F00A8ADC0E0}" name="City" dataDxfId="11" totalsRowDxfId="10"/>
    <tableColumn id="3" xr3:uid="{CBB617AC-1831-4616-8DE7-56FF7934C9A5}" name="PWSID"/>
    <tableColumn id="4" xr3:uid="{028660F7-0EB1-41A2-BC7D-1183DB8E5E7F}" name="Service Population" dataDxfId="9" totalsRowDxfId="8" dataCellStyle="Comma"/>
    <tableColumn id="5" xr3:uid="{2E44F7A4-7B88-438F-8394-368241316AFE}" name="Volume From Own Sources (million gallons/ year)"/>
    <tableColumn id="6" xr3:uid="{C11BA15F-495F-47F8-81AD-E4A16EA3C6C1}" name="Water Imported (million gallons/ year)"/>
    <tableColumn id="7" xr3:uid="{2886C35B-C527-488A-8830-014D7688973D}" name="Water Exported (million gallons/ year)"/>
    <tableColumn id="8" xr3:uid="{6787836F-48A1-4E8F-8DC4-9CCB21EDD135}" name="Water Supplied (million gallons/ year)"/>
    <tableColumn id="9" xr3:uid="{446B8E43-5C14-4018-A908-324FF1642B34}" name="Billed Metered (million gallons/ year)"/>
    <tableColumn id="10" xr3:uid="{5F6CA7D6-BE2B-49F8-AFF1-75CC5723A1E9}" name="Billed Unmetered (million gallons/ year)"/>
    <tableColumn id="11" xr3:uid="{31A8A97D-1BCE-4BA5-8F48-CEF4814C692D}" name="Unbilled Metered (million gallons/ year)"/>
    <tableColumn id="12" xr3:uid="{12BE8901-3C35-4480-85D4-3EDE32356677}" name="Unbilled, Unmetered (million gallons/ year)"/>
    <tableColumn id="13" xr3:uid="{B913D3D6-B5D5-43BA-A19E-FDBB6A3EDD03}" name="Authorized Consumption (million gallons/ year)"/>
    <tableColumn id="14" xr3:uid="{38BA6D41-3115-4D2A-BE59-193E09FF8C0D}" name="Water Losses (million gallons/ year)"/>
    <tableColumn id="15" xr3:uid="{9FE26F53-6E79-48DE-ACA4-6D8DD6D2FED3}" name="Apparent Losses (million gallons/ year)"/>
    <tableColumn id="16" xr3:uid="{3D86C444-5671-472C-9164-4674D1A223D3}" name="Real Losses (million gallons/ year)"/>
    <tableColumn id="17" xr3:uid="{90038039-A0C9-4345-B6FC-7228EC27AB9C}" name="Nonrevenue Water (million gallons/ year)"/>
    <tableColumn id="18" xr3:uid="{0ED35CEC-0118-4B3B-862E-D232CE32604B}" name="Length of Mains (miles)"/>
    <tableColumn id="19" xr3:uid="{D7E93DD4-3AC0-4361-9819-179C3393DB8F}" name="Number of Service Connections"/>
    <tableColumn id="20" xr3:uid="{89230357-80AC-41D3-B193-8747C37118CC}" name="Average Operating Pressure (psi)"/>
    <tableColumn id="21" xr3:uid="{90872CDD-A06E-4A7D-B65A-1F622DCB98DF}" name="Total Annual Cost of Operating Water System" totalsRowDxfId="7" dataCellStyle="Currency"/>
    <tableColumn id="22" xr3:uid="{08B344C8-646E-4147-9DA0-0DB9D4388B5C}" name="Customer Retail Unit Cost " totalsRowDxfId="6" dataCellStyle="Currency"/>
    <tableColumn id="23" xr3:uid="{40A607E5-C3BB-4DCB-AA7E-246CFCA55E9F}" name="Customer Retail Unit Units"/>
    <tableColumn id="24" xr3:uid="{08AAA60D-CB54-4214-8E8E-BE66F1C31068}" name="Variable Production Cost" totalsRowDxfId="5" dataCellStyle="Currency"/>
    <tableColumn id="25" xr3:uid="{99B35B53-29F1-4614-82DA-388A7375870F}" name="Unavoidable Annual Real Losses (million gallons)"/>
    <tableColumn id="26" xr3:uid="{468353C0-75C8-4396-AD90-65678D95CD6B}" name="Unit Unavoidable Real Losses (gallons/connection/day)"/>
    <tableColumn id="27" xr3:uid="{F9302068-64CA-4999-B648-2DDE71CA2D63}" name="Annual Cost of Apparent Losses ($)" totalsRowDxfId="4" dataCellStyle="Currency"/>
    <tableColumn id="28" xr3:uid="{7FC16282-7F42-4B94-9B97-186E77ADCF87}" name="Annual Cost of Real Losses ($)" totalsRowDxfId="3" dataCellStyle="Currency"/>
    <tableColumn id="29" xr3:uid="{8B850D24-BB8E-40D6-A4B8-D7501718C71A}" name="Value Applied to Real Losses"/>
    <tableColumn id="40" xr3:uid="{06A09F49-88EE-46E1-974C-526C8FC62E55}" name="Water  Losses as % by Volume of Water Supplied" dataDxfId="2" totalsRowDxfId="1" dataCellStyle="Percent">
      <calculatedColumnFormula>Table1[[#This Row],[Water Losses (million gallons/ year)]]/Table1[[#This Row],[Water Supplied (million gallons/ year)]]</calculatedColumnFormula>
    </tableColumn>
    <tableColumn id="30" xr3:uid="{CE4BDB9D-D97F-4795-865B-6D37ECCB0330}" name="Annual Cost of Non-Revenue Water ($)" totalsRowDxfId="0" dataCellStyle="Currency"/>
    <tableColumn id="31" xr3:uid="{C9D93258-13E0-448F-A8A0-9CC48759DE61}" name="Unit Total Losses (gallons/connection/day)"/>
    <tableColumn id="32" xr3:uid="{DECC31FA-3CAA-4E4B-B501-C5AB3CD52B78}" name="Unit Apparent Losses (gallons/connection/day)"/>
    <tableColumn id="33" xr3:uid="{989C0C88-30C7-493A-B69E-E213D404ADA3}" name="Unit Real Losses (gallons/connection/day)"/>
    <tableColumn id="34" xr3:uid="{82184A55-3F96-41B2-AC13-F1C59ADA4423}" name="Total Loss Cost Rate ($/connection/year)" dataCellStyle="Currency"/>
    <tableColumn id="35" xr3:uid="{DC302F8E-ED32-495A-851C-460C3F7AD819}" name="Apparent Loss Cost Rate ($/connection/year)" dataCellStyle="Currency"/>
    <tableColumn id="36" xr3:uid="{D908A406-9659-4546-8A5D-D0128683FD13}" name="Real Loss Cost Rate ($/connection/year)" dataCellStyle="Currency"/>
    <tableColumn id="37" xr3:uid="{872BF6B9-918B-408C-8B9D-D3261D4D9CC1}" name="Data Validity Score"/>
    <tableColumn id="38" xr3:uid="{8524CB3D-0EF1-46C1-8854-EE0D2332F915}" name="Data Validity Tier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DE162-AFF2-45BF-BA75-1AFAFE7E87D5}">
  <sheetPr>
    <pageSetUpPr fitToPage="1"/>
  </sheetPr>
  <dimension ref="A1:AM402"/>
  <sheetViews>
    <sheetView tabSelected="1" zoomScaleNormal="100" workbookViewId="0"/>
  </sheetViews>
  <sheetFormatPr defaultRowHeight="15" x14ac:dyDescent="0.25"/>
  <cols>
    <col min="1" max="1" width="38.28515625" customWidth="1"/>
    <col min="2" max="2" width="30.28515625" customWidth="1"/>
    <col min="3" max="3" width="21.42578125" customWidth="1"/>
    <col min="4" max="4" width="18.85546875" style="8" customWidth="1"/>
    <col min="5" max="5" width="26.28515625" customWidth="1"/>
    <col min="6" max="7" width="20.7109375" customWidth="1"/>
    <col min="8" max="8" width="21.85546875" customWidth="1"/>
    <col min="9" max="10" width="20.5703125" customWidth="1"/>
    <col min="11" max="11" width="22.140625" customWidth="1"/>
    <col min="12" max="12" width="22.42578125" customWidth="1"/>
    <col min="13" max="13" width="23.7109375" customWidth="1"/>
    <col min="14" max="14" width="20.5703125" customWidth="1"/>
    <col min="15" max="15" width="23.7109375" customWidth="1"/>
    <col min="16" max="16" width="19.140625" customWidth="1"/>
    <col min="17" max="17" width="21.5703125" customWidth="1"/>
    <col min="18" max="18" width="13.140625" customWidth="1"/>
    <col min="19" max="19" width="18" customWidth="1"/>
    <col min="20" max="20" width="18.7109375" customWidth="1"/>
    <col min="21" max="21" width="23.5703125" style="2" customWidth="1"/>
    <col min="22" max="22" width="16.140625" style="2" customWidth="1"/>
    <col min="23" max="23" width="21.140625" customWidth="1"/>
    <col min="24" max="24" width="13.7109375" style="2" customWidth="1"/>
    <col min="25" max="25" width="23.28515625" customWidth="1"/>
    <col min="26" max="26" width="28" customWidth="1"/>
    <col min="27" max="27" width="19.5703125" style="2" customWidth="1"/>
    <col min="28" max="28" width="17.85546875" style="2" customWidth="1"/>
    <col min="29" max="29" width="14" customWidth="1"/>
    <col min="30" max="30" width="17.28515625" style="3" customWidth="1"/>
    <col min="31" max="31" width="16.140625" style="2" customWidth="1"/>
    <col min="32" max="32" width="24.28515625" customWidth="1"/>
    <col min="33" max="33" width="23.85546875" customWidth="1"/>
    <col min="34" max="34" width="23.5703125" customWidth="1"/>
    <col min="35" max="35" width="19.7109375" style="2" customWidth="1"/>
    <col min="36" max="36" width="23.7109375" style="2" customWidth="1"/>
    <col min="37" max="37" width="21.140625" style="2" customWidth="1"/>
    <col min="38" max="38" width="13.85546875" customWidth="1"/>
    <col min="39" max="39" width="15.5703125" customWidth="1"/>
  </cols>
  <sheetData>
    <row r="1" spans="1:39" s="4" customFormat="1" ht="45" x14ac:dyDescent="0.25">
      <c r="A1" s="4" t="s">
        <v>977</v>
      </c>
      <c r="B1" s="4" t="s">
        <v>978</v>
      </c>
      <c r="C1" s="4" t="s">
        <v>979</v>
      </c>
      <c r="D1" s="7" t="s">
        <v>1011</v>
      </c>
      <c r="E1" s="4" t="s">
        <v>980</v>
      </c>
      <c r="F1" s="4" t="s">
        <v>981</v>
      </c>
      <c r="G1" s="4" t="s">
        <v>982</v>
      </c>
      <c r="H1" s="4" t="s">
        <v>983</v>
      </c>
      <c r="I1" s="4" t="s">
        <v>984</v>
      </c>
      <c r="J1" s="4" t="s">
        <v>985</v>
      </c>
      <c r="K1" s="4" t="s">
        <v>986</v>
      </c>
      <c r="L1" s="4" t="s">
        <v>987</v>
      </c>
      <c r="M1" s="4" t="s">
        <v>988</v>
      </c>
      <c r="N1" s="4" t="s">
        <v>989</v>
      </c>
      <c r="O1" s="4" t="s">
        <v>990</v>
      </c>
      <c r="P1" s="4" t="s">
        <v>991</v>
      </c>
      <c r="Q1" s="4" t="s">
        <v>992</v>
      </c>
      <c r="R1" s="4" t="s">
        <v>993</v>
      </c>
      <c r="S1" s="4" t="s">
        <v>994</v>
      </c>
      <c r="T1" s="4" t="s">
        <v>995</v>
      </c>
      <c r="U1" s="5" t="s">
        <v>996</v>
      </c>
      <c r="V1" s="5" t="s">
        <v>997</v>
      </c>
      <c r="W1" s="4" t="s">
        <v>998</v>
      </c>
      <c r="X1" s="5" t="s">
        <v>999</v>
      </c>
      <c r="Y1" s="4" t="s">
        <v>1001</v>
      </c>
      <c r="Z1" s="4" t="s">
        <v>1000</v>
      </c>
      <c r="AA1" s="5" t="s">
        <v>1002</v>
      </c>
      <c r="AB1" s="5" t="s">
        <v>1003</v>
      </c>
      <c r="AC1" s="4" t="s">
        <v>1023</v>
      </c>
      <c r="AD1" s="6" t="s">
        <v>1201</v>
      </c>
      <c r="AE1" s="5" t="s">
        <v>1004</v>
      </c>
      <c r="AF1" s="4" t="s">
        <v>1005</v>
      </c>
      <c r="AG1" s="4" t="s">
        <v>1006</v>
      </c>
      <c r="AH1" s="4" t="s">
        <v>1007</v>
      </c>
      <c r="AI1" s="5" t="s">
        <v>1008</v>
      </c>
      <c r="AJ1" s="5" t="s">
        <v>1009</v>
      </c>
      <c r="AK1" s="5" t="s">
        <v>1010</v>
      </c>
      <c r="AL1" s="4" t="s">
        <v>1197</v>
      </c>
      <c r="AM1" s="4" t="s">
        <v>1196</v>
      </c>
    </row>
    <row r="2" spans="1:39" x14ac:dyDescent="0.25">
      <c r="A2" s="1" t="s">
        <v>1116</v>
      </c>
      <c r="B2" s="1" t="s">
        <v>651</v>
      </c>
      <c r="C2" t="s">
        <v>756</v>
      </c>
      <c r="D2" s="8">
        <v>5400</v>
      </c>
      <c r="E2">
        <v>124.57</v>
      </c>
      <c r="G2">
        <v>3.2949999999999999</v>
      </c>
      <c r="H2">
        <v>121.27499999999999</v>
      </c>
      <c r="I2">
        <v>88.263000000000005</v>
      </c>
      <c r="L2">
        <v>0.22065750000000001</v>
      </c>
      <c r="M2">
        <v>88.483657500000007</v>
      </c>
      <c r="N2">
        <v>32.791342499999985</v>
      </c>
      <c r="O2">
        <v>2.2426007142857118</v>
      </c>
      <c r="P2">
        <v>30.548741785714274</v>
      </c>
      <c r="Q2">
        <v>33.011999999999986</v>
      </c>
      <c r="R2">
        <v>402.2</v>
      </c>
      <c r="S2">
        <v>2113</v>
      </c>
      <c r="T2">
        <v>87.7</v>
      </c>
      <c r="U2" s="2">
        <v>1013251</v>
      </c>
      <c r="V2" s="2">
        <v>10.44</v>
      </c>
      <c r="W2" t="s">
        <v>2</v>
      </c>
      <c r="X2" s="2">
        <v>705.68</v>
      </c>
      <c r="Y2">
        <v>83.640517724409079</v>
      </c>
      <c r="Z2">
        <v>108.44870012046634</v>
      </c>
      <c r="AA2" s="2">
        <v>23412.75</v>
      </c>
      <c r="AB2" s="2">
        <v>21557.64</v>
      </c>
      <c r="AC2" t="s">
        <v>278</v>
      </c>
      <c r="AD2" s="3">
        <f>Table1[[#This Row],[Water Losses (million gallons/ year)]]/Table1[[#This Row],[Water Supplied (million gallons/ year)]]</f>
        <v>0.27038831168831157</v>
      </c>
      <c r="AE2" s="2">
        <v>45126.1</v>
      </c>
      <c r="AF2">
        <v>42.517413403004213</v>
      </c>
      <c r="AG2">
        <v>2.9077669408368441</v>
      </c>
      <c r="AH2">
        <v>39.609646462167369</v>
      </c>
      <c r="AI2" s="2">
        <v>21.282720094882002</v>
      </c>
      <c r="AJ2" s="2">
        <v>11.080336704752876</v>
      </c>
      <c r="AK2" s="2">
        <v>10.202383390129128</v>
      </c>
      <c r="AL2">
        <v>31</v>
      </c>
      <c r="AM2" t="s">
        <v>282</v>
      </c>
    </row>
    <row r="3" spans="1:39" x14ac:dyDescent="0.25">
      <c r="A3" s="1" t="s">
        <v>13</v>
      </c>
      <c r="B3" s="1" t="s">
        <v>1031</v>
      </c>
      <c r="C3" t="s">
        <v>14</v>
      </c>
      <c r="D3" s="8">
        <v>217</v>
      </c>
      <c r="E3">
        <v>10.914999999999999</v>
      </c>
      <c r="H3">
        <v>10.914999999999999</v>
      </c>
      <c r="I3">
        <v>7.9260000000000002</v>
      </c>
      <c r="L3">
        <v>1.9814999999999999E-2</v>
      </c>
      <c r="M3">
        <v>7.9458150000000005</v>
      </c>
      <c r="N3">
        <v>2.9691849999999986</v>
      </c>
      <c r="O3">
        <v>3.9629999999999999E-2</v>
      </c>
      <c r="P3">
        <v>2.9295549999999988</v>
      </c>
      <c r="Q3">
        <v>2.9889999999999985</v>
      </c>
      <c r="R3">
        <v>6</v>
      </c>
      <c r="S3">
        <v>217</v>
      </c>
      <c r="T3">
        <v>46</v>
      </c>
      <c r="U3" s="2">
        <v>210651</v>
      </c>
      <c r="V3" s="2">
        <v>32.119999999999997</v>
      </c>
      <c r="W3" t="s">
        <v>2</v>
      </c>
      <c r="X3" s="2">
        <v>504.26</v>
      </c>
      <c r="Y3">
        <v>1.0915178999999997</v>
      </c>
      <c r="Z3">
        <v>13.780921658986172</v>
      </c>
      <c r="AA3" s="2">
        <v>1272.92</v>
      </c>
      <c r="AB3" s="2">
        <v>1477.26</v>
      </c>
      <c r="AC3" t="s">
        <v>278</v>
      </c>
      <c r="AD3" s="3">
        <f>Table1[[#This Row],[Water Losses (million gallons/ year)]]/Table1[[#This Row],[Water Supplied (million gallons/ year)]]</f>
        <v>0.27202794319743462</v>
      </c>
      <c r="AE3" s="2">
        <v>2760.16</v>
      </c>
      <c r="AF3">
        <v>37.487342970772033</v>
      </c>
      <c r="AG3">
        <v>0.50034720030301116</v>
      </c>
      <c r="AH3">
        <v>36.986995770469022</v>
      </c>
      <c r="AI3" s="2">
        <v>12.673608314746538</v>
      </c>
      <c r="AJ3" s="2">
        <v>5.8659705069124417</v>
      </c>
      <c r="AK3" s="2">
        <v>6.807637807834098</v>
      </c>
      <c r="AL3">
        <v>45</v>
      </c>
      <c r="AM3" t="s">
        <v>282</v>
      </c>
    </row>
    <row r="4" spans="1:39" x14ac:dyDescent="0.25">
      <c r="A4" s="1" t="s">
        <v>229</v>
      </c>
      <c r="B4" s="1" t="s">
        <v>230</v>
      </c>
      <c r="C4" t="s">
        <v>231</v>
      </c>
      <c r="D4" s="8">
        <v>1200</v>
      </c>
      <c r="E4">
        <v>34.405000000000001</v>
      </c>
      <c r="F4">
        <v>0</v>
      </c>
      <c r="G4">
        <v>0</v>
      </c>
      <c r="H4">
        <v>34.405000000000001</v>
      </c>
      <c r="I4">
        <v>26.215</v>
      </c>
      <c r="J4">
        <v>0.32800000000000001</v>
      </c>
      <c r="K4">
        <v>0</v>
      </c>
      <c r="L4">
        <v>1.0185</v>
      </c>
      <c r="M4">
        <v>27.561499999999999</v>
      </c>
      <c r="N4">
        <v>6.8435000000000024</v>
      </c>
      <c r="O4">
        <v>0.66771500000000006</v>
      </c>
      <c r="P4">
        <v>6.1757850000000021</v>
      </c>
      <c r="Q4">
        <v>7.8620000000000019</v>
      </c>
      <c r="R4">
        <v>16</v>
      </c>
      <c r="S4">
        <v>485</v>
      </c>
      <c r="T4">
        <v>57.6</v>
      </c>
      <c r="U4" s="2">
        <v>354262</v>
      </c>
      <c r="V4" s="2">
        <v>8.02</v>
      </c>
      <c r="W4" t="s">
        <v>2</v>
      </c>
      <c r="X4" s="2">
        <v>479.76</v>
      </c>
      <c r="Y4">
        <v>3.3493334400000001</v>
      </c>
      <c r="Z4">
        <v>18.920115463917526</v>
      </c>
      <c r="AA4" s="2">
        <v>5355.07</v>
      </c>
      <c r="AB4" s="2">
        <v>2962.89</v>
      </c>
      <c r="AC4" t="s">
        <v>278</v>
      </c>
      <c r="AD4" s="3">
        <f>Table1[[#This Row],[Water Losses (million gallons/ year)]]/Table1[[#This Row],[Water Supplied (million gallons/ year)]]</f>
        <v>0.19891004214503713</v>
      </c>
      <c r="AE4" s="2">
        <v>8806.6</v>
      </c>
      <c r="AF4">
        <v>38.658381584521969</v>
      </c>
      <c r="AG4">
        <v>3.7718683801722928</v>
      </c>
      <c r="AH4">
        <v>34.886513204349676</v>
      </c>
      <c r="AI4" s="2">
        <v>17.150451364123718</v>
      </c>
      <c r="AJ4" s="2">
        <v>11.041390309278352</v>
      </c>
      <c r="AK4" s="2">
        <v>6.1090610548453634</v>
      </c>
      <c r="AL4">
        <v>47</v>
      </c>
      <c r="AM4" t="s">
        <v>282</v>
      </c>
    </row>
    <row r="5" spans="1:39" x14ac:dyDescent="0.25">
      <c r="A5" s="1" t="s">
        <v>459</v>
      </c>
      <c r="B5" s="1" t="s">
        <v>1051</v>
      </c>
      <c r="C5" t="s">
        <v>460</v>
      </c>
      <c r="D5" s="8">
        <v>2295</v>
      </c>
      <c r="E5">
        <v>107.197</v>
      </c>
      <c r="F5">
        <v>0</v>
      </c>
      <c r="G5">
        <v>0</v>
      </c>
      <c r="H5">
        <v>107.197</v>
      </c>
      <c r="I5">
        <v>41.421999999999997</v>
      </c>
      <c r="J5">
        <v>0.02</v>
      </c>
      <c r="K5">
        <v>2.52</v>
      </c>
      <c r="L5">
        <v>0.103605</v>
      </c>
      <c r="M5">
        <v>44.065605000000005</v>
      </c>
      <c r="N5">
        <v>63.131394999999998</v>
      </c>
      <c r="O5">
        <v>1.1039855102040796</v>
      </c>
      <c r="P5">
        <v>62.027409489795915</v>
      </c>
      <c r="Q5">
        <v>65.754999999999995</v>
      </c>
      <c r="R5">
        <v>14.3</v>
      </c>
      <c r="S5">
        <v>1024</v>
      </c>
      <c r="T5">
        <v>58.7</v>
      </c>
      <c r="U5" s="2">
        <v>703201.86</v>
      </c>
      <c r="V5" s="2">
        <v>9.59</v>
      </c>
      <c r="W5" t="s">
        <v>2</v>
      </c>
      <c r="X5" s="2">
        <v>398.11</v>
      </c>
      <c r="Y5">
        <v>4.9484977564999992</v>
      </c>
      <c r="Z5">
        <v>13.239773535156248</v>
      </c>
      <c r="AA5" s="2">
        <v>10114.5</v>
      </c>
      <c r="AB5" s="2">
        <v>24693.73</v>
      </c>
      <c r="AC5" t="s">
        <v>278</v>
      </c>
      <c r="AD5" s="3">
        <f>Table1[[#This Row],[Water Losses (million gallons/ year)]]/Table1[[#This Row],[Water Supplied (million gallons/ year)]]</f>
        <v>0.58892874800600759</v>
      </c>
      <c r="AE5" s="2">
        <v>35852.71</v>
      </c>
      <c r="AF5">
        <v>168.90891213613014</v>
      </c>
      <c r="AG5">
        <v>2.9537283556401959</v>
      </c>
      <c r="AH5">
        <v>165.95518378048993</v>
      </c>
      <c r="AI5" s="2">
        <v>33.992409436925051</v>
      </c>
      <c r="AJ5" s="2">
        <v>9.8774367885044949</v>
      </c>
      <c r="AK5" s="2">
        <v>24.114972648420558</v>
      </c>
      <c r="AL5">
        <v>55</v>
      </c>
      <c r="AM5" t="s">
        <v>280</v>
      </c>
    </row>
    <row r="6" spans="1:39" x14ac:dyDescent="0.25">
      <c r="A6" s="1" t="s">
        <v>648</v>
      </c>
      <c r="B6" s="1" t="s">
        <v>649</v>
      </c>
      <c r="C6" t="s">
        <v>753</v>
      </c>
      <c r="D6" s="8">
        <v>5087</v>
      </c>
      <c r="E6">
        <v>409.39299999999997</v>
      </c>
      <c r="H6">
        <v>409.39299999999997</v>
      </c>
      <c r="I6">
        <v>283.37299999999999</v>
      </c>
      <c r="J6">
        <v>4.2000000000000003E-2</v>
      </c>
      <c r="K6">
        <v>2.4510000000000001</v>
      </c>
      <c r="L6">
        <v>0.70853749999999993</v>
      </c>
      <c r="M6">
        <v>286.57453749999996</v>
      </c>
      <c r="N6">
        <v>122.81846250000001</v>
      </c>
      <c r="O6">
        <v>16.460443421052663</v>
      </c>
      <c r="P6">
        <v>106.35801907894735</v>
      </c>
      <c r="Q6">
        <v>125.97800000000001</v>
      </c>
      <c r="R6">
        <v>25.6</v>
      </c>
      <c r="S6">
        <v>2094</v>
      </c>
      <c r="T6">
        <v>62</v>
      </c>
      <c r="U6" s="2">
        <v>1013467.76</v>
      </c>
      <c r="V6" s="2">
        <v>3.39</v>
      </c>
      <c r="W6" t="s">
        <v>2</v>
      </c>
      <c r="X6" s="2">
        <v>222.57</v>
      </c>
      <c r="Y6">
        <v>10.24224748</v>
      </c>
      <c r="Z6">
        <v>13.400645654250239</v>
      </c>
      <c r="AA6" s="2">
        <v>55392.3</v>
      </c>
      <c r="AB6" s="2">
        <v>23672.1</v>
      </c>
      <c r="AC6" t="s">
        <v>278</v>
      </c>
      <c r="AD6" s="3">
        <f>Table1[[#This Row],[Water Losses (million gallons/ year)]]/Table1[[#This Row],[Water Supplied (million gallons/ year)]]</f>
        <v>0.30000137398538818</v>
      </c>
      <c r="AE6" s="2">
        <v>79767.63</v>
      </c>
      <c r="AF6">
        <v>160.69194763904702</v>
      </c>
      <c r="AG6">
        <v>21.536344442768854</v>
      </c>
      <c r="AH6">
        <v>139.15560319627815</v>
      </c>
      <c r="AI6" s="2">
        <v>37.757597437330361</v>
      </c>
      <c r="AJ6" s="2">
        <v>26.452867587090957</v>
      </c>
      <c r="AK6" s="2">
        <v>11.304729850239402</v>
      </c>
      <c r="AL6">
        <v>59</v>
      </c>
      <c r="AM6" t="s">
        <v>280</v>
      </c>
    </row>
    <row r="7" spans="1:39" x14ac:dyDescent="0.25">
      <c r="A7" s="1" t="s">
        <v>61</v>
      </c>
      <c r="B7" s="1" t="s">
        <v>62</v>
      </c>
      <c r="C7" t="s">
        <v>63</v>
      </c>
      <c r="D7" s="8">
        <v>450</v>
      </c>
      <c r="E7">
        <v>0</v>
      </c>
      <c r="F7">
        <v>11.329000000000001</v>
      </c>
      <c r="G7">
        <v>0</v>
      </c>
      <c r="H7">
        <v>11.329000000000001</v>
      </c>
      <c r="I7">
        <v>10.997999999999999</v>
      </c>
      <c r="J7">
        <v>0</v>
      </c>
      <c r="K7">
        <v>0</v>
      </c>
      <c r="L7">
        <v>2.7494999999999999E-2</v>
      </c>
      <c r="M7">
        <v>11.025494999999999</v>
      </c>
      <c r="N7">
        <v>0.30350500000000125</v>
      </c>
      <c r="O7">
        <v>0.27943897959183761</v>
      </c>
      <c r="P7">
        <v>2.4066020408163635E-2</v>
      </c>
      <c r="Q7">
        <v>0.33100000000000124</v>
      </c>
      <c r="R7">
        <v>53</v>
      </c>
      <c r="S7">
        <v>208</v>
      </c>
      <c r="T7">
        <v>55</v>
      </c>
      <c r="U7" s="2">
        <v>126919</v>
      </c>
      <c r="V7" s="2">
        <v>14.1</v>
      </c>
      <c r="W7" t="s">
        <v>2</v>
      </c>
      <c r="X7" s="2">
        <v>5383.61</v>
      </c>
      <c r="Y7">
        <v>6.3824447500000012</v>
      </c>
      <c r="Z7">
        <v>84.068028846153865</v>
      </c>
      <c r="AA7" s="2">
        <v>3940.09</v>
      </c>
      <c r="AB7" s="2">
        <v>129.56</v>
      </c>
      <c r="AC7" t="s">
        <v>278</v>
      </c>
      <c r="AD7" s="3">
        <f>Table1[[#This Row],[Water Losses (million gallons/ year)]]/Table1[[#This Row],[Water Supplied (million gallons/ year)]]</f>
        <v>2.6790096213258119E-2</v>
      </c>
      <c r="AE7" s="2">
        <v>4217.67</v>
      </c>
      <c r="AF7">
        <v>3.9976949420442733</v>
      </c>
      <c r="AG7">
        <v>3.6807031031590833</v>
      </c>
      <c r="AH7">
        <v>0.31699183888519017</v>
      </c>
      <c r="AI7" s="2">
        <v>19.565633078723575</v>
      </c>
      <c r="AJ7" s="2">
        <v>18.942738520408223</v>
      </c>
      <c r="AK7" s="2">
        <v>0.6228945583153549</v>
      </c>
      <c r="AL7">
        <v>37</v>
      </c>
      <c r="AM7" t="s">
        <v>282</v>
      </c>
    </row>
    <row r="8" spans="1:39" x14ac:dyDescent="0.25">
      <c r="A8" s="1" t="s">
        <v>132</v>
      </c>
      <c r="B8" s="1" t="s">
        <v>133</v>
      </c>
      <c r="C8" t="s">
        <v>134</v>
      </c>
      <c r="D8" s="8">
        <v>750</v>
      </c>
      <c r="E8">
        <v>15.455</v>
      </c>
      <c r="F8">
        <v>0</v>
      </c>
      <c r="G8">
        <v>0</v>
      </c>
      <c r="H8">
        <v>15.770408163265307</v>
      </c>
      <c r="I8">
        <v>11.974</v>
      </c>
      <c r="J8">
        <v>0</v>
      </c>
      <c r="K8">
        <v>0</v>
      </c>
      <c r="L8">
        <v>8.6999999999999994E-2</v>
      </c>
      <c r="M8">
        <v>12.061</v>
      </c>
      <c r="N8">
        <v>3.7094081632653069</v>
      </c>
      <c r="O8">
        <v>0.30423734693877502</v>
      </c>
      <c r="P8">
        <v>3.4051708163265317</v>
      </c>
      <c r="Q8">
        <v>3.7964081632653071</v>
      </c>
      <c r="R8">
        <v>8.1999999999999993</v>
      </c>
      <c r="S8">
        <v>338</v>
      </c>
      <c r="T8">
        <v>62.3</v>
      </c>
      <c r="U8" s="2">
        <v>178596</v>
      </c>
      <c r="V8" s="2">
        <v>9.06</v>
      </c>
      <c r="W8" t="s">
        <v>2</v>
      </c>
      <c r="X8" s="2">
        <v>1007.2</v>
      </c>
      <c r="Y8">
        <v>2.1616623489999998</v>
      </c>
      <c r="Z8">
        <v>17.521782840236686</v>
      </c>
      <c r="AA8" s="2">
        <v>2756.39</v>
      </c>
      <c r="AB8" s="2">
        <v>3429.69</v>
      </c>
      <c r="AC8" t="s">
        <v>278</v>
      </c>
      <c r="AD8" s="3">
        <f>Table1[[#This Row],[Water Losses (million gallons/ year)]]/Table1[[#This Row],[Water Supplied (million gallons/ year)]]</f>
        <v>0.23521319961177617</v>
      </c>
      <c r="AE8" s="2">
        <v>6273.7</v>
      </c>
      <c r="AF8">
        <v>30.067343464904813</v>
      </c>
      <c r="AG8">
        <v>2.4660561476758938</v>
      </c>
      <c r="AH8">
        <v>27.60128731722892</v>
      </c>
      <c r="AI8" s="2">
        <v>18.302007128607645</v>
      </c>
      <c r="AJ8" s="2">
        <v>8.1550010747494142</v>
      </c>
      <c r="AK8" s="2">
        <v>10.147006053858235</v>
      </c>
      <c r="AL8">
        <v>56</v>
      </c>
      <c r="AM8" t="s">
        <v>280</v>
      </c>
    </row>
    <row r="9" spans="1:39" x14ac:dyDescent="0.25">
      <c r="A9" s="1" t="s">
        <v>901</v>
      </c>
      <c r="B9" s="1" t="s">
        <v>902</v>
      </c>
      <c r="C9" t="s">
        <v>952</v>
      </c>
      <c r="D9" s="8">
        <v>58542</v>
      </c>
      <c r="E9">
        <v>3964.9839999999999</v>
      </c>
      <c r="H9">
        <v>3964.9839999999999</v>
      </c>
      <c r="I9">
        <v>2252.1480000000001</v>
      </c>
      <c r="K9">
        <v>87.344999999999999</v>
      </c>
      <c r="L9">
        <v>95.164000000000001</v>
      </c>
      <c r="M9">
        <v>2434.6570000000002</v>
      </c>
      <c r="N9">
        <v>1530.3269999999998</v>
      </c>
      <c r="O9">
        <v>134.39195052631595</v>
      </c>
      <c r="P9">
        <v>1395.9350494736839</v>
      </c>
      <c r="Q9">
        <v>1712.8359999999998</v>
      </c>
      <c r="R9">
        <v>420</v>
      </c>
      <c r="S9">
        <v>24800</v>
      </c>
      <c r="T9">
        <v>60</v>
      </c>
      <c r="U9" s="2">
        <v>15693780.02</v>
      </c>
      <c r="V9" s="2">
        <v>5.03</v>
      </c>
      <c r="W9" t="s">
        <v>2</v>
      </c>
      <c r="X9" s="2">
        <v>260.39</v>
      </c>
      <c r="Y9">
        <v>131.22918000000001</v>
      </c>
      <c r="Z9">
        <v>14.49725806451613</v>
      </c>
      <c r="AA9" s="2">
        <v>654065.11</v>
      </c>
      <c r="AB9" s="2">
        <v>363487.53</v>
      </c>
      <c r="AC9" t="s">
        <v>278</v>
      </c>
      <c r="AD9" s="3">
        <f>Table1[[#This Row],[Water Losses (million gallons/ year)]]/Table1[[#This Row],[Water Supplied (million gallons/ year)]]</f>
        <v>0.38596044775968824</v>
      </c>
      <c r="AE9" s="2">
        <v>1065076.1599999999</v>
      </c>
      <c r="AF9">
        <v>169.05954485196639</v>
      </c>
      <c r="AG9">
        <v>14.846658255227126</v>
      </c>
      <c r="AH9">
        <v>154.21288659673925</v>
      </c>
      <c r="AI9" s="2">
        <v>41.030348364742359</v>
      </c>
      <c r="AJ9" s="2">
        <v>26.373593222304763</v>
      </c>
      <c r="AK9" s="2">
        <v>14.656755142437602</v>
      </c>
      <c r="AL9">
        <v>51</v>
      </c>
      <c r="AM9" t="s">
        <v>280</v>
      </c>
    </row>
    <row r="10" spans="1:39" x14ac:dyDescent="0.25">
      <c r="A10" s="1" t="s">
        <v>227</v>
      </c>
      <c r="B10" s="1" t="s">
        <v>228</v>
      </c>
      <c r="C10" t="s">
        <v>323</v>
      </c>
      <c r="D10" s="8">
        <v>1174</v>
      </c>
      <c r="E10">
        <v>30.419</v>
      </c>
      <c r="F10">
        <v>0</v>
      </c>
      <c r="G10">
        <v>0</v>
      </c>
      <c r="H10">
        <v>30.419</v>
      </c>
      <c r="I10">
        <v>17.846986999999999</v>
      </c>
      <c r="L10">
        <v>4.4617467500000001E-2</v>
      </c>
      <c r="M10">
        <v>17.891604467499999</v>
      </c>
      <c r="N10">
        <v>12.527395532500002</v>
      </c>
      <c r="O10">
        <v>8.9234935000000001E-2</v>
      </c>
      <c r="P10">
        <v>12.438160597500001</v>
      </c>
      <c r="Q10">
        <v>12.572013000000002</v>
      </c>
      <c r="R10">
        <v>12</v>
      </c>
      <c r="S10">
        <v>415</v>
      </c>
      <c r="T10">
        <v>65</v>
      </c>
      <c r="U10" s="2">
        <v>187423.69</v>
      </c>
      <c r="V10" s="2">
        <v>10.5</v>
      </c>
      <c r="W10" t="s">
        <v>2</v>
      </c>
      <c r="X10" s="2">
        <v>6161.28</v>
      </c>
      <c r="Y10">
        <v>3.0171082499999997</v>
      </c>
      <c r="Z10">
        <v>19.918192771084335</v>
      </c>
      <c r="AA10" s="2">
        <v>936.97</v>
      </c>
      <c r="AB10" s="2">
        <v>76634.990000000005</v>
      </c>
      <c r="AC10" t="s">
        <v>278</v>
      </c>
      <c r="AD10" s="3">
        <f>Table1[[#This Row],[Water Losses (million gallons/ year)]]/Table1[[#This Row],[Water Supplied (million gallons/ year)]]</f>
        <v>0.41182798686676098</v>
      </c>
      <c r="AE10" s="2">
        <v>77846.86</v>
      </c>
      <c r="AF10">
        <v>82.702726737085328</v>
      </c>
      <c r="AG10">
        <v>0.58910668427133184</v>
      </c>
      <c r="AH10">
        <v>82.113620052813999</v>
      </c>
      <c r="AI10" s="2">
        <v>186.92037817750554</v>
      </c>
      <c r="AJ10" s="2">
        <v>2.2577513674698797</v>
      </c>
      <c r="AK10" s="2">
        <v>184.66262681003568</v>
      </c>
      <c r="AL10">
        <v>30</v>
      </c>
      <c r="AM10" t="s">
        <v>282</v>
      </c>
    </row>
    <row r="11" spans="1:39" x14ac:dyDescent="0.25">
      <c r="A11" s="1" t="s">
        <v>420</v>
      </c>
      <c r="B11" s="1" t="s">
        <v>122</v>
      </c>
      <c r="C11" t="s">
        <v>421</v>
      </c>
      <c r="D11" s="8">
        <v>2022</v>
      </c>
      <c r="E11">
        <v>0</v>
      </c>
      <c r="F11">
        <v>37.771999999999998</v>
      </c>
      <c r="G11">
        <v>0</v>
      </c>
      <c r="H11">
        <v>37.771999999999998</v>
      </c>
      <c r="I11">
        <v>28.603000000000002</v>
      </c>
      <c r="J11">
        <v>0</v>
      </c>
      <c r="K11">
        <v>0</v>
      </c>
      <c r="L11">
        <v>7.1507500000000002E-2</v>
      </c>
      <c r="M11">
        <v>28.674507500000001</v>
      </c>
      <c r="N11">
        <v>9.0974924999999978</v>
      </c>
      <c r="O11">
        <v>1.6484360526315793</v>
      </c>
      <c r="P11">
        <v>7.4490564473684184</v>
      </c>
      <c r="Q11">
        <v>9.1689999999999969</v>
      </c>
      <c r="R11">
        <v>80.2</v>
      </c>
      <c r="S11">
        <v>778</v>
      </c>
      <c r="T11">
        <v>100.06</v>
      </c>
      <c r="V11" s="2">
        <v>11.8</v>
      </c>
      <c r="W11" t="s">
        <v>2</v>
      </c>
      <c r="X11" s="2">
        <v>2632.25</v>
      </c>
      <c r="Y11">
        <v>22.27931085201875</v>
      </c>
      <c r="Z11">
        <v>78.456565313303344</v>
      </c>
      <c r="AA11" s="2">
        <v>19451.55</v>
      </c>
      <c r="AB11" s="2">
        <v>19607.78</v>
      </c>
      <c r="AC11" t="s">
        <v>278</v>
      </c>
      <c r="AD11" s="3">
        <f>Table1[[#This Row],[Water Losses (million gallons/ year)]]/Table1[[#This Row],[Water Supplied (million gallons/ year)]]</f>
        <v>0.24085281425394467</v>
      </c>
      <c r="AE11" s="2">
        <v>39247.550000000003</v>
      </c>
      <c r="AF11">
        <v>32.036808465682988</v>
      </c>
      <c r="AG11">
        <v>5.804965498579354</v>
      </c>
      <c r="AH11">
        <v>26.231842967103635</v>
      </c>
      <c r="AI11" s="2">
        <v>50.204786959689137</v>
      </c>
      <c r="AJ11" s="2">
        <v>25.001986402381281</v>
      </c>
      <c r="AK11" s="2">
        <v>25.202800557307864</v>
      </c>
      <c r="AL11">
        <v>54</v>
      </c>
      <c r="AM11" t="s">
        <v>280</v>
      </c>
    </row>
    <row r="12" spans="1:39" x14ac:dyDescent="0.25">
      <c r="A12" s="1" t="s">
        <v>520</v>
      </c>
      <c r="B12" s="1" t="s">
        <v>122</v>
      </c>
      <c r="C12" t="s">
        <v>521</v>
      </c>
      <c r="D12" s="8">
        <v>3130</v>
      </c>
      <c r="E12">
        <v>0</v>
      </c>
      <c r="F12">
        <v>78.266000000000005</v>
      </c>
      <c r="G12">
        <v>0</v>
      </c>
      <c r="H12">
        <v>78.266000000000005</v>
      </c>
      <c r="I12">
        <v>63.860999999999997</v>
      </c>
      <c r="J12">
        <v>0</v>
      </c>
      <c r="K12">
        <v>7.0000000000000001E-3</v>
      </c>
      <c r="L12">
        <v>0.1596525</v>
      </c>
      <c r="M12">
        <v>64.027652500000002</v>
      </c>
      <c r="N12">
        <v>14.238347500000003</v>
      </c>
      <c r="O12">
        <v>3.680778684210523</v>
      </c>
      <c r="P12">
        <v>10.55756881578948</v>
      </c>
      <c r="Q12">
        <v>14.405000000000003</v>
      </c>
      <c r="R12">
        <v>108.1</v>
      </c>
      <c r="S12">
        <v>1204</v>
      </c>
      <c r="T12">
        <v>105</v>
      </c>
      <c r="V12" s="2">
        <v>8.2799999999999994</v>
      </c>
      <c r="W12" t="s">
        <v>2</v>
      </c>
      <c r="X12" s="2">
        <v>2703.23</v>
      </c>
      <c r="Y12">
        <v>31.980134239772731</v>
      </c>
      <c r="Z12">
        <v>72.771433668076114</v>
      </c>
      <c r="AA12" s="2">
        <v>30474.79</v>
      </c>
      <c r="AB12" s="2">
        <v>28539.54</v>
      </c>
      <c r="AC12" t="s">
        <v>278</v>
      </c>
      <c r="AD12" s="3">
        <f>Table1[[#This Row],[Water Losses (million gallons/ year)]]/Table1[[#This Row],[Water Supplied (million gallons/ year)]]</f>
        <v>0.18192251424628833</v>
      </c>
      <c r="AE12" s="2">
        <v>59464.83</v>
      </c>
      <c r="AF12">
        <v>32.399643881126849</v>
      </c>
      <c r="AG12">
        <v>8.3756853506815716</v>
      </c>
      <c r="AH12">
        <v>24.023958530445274</v>
      </c>
      <c r="AI12" s="2">
        <v>49.015223966525028</v>
      </c>
      <c r="AJ12" s="2">
        <v>25.311289788861743</v>
      </c>
      <c r="AK12" s="2">
        <v>23.703934177663289</v>
      </c>
      <c r="AL12">
        <v>58</v>
      </c>
      <c r="AM12" t="s">
        <v>280</v>
      </c>
    </row>
    <row r="13" spans="1:39" x14ac:dyDescent="0.25">
      <c r="A13" s="1" t="s">
        <v>707</v>
      </c>
      <c r="B13" s="1" t="s">
        <v>1142</v>
      </c>
      <c r="C13" t="s">
        <v>708</v>
      </c>
      <c r="D13" s="8">
        <v>8612</v>
      </c>
      <c r="E13">
        <v>311.12400000000002</v>
      </c>
      <c r="F13">
        <v>0</v>
      </c>
      <c r="G13">
        <v>0</v>
      </c>
      <c r="H13">
        <v>319.24800000000005</v>
      </c>
      <c r="I13">
        <v>239.83500000000001</v>
      </c>
      <c r="J13">
        <v>0</v>
      </c>
      <c r="K13">
        <v>0.14399999999999999</v>
      </c>
      <c r="L13">
        <v>0.59958750000000005</v>
      </c>
      <c r="M13">
        <v>240.57858750000003</v>
      </c>
      <c r="N13">
        <v>78.669412500000021</v>
      </c>
      <c r="O13">
        <v>3.6232053030302929</v>
      </c>
      <c r="P13">
        <v>75.046207196969732</v>
      </c>
      <c r="Q13">
        <v>79.413000000000025</v>
      </c>
      <c r="R13">
        <v>75.2</v>
      </c>
      <c r="S13">
        <v>3512</v>
      </c>
      <c r="T13">
        <v>62</v>
      </c>
      <c r="U13" s="2">
        <v>2247054</v>
      </c>
      <c r="V13" s="2">
        <v>5.36</v>
      </c>
      <c r="W13" t="s">
        <v>2</v>
      </c>
      <c r="X13" s="2">
        <v>325.2</v>
      </c>
      <c r="Y13">
        <v>26.54694852363637</v>
      </c>
      <c r="Z13">
        <v>20.709386622489134</v>
      </c>
      <c r="AA13" s="2">
        <v>19413.060000000001</v>
      </c>
      <c r="AB13" s="2">
        <v>24405.03</v>
      </c>
      <c r="AC13" t="s">
        <v>278</v>
      </c>
      <c r="AD13" s="3">
        <f>Table1[[#This Row],[Water Losses (million gallons/ year)]]/Table1[[#This Row],[Water Supplied (million gallons/ year)]]</f>
        <v>0.2464210034205383</v>
      </c>
      <c r="AE13" s="2">
        <v>44059.9</v>
      </c>
      <c r="AF13">
        <v>61.370340827534577</v>
      </c>
      <c r="AG13">
        <v>2.8264777537915351</v>
      </c>
      <c r="AH13">
        <v>58.54386307374304</v>
      </c>
      <c r="AI13" s="2">
        <v>12.476675301606637</v>
      </c>
      <c r="AJ13" s="2">
        <v>5.5276358424794863</v>
      </c>
      <c r="AK13" s="2">
        <v>6.9490394591271514</v>
      </c>
      <c r="AL13">
        <v>63</v>
      </c>
      <c r="AM13" t="s">
        <v>280</v>
      </c>
    </row>
    <row r="14" spans="1:39" x14ac:dyDescent="0.25">
      <c r="A14" s="1" t="s">
        <v>374</v>
      </c>
      <c r="B14" s="1" t="s">
        <v>1064</v>
      </c>
      <c r="C14" t="s">
        <v>375</v>
      </c>
      <c r="D14" s="8">
        <v>1700</v>
      </c>
      <c r="E14">
        <v>46.582000000000001</v>
      </c>
      <c r="F14">
        <v>0</v>
      </c>
      <c r="G14">
        <v>0</v>
      </c>
      <c r="H14">
        <v>46.582000000000001</v>
      </c>
      <c r="I14">
        <v>33.470300000000002</v>
      </c>
      <c r="J14">
        <v>0</v>
      </c>
      <c r="K14">
        <v>0.3876</v>
      </c>
      <c r="L14">
        <v>8.3675750000000007E-2</v>
      </c>
      <c r="M14">
        <v>33.941575749999998</v>
      </c>
      <c r="N14">
        <v>12.640424250000002</v>
      </c>
      <c r="O14">
        <v>1.9493462368421084</v>
      </c>
      <c r="P14">
        <v>10.691078013157894</v>
      </c>
      <c r="Q14">
        <v>13.111700000000003</v>
      </c>
      <c r="R14">
        <v>9.6</v>
      </c>
      <c r="S14">
        <v>658</v>
      </c>
      <c r="T14">
        <v>60</v>
      </c>
      <c r="V14" s="2">
        <v>8.0500000000000007</v>
      </c>
      <c r="W14" t="s">
        <v>2</v>
      </c>
      <c r="X14" s="2">
        <v>401.5</v>
      </c>
      <c r="Y14">
        <v>3.2989283999999999</v>
      </c>
      <c r="Z14">
        <v>13.735805471124621</v>
      </c>
      <c r="AA14" s="2">
        <v>15536.21</v>
      </c>
      <c r="AB14" s="2">
        <v>4292.47</v>
      </c>
      <c r="AC14" t="s">
        <v>278</v>
      </c>
      <c r="AD14" s="3">
        <f>Table1[[#This Row],[Water Losses (million gallons/ year)]]/Table1[[#This Row],[Water Supplied (million gallons/ year)]]</f>
        <v>0.27135855587995367</v>
      </c>
      <c r="AE14" s="2">
        <v>20017.89</v>
      </c>
      <c r="AF14">
        <v>52.63115397426823</v>
      </c>
      <c r="AG14">
        <v>8.1165267803726877</v>
      </c>
      <c r="AH14">
        <v>44.514627193895542</v>
      </c>
      <c r="AI14" s="2">
        <v>30.134765393407072</v>
      </c>
      <c r="AJ14" s="2">
        <v>23.611258064709663</v>
      </c>
      <c r="AK14" s="2">
        <v>6.5235073286974075</v>
      </c>
      <c r="AL14">
        <v>23</v>
      </c>
      <c r="AM14" t="s">
        <v>286</v>
      </c>
    </row>
    <row r="15" spans="1:39" x14ac:dyDescent="0.25">
      <c r="A15" s="1" t="s">
        <v>187</v>
      </c>
      <c r="B15" s="1" t="s">
        <v>1143</v>
      </c>
      <c r="C15" t="s">
        <v>188</v>
      </c>
      <c r="D15" s="8">
        <v>995</v>
      </c>
      <c r="E15">
        <v>75.388999999999996</v>
      </c>
      <c r="F15">
        <v>0</v>
      </c>
      <c r="G15">
        <v>14.669</v>
      </c>
      <c r="H15">
        <v>60.72</v>
      </c>
      <c r="I15">
        <v>49.277999999999999</v>
      </c>
      <c r="J15">
        <v>0.10100000000000001</v>
      </c>
      <c r="K15">
        <v>0</v>
      </c>
      <c r="L15">
        <v>0.1234475</v>
      </c>
      <c r="M15">
        <v>49.502447499999995</v>
      </c>
      <c r="N15">
        <v>11.217552500000004</v>
      </c>
      <c r="O15">
        <v>1.2525684693877586</v>
      </c>
      <c r="P15">
        <v>9.9649840306122446</v>
      </c>
      <c r="Q15">
        <v>11.341000000000003</v>
      </c>
      <c r="R15">
        <v>13</v>
      </c>
      <c r="S15">
        <v>424</v>
      </c>
      <c r="T15">
        <v>65</v>
      </c>
      <c r="U15" s="2">
        <v>447180.26</v>
      </c>
      <c r="V15" s="2">
        <v>5.16</v>
      </c>
      <c r="W15" t="s">
        <v>2</v>
      </c>
      <c r="X15" s="2">
        <v>510.34</v>
      </c>
      <c r="Y15">
        <v>4.0348244772727275</v>
      </c>
      <c r="Z15">
        <v>26.071494425385939</v>
      </c>
      <c r="AA15" s="2">
        <v>6463.25</v>
      </c>
      <c r="AB15" s="2">
        <v>5085.53</v>
      </c>
      <c r="AC15" t="s">
        <v>278</v>
      </c>
      <c r="AD15" s="3">
        <f>Table1[[#This Row],[Water Losses (million gallons/ year)]]/Table1[[#This Row],[Water Supplied (million gallons/ year)]]</f>
        <v>0.18474230072463774</v>
      </c>
      <c r="AE15" s="2">
        <v>11611.78</v>
      </c>
      <c r="AF15">
        <v>72.483539028172672</v>
      </c>
      <c r="AG15">
        <v>8.0936189544311095</v>
      </c>
      <c r="AH15">
        <v>64.389920073741564</v>
      </c>
      <c r="AI15" s="2">
        <v>27.2376963495837</v>
      </c>
      <c r="AJ15" s="2">
        <v>15.243521938775555</v>
      </c>
      <c r="AK15" s="2">
        <v>11.994174410808144</v>
      </c>
      <c r="AL15">
        <v>56</v>
      </c>
      <c r="AM15" t="s">
        <v>280</v>
      </c>
    </row>
    <row r="16" spans="1:39" x14ac:dyDescent="0.25">
      <c r="A16" s="1" t="s">
        <v>522</v>
      </c>
      <c r="B16" s="1" t="s">
        <v>523</v>
      </c>
      <c r="C16" t="s">
        <v>524</v>
      </c>
      <c r="D16" s="8">
        <v>3147</v>
      </c>
      <c r="E16">
        <v>196.49</v>
      </c>
      <c r="F16">
        <v>0</v>
      </c>
      <c r="G16">
        <v>0</v>
      </c>
      <c r="H16">
        <v>196.49</v>
      </c>
      <c r="I16">
        <v>76.674999999999997</v>
      </c>
      <c r="J16">
        <v>0</v>
      </c>
      <c r="K16">
        <v>0</v>
      </c>
      <c r="L16">
        <v>0.19168750000000001</v>
      </c>
      <c r="M16">
        <v>76.866687499999998</v>
      </c>
      <c r="N16">
        <v>119.62331250000001</v>
      </c>
      <c r="O16">
        <v>0.38337500000000002</v>
      </c>
      <c r="P16">
        <v>119.23993750000001</v>
      </c>
      <c r="Q16">
        <v>119.81500000000001</v>
      </c>
      <c r="R16">
        <v>11</v>
      </c>
      <c r="S16">
        <v>1380</v>
      </c>
      <c r="T16">
        <v>78</v>
      </c>
      <c r="V16" s="2">
        <v>5.88</v>
      </c>
      <c r="W16" t="s">
        <v>2</v>
      </c>
      <c r="X16" s="2">
        <v>240.33</v>
      </c>
      <c r="Y16">
        <v>7.5875396999999998</v>
      </c>
      <c r="Z16">
        <v>15.063608695652174</v>
      </c>
      <c r="AA16" s="2">
        <v>2254.25</v>
      </c>
      <c r="AB16" s="2">
        <v>28656.93</v>
      </c>
      <c r="AC16" t="s">
        <v>278</v>
      </c>
      <c r="AD16" s="3">
        <f>Table1[[#This Row],[Water Losses (million gallons/ year)]]/Table1[[#This Row],[Water Supplied (million gallons/ year)]]</f>
        <v>0.60880102040816331</v>
      </c>
      <c r="AE16" s="2">
        <v>30957.25</v>
      </c>
      <c r="AF16">
        <v>237.48920488385946</v>
      </c>
      <c r="AG16">
        <v>0.76111772880682949</v>
      </c>
      <c r="AH16">
        <v>236.72808715505263</v>
      </c>
      <c r="AI16" s="2">
        <v>22.399405202445653</v>
      </c>
      <c r="AJ16" s="2">
        <v>1.6335108695652174</v>
      </c>
      <c r="AK16" s="2">
        <v>20.765894332880436</v>
      </c>
      <c r="AL16">
        <v>46</v>
      </c>
      <c r="AM16" t="s">
        <v>282</v>
      </c>
    </row>
    <row r="17" spans="1:39" x14ac:dyDescent="0.25">
      <c r="A17" s="1" t="s">
        <v>811</v>
      </c>
      <c r="B17" s="1" t="s">
        <v>1048</v>
      </c>
      <c r="C17" t="s">
        <v>928</v>
      </c>
      <c r="D17" s="8">
        <v>13800</v>
      </c>
      <c r="E17">
        <v>672.46500000000003</v>
      </c>
      <c r="F17">
        <v>0</v>
      </c>
      <c r="G17">
        <v>29.181000000000001</v>
      </c>
      <c r="H17">
        <v>632.5637352883291</v>
      </c>
      <c r="I17">
        <v>481.31900000000002</v>
      </c>
      <c r="J17">
        <v>0.254</v>
      </c>
      <c r="K17">
        <v>8.1449999999999996</v>
      </c>
      <c r="L17">
        <v>2.2949999999999999</v>
      </c>
      <c r="M17">
        <v>492.01300000000003</v>
      </c>
      <c r="N17">
        <v>140.55073528832907</v>
      </c>
      <c r="O17">
        <v>7.3519458080807993</v>
      </c>
      <c r="P17">
        <v>133.19878948024825</v>
      </c>
      <c r="Q17">
        <v>150.99073528832906</v>
      </c>
      <c r="R17">
        <v>106.61</v>
      </c>
      <c r="S17">
        <v>5820</v>
      </c>
      <c r="T17">
        <v>61</v>
      </c>
      <c r="U17" s="2">
        <v>2398597</v>
      </c>
      <c r="V17" s="2">
        <v>3.11</v>
      </c>
      <c r="W17" t="s">
        <v>2</v>
      </c>
      <c r="X17" s="2">
        <v>619.85</v>
      </c>
      <c r="Y17">
        <v>37.80088163786364</v>
      </c>
      <c r="Z17">
        <v>17.794511904092474</v>
      </c>
      <c r="AA17" s="2">
        <v>22659.68</v>
      </c>
      <c r="AB17" s="2">
        <v>82563.27</v>
      </c>
      <c r="AC17" t="s">
        <v>278</v>
      </c>
      <c r="AD17" s="3">
        <f>Table1[[#This Row],[Water Losses (million gallons/ year)]]/Table1[[#This Row],[Water Supplied (million gallons/ year)]]</f>
        <v>0.2221922115472911</v>
      </c>
      <c r="AE17" s="2">
        <v>111694.18</v>
      </c>
      <c r="AF17">
        <v>66.16331746378998</v>
      </c>
      <c r="AG17">
        <v>3.4608792581465888</v>
      </c>
      <c r="AH17">
        <v>62.702438205643389</v>
      </c>
      <c r="AI17" s="2">
        <v>18.079544620385747</v>
      </c>
      <c r="AJ17" s="2">
        <v>3.8934158129404044</v>
      </c>
      <c r="AK17" s="2">
        <v>14.186128807445341</v>
      </c>
      <c r="AL17">
        <v>81</v>
      </c>
      <c r="AM17" t="s">
        <v>279</v>
      </c>
    </row>
    <row r="18" spans="1:39" x14ac:dyDescent="0.25">
      <c r="A18" s="1" t="s">
        <v>1044</v>
      </c>
      <c r="B18" s="1" t="s">
        <v>651</v>
      </c>
      <c r="C18" t="s">
        <v>762</v>
      </c>
      <c r="D18" s="8">
        <v>6700</v>
      </c>
      <c r="E18">
        <v>319.67599999999999</v>
      </c>
      <c r="G18">
        <v>81.811000000000007</v>
      </c>
      <c r="H18">
        <v>237.86499999999998</v>
      </c>
      <c r="I18">
        <v>169.02500000000001</v>
      </c>
      <c r="J18">
        <v>27.986000000000001</v>
      </c>
      <c r="K18">
        <v>0.27100000000000002</v>
      </c>
      <c r="L18">
        <v>0.49252750000000001</v>
      </c>
      <c r="M18">
        <v>197.77452749999998</v>
      </c>
      <c r="N18">
        <v>40.090472500000004</v>
      </c>
      <c r="O18">
        <v>4.4400754081632785</v>
      </c>
      <c r="P18">
        <v>35.650397091836723</v>
      </c>
      <c r="Q18">
        <v>40.854000000000006</v>
      </c>
      <c r="R18">
        <v>77.099999999999994</v>
      </c>
      <c r="S18">
        <v>2540</v>
      </c>
      <c r="T18">
        <v>93</v>
      </c>
      <c r="U18" s="2">
        <v>865788</v>
      </c>
      <c r="V18" s="2">
        <v>6.18</v>
      </c>
      <c r="W18" t="s">
        <v>2</v>
      </c>
      <c r="X18" s="2">
        <v>394.18</v>
      </c>
      <c r="Y18">
        <v>27.091877895000003</v>
      </c>
      <c r="Z18">
        <v>29.222174409448819</v>
      </c>
      <c r="AA18" s="2">
        <v>27407.67</v>
      </c>
      <c r="AB18" s="2">
        <v>14052.67</v>
      </c>
      <c r="AC18" t="s">
        <v>278</v>
      </c>
      <c r="AD18" s="3">
        <f>Table1[[#This Row],[Water Losses (million gallons/ year)]]/Table1[[#This Row],[Water Supplied (million gallons/ year)]]</f>
        <v>0.16854296554768464</v>
      </c>
      <c r="AE18" s="2">
        <v>41761.31</v>
      </c>
      <c r="AF18">
        <v>43.242878330277208</v>
      </c>
      <c r="AG18">
        <v>4.789208724154113</v>
      </c>
      <c r="AH18">
        <v>38.453669606123093</v>
      </c>
      <c r="AI18" s="2">
        <v>16.322968669752129</v>
      </c>
      <c r="AJ18" s="2">
        <v>10.790420037602443</v>
      </c>
      <c r="AK18" s="2">
        <v>5.5325486321496848</v>
      </c>
      <c r="AL18">
        <v>50</v>
      </c>
      <c r="AM18" t="s">
        <v>282</v>
      </c>
    </row>
    <row r="19" spans="1:39" x14ac:dyDescent="0.25">
      <c r="A19" s="1" t="s">
        <v>505</v>
      </c>
      <c r="B19" s="1" t="s">
        <v>506</v>
      </c>
      <c r="C19" t="s">
        <v>560</v>
      </c>
      <c r="D19" s="8">
        <v>2700</v>
      </c>
      <c r="E19">
        <v>81.8</v>
      </c>
      <c r="F19">
        <v>0</v>
      </c>
      <c r="G19">
        <v>0</v>
      </c>
      <c r="H19">
        <v>81.636726546906189</v>
      </c>
      <c r="I19">
        <v>64</v>
      </c>
      <c r="J19">
        <v>9.6000000000000002E-2</v>
      </c>
      <c r="K19">
        <v>0.71</v>
      </c>
      <c r="L19">
        <v>0.16024000000000002</v>
      </c>
      <c r="M19">
        <v>64.966239999999999</v>
      </c>
      <c r="N19">
        <v>16.67048654690619</v>
      </c>
      <c r="O19">
        <v>0.38525477477477582</v>
      </c>
      <c r="P19">
        <v>16.285231772131414</v>
      </c>
      <c r="Q19">
        <v>17.540726546906193</v>
      </c>
      <c r="R19">
        <v>17.8</v>
      </c>
      <c r="S19">
        <v>905</v>
      </c>
      <c r="T19">
        <v>55</v>
      </c>
      <c r="U19" s="2">
        <v>437832.88</v>
      </c>
      <c r="V19" s="2">
        <v>18.64</v>
      </c>
      <c r="W19" t="s">
        <v>2</v>
      </c>
      <c r="X19" s="2">
        <v>277.27</v>
      </c>
      <c r="Y19">
        <v>6.3357952406249991</v>
      </c>
      <c r="Z19">
        <v>19.180489640883973</v>
      </c>
      <c r="AA19" s="2">
        <v>7168.1</v>
      </c>
      <c r="AB19" s="2">
        <v>4515.41</v>
      </c>
      <c r="AC19" t="s">
        <v>278</v>
      </c>
      <c r="AD19" s="3">
        <f>Table1[[#This Row],[Water Losses (million gallons/ year)]]/Table1[[#This Row],[Water Supplied (million gallons/ year)]]</f>
        <v>0.20420327041564795</v>
      </c>
      <c r="AE19" s="2">
        <v>11924.8</v>
      </c>
      <c r="AF19">
        <v>50.466923626447254</v>
      </c>
      <c r="AG19">
        <v>1.1662900924083124</v>
      </c>
      <c r="AH19">
        <v>49.300633534038944</v>
      </c>
      <c r="AI19" s="2">
        <v>12.90994986339436</v>
      </c>
      <c r="AJ19" s="2">
        <v>7.9205507325005735</v>
      </c>
      <c r="AK19" s="2">
        <v>4.9893991308937862</v>
      </c>
      <c r="AL19">
        <v>55</v>
      </c>
      <c r="AM19" t="s">
        <v>280</v>
      </c>
    </row>
    <row r="20" spans="1:39" x14ac:dyDescent="0.25">
      <c r="A20" s="1" t="s">
        <v>645</v>
      </c>
      <c r="B20" s="1" t="s">
        <v>646</v>
      </c>
      <c r="C20" t="s">
        <v>647</v>
      </c>
      <c r="D20" s="8">
        <v>5075</v>
      </c>
      <c r="F20">
        <v>137.63200000000001</v>
      </c>
      <c r="H20">
        <v>137.97694235588972</v>
      </c>
      <c r="I20">
        <v>78.924000000000007</v>
      </c>
      <c r="L20">
        <v>0.14280000000000001</v>
      </c>
      <c r="M20">
        <v>79.066800000000001</v>
      </c>
      <c r="N20">
        <v>58.910142355889718</v>
      </c>
      <c r="O20">
        <v>0.59242451127819273</v>
      </c>
      <c r="P20">
        <v>58.317717844611522</v>
      </c>
      <c r="Q20">
        <v>59.052942355889719</v>
      </c>
      <c r="R20">
        <v>74.5</v>
      </c>
      <c r="S20">
        <v>1856</v>
      </c>
      <c r="T20">
        <v>65</v>
      </c>
      <c r="U20" s="2">
        <v>819451</v>
      </c>
      <c r="V20" s="2">
        <v>7.58</v>
      </c>
      <c r="W20" t="s">
        <v>2</v>
      </c>
      <c r="X20" s="2">
        <v>2407.4899999999998</v>
      </c>
      <c r="Y20">
        <v>16.167282624999999</v>
      </c>
      <c r="Z20">
        <v>23.865261314655172</v>
      </c>
      <c r="AA20" s="2">
        <v>4490.58</v>
      </c>
      <c r="AB20" s="2">
        <v>140399.32</v>
      </c>
      <c r="AC20" t="s">
        <v>278</v>
      </c>
      <c r="AD20" s="3">
        <f>Table1[[#This Row],[Water Losses (million gallons/ year)]]/Table1[[#This Row],[Water Supplied (million gallons/ year)]]</f>
        <v>0.42695642728435246</v>
      </c>
      <c r="AE20" s="2">
        <v>145233.69</v>
      </c>
      <c r="AF20">
        <v>86.959940889067255</v>
      </c>
      <c r="AG20">
        <v>0.87450476983672754</v>
      </c>
      <c r="AH20">
        <v>86.085436119230522</v>
      </c>
      <c r="AI20" s="2">
        <v>78.065679056687756</v>
      </c>
      <c r="AJ20" s="2">
        <v>2.419492346707274</v>
      </c>
      <c r="AK20" s="2">
        <v>75.646186709980483</v>
      </c>
      <c r="AL20">
        <v>59</v>
      </c>
      <c r="AM20" t="s">
        <v>280</v>
      </c>
    </row>
    <row r="21" spans="1:39" x14ac:dyDescent="0.25">
      <c r="A21" s="1" t="s">
        <v>878</v>
      </c>
      <c r="B21" s="1" t="s">
        <v>879</v>
      </c>
      <c r="C21" t="s">
        <v>880</v>
      </c>
      <c r="D21" s="8">
        <v>31425</v>
      </c>
      <c r="E21">
        <v>1175.354</v>
      </c>
      <c r="F21">
        <v>0</v>
      </c>
      <c r="G21">
        <v>0</v>
      </c>
      <c r="H21">
        <v>1199.3408163265308</v>
      </c>
      <c r="I21">
        <v>1069.0170000000001</v>
      </c>
      <c r="J21">
        <v>0</v>
      </c>
      <c r="K21">
        <v>0</v>
      </c>
      <c r="L21">
        <v>6.165</v>
      </c>
      <c r="M21">
        <v>1075.182</v>
      </c>
      <c r="N21">
        <v>124.15881632653077</v>
      </c>
      <c r="O21">
        <v>27.161758469387749</v>
      </c>
      <c r="P21">
        <v>96.99705785714302</v>
      </c>
      <c r="Q21">
        <v>130.32381632653076</v>
      </c>
      <c r="R21">
        <v>263.57</v>
      </c>
      <c r="S21">
        <v>13135</v>
      </c>
      <c r="T21">
        <v>65</v>
      </c>
      <c r="U21" s="2">
        <v>7747965.3600000003</v>
      </c>
      <c r="V21" s="2">
        <v>6.41</v>
      </c>
      <c r="W21" t="s">
        <v>2</v>
      </c>
      <c r="X21" s="2">
        <v>845.59</v>
      </c>
      <c r="Y21">
        <v>80.573983782500008</v>
      </c>
      <c r="Z21">
        <v>16.806291625428248</v>
      </c>
      <c r="AA21" s="2">
        <v>174106.87</v>
      </c>
      <c r="AB21" s="2">
        <v>82019.740000000005</v>
      </c>
      <c r="AC21" t="s">
        <v>278</v>
      </c>
      <c r="AD21" s="3">
        <f>Table1[[#This Row],[Water Losses (million gallons/ year)]]/Table1[[#This Row],[Water Supplied (million gallons/ year)]]</f>
        <v>0.10352254724959471</v>
      </c>
      <c r="AE21" s="2">
        <v>261339.68</v>
      </c>
      <c r="AF21">
        <v>25.897308003093436</v>
      </c>
      <c r="AG21">
        <v>5.6654569188016435</v>
      </c>
      <c r="AH21">
        <v>20.23185108429179</v>
      </c>
      <c r="AI21" s="2">
        <v>19.499551879877963</v>
      </c>
      <c r="AJ21" s="2">
        <v>13.255186280074266</v>
      </c>
      <c r="AK21" s="2">
        <v>6.2443655998036975</v>
      </c>
      <c r="AL21">
        <v>59</v>
      </c>
      <c r="AM21" t="s">
        <v>280</v>
      </c>
    </row>
    <row r="22" spans="1:39" x14ac:dyDescent="0.25">
      <c r="A22" s="1" t="s">
        <v>686</v>
      </c>
      <c r="B22" s="1" t="s">
        <v>1130</v>
      </c>
      <c r="C22" t="s">
        <v>765</v>
      </c>
      <c r="D22" s="8">
        <v>7300</v>
      </c>
      <c r="E22">
        <v>327.54599999999999</v>
      </c>
      <c r="F22">
        <v>0</v>
      </c>
      <c r="G22">
        <v>27.968</v>
      </c>
      <c r="H22">
        <v>299.57799999999997</v>
      </c>
      <c r="I22">
        <v>225.76400000000001</v>
      </c>
      <c r="J22">
        <v>0</v>
      </c>
      <c r="K22">
        <v>41.55</v>
      </c>
      <c r="L22">
        <v>0.92</v>
      </c>
      <c r="M22">
        <v>268.23400000000004</v>
      </c>
      <c r="N22">
        <v>31.343999999999937</v>
      </c>
      <c r="O22">
        <v>6.5842077551020388</v>
      </c>
      <c r="P22">
        <v>24.759792244897898</v>
      </c>
      <c r="Q22">
        <v>73.813999999999936</v>
      </c>
      <c r="R22">
        <v>78</v>
      </c>
      <c r="S22">
        <v>3065</v>
      </c>
      <c r="T22">
        <v>64</v>
      </c>
      <c r="U22" s="2">
        <v>1515972.08</v>
      </c>
      <c r="V22" s="2">
        <v>7.61</v>
      </c>
      <c r="W22" t="s">
        <v>117</v>
      </c>
      <c r="X22" s="2">
        <v>802.33</v>
      </c>
      <c r="Y22">
        <v>24.156792345454544</v>
      </c>
      <c r="Z22">
        <v>21.593146077413614</v>
      </c>
      <c r="AA22" s="2">
        <v>59035.72</v>
      </c>
      <c r="AB22" s="2">
        <v>19865.52</v>
      </c>
      <c r="AC22" t="s">
        <v>278</v>
      </c>
      <c r="AD22" s="3">
        <f>Table1[[#This Row],[Water Losses (million gallons/ year)]]/Table1[[#This Row],[Water Supplied (million gallons/ year)]]</f>
        <v>0.10462717556028794</v>
      </c>
      <c r="AE22" s="2">
        <v>112976.2</v>
      </c>
      <c r="AF22">
        <v>28.017609332052057</v>
      </c>
      <c r="AG22">
        <v>5.885456886278611</v>
      </c>
      <c r="AH22">
        <v>22.132152445773446</v>
      </c>
      <c r="AI22" s="2">
        <v>25.742656448510367</v>
      </c>
      <c r="AJ22" s="2">
        <v>19.261245645297013</v>
      </c>
      <c r="AK22" s="2">
        <v>6.4814108032133548</v>
      </c>
      <c r="AL22">
        <v>54</v>
      </c>
      <c r="AM22" t="s">
        <v>280</v>
      </c>
    </row>
    <row r="23" spans="1:39" x14ac:dyDescent="0.25">
      <c r="A23" s="1" t="s">
        <v>961</v>
      </c>
      <c r="B23" s="1" t="s">
        <v>962</v>
      </c>
      <c r="C23" t="s">
        <v>975</v>
      </c>
      <c r="D23" s="8">
        <v>1838</v>
      </c>
      <c r="E23">
        <v>77.712000000000003</v>
      </c>
      <c r="F23">
        <v>0</v>
      </c>
      <c r="G23">
        <v>0</v>
      </c>
      <c r="H23">
        <v>77.712000000000003</v>
      </c>
      <c r="I23">
        <v>39.491734000000001</v>
      </c>
      <c r="J23">
        <v>0</v>
      </c>
      <c r="K23">
        <v>0</v>
      </c>
      <c r="L23">
        <v>9.8729335000000001E-2</v>
      </c>
      <c r="M23">
        <v>39.590463335000003</v>
      </c>
      <c r="N23">
        <v>38.121536665000001</v>
      </c>
      <c r="O23">
        <v>0.19745867</v>
      </c>
      <c r="P23">
        <v>37.924077994999998</v>
      </c>
      <c r="Q23">
        <v>38.220266000000002</v>
      </c>
      <c r="R23">
        <v>20</v>
      </c>
      <c r="S23">
        <v>833</v>
      </c>
      <c r="T23">
        <v>50</v>
      </c>
      <c r="U23" s="2">
        <v>961663.47</v>
      </c>
      <c r="V23" s="2">
        <v>2.1440000000000001</v>
      </c>
      <c r="W23" t="s">
        <v>2</v>
      </c>
      <c r="X23" s="2">
        <v>614.28</v>
      </c>
      <c r="Y23">
        <v>4.2549874999999995</v>
      </c>
      <c r="Z23">
        <v>13.99459783913565</v>
      </c>
      <c r="AA23" s="2">
        <v>423.35</v>
      </c>
      <c r="AB23" s="2">
        <v>81309.22</v>
      </c>
      <c r="AC23" t="s">
        <v>283</v>
      </c>
      <c r="AD23" s="3">
        <f>Table1[[#This Row],[Water Losses (million gallons/ year)]]/Table1[[#This Row],[Water Supplied (million gallons/ year)]]</f>
        <v>0.49054890705425158</v>
      </c>
      <c r="AE23" s="2">
        <v>81944.25</v>
      </c>
      <c r="AF23">
        <v>125.38123193935107</v>
      </c>
      <c r="AG23">
        <v>0.64943896462694672</v>
      </c>
      <c r="AH23">
        <v>124.73179297472412</v>
      </c>
      <c r="AI23" s="2">
        <v>98.118336866458591</v>
      </c>
      <c r="AJ23" s="2">
        <v>0.50822495615846341</v>
      </c>
      <c r="AK23" s="2">
        <v>97.61011191030012</v>
      </c>
      <c r="AL23">
        <v>54</v>
      </c>
      <c r="AM23" t="s">
        <v>280</v>
      </c>
    </row>
    <row r="24" spans="1:39" x14ac:dyDescent="0.25">
      <c r="A24" s="1" t="s">
        <v>1119</v>
      </c>
      <c r="B24" s="1" t="s">
        <v>149</v>
      </c>
      <c r="C24" t="s">
        <v>775</v>
      </c>
      <c r="D24" s="8">
        <v>9650</v>
      </c>
      <c r="E24">
        <v>407.62599999999998</v>
      </c>
      <c r="H24">
        <v>407.62599999999998</v>
      </c>
      <c r="I24">
        <v>235.87899999999999</v>
      </c>
      <c r="L24">
        <v>0.58969749999999999</v>
      </c>
      <c r="M24">
        <v>236.46869749999999</v>
      </c>
      <c r="N24">
        <v>171.15730249999999</v>
      </c>
      <c r="O24">
        <v>1.179395</v>
      </c>
      <c r="P24">
        <v>169.97790749999999</v>
      </c>
      <c r="Q24">
        <v>171.74699999999999</v>
      </c>
      <c r="R24">
        <v>307.5</v>
      </c>
      <c r="S24">
        <v>4603</v>
      </c>
      <c r="T24">
        <v>65</v>
      </c>
      <c r="U24" s="2">
        <v>2394467</v>
      </c>
      <c r="V24" s="2">
        <v>10.11</v>
      </c>
      <c r="W24" t="s">
        <v>2</v>
      </c>
      <c r="X24" s="2">
        <v>2523.31</v>
      </c>
      <c r="Y24">
        <v>55.849243125000001</v>
      </c>
      <c r="Z24">
        <v>33.241717358244621</v>
      </c>
      <c r="AA24" s="2">
        <v>11923.68</v>
      </c>
      <c r="AB24" s="2">
        <v>428906.95</v>
      </c>
      <c r="AC24" t="s">
        <v>278</v>
      </c>
      <c r="AD24" s="3">
        <f>Table1[[#This Row],[Water Losses (million gallons/ year)]]/Table1[[#This Row],[Water Supplied (million gallons/ year)]]</f>
        <v>0.41988808981762693</v>
      </c>
      <c r="AE24" s="2">
        <v>442318.63</v>
      </c>
      <c r="AF24">
        <v>101.87358601745734</v>
      </c>
      <c r="AG24">
        <v>0.70198113797136474</v>
      </c>
      <c r="AH24">
        <v>101.17160487948598</v>
      </c>
      <c r="AI24" s="2">
        <v>95.770288338871381</v>
      </c>
      <c r="AJ24" s="2">
        <v>2.5904156962850311</v>
      </c>
      <c r="AK24" s="2">
        <v>93.179872642586346</v>
      </c>
      <c r="AL24">
        <v>56</v>
      </c>
      <c r="AM24" t="s">
        <v>280</v>
      </c>
    </row>
    <row r="25" spans="1:39" x14ac:dyDescent="0.25">
      <c r="A25" s="1" t="s">
        <v>1097</v>
      </c>
      <c r="B25" s="1" t="s">
        <v>693</v>
      </c>
      <c r="C25" t="s">
        <v>869</v>
      </c>
      <c r="D25" s="8">
        <v>24650</v>
      </c>
      <c r="E25">
        <v>882.14700000000005</v>
      </c>
      <c r="F25">
        <v>0</v>
      </c>
      <c r="G25">
        <v>262.298</v>
      </c>
      <c r="H25">
        <v>619.84900000000005</v>
      </c>
      <c r="I25">
        <v>403.00200000000001</v>
      </c>
      <c r="J25">
        <v>2.5000000000000001E-2</v>
      </c>
      <c r="K25">
        <v>10.147</v>
      </c>
      <c r="L25">
        <v>1.0075674999999999</v>
      </c>
      <c r="M25">
        <v>414.18156749999997</v>
      </c>
      <c r="N25">
        <v>205.66743250000007</v>
      </c>
      <c r="O25">
        <v>2.0151349999999999</v>
      </c>
      <c r="P25">
        <v>203.65229750000009</v>
      </c>
      <c r="Q25">
        <v>216.82200000000006</v>
      </c>
      <c r="R25">
        <v>110</v>
      </c>
      <c r="S25">
        <v>6277</v>
      </c>
      <c r="T25">
        <v>55</v>
      </c>
      <c r="V25" s="2">
        <v>7.27</v>
      </c>
      <c r="W25" t="s">
        <v>2</v>
      </c>
      <c r="X25" s="2">
        <v>0.73</v>
      </c>
      <c r="Y25">
        <v>30.84824875</v>
      </c>
      <c r="Z25">
        <v>13.464353990759918</v>
      </c>
      <c r="AA25" s="2">
        <v>14650.03</v>
      </c>
      <c r="AB25" s="2">
        <v>148.66999999999999</v>
      </c>
      <c r="AC25" t="s">
        <v>278</v>
      </c>
      <c r="AD25" s="3">
        <f>Table1[[#This Row],[Water Losses (million gallons/ year)]]/Table1[[#This Row],[Water Supplied (million gallons/ year)]]</f>
        <v>0.33180247528026996</v>
      </c>
      <c r="AE25" s="2">
        <v>14806.84</v>
      </c>
      <c r="AF25">
        <v>89.767789996530098</v>
      </c>
      <c r="AG25">
        <v>0.8795472053877933</v>
      </c>
      <c r="AH25">
        <v>88.888242791142304</v>
      </c>
      <c r="AI25" s="2">
        <v>2.3576067591484784</v>
      </c>
      <c r="AJ25" s="2">
        <v>2.3339224868567783</v>
      </c>
      <c r="AK25" s="2">
        <v>2.3684272291699865E-2</v>
      </c>
      <c r="AL25">
        <v>42</v>
      </c>
      <c r="AM25" t="s">
        <v>282</v>
      </c>
    </row>
    <row r="26" spans="1:39" x14ac:dyDescent="0.25">
      <c r="A26" s="1" t="s">
        <v>182</v>
      </c>
      <c r="B26" s="1" t="s">
        <v>1052</v>
      </c>
      <c r="C26" t="s">
        <v>312</v>
      </c>
      <c r="D26" s="8">
        <v>972</v>
      </c>
      <c r="E26">
        <v>0</v>
      </c>
      <c r="F26">
        <v>21.44</v>
      </c>
      <c r="G26">
        <v>0</v>
      </c>
      <c r="H26">
        <v>21.44</v>
      </c>
      <c r="I26">
        <v>14.332000000000001</v>
      </c>
      <c r="J26">
        <v>0</v>
      </c>
      <c r="K26">
        <v>0.122</v>
      </c>
      <c r="L26">
        <v>3.5830000000000001E-2</v>
      </c>
      <c r="M26">
        <v>14.489830000000001</v>
      </c>
      <c r="N26">
        <v>6.95017</v>
      </c>
      <c r="O26">
        <v>0.36663959183673578</v>
      </c>
      <c r="P26">
        <v>6.5835304081632646</v>
      </c>
      <c r="Q26">
        <v>7.1079999999999997</v>
      </c>
      <c r="R26">
        <v>20.2</v>
      </c>
      <c r="S26">
        <v>425</v>
      </c>
      <c r="T26">
        <v>71.900000000000006</v>
      </c>
      <c r="V26" s="2">
        <v>9.65</v>
      </c>
      <c r="W26" t="s">
        <v>2</v>
      </c>
      <c r="X26" s="2">
        <v>2937.84</v>
      </c>
      <c r="Y26">
        <v>4.5409652920000001</v>
      </c>
      <c r="Z26">
        <v>29.272943058823532</v>
      </c>
      <c r="AA26" s="2">
        <v>3521.36</v>
      </c>
      <c r="AB26" s="2">
        <v>19341.36</v>
      </c>
      <c r="AC26" t="s">
        <v>278</v>
      </c>
      <c r="AD26" s="3">
        <f>Table1[[#This Row],[Water Losses (million gallons/ year)]]/Table1[[#This Row],[Water Supplied (million gallons/ year)]]</f>
        <v>0.32416837686567163</v>
      </c>
      <c r="AE26" s="2">
        <v>23326.400000000001</v>
      </c>
      <c r="AF26">
        <v>44.803674456083805</v>
      </c>
      <c r="AG26">
        <v>2.3635106645397954</v>
      </c>
      <c r="AH26">
        <v>42.440163791544009</v>
      </c>
      <c r="AI26" s="2">
        <v>53.794633239932772</v>
      </c>
      <c r="AJ26" s="2">
        <v>8.2855533003601458</v>
      </c>
      <c r="AK26" s="2">
        <v>45.509079939572622</v>
      </c>
      <c r="AL26">
        <v>46</v>
      </c>
      <c r="AM26" t="s">
        <v>282</v>
      </c>
    </row>
    <row r="27" spans="1:39" x14ac:dyDescent="0.25">
      <c r="A27" s="1" t="s">
        <v>646</v>
      </c>
      <c r="B27" s="1" t="s">
        <v>646</v>
      </c>
      <c r="C27" t="s">
        <v>917</v>
      </c>
      <c r="D27" s="8">
        <v>130000</v>
      </c>
      <c r="E27">
        <v>5101.2619999999997</v>
      </c>
      <c r="F27">
        <v>0</v>
      </c>
      <c r="G27">
        <v>954.17373999999995</v>
      </c>
      <c r="H27">
        <v>4147.0882599999995</v>
      </c>
      <c r="I27">
        <v>3036.1529999999998</v>
      </c>
      <c r="J27">
        <v>0</v>
      </c>
      <c r="K27">
        <v>0</v>
      </c>
      <c r="L27">
        <v>18.756</v>
      </c>
      <c r="M27">
        <v>3054.9089999999997</v>
      </c>
      <c r="N27">
        <v>1092.1792599999999</v>
      </c>
      <c r="O27">
        <v>45.84897712121203</v>
      </c>
      <c r="P27">
        <v>1046.3302828787878</v>
      </c>
      <c r="Q27">
        <v>1110.93526</v>
      </c>
      <c r="R27">
        <v>427</v>
      </c>
      <c r="S27">
        <v>27555</v>
      </c>
      <c r="T27">
        <v>75</v>
      </c>
      <c r="U27" s="2">
        <v>11868141</v>
      </c>
      <c r="V27" s="2">
        <v>10.35</v>
      </c>
      <c r="W27" t="s">
        <v>2</v>
      </c>
      <c r="X27" s="2">
        <v>518.5</v>
      </c>
      <c r="Y27">
        <v>176.385885</v>
      </c>
      <c r="Z27">
        <v>17.537615677735438</v>
      </c>
      <c r="AA27" s="2">
        <v>474536.91</v>
      </c>
      <c r="AB27" s="2">
        <v>542522.25</v>
      </c>
      <c r="AC27" t="s">
        <v>278</v>
      </c>
      <c r="AD27" s="3">
        <f>Table1[[#This Row],[Water Losses (million gallons/ year)]]/Table1[[#This Row],[Water Supplied (million gallons/ year)]]</f>
        <v>0.26336050537781419</v>
      </c>
      <c r="AE27" s="2">
        <v>1026784.15</v>
      </c>
      <c r="AF27">
        <v>108.59270350954378</v>
      </c>
      <c r="AG27">
        <v>4.558651277391621</v>
      </c>
      <c r="AH27">
        <v>104.03405223215216</v>
      </c>
      <c r="AI27" s="2">
        <v>36.910149333231573</v>
      </c>
      <c r="AJ27" s="2">
        <v>17.221444863166198</v>
      </c>
      <c r="AK27" s="2">
        <v>19.688704470065378</v>
      </c>
      <c r="AL27">
        <v>80</v>
      </c>
      <c r="AM27" t="s">
        <v>279</v>
      </c>
    </row>
    <row r="28" spans="1:39" x14ac:dyDescent="0.25">
      <c r="A28" s="1" t="s">
        <v>724</v>
      </c>
      <c r="B28" s="1" t="s">
        <v>1166</v>
      </c>
      <c r="C28" t="s">
        <v>725</v>
      </c>
      <c r="D28" s="8">
        <v>9980</v>
      </c>
      <c r="E28">
        <v>424</v>
      </c>
      <c r="F28">
        <v>0</v>
      </c>
      <c r="G28">
        <v>0</v>
      </c>
      <c r="H28">
        <v>460.86956521739131</v>
      </c>
      <c r="I28">
        <v>327.10000000000002</v>
      </c>
      <c r="J28">
        <v>0</v>
      </c>
      <c r="K28">
        <v>8.2029999999999994</v>
      </c>
      <c r="L28">
        <v>3.43</v>
      </c>
      <c r="M28">
        <v>338.733</v>
      </c>
      <c r="N28">
        <v>122.13656521739131</v>
      </c>
      <c r="O28">
        <v>19.283026315789492</v>
      </c>
      <c r="P28">
        <v>102.85353890160181</v>
      </c>
      <c r="Q28">
        <v>133.76956521739132</v>
      </c>
      <c r="R28">
        <v>63.19</v>
      </c>
      <c r="S28">
        <v>5757</v>
      </c>
      <c r="T28">
        <v>57</v>
      </c>
      <c r="U28" s="2">
        <v>2554487</v>
      </c>
      <c r="V28" s="2">
        <v>7.8090000000000002</v>
      </c>
      <c r="W28" t="s">
        <v>2</v>
      </c>
      <c r="X28" s="2">
        <v>374.21</v>
      </c>
      <c r="Y28">
        <v>29.331863099556816</v>
      </c>
      <c r="Z28">
        <v>13.958879410441041</v>
      </c>
      <c r="AA28" s="2">
        <v>147371.28</v>
      </c>
      <c r="AB28" s="2">
        <v>38488.82</v>
      </c>
      <c r="AC28" t="s">
        <v>278</v>
      </c>
      <c r="AD28" s="3">
        <f>Table1[[#This Row],[Water Losses (million gallons/ year)]]/Table1[[#This Row],[Water Supplied (million gallons/ year)]]</f>
        <v>0.26501330188679245</v>
      </c>
      <c r="AE28" s="2">
        <v>190213.29</v>
      </c>
      <c r="AF28">
        <v>58.124149144170545</v>
      </c>
      <c r="AG28">
        <v>9.1766908258389392</v>
      </c>
      <c r="AH28">
        <v>48.947458318331606</v>
      </c>
      <c r="AI28" s="2">
        <v>32.284193596674136</v>
      </c>
      <c r="AJ28" s="2">
        <v>25.598624238958585</v>
      </c>
      <c r="AK28" s="2">
        <v>6.6855693577155479</v>
      </c>
      <c r="AL28">
        <v>64</v>
      </c>
      <c r="AM28" t="s">
        <v>280</v>
      </c>
    </row>
    <row r="29" spans="1:39" x14ac:dyDescent="0.25">
      <c r="A29" s="1" t="s">
        <v>742</v>
      </c>
      <c r="B29" s="1" t="s">
        <v>743</v>
      </c>
      <c r="C29" t="s">
        <v>744</v>
      </c>
      <c r="D29" s="8">
        <v>10500</v>
      </c>
      <c r="E29">
        <v>352.553</v>
      </c>
      <c r="F29">
        <v>0</v>
      </c>
      <c r="G29">
        <v>48.984000000000002</v>
      </c>
      <c r="H29">
        <v>303.52487468721847</v>
      </c>
      <c r="I29">
        <v>248.614</v>
      </c>
      <c r="J29">
        <v>0</v>
      </c>
      <c r="K29">
        <v>0</v>
      </c>
      <c r="L29">
        <v>0.78700000000000003</v>
      </c>
      <c r="M29">
        <v>249.40100000000001</v>
      </c>
      <c r="N29">
        <v>54.123874687218461</v>
      </c>
      <c r="O29">
        <v>6.9656428900255598</v>
      </c>
      <c r="P29">
        <v>47.158231797192897</v>
      </c>
      <c r="Q29">
        <v>54.91087468721846</v>
      </c>
      <c r="R29">
        <v>124.7</v>
      </c>
      <c r="S29">
        <v>3838</v>
      </c>
      <c r="T29">
        <v>70</v>
      </c>
      <c r="V29" s="2">
        <v>8.74</v>
      </c>
      <c r="W29" t="s">
        <v>2</v>
      </c>
      <c r="X29" s="2">
        <v>433.01</v>
      </c>
      <c r="Y29">
        <v>31.945854850000003</v>
      </c>
      <c r="Z29">
        <v>22.804296508598235</v>
      </c>
      <c r="AA29" s="2">
        <v>60879.72</v>
      </c>
      <c r="AB29" s="2">
        <v>20419.990000000002</v>
      </c>
      <c r="AC29" t="s">
        <v>278</v>
      </c>
      <c r="AD29" s="3">
        <f>Table1[[#This Row],[Water Losses (million gallons/ year)]]/Table1[[#This Row],[Water Supplied (million gallons/ year)]]</f>
        <v>0.17831775647051321</v>
      </c>
      <c r="AE29" s="2">
        <v>81640.479999999996</v>
      </c>
      <c r="AF29">
        <v>38.635901038082373</v>
      </c>
      <c r="AG29">
        <v>4.972369234850885</v>
      </c>
      <c r="AH29">
        <v>33.663531803231486</v>
      </c>
      <c r="AI29" s="2">
        <v>21.182830851830612</v>
      </c>
      <c r="AJ29" s="2">
        <v>15.862355096097813</v>
      </c>
      <c r="AK29" s="2">
        <v>5.3204757557328017</v>
      </c>
      <c r="AL29">
        <v>60</v>
      </c>
      <c r="AM29" t="s">
        <v>280</v>
      </c>
    </row>
    <row r="30" spans="1:39" ht="30" x14ac:dyDescent="0.25">
      <c r="A30" s="1" t="s">
        <v>748</v>
      </c>
      <c r="B30" s="1" t="s">
        <v>749</v>
      </c>
      <c r="C30" t="s">
        <v>750</v>
      </c>
      <c r="D30" s="8">
        <v>11050</v>
      </c>
      <c r="E30">
        <v>73.599999999999994</v>
      </c>
      <c r="F30">
        <v>238.7</v>
      </c>
      <c r="H30">
        <v>313.8020408163265</v>
      </c>
      <c r="I30">
        <v>243.3</v>
      </c>
      <c r="K30">
        <v>3.8</v>
      </c>
      <c r="L30">
        <v>12</v>
      </c>
      <c r="M30">
        <v>259.10000000000002</v>
      </c>
      <c r="N30">
        <v>54.702040816326473</v>
      </c>
      <c r="O30">
        <v>6.2593571428571444</v>
      </c>
      <c r="P30">
        <v>48.442683673469332</v>
      </c>
      <c r="Q30">
        <v>70.50204081632647</v>
      </c>
      <c r="R30">
        <v>240.2</v>
      </c>
      <c r="S30">
        <v>4330</v>
      </c>
      <c r="T30">
        <v>85.3</v>
      </c>
      <c r="U30" s="2">
        <v>1757615</v>
      </c>
      <c r="V30" s="2">
        <v>9.15</v>
      </c>
      <c r="W30" t="s">
        <v>2</v>
      </c>
      <c r="X30" s="2">
        <v>2549.11</v>
      </c>
      <c r="Y30">
        <v>60.680580079000002</v>
      </c>
      <c r="Z30">
        <v>38.394495288683601</v>
      </c>
      <c r="AA30" s="2">
        <v>56761.21</v>
      </c>
      <c r="AB30" s="2">
        <v>123485.73</v>
      </c>
      <c r="AC30" t="s">
        <v>278</v>
      </c>
      <c r="AD30" s="3">
        <f>Table1[[#This Row],[Water Losses (million gallons/ year)]]/Table1[[#This Row],[Water Supplied (million gallons/ year)]]</f>
        <v>0.17432022007895251</v>
      </c>
      <c r="AE30" s="2">
        <v>220522.88</v>
      </c>
      <c r="AF30">
        <v>34.611687061486592</v>
      </c>
      <c r="AG30">
        <v>3.9604904570578916</v>
      </c>
      <c r="AH30">
        <v>30.651196604428698</v>
      </c>
      <c r="AI30" s="2">
        <v>41.627469164184376</v>
      </c>
      <c r="AJ30" s="2">
        <v>13.108824965829315</v>
      </c>
      <c r="AK30" s="2">
        <v>28.518644198355059</v>
      </c>
      <c r="AL30">
        <v>69</v>
      </c>
      <c r="AM30" t="s">
        <v>280</v>
      </c>
    </row>
    <row r="31" spans="1:39" x14ac:dyDescent="0.25">
      <c r="A31" s="1" t="s">
        <v>370</v>
      </c>
      <c r="B31" s="1" t="s">
        <v>1104</v>
      </c>
      <c r="C31" t="s">
        <v>371</v>
      </c>
      <c r="D31" s="8">
        <v>1670</v>
      </c>
      <c r="E31">
        <v>54.253</v>
      </c>
      <c r="F31">
        <v>0</v>
      </c>
      <c r="G31">
        <v>0</v>
      </c>
      <c r="H31">
        <v>54.253</v>
      </c>
      <c r="I31">
        <v>31.448</v>
      </c>
      <c r="J31">
        <v>0</v>
      </c>
      <c r="K31">
        <v>5.8609999999999998</v>
      </c>
      <c r="L31">
        <v>1.502</v>
      </c>
      <c r="M31">
        <v>38.811</v>
      </c>
      <c r="N31">
        <v>15.442</v>
      </c>
      <c r="O31">
        <v>0.91864816326530829</v>
      </c>
      <c r="P31">
        <v>14.523351836734692</v>
      </c>
      <c r="Q31">
        <v>22.805</v>
      </c>
      <c r="R31">
        <v>18.7</v>
      </c>
      <c r="S31">
        <v>770</v>
      </c>
      <c r="T31">
        <v>56.5</v>
      </c>
      <c r="U31" s="2">
        <v>330230.95</v>
      </c>
      <c r="V31" s="2">
        <v>7.05</v>
      </c>
      <c r="W31" t="s">
        <v>2</v>
      </c>
      <c r="X31" s="2">
        <v>411.38</v>
      </c>
      <c r="Y31">
        <v>4.4682152075000001</v>
      </c>
      <c r="Z31">
        <v>15.898292857142859</v>
      </c>
      <c r="AA31" s="2">
        <v>5682.41</v>
      </c>
      <c r="AB31" s="2">
        <v>5974.62</v>
      </c>
      <c r="AC31" t="s">
        <v>278</v>
      </c>
      <c r="AD31" s="3">
        <f>Table1[[#This Row],[Water Losses (million gallons/ year)]]/Table1[[#This Row],[Water Supplied (million gallons/ year)]]</f>
        <v>0.284629421414484</v>
      </c>
      <c r="AE31" s="2">
        <v>14686.02</v>
      </c>
      <c r="AF31">
        <v>54.943960149439604</v>
      </c>
      <c r="AG31">
        <v>3.2686289388553935</v>
      </c>
      <c r="AH31">
        <v>51.675331210584211</v>
      </c>
      <c r="AI31" s="2">
        <v>15.138994530379037</v>
      </c>
      <c r="AJ31" s="2">
        <v>7.3797523503843392</v>
      </c>
      <c r="AK31" s="2">
        <v>7.7592421799946978</v>
      </c>
      <c r="AL31">
        <v>51</v>
      </c>
      <c r="AM31" t="s">
        <v>280</v>
      </c>
    </row>
    <row r="32" spans="1:39" x14ac:dyDescent="0.25">
      <c r="A32" s="1" t="s">
        <v>787</v>
      </c>
      <c r="B32" s="1" t="s">
        <v>1036</v>
      </c>
      <c r="C32" t="s">
        <v>801</v>
      </c>
      <c r="D32" s="8">
        <v>12000</v>
      </c>
      <c r="E32">
        <v>641.529</v>
      </c>
      <c r="G32">
        <v>97.09</v>
      </c>
      <c r="H32">
        <v>578.20368421052626</v>
      </c>
      <c r="I32">
        <v>325.94</v>
      </c>
      <c r="K32">
        <v>58.792000000000002</v>
      </c>
      <c r="L32">
        <v>0.81484999999999996</v>
      </c>
      <c r="M32">
        <v>385.54684999999995</v>
      </c>
      <c r="N32">
        <v>192.65683421052631</v>
      </c>
      <c r="O32">
        <v>1.6296999999999999</v>
      </c>
      <c r="P32">
        <v>191.0271342105263</v>
      </c>
      <c r="Q32">
        <v>252.26368421052632</v>
      </c>
      <c r="R32">
        <v>120</v>
      </c>
      <c r="S32">
        <v>5499</v>
      </c>
      <c r="T32">
        <v>70</v>
      </c>
      <c r="U32" s="2">
        <v>1336810.96</v>
      </c>
      <c r="V32" s="2">
        <v>6.31</v>
      </c>
      <c r="W32" t="s">
        <v>117</v>
      </c>
      <c r="X32" s="2">
        <v>2312.0100000000002</v>
      </c>
      <c r="Y32">
        <v>37.661977500000006</v>
      </c>
      <c r="Z32">
        <v>18.764048008728864</v>
      </c>
      <c r="AA32" s="2">
        <v>13746.92</v>
      </c>
      <c r="AB32" s="2">
        <v>441656.64</v>
      </c>
      <c r="AC32" t="s">
        <v>278</v>
      </c>
      <c r="AD32" s="3">
        <f>Table1[[#This Row],[Water Losses (million gallons/ year)]]/Table1[[#This Row],[Water Supplied (million gallons/ year)]]</f>
        <v>0.3331989045928998</v>
      </c>
      <c r="AE32" s="2">
        <v>593215.18999999994</v>
      </c>
      <c r="AF32">
        <v>95.985987096297109</v>
      </c>
      <c r="AG32">
        <v>0.81195335640103927</v>
      </c>
      <c r="AH32">
        <v>95.174033739896075</v>
      </c>
      <c r="AI32" s="2">
        <v>82.815704715367048</v>
      </c>
      <c r="AJ32" s="2">
        <v>2.499893737720384</v>
      </c>
      <c r="AK32" s="2">
        <v>80.315810977646663</v>
      </c>
      <c r="AL32">
        <v>65</v>
      </c>
      <c r="AM32" t="s">
        <v>280</v>
      </c>
    </row>
    <row r="33" spans="1:39" x14ac:dyDescent="0.25">
      <c r="A33" s="1" t="s">
        <v>615</v>
      </c>
      <c r="B33" s="1" t="s">
        <v>616</v>
      </c>
      <c r="C33" t="s">
        <v>643</v>
      </c>
      <c r="D33" s="8">
        <v>4600</v>
      </c>
      <c r="E33">
        <v>296.471</v>
      </c>
      <c r="F33">
        <v>0</v>
      </c>
      <c r="G33">
        <v>0</v>
      </c>
      <c r="H33">
        <v>296.471</v>
      </c>
      <c r="I33">
        <v>231.64699999999999</v>
      </c>
      <c r="J33">
        <v>0.20699999999999999</v>
      </c>
      <c r="K33">
        <v>5.593</v>
      </c>
      <c r="L33">
        <v>0.57963500000000001</v>
      </c>
      <c r="M33">
        <v>238.02663499999997</v>
      </c>
      <c r="N33">
        <v>58.444365000000033</v>
      </c>
      <c r="O33">
        <v>8.4965895876288826</v>
      </c>
      <c r="P33">
        <v>49.947775412371151</v>
      </c>
      <c r="Q33">
        <v>64.617000000000033</v>
      </c>
      <c r="R33">
        <v>33.54</v>
      </c>
      <c r="S33">
        <v>1965</v>
      </c>
      <c r="T33">
        <v>54.3</v>
      </c>
      <c r="U33" s="2">
        <v>1349872.69</v>
      </c>
      <c r="V33" s="2">
        <v>5.19</v>
      </c>
      <c r="W33" t="s">
        <v>2</v>
      </c>
      <c r="X33" s="2">
        <v>4223</v>
      </c>
      <c r="Y33">
        <v>10.605326771234658</v>
      </c>
      <c r="Z33">
        <v>14.78661057720333</v>
      </c>
      <c r="AA33" s="2">
        <v>43930.03</v>
      </c>
      <c r="AB33" s="2">
        <v>210929.46</v>
      </c>
      <c r="AC33" t="s">
        <v>278</v>
      </c>
      <c r="AD33" s="3">
        <f>Table1[[#This Row],[Water Losses (million gallons/ year)]]/Table1[[#This Row],[Water Supplied (million gallons/ year)]]</f>
        <v>0.19713349703680977</v>
      </c>
      <c r="AE33" s="2">
        <v>280926.52</v>
      </c>
      <c r="AF33">
        <v>81.486792847432866</v>
      </c>
      <c r="AG33">
        <v>11.846477169129468</v>
      </c>
      <c r="AH33">
        <v>69.640315678303395</v>
      </c>
      <c r="AI33" s="2">
        <v>129.69948318798046</v>
      </c>
      <c r="AJ33" s="2">
        <v>22.356248803022005</v>
      </c>
      <c r="AK33" s="2">
        <v>107.34323438495845</v>
      </c>
      <c r="AL33">
        <v>49</v>
      </c>
      <c r="AM33" t="s">
        <v>282</v>
      </c>
    </row>
    <row r="34" spans="1:39" x14ac:dyDescent="0.25">
      <c r="A34" s="1" t="s">
        <v>1185</v>
      </c>
      <c r="B34" s="1" t="s">
        <v>366</v>
      </c>
      <c r="C34" t="s">
        <v>367</v>
      </c>
      <c r="D34" s="8">
        <v>1650</v>
      </c>
      <c r="E34">
        <v>143.5</v>
      </c>
      <c r="F34">
        <v>0</v>
      </c>
      <c r="G34">
        <v>0</v>
      </c>
      <c r="H34">
        <v>227.77777777777777</v>
      </c>
      <c r="I34">
        <v>223.9</v>
      </c>
      <c r="J34">
        <v>0</v>
      </c>
      <c r="K34">
        <v>0</v>
      </c>
      <c r="L34">
        <v>0.55975000000000008</v>
      </c>
      <c r="M34">
        <v>224.45975000000001</v>
      </c>
      <c r="N34">
        <v>3.3180277777777576</v>
      </c>
      <c r="O34">
        <v>1.2315060030014828</v>
      </c>
      <c r="P34">
        <v>2.0865217747762745</v>
      </c>
      <c r="Q34">
        <v>3.8777777777777578</v>
      </c>
      <c r="R34">
        <v>18.7</v>
      </c>
      <c r="S34">
        <v>710</v>
      </c>
      <c r="T34">
        <v>50.1</v>
      </c>
      <c r="U34" s="2">
        <v>408993.13</v>
      </c>
      <c r="V34" s="2">
        <v>1.84</v>
      </c>
      <c r="W34" t="s">
        <v>2</v>
      </c>
      <c r="X34" s="2">
        <v>291.88</v>
      </c>
      <c r="Y34">
        <v>3.7975025955000001</v>
      </c>
      <c r="Z34">
        <v>14.653685492957747</v>
      </c>
      <c r="AA34" s="2">
        <v>2265.9699999999998</v>
      </c>
      <c r="AB34" s="2">
        <v>609.01</v>
      </c>
      <c r="AC34" t="s">
        <v>278</v>
      </c>
      <c r="AD34" s="3">
        <f>Table1[[#This Row],[Water Losses (million gallons/ year)]]/Table1[[#This Row],[Water Supplied (million gallons/ year)]]</f>
        <v>1.4566951219512106E-2</v>
      </c>
      <c r="AE34" s="2">
        <v>3038.36</v>
      </c>
      <c r="AF34">
        <v>12.803502904795515</v>
      </c>
      <c r="AG34">
        <v>4.752097252562157</v>
      </c>
      <c r="AH34">
        <v>8.0514056522333579</v>
      </c>
      <c r="AI34" s="2">
        <v>4.0492746776682083</v>
      </c>
      <c r="AJ34" s="2">
        <v>3.1915085148207445</v>
      </c>
      <c r="AK34" s="2">
        <v>0.85776616284746343</v>
      </c>
      <c r="AL34">
        <v>58</v>
      </c>
      <c r="AM34" t="s">
        <v>280</v>
      </c>
    </row>
    <row r="35" spans="1:39" x14ac:dyDescent="0.25">
      <c r="A35" s="1" t="s">
        <v>183</v>
      </c>
      <c r="B35" s="1" t="s">
        <v>184</v>
      </c>
      <c r="C35" t="s">
        <v>313</v>
      </c>
      <c r="D35" s="8">
        <v>988</v>
      </c>
      <c r="E35">
        <v>39.142000000000003</v>
      </c>
      <c r="F35">
        <v>0</v>
      </c>
      <c r="G35">
        <v>17.510000000000002</v>
      </c>
      <c r="H35">
        <v>22.02737373737374</v>
      </c>
      <c r="I35">
        <v>21.065999999999999</v>
      </c>
      <c r="J35">
        <v>0</v>
      </c>
      <c r="K35">
        <v>0.29897200000000002</v>
      </c>
      <c r="L35">
        <v>0.48799999999999999</v>
      </c>
      <c r="M35">
        <v>21.852971999999998</v>
      </c>
      <c r="N35">
        <v>0.17440173737374209</v>
      </c>
      <c r="O35">
        <v>0.10532999999999999</v>
      </c>
      <c r="P35">
        <v>6.9071737373742101E-2</v>
      </c>
      <c r="Q35">
        <v>0.9613737373737421</v>
      </c>
      <c r="R35">
        <v>8.6</v>
      </c>
      <c r="S35">
        <v>445</v>
      </c>
      <c r="T35">
        <v>55.3</v>
      </c>
      <c r="U35" s="2">
        <v>180340.85</v>
      </c>
      <c r="V35" s="2">
        <v>5.33</v>
      </c>
      <c r="W35" t="s">
        <v>2</v>
      </c>
      <c r="X35" s="2">
        <v>423.1</v>
      </c>
      <c r="Y35">
        <v>2.2864194219999994</v>
      </c>
      <c r="Z35">
        <v>14.076770337078646</v>
      </c>
      <c r="AA35" s="2">
        <v>561.41</v>
      </c>
      <c r="AB35" s="2">
        <v>29.22</v>
      </c>
      <c r="AC35" t="s">
        <v>278</v>
      </c>
      <c r="AD35" s="3">
        <f>Table1[[#This Row],[Water Losses (million gallons/ year)]]/Table1[[#This Row],[Water Supplied (million gallons/ year)]]</f>
        <v>7.9175002636758061E-3</v>
      </c>
      <c r="AE35" s="2">
        <v>923.6</v>
      </c>
      <c r="AF35">
        <v>1.0737370316991972</v>
      </c>
      <c r="AG35">
        <v>0.64848391565337848</v>
      </c>
      <c r="AH35">
        <v>0.42525311604581872</v>
      </c>
      <c r="AI35" s="2">
        <v>1.3272655102984949</v>
      </c>
      <c r="AJ35" s="2">
        <v>1.2615930337078651</v>
      </c>
      <c r="AK35" s="2">
        <v>6.5672476590629844E-2</v>
      </c>
      <c r="AL35">
        <v>49</v>
      </c>
      <c r="AM35" t="s">
        <v>282</v>
      </c>
    </row>
    <row r="36" spans="1:39" x14ac:dyDescent="0.25">
      <c r="A36" s="1" t="s">
        <v>400</v>
      </c>
      <c r="B36" s="1" t="s">
        <v>401</v>
      </c>
      <c r="C36" t="s">
        <v>402</v>
      </c>
      <c r="D36" s="8">
        <v>1815</v>
      </c>
      <c r="E36">
        <v>51.4</v>
      </c>
      <c r="F36">
        <v>0</v>
      </c>
      <c r="G36">
        <v>0</v>
      </c>
      <c r="H36">
        <v>52.448979591836732</v>
      </c>
      <c r="I36">
        <v>31.806128000000001</v>
      </c>
      <c r="J36">
        <v>0</v>
      </c>
      <c r="K36">
        <v>3.12</v>
      </c>
      <c r="L36">
        <v>7.951532E-2</v>
      </c>
      <c r="M36">
        <v>35.005643319999997</v>
      </c>
      <c r="N36">
        <v>17.443336271836735</v>
      </c>
      <c r="O36">
        <v>1.2392201657732</v>
      </c>
      <c r="P36">
        <v>16.204116106063534</v>
      </c>
      <c r="Q36">
        <v>20.642851591836735</v>
      </c>
      <c r="R36">
        <v>10</v>
      </c>
      <c r="S36">
        <v>843</v>
      </c>
      <c r="T36">
        <v>62</v>
      </c>
      <c r="U36" s="2">
        <v>422171.52</v>
      </c>
      <c r="V36" s="2">
        <v>8.0500000000000007</v>
      </c>
      <c r="W36" t="s">
        <v>2</v>
      </c>
      <c r="X36" s="2">
        <v>562.45000000000005</v>
      </c>
      <c r="Y36">
        <v>4.0858464999999997</v>
      </c>
      <c r="Z36">
        <v>13.278884934756819</v>
      </c>
      <c r="AA36" s="2">
        <v>9253.2099999999991</v>
      </c>
      <c r="AB36" s="2">
        <v>9114.01</v>
      </c>
      <c r="AC36" t="s">
        <v>278</v>
      </c>
      <c r="AD36" s="3">
        <f>Table1[[#This Row],[Water Losses (million gallons/ year)]]/Table1[[#This Row],[Water Supplied (million gallons/ year)]]</f>
        <v>0.33257722852918292</v>
      </c>
      <c r="AE36" s="2">
        <v>20166.78</v>
      </c>
      <c r="AF36">
        <v>56.69034684293451</v>
      </c>
      <c r="AG36">
        <v>4.0274302987477864</v>
      </c>
      <c r="AH36">
        <v>52.662916544186722</v>
      </c>
      <c r="AI36" s="2">
        <v>21.787921066367982</v>
      </c>
      <c r="AJ36" s="2">
        <v>10.976527111616578</v>
      </c>
      <c r="AK36" s="2">
        <v>10.811393954751406</v>
      </c>
      <c r="AL36">
        <v>58</v>
      </c>
      <c r="AM36" t="s">
        <v>280</v>
      </c>
    </row>
    <row r="37" spans="1:39" x14ac:dyDescent="0.25">
      <c r="A37" s="1" t="s">
        <v>487</v>
      </c>
      <c r="B37" s="1" t="s">
        <v>488</v>
      </c>
      <c r="C37" t="s">
        <v>558</v>
      </c>
      <c r="D37" s="8">
        <v>2600</v>
      </c>
      <c r="E37">
        <v>94.87</v>
      </c>
      <c r="H37">
        <v>94.87</v>
      </c>
      <c r="I37">
        <v>65.926000000000002</v>
      </c>
      <c r="K37">
        <v>1.006</v>
      </c>
      <c r="L37">
        <v>2.5539999999999998</v>
      </c>
      <c r="M37">
        <v>69.486000000000004</v>
      </c>
      <c r="N37">
        <v>25.384</v>
      </c>
      <c r="O37">
        <v>3.8523668421052601</v>
      </c>
      <c r="P37">
        <v>21.531633157894738</v>
      </c>
      <c r="Q37">
        <v>28.943999999999999</v>
      </c>
      <c r="R37">
        <v>19.600000000000001</v>
      </c>
      <c r="S37">
        <v>1257</v>
      </c>
      <c r="T37">
        <v>67.3</v>
      </c>
      <c r="U37" s="2">
        <v>578944</v>
      </c>
      <c r="V37" s="2">
        <v>6</v>
      </c>
      <c r="W37" t="s">
        <v>2</v>
      </c>
      <c r="X37" s="2">
        <v>197</v>
      </c>
      <c r="Y37">
        <v>7.2363577970000001</v>
      </c>
      <c r="Z37">
        <v>15.77218599840891</v>
      </c>
      <c r="AA37" s="2">
        <v>22806.95</v>
      </c>
      <c r="AB37" s="2">
        <v>129189.8</v>
      </c>
      <c r="AC37" t="s">
        <v>283</v>
      </c>
      <c r="AD37" s="3">
        <f>Table1[[#This Row],[Water Losses (million gallons/ year)]]/Table1[[#This Row],[Water Supplied (million gallons/ year)]]</f>
        <v>0.26756614314324867</v>
      </c>
      <c r="AE37" s="2">
        <v>173356.75</v>
      </c>
      <c r="AF37">
        <v>55.326336896938784</v>
      </c>
      <c r="AG37">
        <v>8.3965232334112763</v>
      </c>
      <c r="AH37">
        <v>46.929813663527504</v>
      </c>
      <c r="AI37" s="2">
        <v>120.92024377172049</v>
      </c>
      <c r="AJ37" s="2">
        <v>18.143951848595261</v>
      </c>
      <c r="AK37" s="2">
        <v>102.77629192312524</v>
      </c>
      <c r="AL37">
        <v>67</v>
      </c>
      <c r="AM37" t="s">
        <v>280</v>
      </c>
    </row>
    <row r="38" spans="1:39" x14ac:dyDescent="0.25">
      <c r="A38" s="1" t="s">
        <v>812</v>
      </c>
      <c r="B38" s="1" t="s">
        <v>218</v>
      </c>
      <c r="C38" t="s">
        <v>929</v>
      </c>
      <c r="D38" s="8">
        <v>13882</v>
      </c>
      <c r="E38">
        <v>467.94900000000001</v>
      </c>
      <c r="F38">
        <v>77.522000000000006</v>
      </c>
      <c r="G38">
        <v>151.18299999999999</v>
      </c>
      <c r="H38">
        <v>394.33479957995803</v>
      </c>
      <c r="I38">
        <v>236.63900000000001</v>
      </c>
      <c r="J38">
        <v>2.4409999999999998</v>
      </c>
      <c r="K38">
        <v>4.391</v>
      </c>
      <c r="L38">
        <v>22.597000000000001</v>
      </c>
      <c r="M38">
        <v>266.06799999999998</v>
      </c>
      <c r="N38">
        <v>128.26679957995805</v>
      </c>
      <c r="O38">
        <v>2.8945037260825695</v>
      </c>
      <c r="P38">
        <v>125.37229585387547</v>
      </c>
      <c r="Q38">
        <v>155.25479957995805</v>
      </c>
      <c r="R38">
        <v>445.2</v>
      </c>
      <c r="S38">
        <v>6100</v>
      </c>
      <c r="T38">
        <v>90</v>
      </c>
      <c r="U38" s="2">
        <v>3642257</v>
      </c>
      <c r="V38" s="2">
        <v>13.51</v>
      </c>
      <c r="W38" t="s">
        <v>2</v>
      </c>
      <c r="X38" s="2">
        <v>1198.1099999999999</v>
      </c>
      <c r="Y38">
        <v>109.17802620000001</v>
      </c>
      <c r="Z38">
        <v>49.035718032786889</v>
      </c>
      <c r="AA38" s="2">
        <v>38723.65</v>
      </c>
      <c r="AB38" s="2">
        <v>150209.79999999999</v>
      </c>
      <c r="AC38" t="s">
        <v>278</v>
      </c>
      <c r="AD38" s="3">
        <f>Table1[[#This Row],[Water Losses (million gallons/ year)]]/Table1[[#This Row],[Water Supplied (million gallons/ year)]]</f>
        <v>0.32527385286965976</v>
      </c>
      <c r="AE38" s="2">
        <v>221268.04</v>
      </c>
      <c r="AF38">
        <v>57.609162173796562</v>
      </c>
      <c r="AG38">
        <v>1.3000241302863549</v>
      </c>
      <c r="AH38">
        <v>56.30913804351021</v>
      </c>
      <c r="AI38" s="2">
        <v>30.972696471176651</v>
      </c>
      <c r="AJ38" s="2">
        <v>6.3481388669984966</v>
      </c>
      <c r="AK38" s="2">
        <v>24.624557604178154</v>
      </c>
      <c r="AL38">
        <v>70</v>
      </c>
      <c r="AM38" t="s">
        <v>280</v>
      </c>
    </row>
    <row r="39" spans="1:39" x14ac:dyDescent="0.25">
      <c r="A39" s="1" t="s">
        <v>863</v>
      </c>
      <c r="B39" s="1" t="s">
        <v>864</v>
      </c>
      <c r="C39" t="s">
        <v>865</v>
      </c>
      <c r="D39" s="8">
        <v>23750</v>
      </c>
      <c r="E39">
        <v>714.86360000000002</v>
      </c>
      <c r="F39">
        <v>83.3</v>
      </c>
      <c r="H39">
        <v>798.16359999999997</v>
      </c>
      <c r="I39">
        <v>701.2</v>
      </c>
      <c r="K39">
        <v>19.8</v>
      </c>
      <c r="L39">
        <v>6</v>
      </c>
      <c r="M39">
        <v>727</v>
      </c>
      <c r="N39">
        <v>71.163599999999974</v>
      </c>
      <c r="O39">
        <v>18.220285714285779</v>
      </c>
      <c r="P39">
        <v>52.943314285714195</v>
      </c>
      <c r="Q39">
        <v>96.963599999999971</v>
      </c>
      <c r="R39">
        <v>123.61931818181819</v>
      </c>
      <c r="S39">
        <v>11580</v>
      </c>
      <c r="T39">
        <v>58</v>
      </c>
      <c r="U39" s="2">
        <v>3730358.33</v>
      </c>
      <c r="V39" s="2">
        <v>4.2</v>
      </c>
      <c r="W39" t="s">
        <v>2</v>
      </c>
      <c r="X39" s="2">
        <v>808.74</v>
      </c>
      <c r="Y39">
        <v>50.930373425568185</v>
      </c>
      <c r="Z39">
        <v>12.049677863479355</v>
      </c>
      <c r="AA39" s="2">
        <v>75154.850000000006</v>
      </c>
      <c r="AB39" s="2">
        <v>42817.38</v>
      </c>
      <c r="AC39" t="s">
        <v>278</v>
      </c>
      <c r="AD39" s="3">
        <f>Table1[[#This Row],[Water Losses (million gallons/ year)]]/Table1[[#This Row],[Water Supplied (million gallons/ year)]]</f>
        <v>8.9159164862942855E-2</v>
      </c>
      <c r="AE39" s="2">
        <v>138837.72</v>
      </c>
      <c r="AF39">
        <v>16.836681098729496</v>
      </c>
      <c r="AG39">
        <v>4.3107591535443204</v>
      </c>
      <c r="AH39">
        <v>12.525921945185177</v>
      </c>
      <c r="AI39" s="2">
        <v>10.187584638849547</v>
      </c>
      <c r="AJ39" s="2">
        <v>6.4900564872581388</v>
      </c>
      <c r="AK39" s="2">
        <v>3.6975281515914076</v>
      </c>
      <c r="AL39">
        <v>55</v>
      </c>
      <c r="AM39" t="s">
        <v>280</v>
      </c>
    </row>
    <row r="40" spans="1:39" x14ac:dyDescent="0.25">
      <c r="A40" s="1" t="s">
        <v>53</v>
      </c>
      <c r="B40" s="1" t="s">
        <v>1078</v>
      </c>
      <c r="C40" t="s">
        <v>54</v>
      </c>
      <c r="D40" s="8">
        <v>449</v>
      </c>
      <c r="E40">
        <v>0</v>
      </c>
      <c r="F40">
        <v>25.547000000000001</v>
      </c>
      <c r="G40">
        <v>0</v>
      </c>
      <c r="H40">
        <v>25.547000000000001</v>
      </c>
      <c r="I40">
        <v>11.472</v>
      </c>
      <c r="J40">
        <v>0</v>
      </c>
      <c r="L40">
        <v>2.8680000000000001E-2</v>
      </c>
      <c r="M40">
        <v>11.500679999999999</v>
      </c>
      <c r="N40">
        <v>14.046320000000001</v>
      </c>
      <c r="O40">
        <v>0.2914824489795923</v>
      </c>
      <c r="P40">
        <v>13.75483755102041</v>
      </c>
      <c r="Q40">
        <v>14.075000000000001</v>
      </c>
      <c r="R40">
        <v>13</v>
      </c>
      <c r="S40">
        <v>280</v>
      </c>
      <c r="T40">
        <v>45</v>
      </c>
      <c r="U40" s="2">
        <v>386768.86</v>
      </c>
      <c r="V40" s="2">
        <v>13.36</v>
      </c>
      <c r="W40" t="s">
        <v>2</v>
      </c>
      <c r="X40" s="2">
        <v>3350.63</v>
      </c>
      <c r="Y40">
        <v>1.8450202500000001</v>
      </c>
      <c r="Z40">
        <v>18.053035714285716</v>
      </c>
      <c r="AA40" s="2">
        <v>3894.21</v>
      </c>
      <c r="AB40" s="2">
        <v>46087.37</v>
      </c>
      <c r="AC40" t="s">
        <v>278</v>
      </c>
      <c r="AD40" s="3">
        <f>Table1[[#This Row],[Water Losses (million gallons/ year)]]/Table1[[#This Row],[Water Supplied (million gallons/ year)]]</f>
        <v>0.54982267976670451</v>
      </c>
      <c r="AE40" s="2">
        <v>50077.67</v>
      </c>
      <c r="AF40">
        <v>137.43953033268102</v>
      </c>
      <c r="AG40">
        <v>2.8520787571388677</v>
      </c>
      <c r="AH40">
        <v>134.58745157554216</v>
      </c>
      <c r="AI40" s="2">
        <v>178.50563164979596</v>
      </c>
      <c r="AJ40" s="2">
        <v>13.907876851311977</v>
      </c>
      <c r="AK40" s="2">
        <v>164.597754798484</v>
      </c>
      <c r="AL40">
        <v>44</v>
      </c>
      <c r="AM40" t="s">
        <v>282</v>
      </c>
    </row>
    <row r="41" spans="1:39" x14ac:dyDescent="0.25">
      <c r="A41" s="1" t="s">
        <v>111</v>
      </c>
      <c r="B41" s="1" t="s">
        <v>112</v>
      </c>
      <c r="C41" t="s">
        <v>113</v>
      </c>
      <c r="D41" s="8">
        <v>637</v>
      </c>
      <c r="E41">
        <v>17.589931</v>
      </c>
      <c r="F41">
        <v>0</v>
      </c>
      <c r="G41">
        <v>0</v>
      </c>
      <c r="H41">
        <v>18.133949484536082</v>
      </c>
      <c r="I41">
        <v>16.783912999999998</v>
      </c>
      <c r="J41">
        <v>0</v>
      </c>
      <c r="K41">
        <v>0.37</v>
      </c>
      <c r="L41">
        <v>4.1959782499999994E-2</v>
      </c>
      <c r="M41">
        <v>17.1958727825</v>
      </c>
      <c r="N41">
        <v>0.9380767020360814</v>
      </c>
      <c r="O41">
        <v>0.61445295675257716</v>
      </c>
      <c r="P41">
        <v>0.32362374528350424</v>
      </c>
      <c r="Q41">
        <v>1.3500364845360815</v>
      </c>
      <c r="R41">
        <v>7.8</v>
      </c>
      <c r="S41">
        <v>380</v>
      </c>
      <c r="T41">
        <v>60</v>
      </c>
      <c r="U41" s="2">
        <v>264305.65999999997</v>
      </c>
      <c r="V41" s="2">
        <v>15.02</v>
      </c>
      <c r="W41" t="s">
        <v>2</v>
      </c>
      <c r="X41" s="2">
        <v>1131.32</v>
      </c>
      <c r="Y41">
        <v>2.1724362000000004</v>
      </c>
      <c r="Z41">
        <v>15.662842105263159</v>
      </c>
      <c r="AA41" s="2">
        <v>9070.15</v>
      </c>
      <c r="AB41" s="2">
        <v>366.12</v>
      </c>
      <c r="AC41" t="s">
        <v>278</v>
      </c>
      <c r="AD41" s="3">
        <f>Table1[[#This Row],[Water Losses (million gallons/ year)]]/Table1[[#This Row],[Water Supplied (million gallons/ year)]]</f>
        <v>5.1730413324247777E-2</v>
      </c>
      <c r="AE41" s="2">
        <v>9902.33</v>
      </c>
      <c r="AF41">
        <v>6.7633504112190437</v>
      </c>
      <c r="AG41">
        <v>4.4300862058585233</v>
      </c>
      <c r="AH41">
        <v>2.3332642053605208</v>
      </c>
      <c r="AI41" s="2">
        <v>24.832297653715926</v>
      </c>
      <c r="AJ41" s="2">
        <v>23.868818665520834</v>
      </c>
      <c r="AK41" s="2">
        <v>0.96347898819508937</v>
      </c>
      <c r="AL41">
        <v>61</v>
      </c>
      <c r="AM41" t="s">
        <v>280</v>
      </c>
    </row>
    <row r="42" spans="1:39" x14ac:dyDescent="0.25">
      <c r="A42" s="1" t="s">
        <v>26</v>
      </c>
      <c r="B42" s="1" t="s">
        <v>27</v>
      </c>
      <c r="C42" t="s">
        <v>28</v>
      </c>
      <c r="D42" s="8">
        <v>320</v>
      </c>
      <c r="F42">
        <v>14.436</v>
      </c>
      <c r="H42">
        <v>14.436</v>
      </c>
      <c r="I42">
        <v>12.14</v>
      </c>
      <c r="L42">
        <v>3.0350000000000002E-2</v>
      </c>
      <c r="M42">
        <v>12.170350000000001</v>
      </c>
      <c r="N42">
        <v>2.2656499999999991</v>
      </c>
      <c r="O42">
        <v>0.30845510204081639</v>
      </c>
      <c r="P42">
        <v>1.9571948979591827</v>
      </c>
      <c r="Q42">
        <v>2.2959999999999989</v>
      </c>
      <c r="R42">
        <v>115.4</v>
      </c>
      <c r="S42">
        <v>320</v>
      </c>
      <c r="T42">
        <v>65</v>
      </c>
      <c r="U42" s="2">
        <v>171022.2</v>
      </c>
      <c r="V42" s="2">
        <v>14.04</v>
      </c>
      <c r="W42" t="s">
        <v>2</v>
      </c>
      <c r="X42" s="2">
        <v>4386.26</v>
      </c>
      <c r="Y42">
        <v>15.950649650000001</v>
      </c>
      <c r="Z42">
        <v>136.56378125000001</v>
      </c>
      <c r="AA42" s="2">
        <v>4330.71</v>
      </c>
      <c r="AB42" s="2">
        <v>8584.77</v>
      </c>
      <c r="AC42" t="s">
        <v>278</v>
      </c>
      <c r="AD42" s="3">
        <f>Table1[[#This Row],[Water Losses (million gallons/ year)]]/Table1[[#This Row],[Water Supplied (million gallons/ year)]]</f>
        <v>0.15694444444444439</v>
      </c>
      <c r="AE42" s="2">
        <v>13048.6</v>
      </c>
      <c r="AF42">
        <v>19.397688356164377</v>
      </c>
      <c r="AG42">
        <v>2.6408827229521949</v>
      </c>
      <c r="AH42">
        <v>16.756805633212181</v>
      </c>
      <c r="AI42" s="2">
        <v>40.360860393048462</v>
      </c>
      <c r="AJ42" s="2">
        <v>13.533467602040819</v>
      </c>
      <c r="AK42" s="2">
        <v>26.82739279100764</v>
      </c>
      <c r="AL42">
        <v>56</v>
      </c>
      <c r="AM42" t="s">
        <v>280</v>
      </c>
    </row>
    <row r="43" spans="1:39" x14ac:dyDescent="0.25">
      <c r="A43" s="1" t="s">
        <v>501</v>
      </c>
      <c r="B43" s="1" t="s">
        <v>1049</v>
      </c>
      <c r="C43" t="s">
        <v>502</v>
      </c>
      <c r="D43" s="8">
        <v>2700</v>
      </c>
      <c r="E43">
        <v>79.14</v>
      </c>
      <c r="F43">
        <v>0</v>
      </c>
      <c r="G43">
        <v>0</v>
      </c>
      <c r="H43">
        <v>79.14</v>
      </c>
      <c r="I43">
        <v>60.457999999999998</v>
      </c>
      <c r="J43">
        <v>0</v>
      </c>
      <c r="K43">
        <v>0.129</v>
      </c>
      <c r="L43">
        <v>3.9</v>
      </c>
      <c r="M43">
        <v>64.486999999999995</v>
      </c>
      <c r="N43">
        <v>14.653000000000006</v>
      </c>
      <c r="O43">
        <v>1.5387593877551007</v>
      </c>
      <c r="P43">
        <v>13.114240612244906</v>
      </c>
      <c r="Q43">
        <v>18.682000000000006</v>
      </c>
      <c r="R43">
        <v>21.5</v>
      </c>
      <c r="S43">
        <v>954</v>
      </c>
      <c r="T43">
        <v>52.9</v>
      </c>
      <c r="U43" s="2">
        <v>723229</v>
      </c>
      <c r="V43" s="2">
        <v>9.1999999999999993</v>
      </c>
      <c r="W43" t="s">
        <v>2</v>
      </c>
      <c r="X43" s="2">
        <v>366.41</v>
      </c>
      <c r="Y43">
        <v>5.0089145274999991</v>
      </c>
      <c r="Z43">
        <v>14.384752096436054</v>
      </c>
      <c r="AA43" s="2">
        <v>14133.33</v>
      </c>
      <c r="AB43" s="2">
        <v>4805.1899999999996</v>
      </c>
      <c r="AC43" t="s">
        <v>278</v>
      </c>
      <c r="AD43" s="3">
        <f>Table1[[#This Row],[Water Losses (million gallons/ year)]]/Table1[[#This Row],[Water Supplied (million gallons/ year)]]</f>
        <v>0.18515289360626744</v>
      </c>
      <c r="AE43" s="2">
        <v>20414.79</v>
      </c>
      <c r="AF43">
        <v>42.080928175526282</v>
      </c>
      <c r="AG43">
        <v>4.4190557070592469</v>
      </c>
      <c r="AH43">
        <v>37.661872468467038</v>
      </c>
      <c r="AI43" s="2">
        <v>19.851697581052957</v>
      </c>
      <c r="AJ43" s="2">
        <v>14.814811938775543</v>
      </c>
      <c r="AK43" s="2">
        <v>5.0368856422774169</v>
      </c>
      <c r="AL43">
        <v>69</v>
      </c>
      <c r="AM43" t="s">
        <v>280</v>
      </c>
    </row>
    <row r="44" spans="1:39" x14ac:dyDescent="0.25">
      <c r="A44" s="1" t="s">
        <v>408</v>
      </c>
      <c r="B44" s="1" t="s">
        <v>409</v>
      </c>
      <c r="C44" t="s">
        <v>410</v>
      </c>
      <c r="D44" s="8">
        <v>1900</v>
      </c>
      <c r="E44">
        <v>68.465000000000003</v>
      </c>
      <c r="F44">
        <v>0</v>
      </c>
      <c r="G44">
        <v>0</v>
      </c>
      <c r="H44">
        <v>69.862244897959187</v>
      </c>
      <c r="I44">
        <v>59.869900000000001</v>
      </c>
      <c r="J44">
        <v>0</v>
      </c>
      <c r="K44">
        <v>0</v>
      </c>
      <c r="L44">
        <v>0.14967475</v>
      </c>
      <c r="M44">
        <v>60.019574750000004</v>
      </c>
      <c r="N44">
        <v>9.8426701479591827</v>
      </c>
      <c r="O44">
        <v>1.5211841938775539</v>
      </c>
      <c r="P44">
        <v>8.3214859540816288</v>
      </c>
      <c r="Q44">
        <v>9.9923448979591836</v>
      </c>
      <c r="R44">
        <v>13</v>
      </c>
      <c r="S44">
        <v>1002</v>
      </c>
      <c r="T44">
        <v>67.5</v>
      </c>
      <c r="U44" s="2">
        <v>242750</v>
      </c>
      <c r="V44" s="2">
        <v>6.84</v>
      </c>
      <c r="W44" t="s">
        <v>2</v>
      </c>
      <c r="X44" s="2">
        <v>322.64999999999998</v>
      </c>
      <c r="Y44">
        <v>6.0592529595170452</v>
      </c>
      <c r="Z44">
        <v>16.567557923924877</v>
      </c>
      <c r="AA44" s="2">
        <v>10404.9</v>
      </c>
      <c r="AB44" s="2">
        <v>2684.93</v>
      </c>
      <c r="AC44" t="s">
        <v>278</v>
      </c>
      <c r="AD44" s="3">
        <f>Table1[[#This Row],[Water Losses (million gallons/ year)]]/Table1[[#This Row],[Water Supplied (million gallons/ year)]]</f>
        <v>0.14088682896370405</v>
      </c>
      <c r="AE44" s="2">
        <v>13138.12</v>
      </c>
      <c r="AF44">
        <v>26.912394793862092</v>
      </c>
      <c r="AG44">
        <v>4.1593093098120306</v>
      </c>
      <c r="AH44">
        <v>22.753085484050061</v>
      </c>
      <c r="AI44" s="2">
        <v>13.063699929348211</v>
      </c>
      <c r="AJ44" s="2">
        <v>10.384131622876716</v>
      </c>
      <c r="AK44" s="2">
        <v>2.6795683064714946</v>
      </c>
      <c r="AL44">
        <v>49</v>
      </c>
      <c r="AM44" t="s">
        <v>282</v>
      </c>
    </row>
    <row r="45" spans="1:39" x14ac:dyDescent="0.25">
      <c r="A45" s="1" t="s">
        <v>96</v>
      </c>
      <c r="B45" s="1" t="s">
        <v>97</v>
      </c>
      <c r="C45" t="s">
        <v>296</v>
      </c>
      <c r="D45" s="8">
        <v>600</v>
      </c>
      <c r="E45">
        <v>15.007</v>
      </c>
      <c r="F45">
        <v>0</v>
      </c>
      <c r="G45">
        <v>0</v>
      </c>
      <c r="H45">
        <v>15.471134020618557</v>
      </c>
      <c r="I45">
        <v>7.1829999999999998</v>
      </c>
      <c r="J45">
        <v>0</v>
      </c>
      <c r="K45">
        <v>2.8919999999999999</v>
      </c>
      <c r="L45">
        <v>1.7957500000000001E-2</v>
      </c>
      <c r="M45">
        <v>10.092957499999999</v>
      </c>
      <c r="N45">
        <v>5.3781765206185579</v>
      </c>
      <c r="O45">
        <v>0.34751293814433104</v>
      </c>
      <c r="P45">
        <v>5.0306635824742267</v>
      </c>
      <c r="Q45">
        <v>8.288134020618557</v>
      </c>
      <c r="R45">
        <v>4.5</v>
      </c>
      <c r="S45">
        <v>282</v>
      </c>
      <c r="T45">
        <v>60</v>
      </c>
      <c r="U45" s="2">
        <v>182596.58</v>
      </c>
      <c r="V45" s="2">
        <v>12.16</v>
      </c>
      <c r="W45" t="s">
        <v>2</v>
      </c>
      <c r="X45" s="2">
        <v>1388.86</v>
      </c>
      <c r="Y45">
        <v>1.4595255</v>
      </c>
      <c r="Z45">
        <v>14.179787234042552</v>
      </c>
      <c r="AA45" s="2">
        <v>3262.35</v>
      </c>
      <c r="AB45" s="2">
        <v>6986.89</v>
      </c>
      <c r="AC45" t="s">
        <v>278</v>
      </c>
      <c r="AD45" s="3">
        <f>Table1[[#This Row],[Water Losses (million gallons/ year)]]/Table1[[#This Row],[Water Supplied (million gallons/ year)]]</f>
        <v>0.3476265226227761</v>
      </c>
      <c r="AE45" s="2">
        <v>14290.76</v>
      </c>
      <c r="AF45">
        <v>52.25081628892022</v>
      </c>
      <c r="AG45">
        <v>3.3762065301110562</v>
      </c>
      <c r="AH45">
        <v>48.874609758809164</v>
      </c>
      <c r="AI45" s="2">
        <v>36.344817218909505</v>
      </c>
      <c r="AJ45" s="2">
        <v>11.56862068289832</v>
      </c>
      <c r="AK45" s="2">
        <v>24.776196536011184</v>
      </c>
      <c r="AL45">
        <v>40</v>
      </c>
      <c r="AM45" t="s">
        <v>282</v>
      </c>
    </row>
    <row r="46" spans="1:39" x14ac:dyDescent="0.25">
      <c r="A46" s="1" t="s">
        <v>1074</v>
      </c>
      <c r="B46" s="1" t="s">
        <v>1072</v>
      </c>
      <c r="C46" t="s">
        <v>609</v>
      </c>
      <c r="D46" s="8">
        <v>4428</v>
      </c>
      <c r="F46">
        <v>116.652</v>
      </c>
      <c r="H46">
        <v>116.652</v>
      </c>
      <c r="I46">
        <v>91.278999999999996</v>
      </c>
      <c r="L46">
        <v>0.2281975</v>
      </c>
      <c r="M46">
        <v>91.50719749999999</v>
      </c>
      <c r="N46">
        <v>25.144802500000011</v>
      </c>
      <c r="O46">
        <v>2.3192317346938855</v>
      </c>
      <c r="P46">
        <v>22.825570765306125</v>
      </c>
      <c r="Q46">
        <v>25.373000000000012</v>
      </c>
      <c r="R46">
        <v>350.2</v>
      </c>
      <c r="S46">
        <v>2037</v>
      </c>
      <c r="T46">
        <v>85.2</v>
      </c>
      <c r="U46" s="2">
        <v>703845</v>
      </c>
      <c r="V46" s="2">
        <v>7.91</v>
      </c>
      <c r="W46" t="s">
        <v>2</v>
      </c>
      <c r="X46" s="2">
        <v>1777.96</v>
      </c>
      <c r="Y46">
        <v>68.419704936000002</v>
      </c>
      <c r="Z46">
        <v>92.023194108983802</v>
      </c>
      <c r="AA46" s="2">
        <v>18345.12</v>
      </c>
      <c r="AB46" s="2">
        <v>40582.949999999997</v>
      </c>
      <c r="AC46" t="s">
        <v>278</v>
      </c>
      <c r="AD46" s="3">
        <f>Table1[[#This Row],[Water Losses (million gallons/ year)]]/Table1[[#This Row],[Water Supplied (million gallons/ year)]]</f>
        <v>0.21555397678565316</v>
      </c>
      <c r="AE46" s="2">
        <v>59333.8</v>
      </c>
      <c r="AF46">
        <v>33.819278283266442</v>
      </c>
      <c r="AG46">
        <v>3.1193223108034052</v>
      </c>
      <c r="AH46">
        <v>30.699955972463034</v>
      </c>
      <c r="AI46" s="2">
        <v>28.928853617728187</v>
      </c>
      <c r="AJ46" s="2">
        <v>9.0059514096360509</v>
      </c>
      <c r="AK46" s="2">
        <v>19.922902208092136</v>
      </c>
      <c r="AL46">
        <v>47</v>
      </c>
      <c r="AM46" t="s">
        <v>282</v>
      </c>
    </row>
    <row r="47" spans="1:39" x14ac:dyDescent="0.25">
      <c r="A47" s="1" t="s">
        <v>339</v>
      </c>
      <c r="B47" s="1" t="s">
        <v>1122</v>
      </c>
      <c r="C47" t="s">
        <v>340</v>
      </c>
      <c r="D47" s="8">
        <v>1523</v>
      </c>
      <c r="E47">
        <v>41.402999999999999</v>
      </c>
      <c r="F47">
        <v>0</v>
      </c>
      <c r="G47">
        <v>0</v>
      </c>
      <c r="H47">
        <v>41.402999999999999</v>
      </c>
      <c r="I47">
        <v>32.013558000000003</v>
      </c>
      <c r="J47">
        <v>0</v>
      </c>
      <c r="K47">
        <v>0</v>
      </c>
      <c r="L47">
        <v>8.0033895000000008E-2</v>
      </c>
      <c r="M47">
        <v>32.093591895000003</v>
      </c>
      <c r="N47">
        <v>9.3094081049999957</v>
      </c>
      <c r="O47">
        <v>2.7557616818918911</v>
      </c>
      <c r="P47">
        <v>6.5536464231081046</v>
      </c>
      <c r="Q47">
        <v>9.3894419999999954</v>
      </c>
      <c r="R47">
        <v>12</v>
      </c>
      <c r="S47">
        <v>705</v>
      </c>
      <c r="T47">
        <v>70</v>
      </c>
      <c r="U47" s="2">
        <v>334952.25</v>
      </c>
      <c r="V47" s="2">
        <v>6.8</v>
      </c>
      <c r="W47" t="s">
        <v>2</v>
      </c>
      <c r="X47" s="2">
        <v>297.52</v>
      </c>
      <c r="Y47">
        <v>4.3606185000000002</v>
      </c>
      <c r="Z47">
        <v>16.94595744680851</v>
      </c>
      <c r="AA47" s="2">
        <v>18739.18</v>
      </c>
      <c r="AB47" s="2">
        <v>1949.84</v>
      </c>
      <c r="AC47" t="s">
        <v>278</v>
      </c>
      <c r="AD47" s="3">
        <f>Table1[[#This Row],[Water Losses (million gallons/ year)]]/Table1[[#This Row],[Water Supplied (million gallons/ year)]]</f>
        <v>0.22484863669299315</v>
      </c>
      <c r="AE47" s="2">
        <v>20712.830000000002</v>
      </c>
      <c r="AF47">
        <v>36.177627921888643</v>
      </c>
      <c r="AG47">
        <v>10.709265255579096</v>
      </c>
      <c r="AH47">
        <v>25.468362666309549</v>
      </c>
      <c r="AI47" s="2">
        <v>29.346128114422665</v>
      </c>
      <c r="AJ47" s="2">
        <v>26.580396364347312</v>
      </c>
      <c r="AK47" s="2">
        <v>2.7657317500753522</v>
      </c>
      <c r="AL47">
        <v>43</v>
      </c>
      <c r="AM47" t="s">
        <v>282</v>
      </c>
    </row>
    <row r="48" spans="1:39" x14ac:dyDescent="0.25">
      <c r="A48" s="1" t="s">
        <v>38</v>
      </c>
      <c r="B48" s="1" t="s">
        <v>1037</v>
      </c>
      <c r="C48" t="s">
        <v>288</v>
      </c>
      <c r="D48" s="8">
        <v>393</v>
      </c>
      <c r="F48">
        <v>30.986000000000001</v>
      </c>
      <c r="H48">
        <v>30.986000000000001</v>
      </c>
      <c r="I48">
        <v>17.495999999999999</v>
      </c>
      <c r="J48">
        <v>0</v>
      </c>
      <c r="K48">
        <v>0</v>
      </c>
      <c r="L48">
        <v>4.3739999999999994E-2</v>
      </c>
      <c r="M48">
        <v>17.539739999999998</v>
      </c>
      <c r="N48">
        <v>13.446260000000002</v>
      </c>
      <c r="O48">
        <v>8.7479999999999988E-2</v>
      </c>
      <c r="P48">
        <v>13.358780000000003</v>
      </c>
      <c r="Q48">
        <v>13.490000000000002</v>
      </c>
      <c r="R48">
        <v>20</v>
      </c>
      <c r="S48">
        <v>434</v>
      </c>
      <c r="T48">
        <v>55</v>
      </c>
      <c r="U48" s="2">
        <v>359222</v>
      </c>
      <c r="V48" s="2">
        <v>23.86</v>
      </c>
      <c r="W48" t="s">
        <v>2</v>
      </c>
      <c r="X48" s="2">
        <v>11593</v>
      </c>
      <c r="Y48">
        <v>3.4789975000000002</v>
      </c>
      <c r="Z48">
        <v>21.961981566820278</v>
      </c>
      <c r="AA48" s="2">
        <v>2087.27</v>
      </c>
      <c r="AB48" s="2">
        <v>154868.34</v>
      </c>
      <c r="AC48" t="s">
        <v>278</v>
      </c>
      <c r="AD48" s="3">
        <f>Table1[[#This Row],[Water Losses (million gallons/ year)]]/Table1[[#This Row],[Water Supplied (million gallons/ year)]]</f>
        <v>0.43394629832827736</v>
      </c>
      <c r="AE48" s="2">
        <v>157462.69</v>
      </c>
      <c r="AF48">
        <v>84.882646297582241</v>
      </c>
      <c r="AG48">
        <v>0.55223786377122641</v>
      </c>
      <c r="AH48">
        <v>84.330408433811016</v>
      </c>
      <c r="AI48" s="2">
        <v>361.64886944700476</v>
      </c>
      <c r="AJ48" s="2">
        <v>4.8093843317972347</v>
      </c>
      <c r="AK48" s="2">
        <v>356.83948511520748</v>
      </c>
      <c r="AL48">
        <v>63</v>
      </c>
      <c r="AM48" t="s">
        <v>280</v>
      </c>
    </row>
    <row r="49" spans="1:39" x14ac:dyDescent="0.25">
      <c r="A49" s="1" t="s">
        <v>1189</v>
      </c>
      <c r="B49" s="1" t="s">
        <v>912</v>
      </c>
      <c r="C49" t="s">
        <v>973</v>
      </c>
      <c r="D49" s="8">
        <v>462</v>
      </c>
      <c r="E49">
        <v>0</v>
      </c>
      <c r="F49">
        <v>36.448999999999998</v>
      </c>
      <c r="G49">
        <v>0</v>
      </c>
      <c r="H49">
        <v>36.448999999999998</v>
      </c>
      <c r="I49" t="s">
        <v>1020</v>
      </c>
      <c r="J49" t="s">
        <v>1020</v>
      </c>
      <c r="K49" t="s">
        <v>1020</v>
      </c>
      <c r="L49" t="s">
        <v>1020</v>
      </c>
      <c r="M49" t="s">
        <v>1020</v>
      </c>
      <c r="N49" t="s">
        <v>1020</v>
      </c>
      <c r="O49" t="s">
        <v>1020</v>
      </c>
      <c r="P49" t="s">
        <v>1020</v>
      </c>
      <c r="Q49" t="s">
        <v>1020</v>
      </c>
      <c r="R49" t="s">
        <v>1020</v>
      </c>
      <c r="S49" t="s">
        <v>1020</v>
      </c>
      <c r="T49" t="s">
        <v>1020</v>
      </c>
      <c r="U49" s="2" t="s">
        <v>1020</v>
      </c>
      <c r="V49" s="2" t="s">
        <v>1020</v>
      </c>
      <c r="W49" t="s">
        <v>1020</v>
      </c>
      <c r="X49" s="2" t="s">
        <v>1020</v>
      </c>
      <c r="Y49" t="s">
        <v>1020</v>
      </c>
      <c r="Z49" t="s">
        <v>1020</v>
      </c>
      <c r="AA49" s="2" t="s">
        <v>1020</v>
      </c>
      <c r="AB49" s="2" t="s">
        <v>1020</v>
      </c>
      <c r="AC49" t="s">
        <v>1020</v>
      </c>
      <c r="AD49" s="3" t="e">
        <f>Table1[[#This Row],[Water Losses (million gallons/ year)]]/Table1[[#This Row],[Water Supplied (million gallons/ year)]]</f>
        <v>#VALUE!</v>
      </c>
      <c r="AE49" s="2" t="s">
        <v>1020</v>
      </c>
      <c r="AF49" t="s">
        <v>1020</v>
      </c>
      <c r="AG49" t="s">
        <v>1020</v>
      </c>
      <c r="AH49" t="s">
        <v>1020</v>
      </c>
      <c r="AI49" s="2" t="s">
        <v>1020</v>
      </c>
      <c r="AJ49" s="2" t="s">
        <v>1020</v>
      </c>
      <c r="AK49" s="2" t="s">
        <v>1020</v>
      </c>
      <c r="AL49" t="s">
        <v>1020</v>
      </c>
      <c r="AM49" t="s">
        <v>1020</v>
      </c>
    </row>
    <row r="50" spans="1:39" x14ac:dyDescent="0.25">
      <c r="A50" s="1" t="s">
        <v>911</v>
      </c>
      <c r="B50" s="1" t="s">
        <v>912</v>
      </c>
      <c r="C50" t="s">
        <v>913</v>
      </c>
      <c r="D50" s="8">
        <v>90356</v>
      </c>
      <c r="E50">
        <v>3892.2550000000001</v>
      </c>
      <c r="F50">
        <v>0</v>
      </c>
      <c r="G50">
        <v>0</v>
      </c>
      <c r="H50">
        <v>3892.2550000000001</v>
      </c>
      <c r="I50">
        <v>3627.3220000000001</v>
      </c>
      <c r="K50">
        <v>48.052447999999998</v>
      </c>
      <c r="L50">
        <v>54.987884000000001</v>
      </c>
      <c r="M50">
        <v>3730.3623320000002</v>
      </c>
      <c r="N50">
        <v>161.89266799999996</v>
      </c>
      <c r="O50">
        <v>18.136610000000001</v>
      </c>
      <c r="P50">
        <v>143.75605799999997</v>
      </c>
      <c r="Q50">
        <v>264.93299999999994</v>
      </c>
      <c r="R50">
        <v>556</v>
      </c>
      <c r="S50">
        <v>32857</v>
      </c>
      <c r="T50">
        <v>74.099999999999994</v>
      </c>
      <c r="U50" s="2">
        <v>18559000</v>
      </c>
      <c r="V50" s="2">
        <v>5.34</v>
      </c>
      <c r="W50" t="s">
        <v>2</v>
      </c>
      <c r="X50" s="2">
        <v>506.09</v>
      </c>
      <c r="Y50">
        <v>214.65481771499998</v>
      </c>
      <c r="Z50">
        <v>17.898633198405207</v>
      </c>
      <c r="AA50" s="2">
        <v>96849.5</v>
      </c>
      <c r="AB50" s="2">
        <v>72753.5</v>
      </c>
      <c r="AC50" t="s">
        <v>278</v>
      </c>
      <c r="AD50" s="3">
        <f>Table1[[#This Row],[Water Losses (million gallons/ year)]]/Table1[[#This Row],[Water Supplied (million gallons/ year)]]</f>
        <v>4.1593541019280582E-2</v>
      </c>
      <c r="AE50" s="2">
        <v>221750.68</v>
      </c>
      <c r="AF50">
        <v>13.49914953174007</v>
      </c>
      <c r="AG50">
        <v>1.512290911092109</v>
      </c>
      <c r="AH50">
        <v>11.986858620647961</v>
      </c>
      <c r="AI50" s="2">
        <v>5.1618529017627894</v>
      </c>
      <c r="AJ50" s="2">
        <v>2.94760621480963</v>
      </c>
      <c r="AK50" s="2">
        <v>2.2142466869531598</v>
      </c>
      <c r="AL50">
        <v>59</v>
      </c>
      <c r="AM50" t="s">
        <v>280</v>
      </c>
    </row>
    <row r="51" spans="1:39" x14ac:dyDescent="0.25">
      <c r="A51" s="1" t="s">
        <v>518</v>
      </c>
      <c r="B51" s="1" t="s">
        <v>519</v>
      </c>
      <c r="C51" t="s">
        <v>565</v>
      </c>
      <c r="D51" s="8">
        <v>3000</v>
      </c>
      <c r="E51">
        <v>87.162999999999997</v>
      </c>
      <c r="F51">
        <v>0</v>
      </c>
      <c r="G51">
        <v>0</v>
      </c>
      <c r="H51">
        <v>87.162999999999997</v>
      </c>
      <c r="I51">
        <v>76.915999999999997</v>
      </c>
      <c r="J51">
        <v>0</v>
      </c>
      <c r="K51">
        <v>6.5979999999999999</v>
      </c>
      <c r="L51">
        <v>0.19228999999999999</v>
      </c>
      <c r="M51">
        <v>83.706289999999996</v>
      </c>
      <c r="N51">
        <v>3.4567100000000011</v>
      </c>
      <c r="O51">
        <v>2.0889473469387814</v>
      </c>
      <c r="P51">
        <v>1.3677626530612197</v>
      </c>
      <c r="Q51">
        <v>10.247</v>
      </c>
      <c r="R51">
        <v>82</v>
      </c>
      <c r="S51">
        <v>1274</v>
      </c>
      <c r="T51">
        <v>65</v>
      </c>
      <c r="U51" s="2">
        <v>438083.54</v>
      </c>
      <c r="V51" s="2">
        <v>8.31</v>
      </c>
      <c r="W51" t="s">
        <v>2</v>
      </c>
      <c r="X51" s="2">
        <v>339.18</v>
      </c>
      <c r="Y51">
        <v>15.058732000000001</v>
      </c>
      <c r="Z51">
        <v>32.383673469387759</v>
      </c>
      <c r="AA51" s="2">
        <v>16285.86</v>
      </c>
      <c r="AB51" s="2">
        <v>463.92</v>
      </c>
      <c r="AC51" t="s">
        <v>278</v>
      </c>
      <c r="AD51" s="3">
        <f>Table1[[#This Row],[Water Losses (million gallons/ year)]]/Table1[[#This Row],[Water Supplied (million gallons/ year)]]</f>
        <v>3.9657997085919501E-2</v>
      </c>
      <c r="AE51" s="2">
        <v>19052.91</v>
      </c>
      <c r="AF51">
        <v>7.4336250833315436</v>
      </c>
      <c r="AG51">
        <v>4.4922632780774201</v>
      </c>
      <c r="AH51">
        <v>2.9413618052541231</v>
      </c>
      <c r="AI51" s="2">
        <v>13.147390012760694</v>
      </c>
      <c r="AJ51" s="2">
        <v>12.78324736231697</v>
      </c>
      <c r="AK51" s="2">
        <v>0.36414265044372413</v>
      </c>
      <c r="AL51">
        <v>52</v>
      </c>
      <c r="AM51" t="s">
        <v>280</v>
      </c>
    </row>
    <row r="52" spans="1:39" x14ac:dyDescent="0.25">
      <c r="A52" s="1" t="s">
        <v>815</v>
      </c>
      <c r="B52" s="1" t="s">
        <v>1091</v>
      </c>
      <c r="C52" t="s">
        <v>1021</v>
      </c>
      <c r="D52" s="8">
        <v>14693</v>
      </c>
      <c r="E52">
        <v>195.25399999999999</v>
      </c>
      <c r="H52">
        <v>195.74335839598996</v>
      </c>
      <c r="I52">
        <v>182.03800000000001</v>
      </c>
      <c r="K52">
        <v>2.1829999999999998</v>
      </c>
      <c r="L52">
        <v>0.45509500000000003</v>
      </c>
      <c r="M52">
        <v>184.676095</v>
      </c>
      <c r="N52">
        <v>11.067263395989954</v>
      </c>
      <c r="O52">
        <v>2.7710081818181891</v>
      </c>
      <c r="P52">
        <v>8.2962552141717651</v>
      </c>
      <c r="Q52">
        <v>13.705358395989954</v>
      </c>
      <c r="R52">
        <v>32.5</v>
      </c>
      <c r="S52">
        <v>2653</v>
      </c>
      <c r="T52">
        <v>59.1</v>
      </c>
      <c r="U52" s="2">
        <v>1545756.63</v>
      </c>
      <c r="V52" s="2">
        <v>8.3699999999999992</v>
      </c>
      <c r="W52" t="s">
        <v>2</v>
      </c>
      <c r="X52" s="2">
        <v>431.54</v>
      </c>
      <c r="Y52">
        <v>15.328067496093748</v>
      </c>
      <c r="Z52">
        <v>15.829138887580095</v>
      </c>
      <c r="AA52" s="2">
        <v>23018.29</v>
      </c>
      <c r="AB52" s="2">
        <v>3580.17</v>
      </c>
      <c r="AC52" t="s">
        <v>278</v>
      </c>
      <c r="AD52" s="3">
        <f>Table1[[#This Row],[Water Losses (million gallons/ year)]]/Table1[[#This Row],[Water Supplied (million gallons/ year)]]</f>
        <v>5.6539662375674662E-2</v>
      </c>
      <c r="AE52" s="2">
        <v>27736.9</v>
      </c>
      <c r="AF52">
        <v>11.429049972881518</v>
      </c>
      <c r="AG52">
        <v>2.8615918725435554</v>
      </c>
      <c r="AH52">
        <v>8.567458100337964</v>
      </c>
      <c r="AI52" s="2">
        <v>10.025803771058655</v>
      </c>
      <c r="AJ52" s="2">
        <v>8.6763254540124102</v>
      </c>
      <c r="AK52" s="2">
        <v>1.3494783170462434</v>
      </c>
      <c r="AL52">
        <v>48</v>
      </c>
      <c r="AM52" t="s">
        <v>282</v>
      </c>
    </row>
    <row r="53" spans="1:39" x14ac:dyDescent="0.25">
      <c r="A53" s="1" t="s">
        <v>107</v>
      </c>
      <c r="B53" s="1" t="s">
        <v>1038</v>
      </c>
      <c r="C53" t="s">
        <v>298</v>
      </c>
      <c r="D53" s="8">
        <v>625</v>
      </c>
      <c r="E53">
        <v>0</v>
      </c>
      <c r="F53">
        <v>19.074000000000002</v>
      </c>
      <c r="G53">
        <v>0</v>
      </c>
      <c r="H53">
        <v>19.074000000000002</v>
      </c>
      <c r="I53">
        <v>13.186999999999999</v>
      </c>
      <c r="J53">
        <v>0.80800000000000005</v>
      </c>
      <c r="K53">
        <v>0</v>
      </c>
      <c r="L53">
        <v>3.4987499999999998E-2</v>
      </c>
      <c r="M53">
        <v>14.029987499999999</v>
      </c>
      <c r="N53">
        <v>5.0440125000000027</v>
      </c>
      <c r="O53">
        <v>6.9974999999999996E-2</v>
      </c>
      <c r="P53">
        <v>4.9740375000000023</v>
      </c>
      <c r="Q53">
        <v>5.0790000000000024</v>
      </c>
      <c r="R53">
        <v>20.8</v>
      </c>
      <c r="S53">
        <v>252</v>
      </c>
      <c r="T53">
        <v>45</v>
      </c>
      <c r="U53" s="2">
        <v>92395.520000000004</v>
      </c>
      <c r="V53" s="2">
        <v>14.4</v>
      </c>
      <c r="W53" t="s">
        <v>2</v>
      </c>
      <c r="X53" s="2">
        <v>4.84</v>
      </c>
      <c r="Y53">
        <v>2.4691374000000001</v>
      </c>
      <c r="Z53">
        <v>26.844285714285718</v>
      </c>
      <c r="AA53" s="2">
        <v>1007.64</v>
      </c>
      <c r="AB53" s="2">
        <v>24.07</v>
      </c>
      <c r="AC53" t="s">
        <v>278</v>
      </c>
      <c r="AD53" s="3">
        <f>Table1[[#This Row],[Water Losses (million gallons/ year)]]/Table1[[#This Row],[Water Supplied (million gallons/ year)]]</f>
        <v>0.26444440075495451</v>
      </c>
      <c r="AE53" s="2">
        <v>1031.8800000000001</v>
      </c>
      <c r="AF53">
        <v>54.838144161774331</v>
      </c>
      <c r="AG53">
        <v>0.76076320939334641</v>
      </c>
      <c r="AH53">
        <v>54.077380952380985</v>
      </c>
      <c r="AI53" s="2">
        <v>4.0941045297619043</v>
      </c>
      <c r="AJ53" s="2">
        <v>3.9985714285714282</v>
      </c>
      <c r="AK53" s="2">
        <v>9.5533101190476227E-2</v>
      </c>
      <c r="AL53">
        <v>63</v>
      </c>
      <c r="AM53" t="s">
        <v>280</v>
      </c>
    </row>
    <row r="54" spans="1:39" x14ac:dyDescent="0.25">
      <c r="A54" s="1" t="s">
        <v>483</v>
      </c>
      <c r="B54" s="1" t="s">
        <v>1162</v>
      </c>
      <c r="C54" t="s">
        <v>557</v>
      </c>
      <c r="D54" s="8">
        <v>2587</v>
      </c>
      <c r="E54">
        <v>74.225999999999999</v>
      </c>
      <c r="F54">
        <v>0</v>
      </c>
      <c r="G54">
        <v>0</v>
      </c>
      <c r="H54">
        <v>75.165569620253166</v>
      </c>
      <c r="I54">
        <v>56.593000000000004</v>
      </c>
      <c r="J54">
        <v>0</v>
      </c>
      <c r="K54">
        <v>0</v>
      </c>
      <c r="L54">
        <v>0.14148250000000001</v>
      </c>
      <c r="M54">
        <v>56.734482500000006</v>
      </c>
      <c r="N54">
        <v>18.43108712025316</v>
      </c>
      <c r="O54">
        <v>3.261543947368426</v>
      </c>
      <c r="P54">
        <v>15.169543172884733</v>
      </c>
      <c r="Q54">
        <v>18.572569620253159</v>
      </c>
      <c r="R54">
        <v>23.8</v>
      </c>
      <c r="S54">
        <v>1127</v>
      </c>
      <c r="T54">
        <v>52.9</v>
      </c>
      <c r="U54" s="2">
        <v>1143280.31</v>
      </c>
      <c r="V54" s="2">
        <v>9.02</v>
      </c>
      <c r="W54" t="s">
        <v>2</v>
      </c>
      <c r="X54" s="2">
        <v>664.82780000000002</v>
      </c>
      <c r="Y54">
        <v>5.7502257680000008</v>
      </c>
      <c r="Z54">
        <v>13.97874285714286</v>
      </c>
      <c r="AA54" s="2">
        <v>29419.13</v>
      </c>
      <c r="AB54" s="2">
        <v>10085.129999999999</v>
      </c>
      <c r="AC54" t="s">
        <v>278</v>
      </c>
      <c r="AD54" s="3">
        <f>Table1[[#This Row],[Water Losses (million gallons/ year)]]/Table1[[#This Row],[Water Supplied (million gallons/ year)]]</f>
        <v>0.24520651161654938</v>
      </c>
      <c r="AE54" s="2">
        <v>39598.32</v>
      </c>
      <c r="AF54">
        <v>44.805793342133093</v>
      </c>
      <c r="AG54">
        <v>7.9287815812824096</v>
      </c>
      <c r="AH54">
        <v>36.877011760850685</v>
      </c>
      <c r="AI54" s="2">
        <v>35.052582397605534</v>
      </c>
      <c r="AJ54" s="2">
        <v>26.103927600056082</v>
      </c>
      <c r="AK54" s="2">
        <v>8.9486547975494535</v>
      </c>
      <c r="AL54">
        <v>43</v>
      </c>
      <c r="AM54" t="s">
        <v>282</v>
      </c>
    </row>
    <row r="55" spans="1:39" x14ac:dyDescent="0.25">
      <c r="A55" s="1" t="s">
        <v>84</v>
      </c>
      <c r="B55" s="1" t="s">
        <v>84</v>
      </c>
      <c r="C55" t="s">
        <v>85</v>
      </c>
      <c r="D55" s="8">
        <v>565</v>
      </c>
      <c r="E55">
        <v>21.442</v>
      </c>
      <c r="F55">
        <v>0</v>
      </c>
      <c r="G55">
        <v>0</v>
      </c>
      <c r="H55">
        <v>22.105154639175257</v>
      </c>
      <c r="I55">
        <v>16.296876999999999</v>
      </c>
      <c r="J55">
        <v>0</v>
      </c>
      <c r="K55">
        <v>0.745</v>
      </c>
      <c r="L55">
        <v>4.0742192499999996E-2</v>
      </c>
      <c r="M55">
        <v>17.082619192500001</v>
      </c>
      <c r="N55">
        <v>5.0225354466752563</v>
      </c>
      <c r="O55">
        <v>0.60855274582474239</v>
      </c>
      <c r="P55">
        <v>4.4139827008505144</v>
      </c>
      <c r="Q55">
        <v>5.8082776391752562</v>
      </c>
      <c r="R55">
        <v>4.72</v>
      </c>
      <c r="S55">
        <v>235</v>
      </c>
      <c r="T55">
        <v>61</v>
      </c>
      <c r="U55" s="2">
        <v>184047</v>
      </c>
      <c r="V55" s="2">
        <v>8.32</v>
      </c>
      <c r="W55" t="s">
        <v>2</v>
      </c>
      <c r="X55" s="2">
        <v>767.79</v>
      </c>
      <c r="Y55">
        <v>1.3533824780000001</v>
      </c>
      <c r="Z55">
        <v>15.77828595744681</v>
      </c>
      <c r="AA55" s="2">
        <v>4889.1499999999996</v>
      </c>
      <c r="AB55" s="2">
        <v>3389.01</v>
      </c>
      <c r="AC55" t="s">
        <v>278</v>
      </c>
      <c r="AD55" s="3">
        <f>Table1[[#This Row],[Water Losses (million gallons/ year)]]/Table1[[#This Row],[Water Supplied (million gallons/ year)]]</f>
        <v>0.22721105229339608</v>
      </c>
      <c r="AE55" s="2">
        <v>8881.44</v>
      </c>
      <c r="AF55">
        <v>58.554770582049052</v>
      </c>
      <c r="AG55">
        <v>7.0947565820430469</v>
      </c>
      <c r="AH55">
        <v>51.460014000006005</v>
      </c>
      <c r="AI55" s="2">
        <v>35.226205794926315</v>
      </c>
      <c r="AJ55" s="2">
        <v>20.804879080517733</v>
      </c>
      <c r="AK55" s="2">
        <v>14.421326714408579</v>
      </c>
      <c r="AL55">
        <v>47</v>
      </c>
      <c r="AM55" t="s">
        <v>282</v>
      </c>
    </row>
    <row r="56" spans="1:39" x14ac:dyDescent="0.25">
      <c r="A56" s="1" t="s">
        <v>151</v>
      </c>
      <c r="B56" s="1" t="s">
        <v>452</v>
      </c>
      <c r="C56" t="s">
        <v>305</v>
      </c>
      <c r="D56" s="8">
        <v>813</v>
      </c>
      <c r="E56">
        <v>0</v>
      </c>
      <c r="F56">
        <v>28.771999999999998</v>
      </c>
      <c r="G56">
        <v>0</v>
      </c>
      <c r="H56">
        <v>28.771999999999998</v>
      </c>
      <c r="I56">
        <v>23.06</v>
      </c>
      <c r="J56">
        <v>0</v>
      </c>
      <c r="K56">
        <v>0</v>
      </c>
      <c r="L56">
        <v>5.765E-2</v>
      </c>
      <c r="M56">
        <v>23.117649999999998</v>
      </c>
      <c r="N56">
        <v>5.6543500000000009</v>
      </c>
      <c r="O56">
        <v>0.58591224489796057</v>
      </c>
      <c r="P56">
        <v>5.0684377551020408</v>
      </c>
      <c r="Q56">
        <v>5.7120000000000006</v>
      </c>
      <c r="R56">
        <v>25.81</v>
      </c>
      <c r="S56">
        <v>377</v>
      </c>
      <c r="T56">
        <v>64.75</v>
      </c>
      <c r="U56" s="2">
        <v>338400.86</v>
      </c>
      <c r="V56" s="2">
        <v>13.84</v>
      </c>
      <c r="W56" t="s">
        <v>2</v>
      </c>
      <c r="X56" s="2">
        <v>5826.4</v>
      </c>
      <c r="Y56">
        <v>4.6365187058749999</v>
      </c>
      <c r="Z56">
        <v>33.694405769230769</v>
      </c>
      <c r="AA56" s="2">
        <v>8109.03</v>
      </c>
      <c r="AB56" s="2">
        <v>29530.75</v>
      </c>
      <c r="AC56" t="s">
        <v>278</v>
      </c>
      <c r="AD56" s="3">
        <f>Table1[[#This Row],[Water Losses (million gallons/ year)]]/Table1[[#This Row],[Water Supplied (million gallons/ year)]]</f>
        <v>0.19652266092033926</v>
      </c>
      <c r="AE56" s="2">
        <v>37975.660000000003</v>
      </c>
      <c r="AF56">
        <v>41.091166745394432</v>
      </c>
      <c r="AG56">
        <v>4.2579284538931041</v>
      </c>
      <c r="AH56">
        <v>36.833238291501331</v>
      </c>
      <c r="AI56" s="2">
        <v>99.840241924971622</v>
      </c>
      <c r="AJ56" s="2">
        <v>21.509351377686404</v>
      </c>
      <c r="AK56" s="2">
        <v>78.330890547285222</v>
      </c>
      <c r="AL56">
        <v>46</v>
      </c>
      <c r="AM56" t="s">
        <v>282</v>
      </c>
    </row>
    <row r="57" spans="1:39" x14ac:dyDescent="0.25">
      <c r="A57" s="1" t="s">
        <v>399</v>
      </c>
      <c r="B57" s="1" t="s">
        <v>1169</v>
      </c>
      <c r="C57" t="s">
        <v>539</v>
      </c>
      <c r="D57" s="8">
        <v>1803</v>
      </c>
      <c r="E57">
        <v>92.16</v>
      </c>
      <c r="F57">
        <v>0</v>
      </c>
      <c r="G57">
        <v>0</v>
      </c>
      <c r="H57">
        <v>92.16</v>
      </c>
      <c r="I57">
        <v>46.418140999999999</v>
      </c>
      <c r="J57">
        <v>0</v>
      </c>
      <c r="K57">
        <v>0</v>
      </c>
      <c r="L57">
        <v>7.6139999999999999</v>
      </c>
      <c r="M57">
        <v>54.032140999999996</v>
      </c>
      <c r="N57">
        <v>38.127859000000001</v>
      </c>
      <c r="O57">
        <v>2.6751507576315801</v>
      </c>
      <c r="P57">
        <v>35.452708242368423</v>
      </c>
      <c r="Q57">
        <v>45.741858999999998</v>
      </c>
      <c r="R57">
        <v>26</v>
      </c>
      <c r="S57">
        <v>862</v>
      </c>
      <c r="T57">
        <v>58</v>
      </c>
      <c r="U57" s="2">
        <v>630622.1</v>
      </c>
      <c r="V57" s="2">
        <v>11.46</v>
      </c>
      <c r="W57" t="s">
        <v>2</v>
      </c>
      <c r="X57" s="2">
        <v>248.54</v>
      </c>
      <c r="Y57">
        <v>5.7150531999999989</v>
      </c>
      <c r="Z57">
        <v>18.164361948955914</v>
      </c>
      <c r="AA57" s="2">
        <v>30657.23</v>
      </c>
      <c r="AB57" s="2">
        <v>8811.42</v>
      </c>
      <c r="AC57" t="s">
        <v>278</v>
      </c>
      <c r="AD57" s="3">
        <f>Table1[[#This Row],[Water Losses (million gallons/ year)]]/Table1[[#This Row],[Water Supplied (million gallons/ year)]]</f>
        <v>0.41371374782986114</v>
      </c>
      <c r="AE57" s="2">
        <v>41361.03</v>
      </c>
      <c r="AF57">
        <v>121.18316435177829</v>
      </c>
      <c r="AG57">
        <v>8.5025291854927367</v>
      </c>
      <c r="AH57">
        <v>112.68063516628555</v>
      </c>
      <c r="AI57" s="2">
        <v>45.787289778441021</v>
      </c>
      <c r="AJ57" s="2">
        <v>35.565229329997578</v>
      </c>
      <c r="AK57" s="2">
        <v>10.222060448443443</v>
      </c>
      <c r="AL57">
        <v>64</v>
      </c>
      <c r="AM57" t="s">
        <v>280</v>
      </c>
    </row>
    <row r="58" spans="1:39" x14ac:dyDescent="0.25">
      <c r="A58" s="1" t="s">
        <v>628</v>
      </c>
      <c r="B58" s="1" t="s">
        <v>629</v>
      </c>
      <c r="C58" t="s">
        <v>630</v>
      </c>
      <c r="D58" s="8">
        <v>4921</v>
      </c>
      <c r="E58">
        <v>169.65100000000001</v>
      </c>
      <c r="F58">
        <v>0</v>
      </c>
      <c r="G58">
        <v>0</v>
      </c>
      <c r="H58">
        <v>169.65100000000001</v>
      </c>
      <c r="I58">
        <v>128.583</v>
      </c>
      <c r="J58">
        <v>0.36799999999999999</v>
      </c>
      <c r="K58">
        <v>0</v>
      </c>
      <c r="L58">
        <v>0.68700000000000006</v>
      </c>
      <c r="M58">
        <v>129.63800000000001</v>
      </c>
      <c r="N58">
        <v>40.013000000000005</v>
      </c>
      <c r="O58">
        <v>0.64475499999999997</v>
      </c>
      <c r="P58">
        <v>39.368245000000002</v>
      </c>
      <c r="Q58">
        <v>40.700000000000003</v>
      </c>
      <c r="R58">
        <v>33.6</v>
      </c>
      <c r="S58">
        <v>2408</v>
      </c>
      <c r="T58">
        <v>52</v>
      </c>
      <c r="U58" s="2">
        <v>807752</v>
      </c>
      <c r="V58" s="2">
        <v>7.09</v>
      </c>
      <c r="W58" t="s">
        <v>2</v>
      </c>
      <c r="X58" s="2">
        <v>597.23</v>
      </c>
      <c r="Y58">
        <v>10.30568448</v>
      </c>
      <c r="Z58">
        <v>11.72539534883721</v>
      </c>
      <c r="AA58" s="2">
        <v>4571.3100000000004</v>
      </c>
      <c r="AB58" s="2">
        <v>23511.9</v>
      </c>
      <c r="AC58" t="s">
        <v>278</v>
      </c>
      <c r="AD58" s="3">
        <f>Table1[[#This Row],[Water Losses (million gallons/ year)]]/Table1[[#This Row],[Water Supplied (million gallons/ year)]]</f>
        <v>0.23585478423351469</v>
      </c>
      <c r="AE58" s="2">
        <v>28493.51</v>
      </c>
      <c r="AF58">
        <v>45.52519000591635</v>
      </c>
      <c r="AG58">
        <v>0.73357643471533251</v>
      </c>
      <c r="AH58">
        <v>44.791613571201019</v>
      </c>
      <c r="AI58" s="2">
        <v>11.662462587769934</v>
      </c>
      <c r="AJ58" s="2">
        <v>1.8983857765780729</v>
      </c>
      <c r="AK58" s="2">
        <v>9.7640768111918614</v>
      </c>
      <c r="AL58">
        <v>44</v>
      </c>
      <c r="AM58" t="s">
        <v>282</v>
      </c>
    </row>
    <row r="59" spans="1:39" x14ac:dyDescent="0.25">
      <c r="A59" s="1" t="s">
        <v>926</v>
      </c>
      <c r="B59" s="1" t="s">
        <v>927</v>
      </c>
      <c r="C59" t="s">
        <v>1015</v>
      </c>
      <c r="D59" s="8">
        <v>855548</v>
      </c>
      <c r="E59">
        <v>46729.830000000053</v>
      </c>
      <c r="F59">
        <v>364.42602015151516</v>
      </c>
      <c r="G59">
        <v>719.673</v>
      </c>
      <c r="H59">
        <v>45764.023020151566</v>
      </c>
      <c r="I59">
        <v>37147.824905999994</v>
      </c>
      <c r="J59">
        <v>0</v>
      </c>
      <c r="K59">
        <v>55.167476624999999</v>
      </c>
      <c r="L59">
        <v>92.869562264999985</v>
      </c>
      <c r="M59">
        <v>37295.861944889992</v>
      </c>
      <c r="N59">
        <v>8468.1610752615743</v>
      </c>
      <c r="O59">
        <v>2004.1358573077646</v>
      </c>
      <c r="P59">
        <v>6464.0252179538093</v>
      </c>
      <c r="Q59">
        <v>8616.1981141515735</v>
      </c>
      <c r="R59">
        <v>4560</v>
      </c>
      <c r="S59">
        <v>377950</v>
      </c>
      <c r="T59">
        <v>71</v>
      </c>
      <c r="V59" s="2">
        <v>3.73</v>
      </c>
      <c r="W59" t="s">
        <v>2</v>
      </c>
      <c r="X59" s="2">
        <v>639</v>
      </c>
      <c r="Y59">
        <v>2219.8008016136364</v>
      </c>
      <c r="Z59">
        <v>16.091139123741719</v>
      </c>
      <c r="AA59" s="2">
        <v>7467091.9900000002</v>
      </c>
      <c r="AB59" s="2">
        <v>4130512.11</v>
      </c>
      <c r="AC59" t="s">
        <v>278</v>
      </c>
      <c r="AD59" s="3">
        <f>Table1[[#This Row],[Water Losses (million gallons/ year)]]/Table1[[#This Row],[Water Supplied (million gallons/ year)]]</f>
        <v>0.1850396996682904</v>
      </c>
      <c r="AE59" s="2">
        <v>11692199.77</v>
      </c>
      <c r="AF59">
        <v>61.384948543687003</v>
      </c>
      <c r="AG59">
        <v>14.527803071057559</v>
      </c>
      <c r="AH59">
        <v>46.857145472629441</v>
      </c>
      <c r="AI59" s="2">
        <v>30.685551279175108</v>
      </c>
      <c r="AJ59" s="2">
        <v>19.756824954866378</v>
      </c>
      <c r="AK59" s="2">
        <v>10.928726324308728</v>
      </c>
      <c r="AL59">
        <v>80</v>
      </c>
      <c r="AM59" t="s">
        <v>279</v>
      </c>
    </row>
    <row r="60" spans="1:39" x14ac:dyDescent="0.25">
      <c r="A60" s="1" t="s">
        <v>891</v>
      </c>
      <c r="B60" s="1" t="s">
        <v>892</v>
      </c>
      <c r="C60" t="s">
        <v>948</v>
      </c>
      <c r="D60" s="8">
        <v>42422</v>
      </c>
      <c r="E60">
        <v>1932.02</v>
      </c>
      <c r="F60">
        <v>166.946</v>
      </c>
      <c r="G60">
        <v>93.094999999999999</v>
      </c>
      <c r="H60">
        <v>2005.8709999999999</v>
      </c>
      <c r="I60">
        <v>1733.6869999999999</v>
      </c>
      <c r="J60">
        <v>0</v>
      </c>
      <c r="K60">
        <v>68.119699999999995</v>
      </c>
      <c r="L60">
        <v>4.3342175000000003</v>
      </c>
      <c r="M60">
        <v>1806.1409174999999</v>
      </c>
      <c r="N60">
        <v>199.73008249999998</v>
      </c>
      <c r="O60">
        <v>185.12996073561698</v>
      </c>
      <c r="P60">
        <v>14.600121764383005</v>
      </c>
      <c r="Q60">
        <v>272.18399999999997</v>
      </c>
      <c r="R60">
        <v>308</v>
      </c>
      <c r="S60">
        <v>21898</v>
      </c>
      <c r="T60">
        <v>65</v>
      </c>
      <c r="U60" s="2">
        <v>7470618</v>
      </c>
      <c r="V60" s="2">
        <v>3.97</v>
      </c>
      <c r="W60" t="s">
        <v>2</v>
      </c>
      <c r="X60" s="2">
        <v>536.30999999999995</v>
      </c>
      <c r="Y60">
        <v>117.46200049999999</v>
      </c>
      <c r="Z60">
        <v>14.696031601059454</v>
      </c>
      <c r="AA60" s="2">
        <v>712058.55</v>
      </c>
      <c r="AB60" s="2">
        <v>7830.19</v>
      </c>
      <c r="AC60" t="s">
        <v>278</v>
      </c>
      <c r="AD60" s="3">
        <f>Table1[[#This Row],[Water Losses (million gallons/ year)]]/Table1[[#This Row],[Water Supplied (million gallons/ year)]]</f>
        <v>9.9572745455714748E-2</v>
      </c>
      <c r="AE60" s="2">
        <v>758746.5</v>
      </c>
      <c r="AF60">
        <v>24.988843980247147</v>
      </c>
      <c r="AG60">
        <v>23.162177910238501</v>
      </c>
      <c r="AH60">
        <v>1.8266660700086459</v>
      </c>
      <c r="AI60" s="2">
        <v>32.874634381426993</v>
      </c>
      <c r="AJ60" s="2">
        <v>32.517058744224677</v>
      </c>
      <c r="AK60" s="2">
        <v>0.35757563720231295</v>
      </c>
      <c r="AL60">
        <v>75</v>
      </c>
      <c r="AM60" t="s">
        <v>279</v>
      </c>
    </row>
    <row r="61" spans="1:39" x14ac:dyDescent="0.25">
      <c r="A61" s="1" t="s">
        <v>105</v>
      </c>
      <c r="B61" s="1" t="s">
        <v>1150</v>
      </c>
      <c r="C61" t="s">
        <v>106</v>
      </c>
      <c r="D61" s="8">
        <v>621</v>
      </c>
      <c r="E61">
        <v>17.381</v>
      </c>
      <c r="F61">
        <v>0</v>
      </c>
      <c r="G61">
        <v>0</v>
      </c>
      <c r="H61">
        <v>17.381</v>
      </c>
      <c r="I61">
        <v>10.148</v>
      </c>
      <c r="J61">
        <v>0</v>
      </c>
      <c r="K61">
        <v>0</v>
      </c>
      <c r="L61">
        <v>2.0089999999999999</v>
      </c>
      <c r="M61">
        <v>12.157</v>
      </c>
      <c r="N61">
        <v>5.2240000000000002</v>
      </c>
      <c r="O61">
        <v>0.25784204081632711</v>
      </c>
      <c r="P61">
        <v>4.9661579591836729</v>
      </c>
      <c r="Q61">
        <v>7.2330000000000005</v>
      </c>
      <c r="R61">
        <v>7.2</v>
      </c>
      <c r="S61">
        <v>254</v>
      </c>
      <c r="T61">
        <v>45.3</v>
      </c>
      <c r="U61" s="2">
        <v>54764.66</v>
      </c>
      <c r="V61" s="2">
        <v>7.97</v>
      </c>
      <c r="W61" t="s">
        <v>2</v>
      </c>
      <c r="X61" s="2">
        <v>553.83000000000004</v>
      </c>
      <c r="Y61">
        <v>1.2740162940000002</v>
      </c>
      <c r="Z61">
        <v>13.741951181102364</v>
      </c>
      <c r="AA61" s="2">
        <v>2055</v>
      </c>
      <c r="AB61" s="2">
        <v>2750.41</v>
      </c>
      <c r="AC61" t="s">
        <v>278</v>
      </c>
      <c r="AD61" s="3">
        <f>Table1[[#This Row],[Water Losses (million gallons/ year)]]/Table1[[#This Row],[Water Supplied (million gallons/ year)]]</f>
        <v>0.30055808066279271</v>
      </c>
      <c r="AE61" s="2">
        <v>5918.05</v>
      </c>
      <c r="AF61">
        <v>56.347751051666478</v>
      </c>
      <c r="AG61">
        <v>2.7811675204004649</v>
      </c>
      <c r="AH61">
        <v>53.566583531266012</v>
      </c>
      <c r="AI61" s="2">
        <v>18.918930424570163</v>
      </c>
      <c r="AJ61" s="2">
        <v>8.0905553752209727</v>
      </c>
      <c r="AK61" s="2">
        <v>10.828375049349189</v>
      </c>
      <c r="AL61">
        <v>48</v>
      </c>
      <c r="AM61" t="s">
        <v>282</v>
      </c>
    </row>
    <row r="62" spans="1:39" x14ac:dyDescent="0.25">
      <c r="A62" s="1" t="s">
        <v>55</v>
      </c>
      <c r="B62" s="1" t="s">
        <v>1079</v>
      </c>
      <c r="C62" t="s">
        <v>56</v>
      </c>
      <c r="D62" s="8">
        <v>450</v>
      </c>
      <c r="E62">
        <v>12.13</v>
      </c>
      <c r="F62">
        <v>0</v>
      </c>
      <c r="G62">
        <v>0</v>
      </c>
      <c r="H62">
        <v>12.13</v>
      </c>
      <c r="I62">
        <v>8.7739999999999991</v>
      </c>
      <c r="J62">
        <v>0.02</v>
      </c>
      <c r="K62">
        <v>1.7</v>
      </c>
      <c r="L62">
        <v>0.25</v>
      </c>
      <c r="M62">
        <v>10.743999999999998</v>
      </c>
      <c r="N62">
        <v>1.3860000000000028</v>
      </c>
      <c r="O62">
        <v>0.25772510204081572</v>
      </c>
      <c r="P62">
        <v>1.128274897959187</v>
      </c>
      <c r="Q62">
        <v>3.336000000000003</v>
      </c>
      <c r="R62">
        <v>4.3</v>
      </c>
      <c r="S62">
        <v>198</v>
      </c>
      <c r="T62">
        <v>56.3</v>
      </c>
      <c r="U62" s="2">
        <v>252590.59</v>
      </c>
      <c r="V62" s="2">
        <v>7.93</v>
      </c>
      <c r="W62" t="s">
        <v>2</v>
      </c>
      <c r="X62" s="2">
        <v>1110.4000000000001</v>
      </c>
      <c r="Y62">
        <v>1.0883631684999997</v>
      </c>
      <c r="Z62">
        <v>15.059681313131309</v>
      </c>
      <c r="AA62" s="2">
        <v>1807.16</v>
      </c>
      <c r="AB62" s="2">
        <v>1252.8399999999999</v>
      </c>
      <c r="AC62" t="s">
        <v>278</v>
      </c>
      <c r="AD62" s="3">
        <f>Table1[[#This Row],[Water Losses (million gallons/ year)]]/Table1[[#This Row],[Water Supplied (million gallons/ year)]]</f>
        <v>0.11426215993404804</v>
      </c>
      <c r="AE62" s="2">
        <v>5225.28</v>
      </c>
      <c r="AF62">
        <v>19.178082191780859</v>
      </c>
      <c r="AG62">
        <v>3.5661422726001901</v>
      </c>
      <c r="AH62">
        <v>15.611939919180669</v>
      </c>
      <c r="AI62" s="2">
        <v>15.454536053184949</v>
      </c>
      <c r="AJ62" s="2">
        <v>9.1270792517007013</v>
      </c>
      <c r="AK62" s="2">
        <v>6.3274568014842485</v>
      </c>
      <c r="AL62">
        <v>41</v>
      </c>
      <c r="AM62" t="s">
        <v>282</v>
      </c>
    </row>
    <row r="63" spans="1:39" x14ac:dyDescent="0.25">
      <c r="A63" s="1" t="s">
        <v>461</v>
      </c>
      <c r="B63" s="1" t="s">
        <v>154</v>
      </c>
      <c r="C63" t="s">
        <v>551</v>
      </c>
      <c r="D63" s="8">
        <v>2300</v>
      </c>
      <c r="E63">
        <v>95.983000000000004</v>
      </c>
      <c r="F63">
        <v>0</v>
      </c>
      <c r="G63">
        <v>29.77</v>
      </c>
      <c r="H63">
        <v>66.213000000000008</v>
      </c>
      <c r="I63">
        <v>44.406999999999996</v>
      </c>
      <c r="J63">
        <v>0</v>
      </c>
      <c r="K63">
        <v>0.16</v>
      </c>
      <c r="L63">
        <v>0.11101749999999999</v>
      </c>
      <c r="M63">
        <v>44.678017499999996</v>
      </c>
      <c r="N63">
        <v>21.534982500000012</v>
      </c>
      <c r="O63">
        <v>1.1315656122449003</v>
      </c>
      <c r="P63">
        <v>20.403416887755114</v>
      </c>
      <c r="Q63">
        <v>21.806000000000012</v>
      </c>
      <c r="R63">
        <v>110</v>
      </c>
      <c r="S63">
        <v>855</v>
      </c>
      <c r="T63">
        <v>57</v>
      </c>
      <c r="U63" s="2">
        <v>491110</v>
      </c>
      <c r="V63" s="2">
        <v>11.02</v>
      </c>
      <c r="W63" t="s">
        <v>2</v>
      </c>
      <c r="X63" s="2">
        <v>367.43</v>
      </c>
      <c r="Y63">
        <v>15.049296750000002</v>
      </c>
      <c r="Z63">
        <v>48.223333333333343</v>
      </c>
      <c r="AA63" s="2">
        <v>12435.07</v>
      </c>
      <c r="AB63" s="2">
        <v>7496.83</v>
      </c>
      <c r="AC63" t="s">
        <v>278</v>
      </c>
      <c r="AD63" s="3">
        <f>Table1[[#This Row],[Water Losses (million gallons/ year)]]/Table1[[#This Row],[Water Supplied (million gallons/ year)]]</f>
        <v>0.32523798196728754</v>
      </c>
      <c r="AE63" s="2">
        <v>20031.48</v>
      </c>
      <c r="AF63">
        <v>69.005791876952699</v>
      </c>
      <c r="AG63">
        <v>3.6259412392690873</v>
      </c>
      <c r="AH63">
        <v>65.379850637683617</v>
      </c>
      <c r="AI63" s="2">
        <v>23.312159780076989</v>
      </c>
      <c r="AJ63" s="2">
        <v>14.543940520348496</v>
      </c>
      <c r="AK63" s="2">
        <v>8.7682192597284931</v>
      </c>
      <c r="AL63">
        <v>54</v>
      </c>
      <c r="AM63" t="s">
        <v>280</v>
      </c>
    </row>
    <row r="64" spans="1:39" x14ac:dyDescent="0.25">
      <c r="A64" s="1" t="s">
        <v>617</v>
      </c>
      <c r="B64" s="1" t="s">
        <v>154</v>
      </c>
      <c r="C64" t="s">
        <v>618</v>
      </c>
      <c r="D64" s="8">
        <v>4641</v>
      </c>
      <c r="E64">
        <v>192.04400000000001</v>
      </c>
      <c r="F64">
        <v>0</v>
      </c>
      <c r="G64">
        <v>0</v>
      </c>
      <c r="H64">
        <v>192.04400000000001</v>
      </c>
      <c r="I64">
        <v>110.47499999999999</v>
      </c>
      <c r="J64">
        <v>0</v>
      </c>
      <c r="K64">
        <v>26.63</v>
      </c>
      <c r="L64">
        <v>6.7649999999999997</v>
      </c>
      <c r="M64">
        <v>143.86999999999998</v>
      </c>
      <c r="N64">
        <v>48.174000000000035</v>
      </c>
      <c r="O64">
        <v>0.55237499999999995</v>
      </c>
      <c r="P64">
        <v>47.621625000000037</v>
      </c>
      <c r="Q64">
        <v>81.569000000000031</v>
      </c>
      <c r="R64">
        <v>34</v>
      </c>
      <c r="S64">
        <v>1976</v>
      </c>
      <c r="T64">
        <v>60</v>
      </c>
      <c r="U64" s="2">
        <v>1167267</v>
      </c>
      <c r="V64" s="2">
        <v>41.54</v>
      </c>
      <c r="W64" t="s">
        <v>2</v>
      </c>
      <c r="X64" s="2">
        <v>225.27</v>
      </c>
      <c r="Y64">
        <v>10.519446</v>
      </c>
      <c r="Z64">
        <v>14.585222672064779</v>
      </c>
      <c r="AA64" s="2">
        <v>22945.66</v>
      </c>
      <c r="AB64" s="2">
        <v>10727.72</v>
      </c>
      <c r="AC64" t="s">
        <v>278</v>
      </c>
      <c r="AD64" s="3">
        <f>Table1[[#This Row],[Water Losses (million gallons/ year)]]/Table1[[#This Row],[Water Supplied (million gallons/ year)]]</f>
        <v>0.25084876382495697</v>
      </c>
      <c r="AE64" s="2">
        <v>41196.269999999997</v>
      </c>
      <c r="AF64">
        <v>66.793300427042368</v>
      </c>
      <c r="AG64">
        <v>0.76586850424269315</v>
      </c>
      <c r="AH64">
        <v>66.027431922799678</v>
      </c>
      <c r="AI64" s="2">
        <v>17.041184698254053</v>
      </c>
      <c r="AJ64" s="2">
        <v>11.612174848178137</v>
      </c>
      <c r="AK64" s="2">
        <v>5.4290098500759161</v>
      </c>
      <c r="AL64">
        <v>51</v>
      </c>
      <c r="AM64" t="s">
        <v>280</v>
      </c>
    </row>
    <row r="65" spans="1:39" x14ac:dyDescent="0.25">
      <c r="A65" s="1" t="s">
        <v>453</v>
      </c>
      <c r="B65" s="1" t="s">
        <v>519</v>
      </c>
      <c r="C65" t="s">
        <v>550</v>
      </c>
      <c r="D65" s="8">
        <v>2225</v>
      </c>
      <c r="E65">
        <v>86.1</v>
      </c>
      <c r="F65">
        <v>0</v>
      </c>
      <c r="G65">
        <v>0</v>
      </c>
      <c r="H65">
        <v>86.1</v>
      </c>
      <c r="I65">
        <v>57.816000000000003</v>
      </c>
      <c r="J65">
        <v>0</v>
      </c>
      <c r="K65">
        <v>0</v>
      </c>
      <c r="L65">
        <v>0.14454</v>
      </c>
      <c r="M65">
        <v>57.960540000000002</v>
      </c>
      <c r="N65">
        <v>28.139459999999993</v>
      </c>
      <c r="O65">
        <v>1.4689983673469431</v>
      </c>
      <c r="P65">
        <v>26.670461632653051</v>
      </c>
      <c r="Q65">
        <v>28.283999999999992</v>
      </c>
      <c r="R65">
        <v>40.200000000000003</v>
      </c>
      <c r="S65">
        <v>1063</v>
      </c>
      <c r="T65">
        <v>70</v>
      </c>
      <c r="U65" s="2">
        <v>625975</v>
      </c>
      <c r="V65" s="2">
        <v>9.9700000000000006</v>
      </c>
      <c r="W65" t="s">
        <v>2</v>
      </c>
      <c r="X65" s="2">
        <v>849.69</v>
      </c>
      <c r="Y65">
        <v>9.630612600000001</v>
      </c>
      <c r="Z65">
        <v>24.821486359360303</v>
      </c>
      <c r="AA65" s="2">
        <v>14645.91</v>
      </c>
      <c r="AB65" s="2">
        <v>22661.62</v>
      </c>
      <c r="AC65" t="s">
        <v>278</v>
      </c>
      <c r="AD65" s="3">
        <f>Table1[[#This Row],[Water Losses (million gallons/ year)]]/Table1[[#This Row],[Water Supplied (million gallons/ year)]]</f>
        <v>0.32682299651567936</v>
      </c>
      <c r="AE65" s="2">
        <v>37430.35</v>
      </c>
      <c r="AF65">
        <v>72.525316047887202</v>
      </c>
      <c r="AG65">
        <v>3.7861270566552228</v>
      </c>
      <c r="AH65">
        <v>68.739188991231984</v>
      </c>
      <c r="AI65" s="2">
        <v>35.096461210816557</v>
      </c>
      <c r="AJ65" s="2">
        <v>13.777905665521187</v>
      </c>
      <c r="AK65" s="2">
        <v>21.318555545295364</v>
      </c>
      <c r="AL65">
        <v>48</v>
      </c>
      <c r="AM65" t="s">
        <v>282</v>
      </c>
    </row>
    <row r="66" spans="1:39" x14ac:dyDescent="0.25">
      <c r="A66" s="1" t="s">
        <v>118</v>
      </c>
      <c r="B66" s="1" t="s">
        <v>1040</v>
      </c>
      <c r="C66" t="s">
        <v>299</v>
      </c>
      <c r="D66" s="8">
        <v>675</v>
      </c>
      <c r="E66">
        <v>18.611999999999998</v>
      </c>
      <c r="H66">
        <v>18.611999999999998</v>
      </c>
      <c r="I66">
        <v>11.305999999999999</v>
      </c>
      <c r="J66">
        <v>2.4E-2</v>
      </c>
      <c r="K66">
        <v>0.443</v>
      </c>
      <c r="L66">
        <v>2.8324999999999996E-2</v>
      </c>
      <c r="M66">
        <v>11.801324999999999</v>
      </c>
      <c r="N66">
        <v>6.8106749999999998</v>
      </c>
      <c r="O66">
        <v>0.67501842105263132</v>
      </c>
      <c r="P66">
        <v>6.1356565789473683</v>
      </c>
      <c r="Q66">
        <v>7.2819999999999991</v>
      </c>
      <c r="R66">
        <v>7.7</v>
      </c>
      <c r="S66">
        <v>295</v>
      </c>
      <c r="T66">
        <v>47</v>
      </c>
      <c r="V66" s="2">
        <v>19.02</v>
      </c>
      <c r="W66" t="s">
        <v>2</v>
      </c>
      <c r="X66" s="2">
        <v>400.19</v>
      </c>
      <c r="Y66">
        <v>1.4737345850000001</v>
      </c>
      <c r="Z66">
        <v>13.686877966101697</v>
      </c>
      <c r="AA66" s="2">
        <v>12404.71</v>
      </c>
      <c r="AB66" s="2">
        <v>2455.4299999999998</v>
      </c>
      <c r="AC66" t="s">
        <v>278</v>
      </c>
      <c r="AD66" s="3">
        <f>Table1[[#This Row],[Water Losses (million gallons/ year)]]/Table1[[#This Row],[Water Supplied (million gallons/ year)]]</f>
        <v>0.36592923920051584</v>
      </c>
      <c r="AE66" s="2">
        <v>15048.76</v>
      </c>
      <c r="AF66">
        <v>63.252147666589273</v>
      </c>
      <c r="AG66">
        <v>6.2690357190864301</v>
      </c>
      <c r="AH66">
        <v>56.983111947502842</v>
      </c>
      <c r="AI66" s="2">
        <v>50.373366795762756</v>
      </c>
      <c r="AJ66" s="2">
        <v>42.049880672613781</v>
      </c>
      <c r="AK66" s="2">
        <v>8.3234861231489745</v>
      </c>
      <c r="AL66">
        <v>46</v>
      </c>
      <c r="AM66" t="s">
        <v>282</v>
      </c>
    </row>
    <row r="67" spans="1:39" x14ac:dyDescent="0.25">
      <c r="A67" s="1" t="s">
        <v>726</v>
      </c>
      <c r="B67" s="1" t="s">
        <v>1171</v>
      </c>
      <c r="C67" t="s">
        <v>727</v>
      </c>
      <c r="D67" s="8">
        <v>9985</v>
      </c>
      <c r="E67">
        <v>447.06299999999999</v>
      </c>
      <c r="F67">
        <v>0</v>
      </c>
      <c r="G67">
        <v>0</v>
      </c>
      <c r="H67">
        <v>447.06299999999999</v>
      </c>
      <c r="I67">
        <v>365.46</v>
      </c>
      <c r="J67">
        <v>0.58199999999999996</v>
      </c>
      <c r="K67">
        <v>6.883</v>
      </c>
      <c r="L67">
        <v>2.5</v>
      </c>
      <c r="M67">
        <v>375.42499999999995</v>
      </c>
      <c r="N67">
        <v>71.638000000000034</v>
      </c>
      <c r="O67">
        <v>9.4290467346938627</v>
      </c>
      <c r="P67">
        <v>62.208953265306171</v>
      </c>
      <c r="Q67">
        <v>81.021000000000029</v>
      </c>
      <c r="R67">
        <v>76.3</v>
      </c>
      <c r="S67">
        <v>4128</v>
      </c>
      <c r="T67">
        <v>58.1</v>
      </c>
      <c r="U67" s="2">
        <v>3622036.53</v>
      </c>
      <c r="V67" s="2">
        <v>5.1100000000000003</v>
      </c>
      <c r="W67" t="s">
        <v>2</v>
      </c>
      <c r="X67" s="2">
        <v>241.87</v>
      </c>
      <c r="Y67">
        <v>21.8847474895</v>
      </c>
      <c r="Z67">
        <v>14.524760731589149</v>
      </c>
      <c r="AA67" s="2">
        <v>47498.61</v>
      </c>
      <c r="AB67" s="2">
        <v>15046.48</v>
      </c>
      <c r="AC67" t="s">
        <v>278</v>
      </c>
      <c r="AD67" s="3">
        <f>Table1[[#This Row],[Water Losses (million gallons/ year)]]/Table1[[#This Row],[Water Supplied (million gallons/ year)]]</f>
        <v>0.16024139774483695</v>
      </c>
      <c r="AE67" s="2">
        <v>64814.55</v>
      </c>
      <c r="AF67">
        <v>47.545662100456639</v>
      </c>
      <c r="AG67">
        <v>6.2579953373512422</v>
      </c>
      <c r="AH67">
        <v>41.287666763105399</v>
      </c>
      <c r="AI67" s="2">
        <v>15.151425654058377</v>
      </c>
      <c r="AJ67" s="2">
        <v>11.506445148661186</v>
      </c>
      <c r="AK67" s="2">
        <v>3.6449805053971907</v>
      </c>
      <c r="AL67">
        <v>55</v>
      </c>
      <c r="AM67" t="s">
        <v>280</v>
      </c>
    </row>
    <row r="68" spans="1:39" x14ac:dyDescent="0.25">
      <c r="A68" s="1" t="s">
        <v>896</v>
      </c>
      <c r="B68" s="1" t="s">
        <v>711</v>
      </c>
      <c r="C68" t="s">
        <v>897</v>
      </c>
      <c r="D68" s="8">
        <v>48000</v>
      </c>
      <c r="E68">
        <v>2875.6909999999998</v>
      </c>
      <c r="F68">
        <v>0</v>
      </c>
      <c r="G68">
        <v>211.46</v>
      </c>
      <c r="H68">
        <v>2664.2309999999998</v>
      </c>
      <c r="I68">
        <v>1928.8689999999999</v>
      </c>
      <c r="J68">
        <v>0</v>
      </c>
      <c r="K68">
        <v>0</v>
      </c>
      <c r="L68">
        <v>4.8221724999999998</v>
      </c>
      <c r="M68">
        <v>1933.6911725</v>
      </c>
      <c r="N68">
        <v>730.53982749999977</v>
      </c>
      <c r="O68">
        <v>69.300087268041182</v>
      </c>
      <c r="P68">
        <v>661.23974023195865</v>
      </c>
      <c r="Q68">
        <v>735.36199999999974</v>
      </c>
      <c r="R68">
        <v>312</v>
      </c>
      <c r="S68">
        <v>19375</v>
      </c>
      <c r="T68">
        <v>80</v>
      </c>
      <c r="U68" s="2">
        <v>4634167</v>
      </c>
      <c r="V68" s="2">
        <v>2.19</v>
      </c>
      <c r="W68" t="s">
        <v>2</v>
      </c>
      <c r="X68" s="2">
        <v>220.56</v>
      </c>
      <c r="Y68">
        <v>134.14976399999998</v>
      </c>
      <c r="Z68">
        <v>18.969476129032255</v>
      </c>
      <c r="AA68" s="2">
        <v>151767.19</v>
      </c>
      <c r="AB68" s="2">
        <v>145843.04</v>
      </c>
      <c r="AC68" t="s">
        <v>278</v>
      </c>
      <c r="AD68" s="3">
        <f>Table1[[#This Row],[Water Losses (million gallons/ year)]]/Table1[[#This Row],[Water Supplied (million gallons/ year)]]</f>
        <v>0.27420288537292742</v>
      </c>
      <c r="AE68" s="2">
        <v>298673.81</v>
      </c>
      <c r="AF68">
        <v>103.30214087494474</v>
      </c>
      <c r="AG68">
        <v>9.7993936923434291</v>
      </c>
      <c r="AH68">
        <v>93.502747182601311</v>
      </c>
      <c r="AI68" s="2">
        <v>15.36052790826173</v>
      </c>
      <c r="AJ68" s="2">
        <v>7.8331453479747211</v>
      </c>
      <c r="AK68" s="2">
        <v>7.527382560287009</v>
      </c>
      <c r="AL68">
        <v>46</v>
      </c>
      <c r="AM68" t="s">
        <v>282</v>
      </c>
    </row>
    <row r="69" spans="1:39" x14ac:dyDescent="0.25">
      <c r="A69" s="1" t="s">
        <v>1055</v>
      </c>
      <c r="B69" s="1" t="s">
        <v>793</v>
      </c>
      <c r="C69" t="s">
        <v>802</v>
      </c>
      <c r="D69" s="8">
        <v>12500</v>
      </c>
      <c r="E69">
        <v>861.28</v>
      </c>
      <c r="F69">
        <v>0</v>
      </c>
      <c r="G69">
        <v>10.731999999999999</v>
      </c>
      <c r="H69">
        <v>850.548</v>
      </c>
      <c r="I69">
        <v>401.99</v>
      </c>
      <c r="K69">
        <v>1.38</v>
      </c>
      <c r="L69">
        <v>7.83</v>
      </c>
      <c r="M69">
        <v>411.2</v>
      </c>
      <c r="N69">
        <v>439.34800000000001</v>
      </c>
      <c r="O69">
        <v>10.24199081632656</v>
      </c>
      <c r="P69">
        <v>429.10600918367345</v>
      </c>
      <c r="Q69">
        <v>448.55799999999999</v>
      </c>
      <c r="R69">
        <v>108.9</v>
      </c>
      <c r="S69">
        <v>6537</v>
      </c>
      <c r="T69">
        <v>79.900000000000006</v>
      </c>
      <c r="U69" s="2">
        <v>2498571.3199999998</v>
      </c>
      <c r="V69" s="2">
        <v>5.2</v>
      </c>
      <c r="W69" t="s">
        <v>2</v>
      </c>
      <c r="X69" s="2">
        <v>163.76</v>
      </c>
      <c r="Y69">
        <v>45.777916786500001</v>
      </c>
      <c r="Z69">
        <v>19.186010417622761</v>
      </c>
      <c r="AA69" s="2">
        <v>53116.52</v>
      </c>
      <c r="AB69" s="2">
        <v>70270.399999999994</v>
      </c>
      <c r="AC69" t="s">
        <v>278</v>
      </c>
      <c r="AD69" s="3">
        <f>Table1[[#This Row],[Water Losses (million gallons/ year)]]/Table1[[#This Row],[Water Supplied (million gallons/ year)]]</f>
        <v>0.51654697912404712</v>
      </c>
      <c r="AE69" s="2">
        <v>124895.14</v>
      </c>
      <c r="AF69">
        <v>184.13540625438759</v>
      </c>
      <c r="AG69">
        <v>4.2925269713712089</v>
      </c>
      <c r="AH69">
        <v>179.84287928301637</v>
      </c>
      <c r="AI69" s="2">
        <v>18.875159147246602</v>
      </c>
      <c r="AJ69" s="2">
        <v>8.1255186295904345</v>
      </c>
      <c r="AK69" s="2">
        <v>10.749640517656168</v>
      </c>
      <c r="AL69">
        <v>62</v>
      </c>
      <c r="AM69" t="s">
        <v>280</v>
      </c>
    </row>
    <row r="70" spans="1:39" x14ac:dyDescent="0.25">
      <c r="A70" s="1" t="s">
        <v>573</v>
      </c>
      <c r="B70" s="1" t="s">
        <v>574</v>
      </c>
      <c r="C70" t="s">
        <v>635</v>
      </c>
      <c r="D70" s="8">
        <v>3500</v>
      </c>
      <c r="E70">
        <v>0</v>
      </c>
      <c r="F70">
        <v>55.003999999999998</v>
      </c>
      <c r="G70">
        <v>0</v>
      </c>
      <c r="H70">
        <v>55.003999999999998</v>
      </c>
      <c r="I70">
        <v>28.658000000000001</v>
      </c>
      <c r="J70">
        <v>0</v>
      </c>
      <c r="K70">
        <v>0.4</v>
      </c>
      <c r="L70">
        <v>7.1645E-2</v>
      </c>
      <c r="M70">
        <v>29.129645</v>
      </c>
      <c r="N70">
        <v>25.874354999999998</v>
      </c>
      <c r="O70">
        <v>0.43680515151515176</v>
      </c>
      <c r="P70">
        <v>25.437549848484846</v>
      </c>
      <c r="Q70">
        <v>26.345999999999997</v>
      </c>
      <c r="R70">
        <v>28.2</v>
      </c>
      <c r="S70">
        <v>1372</v>
      </c>
      <c r="T70">
        <v>65</v>
      </c>
      <c r="V70" s="2">
        <v>23.13</v>
      </c>
      <c r="W70" t="s">
        <v>2</v>
      </c>
      <c r="X70" s="2">
        <v>4345.4799999999996</v>
      </c>
      <c r="Y70">
        <v>8.5021384500000003</v>
      </c>
      <c r="Z70">
        <v>16.977791545189508</v>
      </c>
      <c r="AA70" s="2">
        <v>10027.41</v>
      </c>
      <c r="AB70" s="2">
        <v>110538.36</v>
      </c>
      <c r="AC70" t="s">
        <v>278</v>
      </c>
      <c r="AD70" s="3">
        <f>Table1[[#This Row],[Water Losses (million gallons/ year)]]/Table1[[#This Row],[Water Supplied (million gallons/ year)]]</f>
        <v>0.4704086066467893</v>
      </c>
      <c r="AE70" s="2">
        <v>122615.29</v>
      </c>
      <c r="AF70">
        <v>51.668107751907016</v>
      </c>
      <c r="AG70">
        <v>0.87224959366418742</v>
      </c>
      <c r="AH70">
        <v>50.795858158242829</v>
      </c>
      <c r="AI70" s="2">
        <v>87.875925816060018</v>
      </c>
      <c r="AJ70" s="2">
        <v>7.3086050320994458</v>
      </c>
      <c r="AK70" s="2">
        <v>80.567320783960582</v>
      </c>
      <c r="AL70">
        <v>64</v>
      </c>
      <c r="AM70" t="s">
        <v>280</v>
      </c>
    </row>
    <row r="71" spans="1:39" x14ac:dyDescent="0.25">
      <c r="A71" s="1" t="s">
        <v>476</v>
      </c>
      <c r="B71" s="1" t="s">
        <v>477</v>
      </c>
      <c r="C71" t="s">
        <v>556</v>
      </c>
      <c r="D71" s="8">
        <v>2500</v>
      </c>
      <c r="F71">
        <v>71.040999999999997</v>
      </c>
      <c r="H71">
        <v>73.238144329896912</v>
      </c>
      <c r="I71">
        <v>53.6</v>
      </c>
      <c r="K71">
        <v>4.0000000000000001E-3</v>
      </c>
      <c r="L71">
        <v>0.13400000000000001</v>
      </c>
      <c r="M71">
        <v>53.738</v>
      </c>
      <c r="N71">
        <v>19.500144329896912</v>
      </c>
      <c r="O71">
        <v>1.361959183673469</v>
      </c>
      <c r="P71">
        <v>18.138185146223442</v>
      </c>
      <c r="Q71">
        <v>19.638144329896914</v>
      </c>
      <c r="R71">
        <v>110</v>
      </c>
      <c r="S71">
        <v>1101</v>
      </c>
      <c r="T71">
        <v>70</v>
      </c>
      <c r="U71" s="2">
        <v>534245.99</v>
      </c>
      <c r="V71" s="2">
        <v>10.89</v>
      </c>
      <c r="W71" t="s">
        <v>2</v>
      </c>
      <c r="X71" s="2" t="s">
        <v>21</v>
      </c>
      <c r="Y71">
        <v>19.424387500000002</v>
      </c>
      <c r="Z71">
        <v>48.335603996366942</v>
      </c>
      <c r="AA71" s="2">
        <v>14830.85</v>
      </c>
      <c r="AB71" s="2">
        <v>197524.84</v>
      </c>
      <c r="AC71" t="s">
        <v>283</v>
      </c>
      <c r="AD71" s="3">
        <f>Table1[[#This Row],[Water Losses (million gallons/ year)]]/Table1[[#This Row],[Water Supplied (million gallons/ year)]]</f>
        <v>0.26625666868428094</v>
      </c>
      <c r="AE71" s="2">
        <v>213858.5</v>
      </c>
      <c r="AF71">
        <v>48.524117128630031</v>
      </c>
      <c r="AG71">
        <v>3.3890962976956667</v>
      </c>
      <c r="AH71">
        <v>45.135020830934366</v>
      </c>
      <c r="AI71" s="2">
        <v>192.87527953949643</v>
      </c>
      <c r="AJ71" s="2">
        <v>13.470341989656939</v>
      </c>
      <c r="AK71" s="2">
        <v>179.40493754983947</v>
      </c>
      <c r="AL71">
        <v>44</v>
      </c>
      <c r="AM71" t="s">
        <v>282</v>
      </c>
    </row>
    <row r="72" spans="1:39" x14ac:dyDescent="0.25">
      <c r="A72" s="1" t="s">
        <v>72</v>
      </c>
      <c r="B72" s="1" t="s">
        <v>73</v>
      </c>
      <c r="C72" t="s">
        <v>292</v>
      </c>
      <c r="D72" s="8">
        <v>502</v>
      </c>
      <c r="E72">
        <v>24.096</v>
      </c>
      <c r="F72">
        <v>0</v>
      </c>
      <c r="G72">
        <v>0</v>
      </c>
      <c r="H72">
        <v>24.096</v>
      </c>
      <c r="I72">
        <v>21.972000000000001</v>
      </c>
      <c r="J72">
        <v>7.1999999999999995E-2</v>
      </c>
      <c r="K72">
        <v>1.2E-2</v>
      </c>
      <c r="L72">
        <v>0.254</v>
      </c>
      <c r="M72">
        <v>22.310000000000002</v>
      </c>
      <c r="N72">
        <v>1.7859999999999978</v>
      </c>
      <c r="O72">
        <v>1.2672726315789493</v>
      </c>
      <c r="P72">
        <v>0.5187273684210485</v>
      </c>
      <c r="Q72">
        <v>2.0519999999999978</v>
      </c>
      <c r="R72">
        <v>4</v>
      </c>
      <c r="S72">
        <v>238</v>
      </c>
      <c r="T72">
        <v>51.1</v>
      </c>
      <c r="U72" s="2">
        <v>209920</v>
      </c>
      <c r="V72" s="2">
        <v>8.06</v>
      </c>
      <c r="W72" t="s">
        <v>2</v>
      </c>
      <c r="X72" s="2">
        <v>618.73</v>
      </c>
      <c r="Y72">
        <v>1.06947701</v>
      </c>
      <c r="Z72">
        <v>12.311235294117646</v>
      </c>
      <c r="AA72" s="2">
        <v>10209.52</v>
      </c>
      <c r="AB72" s="2">
        <v>320.95</v>
      </c>
      <c r="AC72" t="s">
        <v>278</v>
      </c>
      <c r="AD72" s="3">
        <f>Table1[[#This Row],[Water Losses (million gallons/ year)]]/Table1[[#This Row],[Water Supplied (million gallons/ year)]]</f>
        <v>7.4120185922974674E-2</v>
      </c>
      <c r="AE72" s="2">
        <v>10695.05</v>
      </c>
      <c r="AF72">
        <v>20.559456659376053</v>
      </c>
      <c r="AG72">
        <v>14.58815047287843</v>
      </c>
      <c r="AH72">
        <v>5.9713061864976229</v>
      </c>
      <c r="AI72" s="2">
        <v>44.245671620654569</v>
      </c>
      <c r="AJ72" s="2">
        <v>42.897133029632911</v>
      </c>
      <c r="AK72" s="2">
        <v>1.348538591021661</v>
      </c>
      <c r="AL72">
        <v>44</v>
      </c>
      <c r="AM72" t="s">
        <v>282</v>
      </c>
    </row>
    <row r="73" spans="1:39" x14ac:dyDescent="0.25">
      <c r="A73" s="1" t="s">
        <v>1198</v>
      </c>
      <c r="B73" s="1" t="s">
        <v>1067</v>
      </c>
      <c r="C73" t="s">
        <v>335</v>
      </c>
      <c r="D73" s="8">
        <v>1500</v>
      </c>
      <c r="E73">
        <v>42.73</v>
      </c>
      <c r="F73">
        <v>22.02</v>
      </c>
      <c r="G73">
        <v>0.51</v>
      </c>
      <c r="H73">
        <v>64.239999999999995</v>
      </c>
      <c r="I73">
        <v>43.17</v>
      </c>
      <c r="J73">
        <v>0</v>
      </c>
      <c r="K73">
        <v>0</v>
      </c>
      <c r="L73">
        <v>0.10792500000000001</v>
      </c>
      <c r="M73">
        <v>43.277925000000003</v>
      </c>
      <c r="N73">
        <v>20.962074999999992</v>
      </c>
      <c r="O73">
        <v>1.0968704081632663</v>
      </c>
      <c r="P73">
        <v>19.865204591836726</v>
      </c>
      <c r="Q73">
        <v>21.069999999999993</v>
      </c>
      <c r="R73">
        <v>15.5</v>
      </c>
      <c r="S73">
        <v>754</v>
      </c>
      <c r="T73">
        <v>57.2</v>
      </c>
      <c r="U73" s="2">
        <v>520881</v>
      </c>
      <c r="V73" s="2">
        <v>11.61</v>
      </c>
      <c r="W73" t="s">
        <v>2</v>
      </c>
      <c r="X73" s="2">
        <v>1033.8699999999999</v>
      </c>
      <c r="Y73">
        <v>4.1120264899999999</v>
      </c>
      <c r="Z73">
        <v>14.941413793103449</v>
      </c>
      <c r="AA73" s="2">
        <v>12734.67</v>
      </c>
      <c r="AB73" s="2">
        <v>20538.04</v>
      </c>
      <c r="AC73" t="s">
        <v>278</v>
      </c>
      <c r="AD73" s="3">
        <f>Table1[[#This Row],[Water Losses (million gallons/ year)]]/Table1[[#This Row],[Water Supplied (million gallons/ year)]]</f>
        <v>0.32630876400996256</v>
      </c>
      <c r="AE73" s="2">
        <v>33384.28</v>
      </c>
      <c r="AF73">
        <v>76.167562951927579</v>
      </c>
      <c r="AG73">
        <v>3.9855761351813754</v>
      </c>
      <c r="AH73">
        <v>72.181986816746203</v>
      </c>
      <c r="AI73" s="2">
        <v>44.128255318485081</v>
      </c>
      <c r="AJ73" s="2">
        <v>16.889476709251355</v>
      </c>
      <c r="AK73" s="2">
        <v>27.23877860923373</v>
      </c>
      <c r="AL73">
        <v>38</v>
      </c>
      <c r="AM73" t="s">
        <v>282</v>
      </c>
    </row>
    <row r="74" spans="1:39" x14ac:dyDescent="0.25">
      <c r="A74" s="1" t="s">
        <v>875</v>
      </c>
      <c r="B74" s="1" t="s">
        <v>876</v>
      </c>
      <c r="C74" t="s">
        <v>877</v>
      </c>
      <c r="D74" s="8">
        <v>30000</v>
      </c>
      <c r="E74">
        <v>0</v>
      </c>
      <c r="F74">
        <v>1073.117</v>
      </c>
      <c r="G74">
        <v>0</v>
      </c>
      <c r="H74">
        <v>1072.6128719501835</v>
      </c>
      <c r="I74">
        <v>1003.9624</v>
      </c>
      <c r="J74">
        <v>0</v>
      </c>
      <c r="K74">
        <v>0</v>
      </c>
      <c r="L74">
        <v>2.509906</v>
      </c>
      <c r="M74">
        <v>1006.472306</v>
      </c>
      <c r="N74">
        <v>66.140565950183486</v>
      </c>
      <c r="O74">
        <v>57.859938315789464</v>
      </c>
      <c r="P74">
        <v>8.2806276343940226</v>
      </c>
      <c r="Q74">
        <v>68.650471950183487</v>
      </c>
      <c r="R74">
        <v>172.5</v>
      </c>
      <c r="S74">
        <v>15038</v>
      </c>
      <c r="T74">
        <v>55</v>
      </c>
      <c r="U74" s="2">
        <v>5261908.09</v>
      </c>
      <c r="V74" s="2">
        <v>10.56</v>
      </c>
      <c r="W74" t="s">
        <v>2</v>
      </c>
      <c r="X74" s="2">
        <v>2837.61</v>
      </c>
      <c r="Y74">
        <v>85.458567812499979</v>
      </c>
      <c r="Z74">
        <v>15.569428281686392</v>
      </c>
      <c r="AA74" s="2">
        <v>611000.94999999995</v>
      </c>
      <c r="AB74" s="2">
        <v>23497.19</v>
      </c>
      <c r="AC74" t="s">
        <v>278</v>
      </c>
      <c r="AD74" s="3">
        <f>Table1[[#This Row],[Water Losses (million gallons/ year)]]/Table1[[#This Row],[Water Supplied (million gallons/ year)]]</f>
        <v>6.1663035825711518E-2</v>
      </c>
      <c r="AE74" s="2">
        <v>641620.27</v>
      </c>
      <c r="AF74">
        <v>12.04994214659547</v>
      </c>
      <c r="AG74">
        <v>10.54132058434422</v>
      </c>
      <c r="AH74">
        <v>1.5086215622512507</v>
      </c>
      <c r="AI74" s="2">
        <v>42.192987125706189</v>
      </c>
      <c r="AJ74" s="2">
        <v>40.630466060296371</v>
      </c>
      <c r="AK74" s="2">
        <v>1.5625210654098167</v>
      </c>
      <c r="AL74">
        <v>60</v>
      </c>
      <c r="AM74" t="s">
        <v>280</v>
      </c>
    </row>
    <row r="75" spans="1:39" x14ac:dyDescent="0.25">
      <c r="A75" s="1" t="s">
        <v>1106</v>
      </c>
      <c r="B75" s="1" t="s">
        <v>1105</v>
      </c>
      <c r="C75" t="s">
        <v>328</v>
      </c>
      <c r="D75" s="8">
        <v>1300</v>
      </c>
      <c r="E75">
        <v>84.968999999999994</v>
      </c>
      <c r="F75">
        <v>0</v>
      </c>
      <c r="G75">
        <v>0</v>
      </c>
      <c r="H75">
        <v>84.968999999999994</v>
      </c>
      <c r="I75">
        <v>35.494</v>
      </c>
      <c r="J75">
        <v>0</v>
      </c>
      <c r="K75">
        <v>0</v>
      </c>
      <c r="L75">
        <v>5.0869999999999997</v>
      </c>
      <c r="M75">
        <v>40.581000000000003</v>
      </c>
      <c r="N75">
        <v>44.387999999999991</v>
      </c>
      <c r="O75">
        <v>0.90183734693877726</v>
      </c>
      <c r="P75">
        <v>43.486162653061214</v>
      </c>
      <c r="Q75">
        <v>49.474999999999994</v>
      </c>
      <c r="R75">
        <v>18.2</v>
      </c>
      <c r="S75">
        <v>1200</v>
      </c>
      <c r="T75">
        <v>60.4</v>
      </c>
      <c r="U75" s="2">
        <v>331408</v>
      </c>
      <c r="V75" s="2">
        <v>10.26</v>
      </c>
      <c r="W75" t="s">
        <v>2</v>
      </c>
      <c r="X75" s="2">
        <v>481.48</v>
      </c>
      <c r="Y75">
        <v>8.0178937065454559</v>
      </c>
      <c r="Z75">
        <v>18.305693393939396</v>
      </c>
      <c r="AA75" s="2">
        <v>9252.85</v>
      </c>
      <c r="AB75" s="2">
        <v>20937.72</v>
      </c>
      <c r="AC75" t="s">
        <v>278</v>
      </c>
      <c r="AD75" s="3">
        <f>Table1[[#This Row],[Water Losses (million gallons/ year)]]/Table1[[#This Row],[Water Supplied (million gallons/ year)]]</f>
        <v>0.52240228789323162</v>
      </c>
      <c r="AE75" s="2">
        <v>32639.86</v>
      </c>
      <c r="AF75">
        <v>101.34246575342465</v>
      </c>
      <c r="AG75">
        <v>2.0589893765725509</v>
      </c>
      <c r="AH75">
        <v>99.283476376852093</v>
      </c>
      <c r="AI75" s="2">
        <v>25.158807311489806</v>
      </c>
      <c r="AJ75" s="2">
        <v>7.7107093163265459</v>
      </c>
      <c r="AK75" s="2">
        <v>17.448097995163263</v>
      </c>
      <c r="AL75">
        <v>56</v>
      </c>
      <c r="AM75" t="s">
        <v>280</v>
      </c>
    </row>
    <row r="76" spans="1:39" x14ac:dyDescent="0.25">
      <c r="A76" s="1" t="s">
        <v>119</v>
      </c>
      <c r="B76" s="1" t="s">
        <v>120</v>
      </c>
      <c r="C76" t="s">
        <v>300</v>
      </c>
      <c r="D76" s="8">
        <v>699</v>
      </c>
      <c r="E76">
        <v>0</v>
      </c>
      <c r="F76">
        <v>11.722</v>
      </c>
      <c r="G76">
        <v>0</v>
      </c>
      <c r="H76">
        <v>11.722</v>
      </c>
      <c r="I76">
        <v>9.7319999999999993</v>
      </c>
      <c r="J76">
        <v>0</v>
      </c>
      <c r="K76">
        <v>0</v>
      </c>
      <c r="L76">
        <v>2.4329999999999997E-2</v>
      </c>
      <c r="M76">
        <v>9.7563300000000002</v>
      </c>
      <c r="N76">
        <v>1.9656699999999994</v>
      </c>
      <c r="O76">
        <v>0.24727224489795857</v>
      </c>
      <c r="P76">
        <v>1.7183977551020408</v>
      </c>
      <c r="Q76">
        <v>1.9899999999999993</v>
      </c>
      <c r="R76">
        <v>6</v>
      </c>
      <c r="S76">
        <v>269</v>
      </c>
      <c r="T76">
        <v>61</v>
      </c>
      <c r="U76" s="2">
        <v>165039.25</v>
      </c>
      <c r="V76" s="2">
        <v>16.34</v>
      </c>
      <c r="W76" t="s">
        <v>2</v>
      </c>
      <c r="X76" s="2">
        <v>4513.84</v>
      </c>
      <c r="Y76">
        <v>1.62111465</v>
      </c>
      <c r="Z76">
        <v>16.510817843866171</v>
      </c>
      <c r="AA76" s="2">
        <v>4040.43</v>
      </c>
      <c r="AB76" s="2">
        <v>7756.57</v>
      </c>
      <c r="AC76" t="s">
        <v>278</v>
      </c>
      <c r="AD76" s="3">
        <f>Table1[[#This Row],[Water Losses (million gallons/ year)]]/Table1[[#This Row],[Water Supplied (million gallons/ year)]]</f>
        <v>0.16769066712165154</v>
      </c>
      <c r="AE76" s="2">
        <v>11906.82</v>
      </c>
      <c r="AF76">
        <v>20.020064164587254</v>
      </c>
      <c r="AG76">
        <v>2.5184319895906562</v>
      </c>
      <c r="AH76">
        <v>17.501632174996598</v>
      </c>
      <c r="AI76" s="2">
        <v>43.855022321644761</v>
      </c>
      <c r="AJ76" s="2">
        <v>15.020180229117633</v>
      </c>
      <c r="AK76" s="2">
        <v>28.834842092527126</v>
      </c>
      <c r="AL76">
        <v>56</v>
      </c>
      <c r="AM76" t="s">
        <v>280</v>
      </c>
    </row>
    <row r="77" spans="1:39" x14ac:dyDescent="0.25">
      <c r="A77" s="1" t="s">
        <v>361</v>
      </c>
      <c r="B77" s="1" t="s">
        <v>362</v>
      </c>
      <c r="C77" t="s">
        <v>363</v>
      </c>
      <c r="D77" s="8">
        <v>1635</v>
      </c>
      <c r="F77">
        <v>48.396000000000001</v>
      </c>
      <c r="H77">
        <v>48.396000000000001</v>
      </c>
      <c r="I77">
        <v>38.223999999999997</v>
      </c>
      <c r="J77">
        <v>0</v>
      </c>
      <c r="K77">
        <v>0</v>
      </c>
      <c r="L77">
        <v>9.5559999999999992E-2</v>
      </c>
      <c r="M77">
        <v>38.319559999999996</v>
      </c>
      <c r="N77">
        <v>10.076440000000005</v>
      </c>
      <c r="O77">
        <v>0.97120163265306503</v>
      </c>
      <c r="P77">
        <v>9.1052383673469404</v>
      </c>
      <c r="Q77">
        <v>10.172000000000006</v>
      </c>
      <c r="R77">
        <v>24.5</v>
      </c>
      <c r="S77">
        <v>689</v>
      </c>
      <c r="T77">
        <v>50</v>
      </c>
      <c r="U77" s="2">
        <v>542074.38</v>
      </c>
      <c r="V77" s="2">
        <v>11.68</v>
      </c>
      <c r="W77" t="s">
        <v>2</v>
      </c>
      <c r="X77" s="2">
        <v>4065.58</v>
      </c>
      <c r="Y77">
        <v>4.3050837499999997</v>
      </c>
      <c r="Z77">
        <v>17.118650217706822</v>
      </c>
      <c r="AA77" s="2">
        <v>11343.64</v>
      </c>
      <c r="AB77" s="2">
        <v>37018.080000000002</v>
      </c>
      <c r="AC77" t="s">
        <v>278</v>
      </c>
      <c r="AD77" s="3">
        <f>Table1[[#This Row],[Water Losses (million gallons/ year)]]/Table1[[#This Row],[Water Supplied (million gallons/ year)]]</f>
        <v>0.20820811637325409</v>
      </c>
      <c r="AE77" s="2">
        <v>48750.22</v>
      </c>
      <c r="AF77">
        <v>40.067757520329266</v>
      </c>
      <c r="AG77">
        <v>3.8618670403923296</v>
      </c>
      <c r="AH77">
        <v>36.205890479936933</v>
      </c>
      <c r="AI77" s="2">
        <v>70.191161205959602</v>
      </c>
      <c r="AJ77" s="2">
        <v>16.463911566600579</v>
      </c>
      <c r="AK77" s="2">
        <v>53.72724963935903</v>
      </c>
      <c r="AL77">
        <v>51</v>
      </c>
      <c r="AM77" t="s">
        <v>280</v>
      </c>
    </row>
    <row r="78" spans="1:39" x14ac:dyDescent="0.25">
      <c r="A78" s="1" t="s">
        <v>734</v>
      </c>
      <c r="B78" s="1" t="s">
        <v>735</v>
      </c>
      <c r="C78" t="s">
        <v>736</v>
      </c>
      <c r="D78" s="8">
        <v>10000</v>
      </c>
      <c r="E78">
        <v>333.44900000000001</v>
      </c>
      <c r="F78">
        <v>5.532</v>
      </c>
      <c r="G78">
        <v>0</v>
      </c>
      <c r="H78">
        <v>338.98099999999999</v>
      </c>
      <c r="I78">
        <v>293.33550000000002</v>
      </c>
      <c r="J78">
        <v>0</v>
      </c>
      <c r="K78">
        <v>6.5960000000000001</v>
      </c>
      <c r="L78">
        <v>0.73333875000000004</v>
      </c>
      <c r="M78">
        <v>300.66483875</v>
      </c>
      <c r="N78">
        <v>38.316161249999993</v>
      </c>
      <c r="O78">
        <v>2.218385520050103</v>
      </c>
      <c r="P78">
        <v>36.097775729949888</v>
      </c>
      <c r="Q78">
        <v>45.645499999999998</v>
      </c>
      <c r="R78">
        <v>80.459999999999994</v>
      </c>
      <c r="S78">
        <v>2731</v>
      </c>
      <c r="T78">
        <v>60</v>
      </c>
      <c r="U78" s="2">
        <v>1781795.8400000001</v>
      </c>
      <c r="V78" s="2">
        <v>16.329999999999998</v>
      </c>
      <c r="W78" t="s">
        <v>2</v>
      </c>
      <c r="X78" s="2">
        <v>471.26</v>
      </c>
      <c r="Y78">
        <v>20.203271817272725</v>
      </c>
      <c r="Z78">
        <v>20.267824839386172</v>
      </c>
      <c r="AA78" s="2">
        <v>35964.07</v>
      </c>
      <c r="AB78" s="2">
        <v>17011.439999999999</v>
      </c>
      <c r="AC78" t="s">
        <v>278</v>
      </c>
      <c r="AD78" s="3">
        <f>Table1[[#This Row],[Water Losses (million gallons/ year)]]/Table1[[#This Row],[Water Supplied (million gallons/ year)]]</f>
        <v>0.1130333595393252</v>
      </c>
      <c r="AE78" s="2">
        <v>56429.53</v>
      </c>
      <c r="AF78">
        <v>38.438588153268149</v>
      </c>
      <c r="AG78">
        <v>2.2254736536369366</v>
      </c>
      <c r="AH78">
        <v>36.21311449963121</v>
      </c>
      <c r="AI78" s="2">
        <v>19.397842290450388</v>
      </c>
      <c r="AJ78" s="2">
        <v>13.168828086680273</v>
      </c>
      <c r="AK78" s="2">
        <v>6.2290142037701148</v>
      </c>
      <c r="AL78">
        <v>64</v>
      </c>
      <c r="AM78" t="s">
        <v>280</v>
      </c>
    </row>
    <row r="79" spans="1:39" x14ac:dyDescent="0.25">
      <c r="A79" s="1" t="s">
        <v>162</v>
      </c>
      <c r="B79" s="1" t="s">
        <v>163</v>
      </c>
      <c r="C79" t="s">
        <v>308</v>
      </c>
      <c r="D79" s="8">
        <v>860</v>
      </c>
      <c r="E79">
        <v>19.009</v>
      </c>
      <c r="H79">
        <v>18.103809523809524</v>
      </c>
      <c r="I79">
        <v>13.663</v>
      </c>
      <c r="L79">
        <v>3.41575E-2</v>
      </c>
      <c r="M79">
        <v>13.697157499999999</v>
      </c>
      <c r="N79">
        <v>4.4066520238095244</v>
      </c>
      <c r="O79">
        <v>0.34715173469387739</v>
      </c>
      <c r="P79">
        <v>4.0595002891156469</v>
      </c>
      <c r="Q79">
        <v>4.4408095238095244</v>
      </c>
      <c r="R79">
        <v>4.8</v>
      </c>
      <c r="S79">
        <v>316</v>
      </c>
      <c r="T79">
        <v>60</v>
      </c>
      <c r="U79" s="2">
        <v>137078.1</v>
      </c>
      <c r="V79" s="2">
        <v>18.93</v>
      </c>
      <c r="W79" t="s">
        <v>2</v>
      </c>
      <c r="X79" s="2">
        <v>357.94</v>
      </c>
      <c r="Y79">
        <v>1.6067591999999999</v>
      </c>
      <c r="Z79">
        <v>13.930632911392404</v>
      </c>
      <c r="AA79" s="2">
        <v>6571.58</v>
      </c>
      <c r="AB79" s="2">
        <v>1453.06</v>
      </c>
      <c r="AC79" t="s">
        <v>278</v>
      </c>
      <c r="AD79" s="3">
        <f>Table1[[#This Row],[Water Losses (million gallons/ year)]]/Table1[[#This Row],[Water Supplied (million gallons/ year)]]</f>
        <v>0.24341020700720714</v>
      </c>
      <c r="AE79" s="2">
        <v>8036.87</v>
      </c>
      <c r="AF79">
        <v>38.205757099094193</v>
      </c>
      <c r="AG79">
        <v>3.0098121613826723</v>
      </c>
      <c r="AH79">
        <v>35.195944937711523</v>
      </c>
      <c r="AI79" s="2">
        <v>25.394429972282133</v>
      </c>
      <c r="AJ79" s="2">
        <v>20.796146638465501</v>
      </c>
      <c r="AK79" s="2">
        <v>4.598283333816628</v>
      </c>
      <c r="AL79">
        <v>59</v>
      </c>
      <c r="AM79" t="s">
        <v>280</v>
      </c>
    </row>
    <row r="80" spans="1:39" x14ac:dyDescent="0.25">
      <c r="A80" s="1" t="s">
        <v>687</v>
      </c>
      <c r="B80" s="1" t="s">
        <v>688</v>
      </c>
      <c r="C80" t="s">
        <v>689</v>
      </c>
      <c r="D80" s="8">
        <v>7969</v>
      </c>
      <c r="E80">
        <v>0</v>
      </c>
      <c r="F80">
        <v>336.11799999999999</v>
      </c>
      <c r="G80">
        <v>0</v>
      </c>
      <c r="H80">
        <v>336.11799999999999</v>
      </c>
      <c r="I80">
        <v>304.31299999999999</v>
      </c>
      <c r="J80">
        <v>2.8000000000000001E-2</v>
      </c>
      <c r="K80">
        <v>0</v>
      </c>
      <c r="L80">
        <v>0.76085250000000004</v>
      </c>
      <c r="M80">
        <v>305.10185250000001</v>
      </c>
      <c r="N80">
        <v>31.016147499999988</v>
      </c>
      <c r="O80">
        <v>7.7321743877550979</v>
      </c>
      <c r="P80">
        <v>23.28397311224489</v>
      </c>
      <c r="Q80">
        <v>31.776999999999987</v>
      </c>
      <c r="R80">
        <v>441</v>
      </c>
      <c r="S80">
        <v>3707</v>
      </c>
      <c r="T80">
        <v>85</v>
      </c>
      <c r="U80" s="2">
        <v>1518964</v>
      </c>
      <c r="V80" s="2">
        <v>7.59</v>
      </c>
      <c r="W80" t="s">
        <v>2</v>
      </c>
      <c r="X80" s="2">
        <v>2613.5500000000002</v>
      </c>
      <c r="Y80">
        <v>91.271206499999977</v>
      </c>
      <c r="Z80">
        <v>67.455651470191498</v>
      </c>
      <c r="AA80" s="2">
        <v>58687.199999999997</v>
      </c>
      <c r="AB80" s="2">
        <v>60853.83</v>
      </c>
      <c r="AC80" t="s">
        <v>278</v>
      </c>
      <c r="AD80" s="3">
        <f>Table1[[#This Row],[Water Losses (million gallons/ year)]]/Table1[[#This Row],[Water Supplied (million gallons/ year)]]</f>
        <v>9.2277555798856326E-2</v>
      </c>
      <c r="AE80" s="2">
        <v>121529.56</v>
      </c>
      <c r="AF80">
        <v>22.923050060788356</v>
      </c>
      <c r="AG80">
        <v>5.7146046448629937</v>
      </c>
      <c r="AH80">
        <v>17.208445415925361</v>
      </c>
      <c r="AI80" s="2">
        <v>32.247378346525174</v>
      </c>
      <c r="AJ80" s="2">
        <v>15.831454977896193</v>
      </c>
      <c r="AK80" s="2">
        <v>16.415923368628981</v>
      </c>
      <c r="AL80">
        <v>48</v>
      </c>
      <c r="AM80" t="s">
        <v>282</v>
      </c>
    </row>
    <row r="81" spans="1:39" x14ac:dyDescent="0.25">
      <c r="A81" s="1" t="s">
        <v>336</v>
      </c>
      <c r="B81" s="1" t="s">
        <v>337</v>
      </c>
      <c r="C81" t="s">
        <v>338</v>
      </c>
      <c r="D81" s="8">
        <v>1500</v>
      </c>
      <c r="E81">
        <v>0</v>
      </c>
      <c r="F81">
        <v>26.71</v>
      </c>
      <c r="G81">
        <v>0</v>
      </c>
      <c r="H81">
        <v>26.71</v>
      </c>
      <c r="I81">
        <v>23.367000000000001</v>
      </c>
      <c r="J81">
        <v>0.05</v>
      </c>
      <c r="K81">
        <v>0</v>
      </c>
      <c r="L81">
        <v>3.3799999999999997E-2</v>
      </c>
      <c r="M81">
        <v>23.450800000000001</v>
      </c>
      <c r="N81">
        <v>3.2591999999999999</v>
      </c>
      <c r="O81">
        <v>0.59396255102040807</v>
      </c>
      <c r="P81">
        <v>2.6652374489795916</v>
      </c>
      <c r="Q81">
        <v>3.2929999999999997</v>
      </c>
      <c r="R81">
        <v>11.2</v>
      </c>
      <c r="S81">
        <v>542</v>
      </c>
      <c r="T81">
        <v>52.1</v>
      </c>
      <c r="U81" s="2">
        <v>118121</v>
      </c>
      <c r="V81" s="2">
        <v>12.71</v>
      </c>
      <c r="W81" t="s">
        <v>2</v>
      </c>
      <c r="X81" s="2">
        <v>1737.36</v>
      </c>
      <c r="Y81">
        <v>2.6982892179999998</v>
      </c>
      <c r="Z81">
        <v>13.639433948339482</v>
      </c>
      <c r="AA81" s="2">
        <v>7549.26</v>
      </c>
      <c r="AB81" s="2">
        <v>4630.4799999999996</v>
      </c>
      <c r="AC81" t="s">
        <v>278</v>
      </c>
      <c r="AD81" s="3">
        <f>Table1[[#This Row],[Water Losses (million gallons/ year)]]/Table1[[#This Row],[Water Supplied (million gallons/ year)]]</f>
        <v>0.12202171471359041</v>
      </c>
      <c r="AE81" s="2">
        <v>12238.46</v>
      </c>
      <c r="AF81">
        <v>16.47475104888035</v>
      </c>
      <c r="AG81">
        <v>3.0023886721953601</v>
      </c>
      <c r="AH81">
        <v>13.472362376684989</v>
      </c>
      <c r="AI81" s="2">
        <v>22.471846785661569</v>
      </c>
      <c r="AJ81" s="2">
        <v>13.928531408615102</v>
      </c>
      <c r="AK81" s="2">
        <v>8.5433153770464632</v>
      </c>
      <c r="AL81">
        <v>50</v>
      </c>
      <c r="AM81" t="s">
        <v>282</v>
      </c>
    </row>
    <row r="82" spans="1:39" x14ac:dyDescent="0.25">
      <c r="A82" s="1" t="s">
        <v>1047</v>
      </c>
      <c r="B82" s="1" t="s">
        <v>569</v>
      </c>
      <c r="C82" t="s">
        <v>634</v>
      </c>
      <c r="D82" s="8">
        <v>3400</v>
      </c>
      <c r="E82">
        <v>0</v>
      </c>
      <c r="F82">
        <v>68.5</v>
      </c>
      <c r="G82">
        <v>0</v>
      </c>
      <c r="H82">
        <v>68.5</v>
      </c>
      <c r="I82">
        <v>65.968999999999994</v>
      </c>
      <c r="J82">
        <v>0</v>
      </c>
      <c r="K82">
        <v>0.39700000000000002</v>
      </c>
      <c r="L82">
        <v>0.1649225</v>
      </c>
      <c r="M82">
        <v>66.530922500000003</v>
      </c>
      <c r="N82">
        <v>1.9690774999999974</v>
      </c>
      <c r="O82">
        <v>1.6842531632653048</v>
      </c>
      <c r="P82">
        <v>0.28482433673469254</v>
      </c>
      <c r="Q82">
        <v>2.5309999999999975</v>
      </c>
      <c r="R82">
        <v>171</v>
      </c>
      <c r="S82">
        <v>1401</v>
      </c>
      <c r="T82">
        <v>86.3</v>
      </c>
      <c r="U82" s="2">
        <v>1307720.55</v>
      </c>
      <c r="V82" s="2">
        <v>18.78</v>
      </c>
      <c r="W82" t="s">
        <v>2</v>
      </c>
      <c r="X82" s="2">
        <v>3029.66</v>
      </c>
      <c r="Y82">
        <v>35.760122369999998</v>
      </c>
      <c r="Z82">
        <v>69.930719486081372</v>
      </c>
      <c r="AA82" s="2">
        <v>31502.66</v>
      </c>
      <c r="AB82" s="2">
        <v>862.92</v>
      </c>
      <c r="AC82" t="s">
        <v>278</v>
      </c>
      <c r="AD82" s="3">
        <f>Table1[[#This Row],[Water Losses (million gallons/ year)]]/Table1[[#This Row],[Water Supplied (million gallons/ year)]]</f>
        <v>2.8745656934306529E-2</v>
      </c>
      <c r="AE82" s="2">
        <v>34068.019999999997</v>
      </c>
      <c r="AF82">
        <v>3.8506301760973036</v>
      </c>
      <c r="AG82">
        <v>3.2936418473405591</v>
      </c>
      <c r="AH82">
        <v>0.55698832875674442</v>
      </c>
      <c r="AI82" s="2">
        <v>23.101774024698823</v>
      </c>
      <c r="AJ82" s="2">
        <v>22.485841904761902</v>
      </c>
      <c r="AK82" s="2">
        <v>0.61593211993692254</v>
      </c>
      <c r="AL82">
        <v>52</v>
      </c>
      <c r="AM82" t="s">
        <v>280</v>
      </c>
    </row>
    <row r="83" spans="1:39" x14ac:dyDescent="0.25">
      <c r="A83" s="1" t="s">
        <v>723</v>
      </c>
      <c r="B83" s="1" t="s">
        <v>1025</v>
      </c>
      <c r="C83" t="s">
        <v>777</v>
      </c>
      <c r="D83" s="8">
        <v>9900</v>
      </c>
      <c r="E83">
        <v>493.649</v>
      </c>
      <c r="F83">
        <v>0</v>
      </c>
      <c r="G83">
        <v>22.853999999999999</v>
      </c>
      <c r="H83">
        <v>470.79500000000002</v>
      </c>
      <c r="I83">
        <v>421.815</v>
      </c>
      <c r="J83">
        <v>0</v>
      </c>
      <c r="K83">
        <v>31.172000000000001</v>
      </c>
      <c r="L83">
        <v>1.0545374999999999</v>
      </c>
      <c r="M83">
        <v>454.0415375</v>
      </c>
      <c r="N83">
        <v>16.753462500000012</v>
      </c>
      <c r="O83">
        <v>13.724126282051298</v>
      </c>
      <c r="P83">
        <v>3.029336217948714</v>
      </c>
      <c r="Q83">
        <v>48.980000000000011</v>
      </c>
      <c r="R83">
        <v>68</v>
      </c>
      <c r="S83">
        <v>4730</v>
      </c>
      <c r="T83">
        <v>50</v>
      </c>
      <c r="V83" s="2">
        <v>5.41</v>
      </c>
      <c r="W83" t="s">
        <v>117</v>
      </c>
      <c r="X83" s="2">
        <v>1025.55</v>
      </c>
      <c r="Y83">
        <v>25.793044375000001</v>
      </c>
      <c r="Z83">
        <v>14.939931289640594</v>
      </c>
      <c r="AA83" s="2">
        <v>94293.7</v>
      </c>
      <c r="AB83" s="2">
        <v>3106.74</v>
      </c>
      <c r="AC83" t="s">
        <v>278</v>
      </c>
      <c r="AD83" s="3">
        <f>Table1[[#This Row],[Water Losses (million gallons/ year)]]/Table1[[#This Row],[Water Supplied (million gallons/ year)]]</f>
        <v>3.5585472445544261E-2</v>
      </c>
      <c r="AE83" s="2">
        <v>130450.36</v>
      </c>
      <c r="AF83">
        <v>9.7039951924469356</v>
      </c>
      <c r="AG83">
        <v>7.9493331877849336</v>
      </c>
      <c r="AH83">
        <v>1.7546620046620023</v>
      </c>
      <c r="AI83" s="2">
        <v>20.592059021978855</v>
      </c>
      <c r="AJ83" s="2">
        <v>19.935243851087247</v>
      </c>
      <c r="AK83" s="2">
        <v>0.65681517089160746</v>
      </c>
      <c r="AL83">
        <v>47</v>
      </c>
      <c r="AM83" t="s">
        <v>282</v>
      </c>
    </row>
    <row r="84" spans="1:39" x14ac:dyDescent="0.25">
      <c r="A84" s="1" t="s">
        <v>516</v>
      </c>
      <c r="B84" s="1" t="s">
        <v>517</v>
      </c>
      <c r="C84" t="s">
        <v>564</v>
      </c>
      <c r="D84" s="8">
        <v>2961</v>
      </c>
      <c r="E84">
        <v>381.62099999999998</v>
      </c>
      <c r="F84">
        <v>0</v>
      </c>
      <c r="G84">
        <v>0</v>
      </c>
      <c r="H84">
        <v>381.62099999999998</v>
      </c>
      <c r="I84">
        <v>359.53800000000001</v>
      </c>
      <c r="J84">
        <v>0</v>
      </c>
      <c r="K84">
        <v>0</v>
      </c>
      <c r="L84">
        <v>0.89884500000000001</v>
      </c>
      <c r="M84">
        <v>360.43684500000001</v>
      </c>
      <c r="N84">
        <v>21.184154999999976</v>
      </c>
      <c r="O84">
        <v>1.79769</v>
      </c>
      <c r="P84">
        <v>19.386464999999976</v>
      </c>
      <c r="Q84">
        <v>22.082999999999977</v>
      </c>
      <c r="R84">
        <v>30.8</v>
      </c>
      <c r="S84">
        <v>1232</v>
      </c>
      <c r="T84">
        <v>54.1</v>
      </c>
      <c r="U84" s="2">
        <v>3731981</v>
      </c>
      <c r="V84" s="2">
        <v>3.92</v>
      </c>
      <c r="W84" t="s">
        <v>117</v>
      </c>
      <c r="X84" s="2">
        <v>448.95</v>
      </c>
      <c r="Y84">
        <v>6.9394730019999997</v>
      </c>
      <c r="Z84">
        <v>15.432024999999999</v>
      </c>
      <c r="AA84" s="2">
        <v>9420.4</v>
      </c>
      <c r="AB84" s="2">
        <v>8703.5499999999993</v>
      </c>
      <c r="AC84" t="s">
        <v>278</v>
      </c>
      <c r="AD84" s="3">
        <f>Table1[[#This Row],[Water Losses (million gallons/ year)]]/Table1[[#This Row],[Water Supplied (million gallons/ year)]]</f>
        <v>5.5510978169440298E-2</v>
      </c>
      <c r="AE84" s="2">
        <v>18527.48</v>
      </c>
      <c r="AF84">
        <v>47.109400017790385</v>
      </c>
      <c r="AG84">
        <v>3.9977094822985233</v>
      </c>
      <c r="AH84">
        <v>43.11169053549186</v>
      </c>
      <c r="AI84" s="2">
        <v>14.710997125419825</v>
      </c>
      <c r="AJ84" s="2">
        <v>7.6464245103630164</v>
      </c>
      <c r="AK84" s="2">
        <v>7.0645726150568091</v>
      </c>
      <c r="AL84">
        <v>52</v>
      </c>
      <c r="AM84" t="s">
        <v>280</v>
      </c>
    </row>
    <row r="85" spans="1:39" x14ac:dyDescent="0.25">
      <c r="A85" s="1" t="s">
        <v>418</v>
      </c>
      <c r="B85" s="1" t="s">
        <v>419</v>
      </c>
      <c r="C85" t="s">
        <v>544</v>
      </c>
      <c r="D85" s="8">
        <v>2000</v>
      </c>
      <c r="F85">
        <v>47.378999999999998</v>
      </c>
      <c r="H85">
        <v>48.34591836734694</v>
      </c>
      <c r="I85">
        <v>39.015999999999998</v>
      </c>
      <c r="L85">
        <v>1.7669999999999999</v>
      </c>
      <c r="M85">
        <v>40.783000000000001</v>
      </c>
      <c r="N85">
        <v>7.5629183673469385</v>
      </c>
      <c r="O85">
        <v>1.8207466666666674</v>
      </c>
      <c r="P85">
        <v>5.7421717006802711</v>
      </c>
      <c r="Q85">
        <v>9.3299183673469379</v>
      </c>
      <c r="R85">
        <v>25.9</v>
      </c>
      <c r="S85">
        <v>857</v>
      </c>
      <c r="T85">
        <v>55</v>
      </c>
      <c r="U85" s="2">
        <v>515787.18</v>
      </c>
      <c r="V85" s="2">
        <v>12.43</v>
      </c>
      <c r="W85" t="s">
        <v>2</v>
      </c>
      <c r="X85" s="2">
        <v>2113.69</v>
      </c>
      <c r="Y85">
        <v>5.6379090812499992</v>
      </c>
      <c r="Z85">
        <v>18.023717911318549</v>
      </c>
      <c r="AA85" s="2">
        <v>22631.88</v>
      </c>
      <c r="AB85" s="2">
        <v>12137.17</v>
      </c>
      <c r="AC85" t="s">
        <v>278</v>
      </c>
      <c r="AD85" s="3">
        <f>Table1[[#This Row],[Water Losses (million gallons/ year)]]/Table1[[#This Row],[Water Supplied (million gallons/ year)]]</f>
        <v>0.15643344097595979</v>
      </c>
      <c r="AE85" s="2">
        <v>38503.94</v>
      </c>
      <c r="AF85">
        <v>24.177741300001404</v>
      </c>
      <c r="AG85">
        <v>5.8207083220110531</v>
      </c>
      <c r="AH85">
        <v>18.35703297799035</v>
      </c>
      <c r="AI85" s="2">
        <v>40.570655739413723</v>
      </c>
      <c r="AJ85" s="2">
        <v>26.408262621548047</v>
      </c>
      <c r="AK85" s="2">
        <v>14.162393117865674</v>
      </c>
      <c r="AL85">
        <v>53</v>
      </c>
      <c r="AM85" t="s">
        <v>280</v>
      </c>
    </row>
    <row r="86" spans="1:39" x14ac:dyDescent="0.25">
      <c r="A86" s="1" t="s">
        <v>1164</v>
      </c>
      <c r="B86" s="1" t="s">
        <v>1163</v>
      </c>
      <c r="C86" t="s">
        <v>143</v>
      </c>
      <c r="D86" s="8">
        <v>790</v>
      </c>
      <c r="E86">
        <v>26.132999999999999</v>
      </c>
      <c r="F86">
        <v>0</v>
      </c>
      <c r="G86">
        <v>0</v>
      </c>
      <c r="H86">
        <v>26.132999999999999</v>
      </c>
      <c r="I86">
        <v>14.69</v>
      </c>
      <c r="J86">
        <v>0</v>
      </c>
      <c r="K86">
        <v>0</v>
      </c>
      <c r="L86">
        <v>0.53200000000000003</v>
      </c>
      <c r="M86">
        <v>15.222</v>
      </c>
      <c r="N86">
        <v>10.911</v>
      </c>
      <c r="O86">
        <v>0.52777989690721649</v>
      </c>
      <c r="P86">
        <v>10.383220103092784</v>
      </c>
      <c r="Q86">
        <v>11.443</v>
      </c>
      <c r="R86">
        <v>8.1999999999999993</v>
      </c>
      <c r="S86">
        <v>428</v>
      </c>
      <c r="T86">
        <v>53.2</v>
      </c>
      <c r="U86" s="2">
        <v>262918</v>
      </c>
      <c r="V86" s="2">
        <v>12.69</v>
      </c>
      <c r="W86" t="s">
        <v>2</v>
      </c>
      <c r="X86" s="2">
        <v>570</v>
      </c>
      <c r="Y86">
        <v>2.1080569160000002</v>
      </c>
      <c r="Z86">
        <v>13.494155140186917</v>
      </c>
      <c r="AA86" s="2">
        <v>6697.53</v>
      </c>
      <c r="AB86" s="2">
        <v>5918.44</v>
      </c>
      <c r="AC86" t="s">
        <v>278</v>
      </c>
      <c r="AD86" s="3">
        <f>Table1[[#This Row],[Water Losses (million gallons/ year)]]/Table1[[#This Row],[Water Supplied (million gallons/ year)]]</f>
        <v>0.41751808058776257</v>
      </c>
      <c r="AE86" s="2">
        <v>12919.2</v>
      </c>
      <c r="AF86">
        <v>69.843810011522208</v>
      </c>
      <c r="AG86">
        <v>3.3784400006863176</v>
      </c>
      <c r="AH86">
        <v>66.465370010835898</v>
      </c>
      <c r="AI86" s="2">
        <v>29.476547547933325</v>
      </c>
      <c r="AJ86" s="2">
        <v>15.648427317178919</v>
      </c>
      <c r="AK86" s="2">
        <v>13.828120230754408</v>
      </c>
      <c r="AL86">
        <v>43</v>
      </c>
      <c r="AM86" t="s">
        <v>282</v>
      </c>
    </row>
    <row r="87" spans="1:39" x14ac:dyDescent="0.25">
      <c r="A87" s="1" t="s">
        <v>730</v>
      </c>
      <c r="B87" s="1" t="s">
        <v>731</v>
      </c>
      <c r="C87" t="s">
        <v>780</v>
      </c>
      <c r="D87" s="8">
        <v>10000</v>
      </c>
      <c r="E87">
        <v>0</v>
      </c>
      <c r="F87">
        <v>437.88433500000002</v>
      </c>
      <c r="G87">
        <v>11.45792</v>
      </c>
      <c r="H87">
        <v>433.39741500000002</v>
      </c>
      <c r="I87">
        <v>359.25783899999999</v>
      </c>
      <c r="J87">
        <v>0</v>
      </c>
      <c r="K87">
        <v>0</v>
      </c>
      <c r="L87">
        <v>0.89814459749999997</v>
      </c>
      <c r="M87">
        <v>360.15598359749998</v>
      </c>
      <c r="N87">
        <v>73.241431402500041</v>
      </c>
      <c r="O87">
        <v>9.1280818276530482</v>
      </c>
      <c r="P87">
        <v>64.113349574846993</v>
      </c>
      <c r="Q87">
        <v>74.139576000000034</v>
      </c>
      <c r="R87">
        <v>419</v>
      </c>
      <c r="S87">
        <v>6801</v>
      </c>
      <c r="T87">
        <v>104.5</v>
      </c>
      <c r="V87" s="2">
        <v>7.79</v>
      </c>
      <c r="W87" t="s">
        <v>2</v>
      </c>
      <c r="X87" s="2">
        <v>2813.06</v>
      </c>
      <c r="Y87">
        <v>125.37210895</v>
      </c>
      <c r="Z87">
        <v>50.505106601970297</v>
      </c>
      <c r="AA87" s="2">
        <v>71107.759999999995</v>
      </c>
      <c r="AB87" s="2">
        <v>180354.7</v>
      </c>
      <c r="AC87" t="s">
        <v>278</v>
      </c>
      <c r="AD87" s="3">
        <f>Table1[[#This Row],[Water Losses (million gallons/ year)]]/Table1[[#This Row],[Water Supplied (million gallons/ year)]]</f>
        <v>0.16899369693402541</v>
      </c>
      <c r="AE87" s="2">
        <v>253988.99</v>
      </c>
      <c r="AF87">
        <v>29.50469870566981</v>
      </c>
      <c r="AG87">
        <v>3.6771714988138524</v>
      </c>
      <c r="AH87">
        <v>25.827527206855958</v>
      </c>
      <c r="AI87" s="2">
        <v>36.974335626001519</v>
      </c>
      <c r="AJ87" s="2">
        <v>10.455485581152368</v>
      </c>
      <c r="AK87" s="2">
        <v>26.518850044849149</v>
      </c>
      <c r="AL87">
        <v>54</v>
      </c>
      <c r="AM87" t="s">
        <v>280</v>
      </c>
    </row>
    <row r="88" spans="1:39" x14ac:dyDescent="0.25">
      <c r="A88" s="1" t="s">
        <v>1145</v>
      </c>
      <c r="B88" s="1" t="s">
        <v>1144</v>
      </c>
      <c r="C88" t="s">
        <v>541</v>
      </c>
      <c r="D88" s="8">
        <v>1903</v>
      </c>
      <c r="E88">
        <v>0</v>
      </c>
      <c r="F88">
        <v>67.650999999999996</v>
      </c>
      <c r="G88">
        <v>23.398</v>
      </c>
      <c r="H88">
        <v>44.253</v>
      </c>
      <c r="I88">
        <v>31.184000000000001</v>
      </c>
      <c r="J88">
        <v>0</v>
      </c>
      <c r="K88">
        <v>0</v>
      </c>
      <c r="L88">
        <v>7.7960000000000002E-2</v>
      </c>
      <c r="M88">
        <v>31.261960000000002</v>
      </c>
      <c r="N88">
        <v>12.991039999999998</v>
      </c>
      <c r="O88">
        <v>0.79232816326530831</v>
      </c>
      <c r="P88">
        <v>12.19871183673469</v>
      </c>
      <c r="Q88">
        <v>13.068999999999997</v>
      </c>
      <c r="R88">
        <v>19</v>
      </c>
      <c r="S88">
        <v>767</v>
      </c>
      <c r="T88">
        <v>56.6</v>
      </c>
      <c r="U88" s="2">
        <v>341373</v>
      </c>
      <c r="V88" s="2">
        <v>11.73</v>
      </c>
      <c r="W88" t="s">
        <v>2</v>
      </c>
      <c r="X88" s="2">
        <v>2766.27</v>
      </c>
      <c r="Y88">
        <v>4.5003565600000002</v>
      </c>
      <c r="Z88">
        <v>16.075285528031294</v>
      </c>
      <c r="AA88" s="2">
        <v>9294.01</v>
      </c>
      <c r="AB88" s="2">
        <v>33744.93</v>
      </c>
      <c r="AC88" t="s">
        <v>278</v>
      </c>
      <c r="AD88" s="3">
        <f>Table1[[#This Row],[Water Losses (million gallons/ year)]]/Table1[[#This Row],[Water Supplied (million gallons/ year)]]</f>
        <v>0.29356292228775444</v>
      </c>
      <c r="AE88" s="2">
        <v>43254.6</v>
      </c>
      <c r="AF88">
        <v>46.404029218981613</v>
      </c>
      <c r="AG88">
        <v>2.8301982935304184</v>
      </c>
      <c r="AH88">
        <v>43.573830925451198</v>
      </c>
      <c r="AI88" s="2">
        <v>56.11335064889979</v>
      </c>
      <c r="AJ88" s="2">
        <v>12.117352483835809</v>
      </c>
      <c r="AK88" s="2">
        <v>43.995998165063973</v>
      </c>
      <c r="AL88">
        <v>44</v>
      </c>
      <c r="AM88" t="s">
        <v>282</v>
      </c>
    </row>
    <row r="89" spans="1:39" x14ac:dyDescent="0.25">
      <c r="A89" s="1" t="s">
        <v>464</v>
      </c>
      <c r="B89" s="1" t="s">
        <v>465</v>
      </c>
      <c r="C89" t="s">
        <v>466</v>
      </c>
      <c r="D89" s="8">
        <v>2300</v>
      </c>
      <c r="E89">
        <v>127.761</v>
      </c>
      <c r="F89">
        <v>0</v>
      </c>
      <c r="G89">
        <v>0</v>
      </c>
      <c r="H89">
        <v>127.761</v>
      </c>
      <c r="I89">
        <v>24.963000000000001</v>
      </c>
      <c r="J89">
        <v>6.28E-3</v>
      </c>
      <c r="K89">
        <v>19.53</v>
      </c>
      <c r="L89">
        <v>4.2839999999999998</v>
      </c>
      <c r="M89">
        <v>48.783279999999998</v>
      </c>
      <c r="N89">
        <v>78.977720000000005</v>
      </c>
      <c r="O89">
        <v>1.0328668081632673</v>
      </c>
      <c r="P89">
        <v>77.944853191836742</v>
      </c>
      <c r="Q89">
        <v>102.79172000000001</v>
      </c>
      <c r="R89">
        <v>15.5</v>
      </c>
      <c r="S89">
        <v>1200</v>
      </c>
      <c r="T89">
        <v>60.3</v>
      </c>
      <c r="U89" s="2">
        <v>587516.31000000006</v>
      </c>
      <c r="V89" s="2">
        <v>32.1</v>
      </c>
      <c r="W89" t="s">
        <v>2</v>
      </c>
      <c r="X89" s="2">
        <v>568.49</v>
      </c>
      <c r="Y89">
        <v>5.8073166225000001</v>
      </c>
      <c r="Z89">
        <v>13.258713750000002</v>
      </c>
      <c r="AA89" s="2">
        <v>20587.47</v>
      </c>
      <c r="AB89" s="2">
        <v>44310.87</v>
      </c>
      <c r="AC89" t="s">
        <v>278</v>
      </c>
      <c r="AD89" s="3">
        <f>Table1[[#This Row],[Water Losses (million gallons/ year)]]/Table1[[#This Row],[Water Supplied (million gallons/ year)]]</f>
        <v>0.61816767245090454</v>
      </c>
      <c r="AE89" s="2">
        <v>78436.36</v>
      </c>
      <c r="AF89">
        <v>180.31442922374433</v>
      </c>
      <c r="AG89">
        <v>2.3581433976330302</v>
      </c>
      <c r="AH89">
        <v>177.9562858261113</v>
      </c>
      <c r="AI89" s="2">
        <v>54.081945956128195</v>
      </c>
      <c r="AJ89" s="2">
        <v>17.156221296938806</v>
      </c>
      <c r="AK89" s="2">
        <v>36.925724659189392</v>
      </c>
      <c r="AL89">
        <v>65</v>
      </c>
      <c r="AM89" t="s">
        <v>280</v>
      </c>
    </row>
    <row r="90" spans="1:39" x14ac:dyDescent="0.25">
      <c r="A90" s="1" t="s">
        <v>829</v>
      </c>
      <c r="B90" s="1" t="s">
        <v>830</v>
      </c>
      <c r="C90" t="s">
        <v>933</v>
      </c>
      <c r="D90" s="8">
        <v>16517</v>
      </c>
      <c r="E90">
        <v>0</v>
      </c>
      <c r="F90">
        <v>533.471</v>
      </c>
      <c r="G90">
        <v>0</v>
      </c>
      <c r="H90">
        <v>534.27240861291932</v>
      </c>
      <c r="I90">
        <v>487.00099999999998</v>
      </c>
      <c r="J90">
        <v>0</v>
      </c>
      <c r="K90">
        <v>0</v>
      </c>
      <c r="L90">
        <v>1.2175024999999999</v>
      </c>
      <c r="M90">
        <v>488.2185025</v>
      </c>
      <c r="N90">
        <v>46.053906112919321</v>
      </c>
      <c r="O90">
        <v>3.543005</v>
      </c>
      <c r="P90">
        <v>42.510901112919321</v>
      </c>
      <c r="Q90">
        <v>47.271408612919323</v>
      </c>
      <c r="R90">
        <v>84</v>
      </c>
      <c r="S90">
        <v>7280</v>
      </c>
      <c r="T90">
        <v>56.4</v>
      </c>
      <c r="U90" s="2">
        <v>4257636.68</v>
      </c>
      <c r="V90" s="2">
        <v>5.6</v>
      </c>
      <c r="W90" t="s">
        <v>2</v>
      </c>
      <c r="X90" s="2">
        <v>908.87</v>
      </c>
      <c r="Y90">
        <v>37.156962703636367</v>
      </c>
      <c r="Z90">
        <v>13.98350244755245</v>
      </c>
      <c r="AA90" s="2">
        <v>19840.830000000002</v>
      </c>
      <c r="AB90" s="2">
        <v>38636.879999999997</v>
      </c>
      <c r="AC90" t="s">
        <v>278</v>
      </c>
      <c r="AD90" s="3">
        <f>Table1[[#This Row],[Water Losses (million gallons/ year)]]/Table1[[#This Row],[Water Supplied (million gallons/ year)]]</f>
        <v>8.6199297157202454E-2</v>
      </c>
      <c r="AE90" s="2">
        <v>59584.26</v>
      </c>
      <c r="AF90">
        <v>17.33174247814215</v>
      </c>
      <c r="AG90">
        <v>1.3333603040794821</v>
      </c>
      <c r="AH90">
        <v>15.998382174062669</v>
      </c>
      <c r="AI90" s="2">
        <v>8.0326525679256839</v>
      </c>
      <c r="AJ90" s="2">
        <v>2.7253884615384614</v>
      </c>
      <c r="AK90" s="2">
        <v>5.3072641063872235</v>
      </c>
      <c r="AL90">
        <v>61</v>
      </c>
      <c r="AM90" t="s">
        <v>280</v>
      </c>
    </row>
    <row r="91" spans="1:39" x14ac:dyDescent="0.25">
      <c r="A91" s="1" t="s">
        <v>1029</v>
      </c>
      <c r="B91" s="1" t="s">
        <v>98</v>
      </c>
      <c r="C91" t="s">
        <v>99</v>
      </c>
      <c r="D91" s="8">
        <v>600</v>
      </c>
      <c r="E91">
        <v>7.1210000000000004</v>
      </c>
      <c r="F91">
        <v>0</v>
      </c>
      <c r="G91">
        <v>0</v>
      </c>
      <c r="H91">
        <v>7.2663265306122451</v>
      </c>
      <c r="I91">
        <v>6.446625</v>
      </c>
      <c r="J91">
        <v>0</v>
      </c>
      <c r="K91">
        <v>0.1</v>
      </c>
      <c r="L91">
        <v>1.6116562500000001E-2</v>
      </c>
      <c r="M91">
        <v>6.5627415624999994</v>
      </c>
      <c r="N91">
        <v>0.70358496811224569</v>
      </c>
      <c r="O91">
        <v>0.2347060631443304</v>
      </c>
      <c r="P91">
        <v>0.46887890496791529</v>
      </c>
      <c r="Q91">
        <v>0.81970153061224571</v>
      </c>
      <c r="R91">
        <v>8</v>
      </c>
      <c r="S91">
        <v>232</v>
      </c>
      <c r="T91">
        <v>52.5</v>
      </c>
      <c r="U91" s="2">
        <v>87968.320000000007</v>
      </c>
      <c r="V91" s="2">
        <v>12.35</v>
      </c>
      <c r="W91" t="s">
        <v>2</v>
      </c>
      <c r="X91" s="2">
        <v>1425.36</v>
      </c>
      <c r="Y91">
        <v>1.496208</v>
      </c>
      <c r="Z91">
        <v>17.668965517241379</v>
      </c>
      <c r="AA91" s="2">
        <v>2864.83</v>
      </c>
      <c r="AB91" s="2">
        <v>668.32</v>
      </c>
      <c r="AC91" t="s">
        <v>278</v>
      </c>
      <c r="AD91" s="3">
        <f>Table1[[#This Row],[Water Losses (million gallons/ year)]]/Table1[[#This Row],[Water Supplied (million gallons/ year)]]</f>
        <v>9.6828151769414519E-2</v>
      </c>
      <c r="AE91" s="2">
        <v>3698.66</v>
      </c>
      <c r="AF91">
        <v>8.3087502138904785</v>
      </c>
      <c r="AG91">
        <v>2.7716823706227021</v>
      </c>
      <c r="AH91">
        <v>5.537067843267776</v>
      </c>
      <c r="AI91" s="2">
        <v>15.229110213042224</v>
      </c>
      <c r="AJ91" s="2">
        <v>12.348415230347966</v>
      </c>
      <c r="AK91" s="2">
        <v>2.8806949826942572</v>
      </c>
      <c r="AL91">
        <v>68</v>
      </c>
      <c r="AM91" t="s">
        <v>280</v>
      </c>
    </row>
    <row r="92" spans="1:39" x14ac:dyDescent="0.25">
      <c r="A92" s="1" t="s">
        <v>873</v>
      </c>
      <c r="B92" s="1" t="s">
        <v>874</v>
      </c>
      <c r="C92" t="s">
        <v>941</v>
      </c>
      <c r="D92" s="8">
        <v>29500</v>
      </c>
      <c r="E92">
        <v>3468.4140000000002</v>
      </c>
      <c r="F92">
        <v>0</v>
      </c>
      <c r="G92">
        <v>0</v>
      </c>
      <c r="H92">
        <v>3468.4140000000002</v>
      </c>
      <c r="I92">
        <v>2492.1579999999999</v>
      </c>
      <c r="J92">
        <v>0</v>
      </c>
      <c r="K92">
        <v>0</v>
      </c>
      <c r="L92">
        <v>6.2303949999999997</v>
      </c>
      <c r="M92">
        <v>2498.3883949999999</v>
      </c>
      <c r="N92">
        <v>970.02560500000027</v>
      </c>
      <c r="O92">
        <v>143.62700052631578</v>
      </c>
      <c r="P92">
        <v>826.39860447368449</v>
      </c>
      <c r="Q92">
        <v>976.25600000000031</v>
      </c>
      <c r="R92">
        <v>90</v>
      </c>
      <c r="S92">
        <v>6873</v>
      </c>
      <c r="T92">
        <v>70</v>
      </c>
      <c r="U92" s="2">
        <v>4548974</v>
      </c>
      <c r="V92" s="2">
        <v>1.736</v>
      </c>
      <c r="W92" t="s">
        <v>2</v>
      </c>
      <c r="X92" s="2">
        <v>1395.56</v>
      </c>
      <c r="Y92">
        <v>51.253024176136364</v>
      </c>
      <c r="Z92">
        <v>20.430560791238445</v>
      </c>
      <c r="AA92" s="2">
        <v>249336.47</v>
      </c>
      <c r="AB92" s="2">
        <v>1153288.8400000001</v>
      </c>
      <c r="AC92" t="s">
        <v>278</v>
      </c>
      <c r="AD92" s="3">
        <f>Table1[[#This Row],[Water Losses (million gallons/ year)]]/Table1[[#This Row],[Water Supplied (million gallons/ year)]]</f>
        <v>0.27967411185631247</v>
      </c>
      <c r="AE92" s="2">
        <v>1411320.2</v>
      </c>
      <c r="AF92">
        <v>386.67312632915389</v>
      </c>
      <c r="AG92">
        <v>57.252819959107718</v>
      </c>
      <c r="AH92">
        <v>329.42030637004615</v>
      </c>
      <c r="AI92" s="2">
        <v>204.07759484547933</v>
      </c>
      <c r="AJ92" s="2">
        <v>36.277676838889022</v>
      </c>
      <c r="AK92" s="2">
        <v>167.7999180065903</v>
      </c>
      <c r="AL92">
        <v>60</v>
      </c>
      <c r="AM92" t="s">
        <v>280</v>
      </c>
    </row>
    <row r="93" spans="1:39" x14ac:dyDescent="0.25">
      <c r="A93" s="1" t="s">
        <v>582</v>
      </c>
      <c r="B93" s="1" t="s">
        <v>583</v>
      </c>
      <c r="C93" t="s">
        <v>584</v>
      </c>
      <c r="D93" s="8">
        <v>3645</v>
      </c>
      <c r="E93">
        <v>137.50140000000002</v>
      </c>
      <c r="F93">
        <v>1.1269</v>
      </c>
      <c r="G93">
        <v>0</v>
      </c>
      <c r="H93">
        <v>138.62830000000002</v>
      </c>
      <c r="I93">
        <v>106.316168</v>
      </c>
      <c r="J93">
        <v>0</v>
      </c>
      <c r="K93">
        <v>0</v>
      </c>
      <c r="L93">
        <v>0.26579042000000003</v>
      </c>
      <c r="M93">
        <v>106.58195842000001</v>
      </c>
      <c r="N93">
        <v>32.046341580000018</v>
      </c>
      <c r="O93">
        <v>1.7140660250353896</v>
      </c>
      <c r="P93">
        <v>30.332275554964628</v>
      </c>
      <c r="Q93">
        <v>32.31213200000002</v>
      </c>
      <c r="R93">
        <v>136.81136363636367</v>
      </c>
      <c r="S93">
        <v>1466.5050000000001</v>
      </c>
      <c r="T93">
        <v>60</v>
      </c>
      <c r="V93" s="2">
        <v>8.26</v>
      </c>
      <c r="W93" t="s">
        <v>2</v>
      </c>
      <c r="X93" s="2">
        <v>1162.3880999999999</v>
      </c>
      <c r="Y93">
        <v>22.167241749289779</v>
      </c>
      <c r="Z93">
        <v>41.412861992380783</v>
      </c>
      <c r="AA93" s="2">
        <v>14158.27</v>
      </c>
      <c r="AB93" s="2">
        <v>35257.870000000003</v>
      </c>
      <c r="AC93" t="s">
        <v>278</v>
      </c>
      <c r="AD93" s="3">
        <f>Table1[[#This Row],[Water Losses (million gallons/ year)]]/Table1[[#This Row],[Water Supplied (million gallons/ year)]]</f>
        <v>0.23116738487018892</v>
      </c>
      <c r="AE93" s="2">
        <v>49725.1</v>
      </c>
      <c r="AF93">
        <v>59.8690056355683</v>
      </c>
      <c r="AG93">
        <v>3.2022197684063953</v>
      </c>
      <c r="AH93">
        <v>56.666785867161906</v>
      </c>
      <c r="AI93" s="2">
        <v>33.696540075471276</v>
      </c>
      <c r="AJ93" s="2">
        <v>9.6544298985711823</v>
      </c>
      <c r="AK93" s="2">
        <v>24.042110176900096</v>
      </c>
      <c r="AL93">
        <v>69</v>
      </c>
      <c r="AM93" t="s">
        <v>280</v>
      </c>
    </row>
    <row r="94" spans="1:39" x14ac:dyDescent="0.25">
      <c r="A94" s="1" t="s">
        <v>692</v>
      </c>
      <c r="B94" s="1" t="s">
        <v>693</v>
      </c>
      <c r="C94" t="s">
        <v>694</v>
      </c>
      <c r="D94" s="8">
        <v>8000</v>
      </c>
      <c r="E94">
        <v>0</v>
      </c>
      <c r="F94">
        <v>224.23650000000001</v>
      </c>
      <c r="G94">
        <v>0</v>
      </c>
      <c r="H94">
        <v>224.79849624060151</v>
      </c>
      <c r="I94">
        <v>161.70192</v>
      </c>
      <c r="J94">
        <v>0</v>
      </c>
      <c r="K94">
        <v>0</v>
      </c>
      <c r="L94">
        <v>0.23907500000000001</v>
      </c>
      <c r="M94">
        <v>161.94099500000002</v>
      </c>
      <c r="N94">
        <v>62.857501240601493</v>
      </c>
      <c r="O94">
        <v>4.1085487836734762</v>
      </c>
      <c r="P94">
        <v>58.748952456928016</v>
      </c>
      <c r="Q94">
        <v>63.096576240601493</v>
      </c>
      <c r="R94">
        <v>330.13863636363635</v>
      </c>
      <c r="S94">
        <v>3400</v>
      </c>
      <c r="T94">
        <v>75</v>
      </c>
      <c r="U94" s="2">
        <v>1734134</v>
      </c>
      <c r="V94" s="2">
        <v>9.9511000000000003</v>
      </c>
      <c r="W94" t="s">
        <v>2</v>
      </c>
      <c r="X94" s="2">
        <v>2926.1783999999998</v>
      </c>
      <c r="Y94">
        <v>64.639188264204549</v>
      </c>
      <c r="Z94">
        <v>52.086372493315508</v>
      </c>
      <c r="AA94" s="2">
        <v>40884.68</v>
      </c>
      <c r="AB94" s="2">
        <v>171909.91</v>
      </c>
      <c r="AC94" t="s">
        <v>278</v>
      </c>
      <c r="AD94" s="3">
        <f>Table1[[#This Row],[Water Losses (million gallons/ year)]]/Table1[[#This Row],[Water Supplied (million gallons/ year)]]</f>
        <v>0.27961708949033715</v>
      </c>
      <c r="AE94" s="2">
        <v>213494.17</v>
      </c>
      <c r="AF94">
        <v>50.650685931185734</v>
      </c>
      <c r="AG94">
        <v>3.3106758933710529</v>
      </c>
      <c r="AH94">
        <v>47.340010037814679</v>
      </c>
      <c r="AI94" s="2">
        <v>62.586646083536785</v>
      </c>
      <c r="AJ94" s="2">
        <v>12.024906482593055</v>
      </c>
      <c r="AK94" s="2">
        <v>50.561739600943739</v>
      </c>
      <c r="AL94">
        <v>71</v>
      </c>
      <c r="AM94" t="s">
        <v>279</v>
      </c>
    </row>
    <row r="95" spans="1:39" x14ac:dyDescent="0.25">
      <c r="A95" s="1" t="s">
        <v>659</v>
      </c>
      <c r="B95" s="1" t="s">
        <v>646</v>
      </c>
      <c r="C95" t="s">
        <v>758</v>
      </c>
      <c r="D95" s="8">
        <v>5600</v>
      </c>
      <c r="E95">
        <v>0</v>
      </c>
      <c r="F95">
        <v>92.661000000000001</v>
      </c>
      <c r="G95">
        <v>0</v>
      </c>
      <c r="H95">
        <v>92.661000000000001</v>
      </c>
      <c r="I95">
        <v>70.150000000000006</v>
      </c>
      <c r="J95">
        <v>0</v>
      </c>
      <c r="L95">
        <v>0.17537500000000003</v>
      </c>
      <c r="M95">
        <v>70.325375000000008</v>
      </c>
      <c r="N95">
        <v>22.335624999999993</v>
      </c>
      <c r="O95">
        <v>1.7823826530612288</v>
      </c>
      <c r="P95">
        <v>20.553242346938763</v>
      </c>
      <c r="Q95">
        <v>22.510999999999992</v>
      </c>
      <c r="R95">
        <v>79.05</v>
      </c>
      <c r="S95">
        <v>1420</v>
      </c>
      <c r="T95">
        <v>90.6</v>
      </c>
      <c r="U95" s="2">
        <v>796218</v>
      </c>
      <c r="V95" s="2">
        <v>11.35</v>
      </c>
      <c r="W95" t="s">
        <v>2</v>
      </c>
      <c r="X95" s="2">
        <v>2409.4699999999998</v>
      </c>
      <c r="Y95">
        <v>21.186002074499999</v>
      </c>
      <c r="Z95">
        <v>40.875944577464786</v>
      </c>
      <c r="AA95" s="2">
        <v>20230.04</v>
      </c>
      <c r="AB95" s="2">
        <v>49522.42</v>
      </c>
      <c r="AC95" t="s">
        <v>278</v>
      </c>
      <c r="AD95" s="3">
        <f>Table1[[#This Row],[Water Losses (million gallons/ year)]]/Table1[[#This Row],[Water Supplied (million gallons/ year)]]</f>
        <v>0.24104666472410174</v>
      </c>
      <c r="AE95" s="2">
        <v>70175.02</v>
      </c>
      <c r="AF95">
        <v>43.094009261045713</v>
      </c>
      <c r="AG95">
        <v>3.4389015108262182</v>
      </c>
      <c r="AH95">
        <v>39.655107750219493</v>
      </c>
      <c r="AI95" s="2">
        <v>49.121453485861615</v>
      </c>
      <c r="AJ95" s="2">
        <v>14.246509233975313</v>
      </c>
      <c r="AK95" s="2">
        <v>34.874944251886298</v>
      </c>
      <c r="AL95">
        <v>41</v>
      </c>
      <c r="AM95" t="s">
        <v>282</v>
      </c>
    </row>
    <row r="96" spans="1:39" x14ac:dyDescent="0.25">
      <c r="A96" s="1" t="s">
        <v>702</v>
      </c>
      <c r="B96" s="1" t="s">
        <v>703</v>
      </c>
      <c r="C96" t="s">
        <v>769</v>
      </c>
      <c r="D96" s="8">
        <v>8458</v>
      </c>
      <c r="E96">
        <v>0</v>
      </c>
      <c r="F96">
        <v>232.74600000000001</v>
      </c>
      <c r="G96">
        <v>0</v>
      </c>
      <c r="H96">
        <v>232.74600000000001</v>
      </c>
      <c r="I96">
        <v>184.08</v>
      </c>
      <c r="J96">
        <v>0</v>
      </c>
      <c r="K96">
        <v>2.2999999999999998</v>
      </c>
      <c r="L96">
        <v>0.46020000000000005</v>
      </c>
      <c r="M96">
        <v>186.84020000000001</v>
      </c>
      <c r="N96">
        <v>45.905799999999999</v>
      </c>
      <c r="O96">
        <v>5.6993743589743531</v>
      </c>
      <c r="P96">
        <v>40.206425641025646</v>
      </c>
      <c r="Q96">
        <v>48.665999999999997</v>
      </c>
      <c r="R96">
        <v>340</v>
      </c>
      <c r="S96">
        <v>3950</v>
      </c>
      <c r="T96">
        <v>80</v>
      </c>
      <c r="U96" s="2">
        <v>1699251</v>
      </c>
      <c r="V96" s="2">
        <v>10.72</v>
      </c>
      <c r="W96" t="s">
        <v>2</v>
      </c>
      <c r="X96" s="2">
        <v>3299.05</v>
      </c>
      <c r="Y96">
        <v>71.011480000000006</v>
      </c>
      <c r="Z96">
        <v>49.253670886075945</v>
      </c>
      <c r="AA96" s="2">
        <v>60659.65</v>
      </c>
      <c r="AB96" s="2">
        <v>132643.01</v>
      </c>
      <c r="AC96" t="s">
        <v>278</v>
      </c>
      <c r="AD96" s="3">
        <f>Table1[[#This Row],[Water Losses (million gallons/ year)]]/Table1[[#This Row],[Water Supplied (million gallons/ year)]]</f>
        <v>0.19723561307176063</v>
      </c>
      <c r="AE96" s="2">
        <v>202408.69</v>
      </c>
      <c r="AF96">
        <v>31.840332928732444</v>
      </c>
      <c r="AG96">
        <v>3.9530947521930662</v>
      </c>
      <c r="AH96">
        <v>27.887238176539377</v>
      </c>
      <c r="AI96" s="2">
        <v>48.937381232911399</v>
      </c>
      <c r="AJ96" s="2">
        <v>15.356872749107429</v>
      </c>
      <c r="AK96" s="2">
        <v>33.580508483803968</v>
      </c>
      <c r="AL96">
        <v>60</v>
      </c>
      <c r="AM96" t="s">
        <v>280</v>
      </c>
    </row>
    <row r="97" spans="1:39" x14ac:dyDescent="0.25">
      <c r="A97" s="1" t="s">
        <v>813</v>
      </c>
      <c r="B97" s="1" t="s">
        <v>814</v>
      </c>
      <c r="C97" t="s">
        <v>930</v>
      </c>
      <c r="D97" s="8">
        <v>14595</v>
      </c>
      <c r="E97">
        <v>509.976</v>
      </c>
      <c r="F97">
        <v>0.5</v>
      </c>
      <c r="G97">
        <v>62.2</v>
      </c>
      <c r="H97">
        <v>448.27600000000001</v>
      </c>
      <c r="I97">
        <v>421.88600000000002</v>
      </c>
      <c r="J97">
        <v>0</v>
      </c>
      <c r="K97">
        <v>8.1</v>
      </c>
      <c r="L97">
        <v>1.0547150000000001</v>
      </c>
      <c r="M97">
        <v>431.04071500000003</v>
      </c>
      <c r="N97">
        <v>17.235284999999976</v>
      </c>
      <c r="O97">
        <v>10.884654489795903</v>
      </c>
      <c r="P97">
        <v>6.3506305102040734</v>
      </c>
      <c r="Q97">
        <v>26.389999999999979</v>
      </c>
      <c r="R97">
        <v>250</v>
      </c>
      <c r="S97">
        <v>7746</v>
      </c>
      <c r="T97">
        <v>65.5</v>
      </c>
      <c r="U97" s="2">
        <v>1281596</v>
      </c>
      <c r="V97" s="2">
        <v>5.55</v>
      </c>
      <c r="W97" t="s">
        <v>2</v>
      </c>
      <c r="X97" s="2">
        <v>340.58</v>
      </c>
      <c r="Y97">
        <v>60.113017999999997</v>
      </c>
      <c r="Z97">
        <v>21.261709269300283</v>
      </c>
      <c r="AA97" s="2">
        <v>59548.68</v>
      </c>
      <c r="AB97" s="2">
        <v>2162.9</v>
      </c>
      <c r="AC97" t="s">
        <v>278</v>
      </c>
      <c r="AD97" s="3">
        <f>Table1[[#This Row],[Water Losses (million gallons/ year)]]/Table1[[#This Row],[Water Supplied (million gallons/ year)]]</f>
        <v>3.8447931631405599E-2</v>
      </c>
      <c r="AE97" s="2">
        <v>64829.49</v>
      </c>
      <c r="AF97">
        <v>6.0960442685398304</v>
      </c>
      <c r="AG97">
        <v>3.8498542738084538</v>
      </c>
      <c r="AH97">
        <v>2.2461899947313766</v>
      </c>
      <c r="AI97" s="2">
        <v>7.9668966094919371</v>
      </c>
      <c r="AJ97" s="2">
        <v>7.6876689127238889</v>
      </c>
      <c r="AK97" s="2">
        <v>0.27922769676804848</v>
      </c>
      <c r="AL97">
        <v>64</v>
      </c>
      <c r="AM97" t="s">
        <v>280</v>
      </c>
    </row>
    <row r="98" spans="1:39" x14ac:dyDescent="0.25">
      <c r="A98" s="1" t="s">
        <v>840</v>
      </c>
      <c r="B98" s="1" t="s">
        <v>1063</v>
      </c>
      <c r="C98" t="s">
        <v>841</v>
      </c>
      <c r="D98" s="8">
        <v>17155</v>
      </c>
      <c r="E98">
        <v>528.65099999999995</v>
      </c>
      <c r="F98">
        <v>0</v>
      </c>
      <c r="G98">
        <v>0</v>
      </c>
      <c r="H98">
        <v>528.65099999999995</v>
      </c>
      <c r="I98">
        <v>402.858</v>
      </c>
      <c r="J98">
        <v>0</v>
      </c>
      <c r="K98">
        <v>0</v>
      </c>
      <c r="L98">
        <v>1.007145</v>
      </c>
      <c r="M98">
        <v>403.86514499999998</v>
      </c>
      <c r="N98">
        <v>124.78585499999997</v>
      </c>
      <c r="O98">
        <v>6.0835627272727315</v>
      </c>
      <c r="P98">
        <v>118.70229227272723</v>
      </c>
      <c r="Q98">
        <v>125.79299999999996</v>
      </c>
      <c r="R98">
        <v>500</v>
      </c>
      <c r="S98">
        <v>7360</v>
      </c>
      <c r="T98">
        <v>65</v>
      </c>
      <c r="U98" s="2">
        <v>2341168</v>
      </c>
      <c r="V98" s="2">
        <v>5.95</v>
      </c>
      <c r="W98" t="s">
        <v>2</v>
      </c>
      <c r="X98" s="2">
        <v>428.37</v>
      </c>
      <c r="Y98">
        <v>98.528846590909083</v>
      </c>
      <c r="Z98">
        <v>36.676908349802368</v>
      </c>
      <c r="AA98" s="2">
        <v>36197.199999999997</v>
      </c>
      <c r="AB98" s="2">
        <v>50848.5</v>
      </c>
      <c r="AC98" t="s">
        <v>278</v>
      </c>
      <c r="AD98" s="3">
        <f>Table1[[#This Row],[Water Losses (million gallons/ year)]]/Table1[[#This Row],[Water Supplied (million gallons/ year)]]</f>
        <v>0.23604581283304105</v>
      </c>
      <c r="AE98" s="2">
        <v>87477.13</v>
      </c>
      <c r="AF98">
        <v>46.450958531864188</v>
      </c>
      <c r="AG98">
        <v>2.2645781444582829</v>
      </c>
      <c r="AH98">
        <v>44.186380387405904</v>
      </c>
      <c r="AI98" s="2">
        <v>11.826861300019146</v>
      </c>
      <c r="AJ98" s="2">
        <v>4.9180975852272768</v>
      </c>
      <c r="AK98" s="2">
        <v>6.9087637147918706</v>
      </c>
      <c r="AL98">
        <v>51</v>
      </c>
      <c r="AM98" t="s">
        <v>280</v>
      </c>
    </row>
    <row r="99" spans="1:39" x14ac:dyDescent="0.25">
      <c r="A99" s="1" t="s">
        <v>347</v>
      </c>
      <c r="B99" s="1" t="s">
        <v>348</v>
      </c>
      <c r="C99" t="s">
        <v>349</v>
      </c>
      <c r="D99" s="8">
        <v>1611</v>
      </c>
      <c r="E99">
        <v>113.05500000000001</v>
      </c>
      <c r="F99">
        <v>0</v>
      </c>
      <c r="G99">
        <v>0</v>
      </c>
      <c r="H99">
        <v>113.05500000000001</v>
      </c>
      <c r="I99">
        <v>64.869</v>
      </c>
      <c r="J99">
        <v>0</v>
      </c>
      <c r="K99">
        <v>0.69699999999999995</v>
      </c>
      <c r="L99">
        <v>0.1621725</v>
      </c>
      <c r="M99">
        <v>65.728172499999999</v>
      </c>
      <c r="N99">
        <v>47.326827500000007</v>
      </c>
      <c r="O99">
        <v>2.3521594329896862</v>
      </c>
      <c r="P99">
        <v>44.97466806701032</v>
      </c>
      <c r="Q99">
        <v>48.186000000000007</v>
      </c>
      <c r="R99">
        <v>14.6</v>
      </c>
      <c r="S99">
        <v>633</v>
      </c>
      <c r="T99">
        <v>69</v>
      </c>
      <c r="U99" s="2">
        <v>291987.40000000002</v>
      </c>
      <c r="V99" s="2">
        <v>4.5599999999999996</v>
      </c>
      <c r="W99" t="s">
        <v>2</v>
      </c>
      <c r="X99" s="2">
        <v>231.47</v>
      </c>
      <c r="Y99">
        <v>4.3805781600000007</v>
      </c>
      <c r="Z99">
        <v>18.959848341232231</v>
      </c>
      <c r="AA99" s="2">
        <v>10632.54</v>
      </c>
      <c r="AB99" s="2">
        <v>10410.290000000001</v>
      </c>
      <c r="AC99" t="s">
        <v>278</v>
      </c>
      <c r="AD99" s="3">
        <f>Table1[[#This Row],[Water Losses (million gallons/ year)]]/Table1[[#This Row],[Water Supplied (million gallons/ year)]]</f>
        <v>0.41861773030825711</v>
      </c>
      <c r="AE99" s="2">
        <v>21241.7</v>
      </c>
      <c r="AF99">
        <v>204.83813759224395</v>
      </c>
      <c r="AG99">
        <v>10.180525148735901</v>
      </c>
      <c r="AH99">
        <v>194.65761244350804</v>
      </c>
      <c r="AI99" s="2">
        <v>33.243008854329375</v>
      </c>
      <c r="AJ99" s="2">
        <v>16.797058747740309</v>
      </c>
      <c r="AK99" s="2">
        <v>16.445950106589066</v>
      </c>
      <c r="AL99">
        <v>48</v>
      </c>
      <c r="AM99" t="s">
        <v>282</v>
      </c>
    </row>
    <row r="100" spans="1:39" x14ac:dyDescent="0.25">
      <c r="A100" s="1" t="s">
        <v>610</v>
      </c>
      <c r="B100" s="1" t="s">
        <v>1077</v>
      </c>
      <c r="C100" t="s">
        <v>611</v>
      </c>
      <c r="D100" s="8">
        <v>4480</v>
      </c>
      <c r="E100">
        <v>225.27</v>
      </c>
      <c r="F100">
        <v>0</v>
      </c>
      <c r="G100">
        <v>0</v>
      </c>
      <c r="H100">
        <v>225.27</v>
      </c>
      <c r="I100">
        <v>185.49789999999999</v>
      </c>
      <c r="J100">
        <v>0</v>
      </c>
      <c r="K100">
        <v>1.9892829999999999</v>
      </c>
      <c r="L100">
        <v>0.81</v>
      </c>
      <c r="M100">
        <v>188.29718299999999</v>
      </c>
      <c r="N100">
        <v>36.97281700000002</v>
      </c>
      <c r="O100">
        <v>4.7537585408163281</v>
      </c>
      <c r="P100">
        <v>32.219058459183692</v>
      </c>
      <c r="Q100">
        <v>39.772100000000023</v>
      </c>
      <c r="R100">
        <v>38.6</v>
      </c>
      <c r="S100">
        <v>1998</v>
      </c>
      <c r="T100">
        <v>60</v>
      </c>
      <c r="U100" s="2">
        <v>1442661.14</v>
      </c>
      <c r="V100" s="2">
        <v>13.106</v>
      </c>
      <c r="W100" t="s">
        <v>2</v>
      </c>
      <c r="X100" s="2">
        <v>573.87</v>
      </c>
      <c r="Y100">
        <v>12.690561729545456</v>
      </c>
      <c r="Z100">
        <v>17.40173286923287</v>
      </c>
      <c r="AA100" s="2">
        <v>61793.98</v>
      </c>
      <c r="AB100" s="2">
        <v>18489.55</v>
      </c>
      <c r="AC100" t="s">
        <v>278</v>
      </c>
      <c r="AD100" s="3">
        <f>Table1[[#This Row],[Water Losses (million gallons/ year)]]/Table1[[#This Row],[Water Supplied (million gallons/ year)]]</f>
        <v>0.16412667909619577</v>
      </c>
      <c r="AE100" s="2">
        <v>81889.960000000006</v>
      </c>
      <c r="AF100">
        <v>50.698392913461433</v>
      </c>
      <c r="AG100">
        <v>6.5185165176358941</v>
      </c>
      <c r="AH100">
        <v>44.179876395825538</v>
      </c>
      <c r="AI100" s="2">
        <v>40.181949929713582</v>
      </c>
      <c r="AJ100" s="2">
        <v>30.92792036115916</v>
      </c>
      <c r="AK100" s="2">
        <v>9.2540295685544258</v>
      </c>
      <c r="AL100">
        <v>50</v>
      </c>
      <c r="AM100" t="s">
        <v>282</v>
      </c>
    </row>
    <row r="101" spans="1:39" x14ac:dyDescent="0.25">
      <c r="A101" s="1" t="s">
        <v>740</v>
      </c>
      <c r="B101" s="1" t="s">
        <v>741</v>
      </c>
      <c r="C101" t="s">
        <v>782</v>
      </c>
      <c r="D101" s="8">
        <v>10442</v>
      </c>
      <c r="E101">
        <v>443.17099999999999</v>
      </c>
      <c r="F101">
        <v>1.0500000000000001E-2</v>
      </c>
      <c r="G101">
        <v>132.42500000000001</v>
      </c>
      <c r="H101">
        <v>318.02682366813161</v>
      </c>
      <c r="I101">
        <v>230.94499999999999</v>
      </c>
      <c r="K101">
        <v>8.4589999999999996</v>
      </c>
      <c r="L101">
        <v>1.1950000000000001</v>
      </c>
      <c r="M101">
        <v>240.59899999999999</v>
      </c>
      <c r="N101">
        <v>77.427823668131623</v>
      </c>
      <c r="O101">
        <v>3.5729472222222265</v>
      </c>
      <c r="P101">
        <v>73.854876445909397</v>
      </c>
      <c r="Q101">
        <v>87.081823668131619</v>
      </c>
      <c r="R101">
        <v>233.52</v>
      </c>
      <c r="S101">
        <v>4508</v>
      </c>
      <c r="T101">
        <v>90</v>
      </c>
      <c r="U101" s="2">
        <v>1500747</v>
      </c>
      <c r="V101" s="2">
        <v>7.63</v>
      </c>
      <c r="W101" t="s">
        <v>2</v>
      </c>
      <c r="X101" s="2">
        <v>512.66</v>
      </c>
      <c r="Y101">
        <v>63.713994119999995</v>
      </c>
      <c r="Z101">
        <v>38.722024844720501</v>
      </c>
      <c r="AA101" s="2">
        <v>26653.45</v>
      </c>
      <c r="AB101" s="2">
        <v>37862.44</v>
      </c>
      <c r="AC101" t="s">
        <v>278</v>
      </c>
      <c r="AD101" s="3">
        <f>Table1[[#This Row],[Water Losses (million gallons/ year)]]/Table1[[#This Row],[Water Supplied (million gallons/ year)]]</f>
        <v>0.24346318582526033</v>
      </c>
      <c r="AE101" s="2">
        <v>69465.11</v>
      </c>
      <c r="AF101">
        <v>47.056571372738645</v>
      </c>
      <c r="AG101">
        <v>2.1714499776483978</v>
      </c>
      <c r="AH101">
        <v>44.885121395090245</v>
      </c>
      <c r="AI101" s="2">
        <v>14.311422161067711</v>
      </c>
      <c r="AJ101" s="2">
        <v>5.9124778490091705</v>
      </c>
      <c r="AK101" s="2">
        <v>8.3989443120585427</v>
      </c>
      <c r="AL101">
        <v>55</v>
      </c>
      <c r="AM101" t="s">
        <v>280</v>
      </c>
    </row>
    <row r="102" spans="1:39" x14ac:dyDescent="0.25">
      <c r="A102" s="1" t="s">
        <v>430</v>
      </c>
      <c r="B102" s="1" t="s">
        <v>1160</v>
      </c>
      <c r="C102" t="s">
        <v>431</v>
      </c>
      <c r="D102" s="8">
        <v>2122</v>
      </c>
      <c r="E102">
        <v>0</v>
      </c>
      <c r="F102">
        <v>46.395000000000003</v>
      </c>
      <c r="G102">
        <v>7.4637585</v>
      </c>
      <c r="H102">
        <v>38.400501888217526</v>
      </c>
      <c r="I102">
        <v>35.306010000000001</v>
      </c>
      <c r="J102">
        <v>0.20324999999999999</v>
      </c>
      <c r="K102">
        <v>0</v>
      </c>
      <c r="L102">
        <v>8.8773149999999995E-2</v>
      </c>
      <c r="M102">
        <v>35.598033149999999</v>
      </c>
      <c r="N102">
        <v>2.8024687382175273</v>
      </c>
      <c r="O102">
        <v>0.53417266363636573</v>
      </c>
      <c r="P102">
        <v>2.2682960745811616</v>
      </c>
      <c r="Q102">
        <v>2.8912418882175275</v>
      </c>
      <c r="R102">
        <v>39.5</v>
      </c>
      <c r="S102">
        <v>781</v>
      </c>
      <c r="T102">
        <v>47</v>
      </c>
      <c r="V102" s="2">
        <v>15.78</v>
      </c>
      <c r="W102" t="s">
        <v>2</v>
      </c>
      <c r="X102" s="2">
        <v>4660.16</v>
      </c>
      <c r="Y102">
        <v>5.6756459749999992</v>
      </c>
      <c r="Z102">
        <v>19.910006402048655</v>
      </c>
      <c r="AA102" s="2">
        <v>8429.24</v>
      </c>
      <c r="AB102" s="2">
        <v>10570.62</v>
      </c>
      <c r="AC102" t="s">
        <v>278</v>
      </c>
      <c r="AD102" s="3">
        <f>Table1[[#This Row],[Water Losses (million gallons/ year)]]/Table1[[#This Row],[Water Supplied (million gallons/ year)]]</f>
        <v>7.2980002875363784E-2</v>
      </c>
      <c r="AE102" s="2">
        <v>19413.560000000001</v>
      </c>
      <c r="AF102">
        <v>9.8309814891955423</v>
      </c>
      <c r="AG102">
        <v>1.8738626756577121</v>
      </c>
      <c r="AH102">
        <v>7.9571188135378303</v>
      </c>
      <c r="AI102" s="2">
        <v>24.32761493867093</v>
      </c>
      <c r="AJ102" s="2">
        <v>10.792886852985722</v>
      </c>
      <c r="AK102" s="2">
        <v>13.534728085685206</v>
      </c>
      <c r="AL102">
        <v>60</v>
      </c>
      <c r="AM102" t="s">
        <v>280</v>
      </c>
    </row>
    <row r="103" spans="1:39" x14ac:dyDescent="0.25">
      <c r="A103" s="1" t="s">
        <v>1180</v>
      </c>
      <c r="B103" s="1" t="s">
        <v>895</v>
      </c>
      <c r="C103" t="s">
        <v>949</v>
      </c>
      <c r="D103" s="8">
        <v>45775</v>
      </c>
      <c r="E103">
        <v>3101.75</v>
      </c>
      <c r="F103">
        <v>0</v>
      </c>
      <c r="G103">
        <v>0</v>
      </c>
      <c r="H103">
        <v>3101.7820000000002</v>
      </c>
      <c r="I103">
        <v>2990.07</v>
      </c>
      <c r="J103">
        <v>0.85199999999999998</v>
      </c>
      <c r="K103">
        <v>0.82199999999999995</v>
      </c>
      <c r="L103">
        <v>32.271999999999998</v>
      </c>
      <c r="M103">
        <v>3024.0160000000001</v>
      </c>
      <c r="N103">
        <v>77.766000000000076</v>
      </c>
      <c r="O103">
        <v>45.165640303030386</v>
      </c>
      <c r="P103">
        <v>32.60035969696969</v>
      </c>
      <c r="Q103">
        <v>110.86000000000007</v>
      </c>
      <c r="R103">
        <v>446.51</v>
      </c>
      <c r="S103">
        <v>18310</v>
      </c>
      <c r="T103">
        <v>58.1</v>
      </c>
      <c r="U103" s="2">
        <v>5775475.5499999998</v>
      </c>
      <c r="V103" s="2">
        <v>1.98</v>
      </c>
      <c r="W103" t="s">
        <v>2</v>
      </c>
      <c r="X103" s="2">
        <v>128.6</v>
      </c>
      <c r="Y103">
        <v>149.34752469486023</v>
      </c>
      <c r="Z103">
        <v>22.346876053187525</v>
      </c>
      <c r="AA103" s="2">
        <v>89412.6</v>
      </c>
      <c r="AB103" s="2">
        <v>4192.41</v>
      </c>
      <c r="AC103" t="s">
        <v>278</v>
      </c>
      <c r="AD103" s="3">
        <f>Table1[[#This Row],[Water Losses (million gallons/ year)]]/Table1[[#This Row],[Water Supplied (million gallons/ year)]]</f>
        <v>2.5071394443581165E-2</v>
      </c>
      <c r="AE103" s="2">
        <v>97860.89</v>
      </c>
      <c r="AF103">
        <v>11.636129669392439</v>
      </c>
      <c r="AG103">
        <v>6.7581365528276915</v>
      </c>
      <c r="AH103">
        <v>4.8779931165647481</v>
      </c>
      <c r="AI103" s="2">
        <v>5.112233851814711</v>
      </c>
      <c r="AJ103" s="2">
        <v>4.8832657329162776</v>
      </c>
      <c r="AK103" s="2">
        <v>0.22896811889843266</v>
      </c>
      <c r="AL103">
        <v>70</v>
      </c>
      <c r="AM103" t="s">
        <v>280</v>
      </c>
    </row>
    <row r="104" spans="1:39" x14ac:dyDescent="0.25">
      <c r="A104" s="1" t="s">
        <v>809</v>
      </c>
      <c r="B104" s="1" t="s">
        <v>1109</v>
      </c>
      <c r="C104" t="s">
        <v>810</v>
      </c>
      <c r="D104" s="8">
        <v>13598</v>
      </c>
      <c r="F104">
        <v>333.25099999999998</v>
      </c>
      <c r="H104">
        <v>333.58458458458455</v>
      </c>
      <c r="I104">
        <v>274.61099999999999</v>
      </c>
      <c r="L104">
        <v>2.0099999999999998</v>
      </c>
      <c r="M104">
        <v>276.62099999999998</v>
      </c>
      <c r="N104">
        <v>56.963584584584567</v>
      </c>
      <c r="O104">
        <v>1.3730549999999999</v>
      </c>
      <c r="P104">
        <v>55.590529584584566</v>
      </c>
      <c r="Q104">
        <v>58.973584584584565</v>
      </c>
      <c r="R104">
        <v>67</v>
      </c>
      <c r="S104">
        <v>5439</v>
      </c>
      <c r="T104">
        <v>68</v>
      </c>
      <c r="U104" s="2">
        <v>1921014</v>
      </c>
      <c r="V104" s="2">
        <v>5.97</v>
      </c>
      <c r="W104" t="s">
        <v>2</v>
      </c>
      <c r="X104" s="2">
        <v>2427.0500000000002</v>
      </c>
      <c r="Y104">
        <v>29.245902400000002</v>
      </c>
      <c r="Z104">
        <v>14.731708034565179</v>
      </c>
      <c r="AA104" s="2">
        <v>8197.14</v>
      </c>
      <c r="AB104" s="2">
        <v>134920.99</v>
      </c>
      <c r="AC104" t="s">
        <v>278</v>
      </c>
      <c r="AD104" s="3">
        <f>Table1[[#This Row],[Water Losses (million gallons/ year)]]/Table1[[#This Row],[Water Supplied (million gallons/ year)]]</f>
        <v>0.17076204122418234</v>
      </c>
      <c r="AE104" s="2">
        <v>147996.5</v>
      </c>
      <c r="AF104">
        <v>28.693622963822701</v>
      </c>
      <c r="AG104">
        <v>0.69163348419708492</v>
      </c>
      <c r="AH104">
        <v>28.001989479625617</v>
      </c>
      <c r="AI104" s="2">
        <v>26.313317370521414</v>
      </c>
      <c r="AJ104" s="2">
        <v>1.5071039437396578</v>
      </c>
      <c r="AK104" s="2">
        <v>24.806213426781756</v>
      </c>
      <c r="AL104">
        <v>63</v>
      </c>
      <c r="AM104" t="s">
        <v>280</v>
      </c>
    </row>
    <row r="105" spans="1:39" x14ac:dyDescent="0.25">
      <c r="A105" s="1" t="s">
        <v>513</v>
      </c>
      <c r="B105" s="1" t="s">
        <v>514</v>
      </c>
      <c r="C105" t="s">
        <v>515</v>
      </c>
      <c r="D105" s="8">
        <v>2892</v>
      </c>
      <c r="E105">
        <v>0</v>
      </c>
      <c r="F105">
        <v>87.6798</v>
      </c>
      <c r="G105">
        <v>0</v>
      </c>
      <c r="H105">
        <v>87.6798</v>
      </c>
      <c r="I105">
        <v>78.883449999999996</v>
      </c>
      <c r="J105">
        <v>0</v>
      </c>
      <c r="K105">
        <v>9.4999999999999998E-3</v>
      </c>
      <c r="L105">
        <v>0.197208625</v>
      </c>
      <c r="M105">
        <v>79.090158625000001</v>
      </c>
      <c r="N105">
        <v>8.5896413749999994</v>
      </c>
      <c r="O105">
        <v>2.0044774540816341</v>
      </c>
      <c r="P105">
        <v>6.5851639209183652</v>
      </c>
      <c r="Q105">
        <v>8.7963499999999986</v>
      </c>
      <c r="R105">
        <v>138.44</v>
      </c>
      <c r="S105">
        <v>1400</v>
      </c>
      <c r="T105">
        <v>63</v>
      </c>
      <c r="U105" s="2">
        <v>670443.97</v>
      </c>
      <c r="V105" s="2">
        <v>8.57</v>
      </c>
      <c r="W105" t="s">
        <v>2</v>
      </c>
      <c r="X105" s="2">
        <v>3163.56</v>
      </c>
      <c r="Y105">
        <v>22.051294398</v>
      </c>
      <c r="Z105">
        <v>43.153217999999995</v>
      </c>
      <c r="AA105" s="2">
        <v>17177.32</v>
      </c>
      <c r="AB105" s="2">
        <v>20832.560000000001</v>
      </c>
      <c r="AC105" t="s">
        <v>278</v>
      </c>
      <c r="AD105" s="3">
        <f>Table1[[#This Row],[Water Losses (million gallons/ year)]]/Table1[[#This Row],[Water Supplied (million gallons/ year)]]</f>
        <v>9.7966023816203951E-2</v>
      </c>
      <c r="AE105" s="2">
        <v>38663.82</v>
      </c>
      <c r="AF105">
        <v>16.809474315068492</v>
      </c>
      <c r="AG105">
        <v>3.9226564659131782</v>
      </c>
      <c r="AH105">
        <v>12.886817849155312</v>
      </c>
      <c r="AI105" s="2">
        <v>27.149917691280798</v>
      </c>
      <c r="AJ105" s="2">
        <v>12.269516852951867</v>
      </c>
      <c r="AK105" s="2">
        <v>14.88040083832893</v>
      </c>
      <c r="AL105">
        <v>55</v>
      </c>
      <c r="AM105" t="s">
        <v>280</v>
      </c>
    </row>
    <row r="106" spans="1:39" x14ac:dyDescent="0.25">
      <c r="A106" s="1" t="s">
        <v>965</v>
      </c>
      <c r="B106" s="1" t="s">
        <v>966</v>
      </c>
      <c r="C106" t="s">
        <v>976</v>
      </c>
      <c r="D106" s="8">
        <v>663</v>
      </c>
      <c r="E106">
        <v>16.097999999999999</v>
      </c>
      <c r="H106">
        <v>16.097999999999999</v>
      </c>
      <c r="I106">
        <v>14.846</v>
      </c>
      <c r="J106">
        <v>0</v>
      </c>
      <c r="K106">
        <v>0</v>
      </c>
      <c r="L106">
        <v>3.7115000000000002E-2</v>
      </c>
      <c r="M106">
        <v>14.883115</v>
      </c>
      <c r="N106">
        <v>1.2148849999999989</v>
      </c>
      <c r="O106">
        <v>0.37720959183673486</v>
      </c>
      <c r="P106">
        <v>0.83767540816326402</v>
      </c>
      <c r="Q106">
        <v>1.2519999999999989</v>
      </c>
      <c r="R106">
        <v>6.68</v>
      </c>
      <c r="S106">
        <v>265</v>
      </c>
      <c r="T106">
        <v>50.5</v>
      </c>
      <c r="U106" s="2">
        <v>188485.98</v>
      </c>
      <c r="V106" s="2">
        <v>10.34</v>
      </c>
      <c r="W106" t="s">
        <v>2</v>
      </c>
      <c r="X106" s="2">
        <v>622.92999999999995</v>
      </c>
      <c r="Y106">
        <v>1.3988203060000002</v>
      </c>
      <c r="Z106">
        <v>14.461827924528302</v>
      </c>
      <c r="AA106" s="2">
        <v>3900.35</v>
      </c>
      <c r="AB106" s="2">
        <v>521.80999999999995</v>
      </c>
      <c r="AC106" t="s">
        <v>278</v>
      </c>
      <c r="AD106" s="3">
        <f>Table1[[#This Row],[Water Losses (million gallons/ year)]]/Table1[[#This Row],[Water Supplied (million gallons/ year)]]</f>
        <v>7.5468070567772327E-2</v>
      </c>
      <c r="AE106" s="2">
        <v>4445.28</v>
      </c>
      <c r="AF106">
        <v>12.560196433186858</v>
      </c>
      <c r="AG106">
        <v>3.8998148548641489</v>
      </c>
      <c r="AH106">
        <v>8.6603815783227098</v>
      </c>
      <c r="AI106" s="2">
        <v>16.68739743999615</v>
      </c>
      <c r="AJ106" s="2">
        <v>14.718291243742785</v>
      </c>
      <c r="AK106" s="2">
        <v>1.969106196253366</v>
      </c>
      <c r="AL106">
        <v>49</v>
      </c>
      <c r="AM106" t="s">
        <v>282</v>
      </c>
    </row>
    <row r="107" spans="1:39" x14ac:dyDescent="0.25">
      <c r="A107" s="1" t="s">
        <v>1101</v>
      </c>
      <c r="B107" s="1" t="s">
        <v>1100</v>
      </c>
      <c r="C107" t="s">
        <v>701</v>
      </c>
      <c r="D107" s="8">
        <v>8415</v>
      </c>
      <c r="E107">
        <v>514.79999999999995</v>
      </c>
      <c r="F107">
        <v>0</v>
      </c>
      <c r="G107">
        <v>0</v>
      </c>
      <c r="H107">
        <v>514.79999999999995</v>
      </c>
      <c r="I107">
        <v>298.09500000000003</v>
      </c>
      <c r="J107">
        <v>10.6</v>
      </c>
      <c r="K107">
        <v>9.5559999999999992</v>
      </c>
      <c r="L107">
        <v>6.3129999999999997</v>
      </c>
      <c r="M107">
        <v>324.56400000000002</v>
      </c>
      <c r="N107">
        <v>190.23599999999993</v>
      </c>
      <c r="O107">
        <v>19.778475</v>
      </c>
      <c r="P107">
        <v>170.45752499999992</v>
      </c>
      <c r="Q107">
        <v>206.10499999999993</v>
      </c>
      <c r="R107">
        <v>50.8</v>
      </c>
      <c r="S107">
        <v>3969</v>
      </c>
      <c r="T107">
        <v>52.2</v>
      </c>
      <c r="U107" s="2">
        <v>2021204</v>
      </c>
      <c r="V107" s="2">
        <v>5.0599999999999996</v>
      </c>
      <c r="W107" t="s">
        <v>2</v>
      </c>
      <c r="X107" s="2">
        <v>260.32</v>
      </c>
      <c r="Y107">
        <v>16.579501434000001</v>
      </c>
      <c r="Z107">
        <v>11.444517913832199</v>
      </c>
      <c r="AA107" s="2">
        <v>97360.54</v>
      </c>
      <c r="AB107" s="2">
        <v>44373.5</v>
      </c>
      <c r="AC107" t="s">
        <v>278</v>
      </c>
      <c r="AD107" s="3">
        <f>Table1[[#This Row],[Water Losses (million gallons/ year)]]/Table1[[#This Row],[Water Supplied (million gallons/ year)]]</f>
        <v>0.36953379953379945</v>
      </c>
      <c r="AE107" s="2">
        <v>145865.06</v>
      </c>
      <c r="AF107">
        <v>131.31633170772108</v>
      </c>
      <c r="AG107">
        <v>13.652709181084914</v>
      </c>
      <c r="AH107">
        <v>117.66362252663616</v>
      </c>
      <c r="AI107" s="2">
        <v>35.710265954068809</v>
      </c>
      <c r="AJ107" s="2">
        <v>24.530245065179923</v>
      </c>
      <c r="AK107" s="2">
        <v>11.180020888888883</v>
      </c>
      <c r="AL107">
        <v>60</v>
      </c>
      <c r="AM107" t="s">
        <v>280</v>
      </c>
    </row>
    <row r="108" spans="1:39" x14ac:dyDescent="0.25">
      <c r="A108" s="1" t="s">
        <v>88</v>
      </c>
      <c r="B108" s="1" t="s">
        <v>89</v>
      </c>
      <c r="C108" t="s">
        <v>90</v>
      </c>
      <c r="D108" s="8">
        <v>580</v>
      </c>
      <c r="E108">
        <v>23.295000000000002</v>
      </c>
      <c r="H108">
        <v>23.295000000000002</v>
      </c>
      <c r="I108">
        <v>10.526999999999999</v>
      </c>
      <c r="L108">
        <v>4.2779999999999996</v>
      </c>
      <c r="M108">
        <v>14.805</v>
      </c>
      <c r="N108">
        <v>8.490000000000002</v>
      </c>
      <c r="O108">
        <v>0.26747173469387731</v>
      </c>
      <c r="P108">
        <v>8.2225282653061242</v>
      </c>
      <c r="Q108">
        <v>12.768000000000001</v>
      </c>
      <c r="R108">
        <v>5.2</v>
      </c>
      <c r="S108">
        <v>252</v>
      </c>
      <c r="T108">
        <v>45.3</v>
      </c>
      <c r="U108" s="2">
        <v>82281</v>
      </c>
      <c r="V108" s="2">
        <v>5.33</v>
      </c>
      <c r="W108" t="s">
        <v>2</v>
      </c>
      <c r="X108" s="2">
        <v>204.88</v>
      </c>
      <c r="Y108">
        <v>1.0901526539999999</v>
      </c>
      <c r="Z108">
        <v>11.852061904761904</v>
      </c>
      <c r="AA108" s="2">
        <v>1425.62</v>
      </c>
      <c r="AB108" s="2">
        <v>1684.63</v>
      </c>
      <c r="AC108" t="s">
        <v>278</v>
      </c>
      <c r="AD108" s="3">
        <f>Table1[[#This Row],[Water Losses (million gallons/ year)]]/Table1[[#This Row],[Water Supplied (million gallons/ year)]]</f>
        <v>0.3644558918222795</v>
      </c>
      <c r="AE108" s="2">
        <v>3986.73</v>
      </c>
      <c r="AF108">
        <v>92.302674494455346</v>
      </c>
      <c r="AG108">
        <v>2.907933623547263</v>
      </c>
      <c r="AH108">
        <v>89.39474087090808</v>
      </c>
      <c r="AI108" s="2">
        <v>12.342285463945574</v>
      </c>
      <c r="AJ108" s="2">
        <v>5.6572394679300233</v>
      </c>
      <c r="AK108" s="2">
        <v>6.6850459960155506</v>
      </c>
      <c r="AL108">
        <v>64</v>
      </c>
      <c r="AM108" t="s">
        <v>280</v>
      </c>
    </row>
    <row r="109" spans="1:39" x14ac:dyDescent="0.25">
      <c r="A109" s="1" t="s">
        <v>1187</v>
      </c>
      <c r="B109" s="1" t="s">
        <v>1153</v>
      </c>
      <c r="C109" t="s">
        <v>918</v>
      </c>
      <c r="D109" s="8">
        <v>173000</v>
      </c>
      <c r="E109">
        <v>7664964</v>
      </c>
      <c r="F109">
        <v>0</v>
      </c>
      <c r="G109">
        <v>855534</v>
      </c>
      <c r="H109">
        <v>6809430</v>
      </c>
      <c r="I109">
        <v>6096147</v>
      </c>
      <c r="J109">
        <v>0</v>
      </c>
      <c r="K109">
        <v>0</v>
      </c>
      <c r="L109">
        <v>15240.3675</v>
      </c>
      <c r="M109">
        <v>6111387.3674999997</v>
      </c>
      <c r="N109">
        <v>698042.6325000003</v>
      </c>
      <c r="O109">
        <v>154891.89826530649</v>
      </c>
      <c r="P109">
        <v>543150.73423469381</v>
      </c>
      <c r="Q109">
        <v>713283.00000000035</v>
      </c>
      <c r="R109">
        <v>1023</v>
      </c>
      <c r="S109">
        <v>68233</v>
      </c>
      <c r="T109">
        <v>67.3</v>
      </c>
      <c r="U109" s="2">
        <v>12448202</v>
      </c>
      <c r="V109" s="2">
        <v>20.07</v>
      </c>
      <c r="W109" t="s">
        <v>2</v>
      </c>
      <c r="X109" s="2">
        <v>318</v>
      </c>
      <c r="Y109">
        <v>394.50944720531243</v>
      </c>
      <c r="Z109">
        <v>15.840543440307474</v>
      </c>
      <c r="AA109" s="2">
        <v>3108680398.1799998</v>
      </c>
      <c r="AB109" s="2">
        <v>172721933.49000001</v>
      </c>
      <c r="AC109" t="s">
        <v>278</v>
      </c>
      <c r="AD109" s="3">
        <f>Table1[[#This Row],[Water Losses (million gallons/ year)]]/Table1[[#This Row],[Water Supplied (million gallons/ year)]]</f>
        <v>0.10251116943708949</v>
      </c>
      <c r="AE109" s="2">
        <v>3286248768.54</v>
      </c>
      <c r="AF109">
        <v>28028.161864393347</v>
      </c>
      <c r="AG109">
        <v>6219.2980685361736</v>
      </c>
      <c r="AH109">
        <v>21808.863795857174</v>
      </c>
      <c r="AI109" s="2">
        <v>48091.133786750317</v>
      </c>
      <c r="AJ109" s="2">
        <v>45559.778965965168</v>
      </c>
      <c r="AK109" s="2">
        <v>2531.3548207851427</v>
      </c>
      <c r="AL109">
        <v>66</v>
      </c>
      <c r="AM109" t="s">
        <v>280</v>
      </c>
    </row>
    <row r="110" spans="1:39" x14ac:dyDescent="0.25">
      <c r="A110" s="1" t="s">
        <v>389</v>
      </c>
      <c r="B110" s="1" t="s">
        <v>94</v>
      </c>
      <c r="C110" t="s">
        <v>390</v>
      </c>
      <c r="D110" s="8">
        <v>1800</v>
      </c>
      <c r="E110">
        <v>49.79</v>
      </c>
      <c r="H110">
        <v>49.79</v>
      </c>
      <c r="I110">
        <v>38.14</v>
      </c>
      <c r="L110">
        <v>9.5350000000000004E-2</v>
      </c>
      <c r="M110">
        <v>38.235350000000004</v>
      </c>
      <c r="N110">
        <v>11.554649999999995</v>
      </c>
      <c r="O110">
        <v>0.96906734693877938</v>
      </c>
      <c r="P110">
        <v>10.585582653061216</v>
      </c>
      <c r="Q110">
        <v>11.649999999999995</v>
      </c>
      <c r="R110">
        <v>60.2</v>
      </c>
      <c r="S110">
        <v>820</v>
      </c>
      <c r="T110">
        <v>72.5</v>
      </c>
      <c r="U110" s="2">
        <v>299475</v>
      </c>
      <c r="V110" s="2">
        <v>8.51</v>
      </c>
      <c r="W110" t="s">
        <v>2</v>
      </c>
      <c r="X110" s="2">
        <v>452.48</v>
      </c>
      <c r="Y110">
        <v>11.873247424999999</v>
      </c>
      <c r="Z110">
        <v>39.670054878048774</v>
      </c>
      <c r="AA110" s="2">
        <v>8246.76</v>
      </c>
      <c r="AB110" s="2">
        <v>4789.76</v>
      </c>
      <c r="AC110" t="s">
        <v>278</v>
      </c>
      <c r="AD110" s="3">
        <f>Table1[[#This Row],[Water Losses (million gallons/ year)]]/Table1[[#This Row],[Water Supplied (million gallons/ year)]]</f>
        <v>0.2320676842739505</v>
      </c>
      <c r="AE110" s="2">
        <v>13079.67</v>
      </c>
      <c r="AF110">
        <v>38.605579685933833</v>
      </c>
      <c r="AG110">
        <v>3.2377793081816884</v>
      </c>
      <c r="AH110">
        <v>35.367800377752147</v>
      </c>
      <c r="AI110" s="2">
        <v>15.89820434305628</v>
      </c>
      <c r="AJ110" s="2">
        <v>10.057028198108549</v>
      </c>
      <c r="AK110" s="2">
        <v>5.8411761449477302</v>
      </c>
      <c r="AL110">
        <v>44</v>
      </c>
      <c r="AM110" t="s">
        <v>282</v>
      </c>
    </row>
    <row r="111" spans="1:39" x14ac:dyDescent="0.25">
      <c r="A111" s="1" t="s">
        <v>489</v>
      </c>
      <c r="B111" s="1" t="s">
        <v>1060</v>
      </c>
      <c r="C111" t="s">
        <v>490</v>
      </c>
      <c r="D111" s="8">
        <v>2628</v>
      </c>
      <c r="E111">
        <v>89.61</v>
      </c>
      <c r="F111">
        <v>0</v>
      </c>
      <c r="G111">
        <v>0</v>
      </c>
      <c r="H111">
        <v>89.61</v>
      </c>
      <c r="I111">
        <v>43.569000000000003</v>
      </c>
      <c r="J111">
        <v>0</v>
      </c>
      <c r="K111">
        <v>0</v>
      </c>
      <c r="L111">
        <v>0.10892250000000001</v>
      </c>
      <c r="M111">
        <v>43.677922500000001</v>
      </c>
      <c r="N111">
        <v>45.932077499999998</v>
      </c>
      <c r="O111">
        <v>1.3349988461538476</v>
      </c>
      <c r="P111">
        <v>44.597078653846154</v>
      </c>
      <c r="Q111">
        <v>46.040999999999997</v>
      </c>
      <c r="R111">
        <v>22.75</v>
      </c>
      <c r="S111">
        <v>1153</v>
      </c>
      <c r="T111">
        <v>57.5</v>
      </c>
      <c r="U111" s="2">
        <v>449801.89</v>
      </c>
      <c r="V111" s="2">
        <v>9.34</v>
      </c>
      <c r="W111" t="s">
        <v>2</v>
      </c>
      <c r="X111" s="2">
        <v>209.19</v>
      </c>
      <c r="Y111">
        <v>6.2128771562500003</v>
      </c>
      <c r="Z111">
        <v>14.762863183000865</v>
      </c>
      <c r="AA111" s="2">
        <v>12468.89</v>
      </c>
      <c r="AB111" s="2">
        <v>9329.26</v>
      </c>
      <c r="AC111" t="s">
        <v>278</v>
      </c>
      <c r="AD111" s="3">
        <f>Table1[[#This Row],[Water Losses (million gallons/ year)]]/Table1[[#This Row],[Water Supplied (million gallons/ year)]]</f>
        <v>0.51257758620689653</v>
      </c>
      <c r="AE111" s="2">
        <v>21820.94</v>
      </c>
      <c r="AF111">
        <v>109.14250496025852</v>
      </c>
      <c r="AG111">
        <v>3.1721865441049499</v>
      </c>
      <c r="AH111">
        <v>105.97031841615357</v>
      </c>
      <c r="AI111" s="2">
        <v>18.905595929466621</v>
      </c>
      <c r="AJ111" s="2">
        <v>10.814301147508184</v>
      </c>
      <c r="AK111" s="2">
        <v>8.0912947819584371</v>
      </c>
      <c r="AL111">
        <v>38</v>
      </c>
      <c r="AM111" t="s">
        <v>282</v>
      </c>
    </row>
    <row r="112" spans="1:39" x14ac:dyDescent="0.25">
      <c r="A112" s="1" t="s">
        <v>272</v>
      </c>
      <c r="B112" s="1" t="s">
        <v>1154</v>
      </c>
      <c r="C112" t="s">
        <v>273</v>
      </c>
      <c r="D112" s="8">
        <v>1387</v>
      </c>
      <c r="E112">
        <v>35.299999999999997</v>
      </c>
      <c r="H112">
        <v>35.299999999999997</v>
      </c>
      <c r="I112">
        <v>27.5</v>
      </c>
      <c r="K112">
        <v>1.3</v>
      </c>
      <c r="L112">
        <v>6.8750000000000006E-2</v>
      </c>
      <c r="M112">
        <v>28.868750000000002</v>
      </c>
      <c r="N112">
        <v>6.431249999999995</v>
      </c>
      <c r="O112">
        <v>0.13750000000000001</v>
      </c>
      <c r="P112">
        <v>6.2937499999999948</v>
      </c>
      <c r="Q112">
        <v>7.7999999999999945</v>
      </c>
      <c r="R112">
        <v>15.2</v>
      </c>
      <c r="S112">
        <v>650</v>
      </c>
      <c r="T112">
        <v>50</v>
      </c>
      <c r="U112" s="2">
        <v>198631.74</v>
      </c>
      <c r="V112" s="2">
        <v>8.0549999999999997</v>
      </c>
      <c r="W112" t="s">
        <v>2</v>
      </c>
      <c r="X112" s="2">
        <v>5626</v>
      </c>
      <c r="Y112">
        <v>3.2801090000000004</v>
      </c>
      <c r="Z112">
        <v>13.825538461538464</v>
      </c>
      <c r="AA112" s="2">
        <v>1107.56</v>
      </c>
      <c r="AB112" s="2">
        <v>35408.639999999999</v>
      </c>
      <c r="AC112" t="s">
        <v>278</v>
      </c>
      <c r="AD112" s="3">
        <f>Table1[[#This Row],[Water Losses (million gallons/ year)]]/Table1[[#This Row],[Water Supplied (million gallons/ year)]]</f>
        <v>0.18218838526912168</v>
      </c>
      <c r="AE112" s="2">
        <v>44216.79</v>
      </c>
      <c r="AF112">
        <v>27.107481559536328</v>
      </c>
      <c r="AG112">
        <v>0.57955742887249728</v>
      </c>
      <c r="AH112">
        <v>26.52792413066383</v>
      </c>
      <c r="AI112" s="2">
        <v>56.178769230769184</v>
      </c>
      <c r="AJ112" s="2">
        <v>1.7039423076923077</v>
      </c>
      <c r="AK112" s="2">
        <v>54.474826923076876</v>
      </c>
      <c r="AL112">
        <v>37</v>
      </c>
      <c r="AM112" t="s">
        <v>282</v>
      </c>
    </row>
    <row r="113" spans="1:39" x14ac:dyDescent="0.25">
      <c r="A113" s="1" t="s">
        <v>260</v>
      </c>
      <c r="B113" s="1" t="s">
        <v>261</v>
      </c>
      <c r="C113" t="s">
        <v>329</v>
      </c>
      <c r="D113" s="8">
        <v>1301</v>
      </c>
      <c r="E113">
        <v>25.38</v>
      </c>
      <c r="F113">
        <v>0</v>
      </c>
      <c r="G113">
        <v>0</v>
      </c>
      <c r="H113">
        <v>25.592417061611371</v>
      </c>
      <c r="I113">
        <v>24.433</v>
      </c>
      <c r="J113">
        <v>0.128</v>
      </c>
      <c r="K113">
        <v>0</v>
      </c>
      <c r="L113">
        <v>0.20200000000000001</v>
      </c>
      <c r="M113">
        <v>24.763000000000002</v>
      </c>
      <c r="N113">
        <v>0.82941706161136963</v>
      </c>
      <c r="O113">
        <v>0.14726245745745853</v>
      </c>
      <c r="P113">
        <v>0.68215460415391105</v>
      </c>
      <c r="Q113">
        <v>1.0314170616113696</v>
      </c>
      <c r="R113">
        <v>9.1</v>
      </c>
      <c r="S113">
        <v>662</v>
      </c>
      <c r="T113">
        <v>50</v>
      </c>
      <c r="U113" s="2">
        <v>273753</v>
      </c>
      <c r="V113" s="2">
        <v>11.13</v>
      </c>
      <c r="W113" t="s">
        <v>2</v>
      </c>
      <c r="X113" s="2">
        <v>445.37</v>
      </c>
      <c r="Y113">
        <v>2.7106907500000004</v>
      </c>
      <c r="Z113">
        <v>11.218353474320244</v>
      </c>
      <c r="AA113" s="2">
        <v>1639.03</v>
      </c>
      <c r="AB113" s="2">
        <v>303.81</v>
      </c>
      <c r="AC113" t="s">
        <v>278</v>
      </c>
      <c r="AD113" s="3">
        <f>Table1[[#This Row],[Water Losses (million gallons/ year)]]/Table1[[#This Row],[Water Supplied (million gallons/ year)]]</f>
        <v>3.2408703703703523E-2</v>
      </c>
      <c r="AE113" s="2">
        <v>2032.81</v>
      </c>
      <c r="AF113">
        <v>3.4325914067432417</v>
      </c>
      <c r="AG113">
        <v>0.60945436186507695</v>
      </c>
      <c r="AH113">
        <v>2.8231370448781647</v>
      </c>
      <c r="AI113" s="2">
        <v>2.9348071715310282</v>
      </c>
      <c r="AJ113" s="2">
        <v>2.4758778723587818</v>
      </c>
      <c r="AK113" s="2">
        <v>0.45892929917224679</v>
      </c>
      <c r="AL113">
        <v>59</v>
      </c>
      <c r="AM113" t="s">
        <v>280</v>
      </c>
    </row>
    <row r="114" spans="1:39" x14ac:dyDescent="0.25">
      <c r="A114" s="1" t="s">
        <v>1191</v>
      </c>
      <c r="B114" s="1" t="s">
        <v>1084</v>
      </c>
      <c r="C114" t="s">
        <v>1</v>
      </c>
      <c r="D114" s="8">
        <v>23</v>
      </c>
      <c r="E114">
        <v>22.523</v>
      </c>
      <c r="F114">
        <v>0</v>
      </c>
      <c r="G114">
        <v>0</v>
      </c>
      <c r="H114">
        <v>22.523</v>
      </c>
      <c r="I114">
        <v>18.919588000000001</v>
      </c>
      <c r="J114">
        <v>0.15257499999999999</v>
      </c>
      <c r="K114">
        <v>0.216</v>
      </c>
      <c r="L114">
        <v>4.7680407500000001E-2</v>
      </c>
      <c r="M114">
        <v>19.335843407500001</v>
      </c>
      <c r="N114">
        <v>3.1871565924999992</v>
      </c>
      <c r="O114">
        <v>0.48588301908163412</v>
      </c>
      <c r="P114">
        <v>2.7012735734183648</v>
      </c>
      <c r="Q114">
        <v>3.4508369999999995</v>
      </c>
      <c r="R114">
        <v>7.8</v>
      </c>
      <c r="S114">
        <v>23</v>
      </c>
      <c r="T114">
        <v>58.1</v>
      </c>
      <c r="U114" s="2">
        <v>364080</v>
      </c>
      <c r="V114" s="2">
        <v>22.03</v>
      </c>
      <c r="W114" t="s">
        <v>2</v>
      </c>
      <c r="X114" s="2">
        <v>1358.88</v>
      </c>
      <c r="Y114">
        <v>0.96803431200000012</v>
      </c>
      <c r="Z114">
        <v>115.31081739130437</v>
      </c>
      <c r="AA114" s="2">
        <v>10612.88</v>
      </c>
      <c r="AB114" s="2">
        <v>3670.71</v>
      </c>
      <c r="AC114" t="s">
        <v>278</v>
      </c>
      <c r="AD114" s="3">
        <f>Table1[[#This Row],[Water Losses (million gallons/ year)]]/Table1[[#This Row],[Water Supplied (million gallons/ year)]]</f>
        <v>0.14150675276384136</v>
      </c>
      <c r="AE114" s="2">
        <v>14641.9</v>
      </c>
      <c r="AF114">
        <v>379.64938564621787</v>
      </c>
      <c r="AG114">
        <v>57.877667549926635</v>
      </c>
      <c r="AH114">
        <v>321.77171809629124</v>
      </c>
      <c r="AI114" s="2">
        <v>621.02555965123463</v>
      </c>
      <c r="AJ114" s="2">
        <v>461.42961906659349</v>
      </c>
      <c r="AK114" s="2">
        <v>159.5959405846412</v>
      </c>
      <c r="AL114">
        <v>72</v>
      </c>
      <c r="AM114" t="s">
        <v>279</v>
      </c>
    </row>
    <row r="115" spans="1:39" x14ac:dyDescent="0.25">
      <c r="A115" s="1" t="s">
        <v>449</v>
      </c>
      <c r="B115" s="1" t="s">
        <v>450</v>
      </c>
      <c r="C115" t="s">
        <v>548</v>
      </c>
      <c r="D115" s="8">
        <v>2200</v>
      </c>
      <c r="E115">
        <v>51.887999999999998</v>
      </c>
      <c r="F115">
        <v>0</v>
      </c>
      <c r="G115">
        <v>0</v>
      </c>
      <c r="H115">
        <v>51.887999999999998</v>
      </c>
      <c r="I115">
        <v>37.731999999999999</v>
      </c>
      <c r="J115">
        <v>0</v>
      </c>
      <c r="K115">
        <v>0</v>
      </c>
      <c r="L115">
        <v>9.4329999999999997E-2</v>
      </c>
      <c r="M115">
        <v>37.826329999999999</v>
      </c>
      <c r="N115">
        <v>14.061669999999999</v>
      </c>
      <c r="O115">
        <v>0.95870081632652804</v>
      </c>
      <c r="P115">
        <v>13.102969183673471</v>
      </c>
      <c r="Q115">
        <v>14.155999999999999</v>
      </c>
      <c r="R115">
        <v>39</v>
      </c>
      <c r="S115">
        <v>805</v>
      </c>
      <c r="T115">
        <v>60</v>
      </c>
      <c r="U115" s="2">
        <v>319679</v>
      </c>
      <c r="V115" s="2">
        <v>6.94</v>
      </c>
      <c r="W115" t="s">
        <v>2</v>
      </c>
      <c r="X115" s="2">
        <v>550.29999999999995</v>
      </c>
      <c r="Y115">
        <v>7.2651060000000012</v>
      </c>
      <c r="Z115">
        <v>24.725962732919257</v>
      </c>
      <c r="AA115" s="2">
        <v>6653.38</v>
      </c>
      <c r="AB115" s="2">
        <v>7210.56</v>
      </c>
      <c r="AC115" t="s">
        <v>278</v>
      </c>
      <c r="AD115" s="3">
        <f>Table1[[#This Row],[Water Losses (million gallons/ year)]]/Table1[[#This Row],[Water Supplied (million gallons/ year)]]</f>
        <v>0.27100042399013258</v>
      </c>
      <c r="AE115" s="2">
        <v>13915.86</v>
      </c>
      <c r="AF115">
        <v>47.857296009529477</v>
      </c>
      <c r="AG115">
        <v>3.262829290654397</v>
      </c>
      <c r="AH115">
        <v>44.594466718875083</v>
      </c>
      <c r="AI115" s="2">
        <v>17.222295164076542</v>
      </c>
      <c r="AJ115" s="2">
        <v>8.265072876156653</v>
      </c>
      <c r="AK115" s="2">
        <v>8.9572222879198886</v>
      </c>
      <c r="AL115">
        <v>44</v>
      </c>
      <c r="AM115" t="s">
        <v>282</v>
      </c>
    </row>
    <row r="116" spans="1:39" x14ac:dyDescent="0.25">
      <c r="A116" s="1" t="s">
        <v>427</v>
      </c>
      <c r="B116" s="1" t="s">
        <v>1053</v>
      </c>
      <c r="C116" t="s">
        <v>546</v>
      </c>
      <c r="D116" s="8">
        <v>2100</v>
      </c>
      <c r="E116">
        <v>0</v>
      </c>
      <c r="F116">
        <v>77.403999999999996</v>
      </c>
      <c r="G116">
        <v>3.1949999999999998</v>
      </c>
      <c r="H116">
        <v>74.209000000000003</v>
      </c>
      <c r="I116">
        <v>64.11</v>
      </c>
      <c r="J116">
        <v>0</v>
      </c>
      <c r="K116">
        <v>0</v>
      </c>
      <c r="L116">
        <v>1.07</v>
      </c>
      <c r="M116">
        <v>65.179999999999993</v>
      </c>
      <c r="N116">
        <v>9.0290000000000106</v>
      </c>
      <c r="O116">
        <v>1.6289173469387803</v>
      </c>
      <c r="P116">
        <v>7.4000826530612303</v>
      </c>
      <c r="Q116">
        <v>10.099000000000011</v>
      </c>
      <c r="R116">
        <v>23.05</v>
      </c>
      <c r="S116">
        <v>1048.83</v>
      </c>
      <c r="T116">
        <v>80</v>
      </c>
      <c r="U116" s="2">
        <v>844970.6</v>
      </c>
      <c r="V116" s="2">
        <v>11.64</v>
      </c>
      <c r="W116" t="s">
        <v>2</v>
      </c>
      <c r="X116" s="2">
        <v>2832.16</v>
      </c>
      <c r="Y116">
        <v>8.2351299999999998</v>
      </c>
      <c r="Z116">
        <v>21.511589104049275</v>
      </c>
      <c r="AA116" s="2">
        <v>18960.599999999999</v>
      </c>
      <c r="AB116" s="2">
        <v>20958.22</v>
      </c>
      <c r="AC116" t="s">
        <v>278</v>
      </c>
      <c r="AD116" s="3">
        <f>Table1[[#This Row],[Water Losses (million gallons/ year)]]/Table1[[#This Row],[Water Supplied (million gallons/ year)]]</f>
        <v>0.12166987831664637</v>
      </c>
      <c r="AE116" s="2">
        <v>42949.23</v>
      </c>
      <c r="AF116">
        <v>23.58531535269767</v>
      </c>
      <c r="AG116">
        <v>4.2550148755156405</v>
      </c>
      <c r="AH116">
        <v>19.330300477182028</v>
      </c>
      <c r="AI116" s="2">
        <v>38.060330086917141</v>
      </c>
      <c r="AJ116" s="2">
        <v>18.077856200115754</v>
      </c>
      <c r="AK116" s="2">
        <v>19.982473886801383</v>
      </c>
      <c r="AL116">
        <v>57</v>
      </c>
      <c r="AM116" t="s">
        <v>280</v>
      </c>
    </row>
    <row r="117" spans="1:39" x14ac:dyDescent="0.25">
      <c r="A117" s="1" t="s">
        <v>451</v>
      </c>
      <c r="B117" s="1" t="s">
        <v>452</v>
      </c>
      <c r="C117" t="s">
        <v>549</v>
      </c>
      <c r="D117" s="8">
        <v>2214</v>
      </c>
      <c r="E117">
        <v>0</v>
      </c>
      <c r="F117">
        <v>51.182000000000002</v>
      </c>
      <c r="G117">
        <v>0</v>
      </c>
      <c r="H117">
        <v>51.182000000000002</v>
      </c>
      <c r="I117">
        <v>37.064999999999998</v>
      </c>
      <c r="J117">
        <v>0</v>
      </c>
      <c r="K117">
        <v>0</v>
      </c>
      <c r="L117">
        <v>9.2662499999999995E-2</v>
      </c>
      <c r="M117">
        <v>37.157662500000001</v>
      </c>
      <c r="N117">
        <v>14.024337500000001</v>
      </c>
      <c r="O117">
        <v>0.94175357142857163</v>
      </c>
      <c r="P117">
        <v>13.082583928571429</v>
      </c>
      <c r="Q117">
        <v>14.117000000000001</v>
      </c>
      <c r="R117">
        <v>82.1</v>
      </c>
      <c r="S117">
        <v>770</v>
      </c>
      <c r="T117">
        <v>90</v>
      </c>
      <c r="U117" s="2">
        <v>388417</v>
      </c>
      <c r="V117" s="2">
        <v>9</v>
      </c>
      <c r="W117" t="s">
        <v>2</v>
      </c>
      <c r="X117" s="2">
        <v>2765.55</v>
      </c>
      <c r="Y117">
        <v>19.462754475000001</v>
      </c>
      <c r="Z117">
        <v>69.250149350649352</v>
      </c>
      <c r="AA117" s="2">
        <v>8475.7800000000007</v>
      </c>
      <c r="AB117" s="2">
        <v>36180.54</v>
      </c>
      <c r="AC117" t="s">
        <v>278</v>
      </c>
      <c r="AD117" s="3">
        <f>Table1[[#This Row],[Water Losses (million gallons/ year)]]/Table1[[#This Row],[Water Supplied (million gallons/ year)]]</f>
        <v>0.27400917314680945</v>
      </c>
      <c r="AE117" s="2">
        <v>44912.58</v>
      </c>
      <c r="AF117">
        <v>49.899795410069395</v>
      </c>
      <c r="AG117">
        <v>3.3508399623859515</v>
      </c>
      <c r="AH117">
        <v>46.54895544768344</v>
      </c>
      <c r="AI117" s="2">
        <v>57.995223540932294</v>
      </c>
      <c r="AJ117" s="2">
        <v>11.007509276437853</v>
      </c>
      <c r="AK117" s="2">
        <v>46.987714264494436</v>
      </c>
      <c r="AL117">
        <v>53</v>
      </c>
      <c r="AM117" t="s">
        <v>280</v>
      </c>
    </row>
    <row r="118" spans="1:39" x14ac:dyDescent="0.25">
      <c r="A118" s="1" t="s">
        <v>425</v>
      </c>
      <c r="B118" s="1" t="s">
        <v>426</v>
      </c>
      <c r="C118" t="s">
        <v>545</v>
      </c>
      <c r="D118" s="8">
        <v>2100</v>
      </c>
      <c r="E118">
        <v>54.279000000000003</v>
      </c>
      <c r="F118">
        <v>0</v>
      </c>
      <c r="G118">
        <v>0</v>
      </c>
      <c r="H118">
        <v>54.279000000000003</v>
      </c>
      <c r="I118">
        <v>36.776000000000003</v>
      </c>
      <c r="J118">
        <v>0</v>
      </c>
      <c r="K118">
        <v>0</v>
      </c>
      <c r="L118">
        <v>0.53100000000000003</v>
      </c>
      <c r="M118">
        <v>37.307000000000002</v>
      </c>
      <c r="N118">
        <v>16.972000000000001</v>
      </c>
      <c r="O118">
        <v>1.1268543589743607</v>
      </c>
      <c r="P118">
        <v>15.84514564102564</v>
      </c>
      <c r="Q118">
        <v>17.503</v>
      </c>
      <c r="R118">
        <v>17.899999999999999</v>
      </c>
      <c r="S118">
        <v>1093</v>
      </c>
      <c r="T118">
        <v>50</v>
      </c>
      <c r="U118" s="2">
        <v>482154.61</v>
      </c>
      <c r="V118" s="2">
        <v>10.8</v>
      </c>
      <c r="W118" t="s">
        <v>2</v>
      </c>
      <c r="X118" s="2">
        <v>404.24</v>
      </c>
      <c r="Y118">
        <v>4.7593992499999995</v>
      </c>
      <c r="Z118">
        <v>11.929963403476668</v>
      </c>
      <c r="AA118" s="2">
        <v>12170.03</v>
      </c>
      <c r="AB118" s="2">
        <v>6405.24</v>
      </c>
      <c r="AC118" t="s">
        <v>278</v>
      </c>
      <c r="AD118" s="3">
        <f>Table1[[#This Row],[Water Losses (million gallons/ year)]]/Table1[[#This Row],[Water Supplied (million gallons/ year)]]</f>
        <v>0.31268077893844765</v>
      </c>
      <c r="AE118" s="2">
        <v>18789.919999999998</v>
      </c>
      <c r="AF118">
        <v>42.542205065861211</v>
      </c>
      <c r="AG118">
        <v>2.8245857423313003</v>
      </c>
      <c r="AH118">
        <v>39.71761932352991</v>
      </c>
      <c r="AI118" s="2">
        <v>16.994756405170452</v>
      </c>
      <c r="AJ118" s="2">
        <v>11.134516996269989</v>
      </c>
      <c r="AK118" s="2">
        <v>5.8602394089004619</v>
      </c>
      <c r="AL118">
        <v>47</v>
      </c>
      <c r="AM118" t="s">
        <v>282</v>
      </c>
    </row>
    <row r="119" spans="1:39" x14ac:dyDescent="0.25">
      <c r="A119" s="1" t="s">
        <v>1056</v>
      </c>
      <c r="B119" s="1" t="s">
        <v>1057</v>
      </c>
      <c r="C119" t="s">
        <v>591</v>
      </c>
      <c r="D119" s="8">
        <v>3800</v>
      </c>
      <c r="E119">
        <v>81.753</v>
      </c>
      <c r="H119">
        <v>81.753</v>
      </c>
      <c r="I119">
        <v>59.406999999999996</v>
      </c>
      <c r="K119">
        <v>1.024</v>
      </c>
      <c r="L119">
        <v>0.1485175</v>
      </c>
      <c r="M119">
        <v>60.579517499999994</v>
      </c>
      <c r="N119">
        <v>21.173482500000006</v>
      </c>
      <c r="O119">
        <v>1.8465478205128241</v>
      </c>
      <c r="P119">
        <v>19.326934679487181</v>
      </c>
      <c r="Q119">
        <v>22.346000000000007</v>
      </c>
      <c r="R119">
        <v>32</v>
      </c>
      <c r="S119">
        <v>1587</v>
      </c>
      <c r="T119">
        <v>48</v>
      </c>
      <c r="V119" s="2">
        <v>28.05</v>
      </c>
      <c r="W119" t="s">
        <v>2</v>
      </c>
      <c r="X119" s="2">
        <v>424.01</v>
      </c>
      <c r="Y119">
        <v>7.2036983999999986</v>
      </c>
      <c r="Z119">
        <v>12.436143667296784</v>
      </c>
      <c r="AA119" s="2">
        <v>51070.31</v>
      </c>
      <c r="AB119" s="2">
        <v>8194.81</v>
      </c>
      <c r="AC119" t="s">
        <v>278</v>
      </c>
      <c r="AD119" s="3">
        <f>Table1[[#This Row],[Water Losses (million gallons/ year)]]/Table1[[#This Row],[Water Supplied (million gallons/ year)]]</f>
        <v>0.25899333969395627</v>
      </c>
      <c r="AE119" s="2">
        <v>59762.28</v>
      </c>
      <c r="AF119">
        <v>36.552955952041856</v>
      </c>
      <c r="AG119">
        <v>3.1877978101403079</v>
      </c>
      <c r="AH119">
        <v>33.365158141901546</v>
      </c>
      <c r="AI119" s="2">
        <v>37.344121368402291</v>
      </c>
      <c r="AJ119" s="2">
        <v>32.180407711534386</v>
      </c>
      <c r="AK119" s="2">
        <v>5.163713656867901</v>
      </c>
      <c r="AL119">
        <v>50</v>
      </c>
      <c r="AM119" t="s">
        <v>282</v>
      </c>
    </row>
    <row r="120" spans="1:39" x14ac:dyDescent="0.25">
      <c r="A120" s="1" t="s">
        <v>921</v>
      </c>
      <c r="B120" s="1" t="s">
        <v>922</v>
      </c>
      <c r="C120" t="s">
        <v>923</v>
      </c>
      <c r="D120" s="8">
        <v>266000</v>
      </c>
      <c r="E120">
        <v>13004</v>
      </c>
      <c r="F120">
        <v>0</v>
      </c>
      <c r="G120">
        <v>379</v>
      </c>
      <c r="H120">
        <v>12359.569321956003</v>
      </c>
      <c r="I120">
        <v>8506.1650000000009</v>
      </c>
      <c r="J120">
        <v>0</v>
      </c>
      <c r="K120">
        <v>537.846</v>
      </c>
      <c r="L120">
        <v>323.36599999999999</v>
      </c>
      <c r="M120">
        <v>9367.3770000000004</v>
      </c>
      <c r="N120">
        <v>2992.1923219560031</v>
      </c>
      <c r="O120">
        <v>563.45282500000008</v>
      </c>
      <c r="P120">
        <v>2428.7394969560028</v>
      </c>
      <c r="Q120">
        <v>3853.4043219560031</v>
      </c>
      <c r="R120">
        <v>1446.0851893939396</v>
      </c>
      <c r="S120">
        <v>105625</v>
      </c>
      <c r="T120">
        <v>62.98</v>
      </c>
      <c r="U120" s="2">
        <v>46564000</v>
      </c>
      <c r="V120" s="2">
        <v>9.2210000000000001</v>
      </c>
      <c r="W120" t="s">
        <v>2</v>
      </c>
      <c r="X120" s="2">
        <v>455.733</v>
      </c>
      <c r="Y120">
        <v>785.47951786470037</v>
      </c>
      <c r="Z120">
        <v>20.373951991302917</v>
      </c>
      <c r="AA120" s="2">
        <v>4924057.9400000004</v>
      </c>
      <c r="AB120" s="2">
        <v>1106856.74</v>
      </c>
      <c r="AC120" t="s">
        <v>278</v>
      </c>
      <c r="AD120" s="3">
        <f>Table1[[#This Row],[Water Losses (million gallons/ year)]]/Table1[[#This Row],[Water Supplied (million gallons/ year)]]</f>
        <v>0.24209519312623298</v>
      </c>
      <c r="AE120" s="2">
        <v>6423397.4000000004</v>
      </c>
      <c r="AF120">
        <v>77.612186352105127</v>
      </c>
      <c r="AG120">
        <v>14.614971548998948</v>
      </c>
      <c r="AH120">
        <v>62.997214803106175</v>
      </c>
      <c r="AI120" s="2">
        <v>57.097417050124989</v>
      </c>
      <c r="AJ120" s="2">
        <v>46.618300011864633</v>
      </c>
      <c r="AK120" s="2">
        <v>10.479117038260355</v>
      </c>
      <c r="AL120">
        <v>75</v>
      </c>
      <c r="AM120" t="s">
        <v>279</v>
      </c>
    </row>
    <row r="121" spans="1:39" x14ac:dyDescent="0.25">
      <c r="A121" s="1" t="s">
        <v>924</v>
      </c>
      <c r="B121" s="1" t="s">
        <v>922</v>
      </c>
      <c r="C121" t="s">
        <v>925</v>
      </c>
      <c r="D121" s="8">
        <v>316972</v>
      </c>
      <c r="E121">
        <v>10.4</v>
      </c>
      <c r="F121">
        <v>0</v>
      </c>
      <c r="G121">
        <v>0</v>
      </c>
      <c r="H121">
        <v>10.505050505050505</v>
      </c>
      <c r="I121">
        <v>6.9960000000000004</v>
      </c>
      <c r="J121">
        <v>0</v>
      </c>
      <c r="K121">
        <v>0</v>
      </c>
      <c r="L121">
        <v>1.56</v>
      </c>
      <c r="M121">
        <v>8.5560000000000009</v>
      </c>
      <c r="N121">
        <v>1.9490505050505043</v>
      </c>
      <c r="O121">
        <v>0.26497999999999999</v>
      </c>
      <c r="P121">
        <v>1.6840705050505043</v>
      </c>
      <c r="Q121">
        <v>3.5090505050505043</v>
      </c>
      <c r="R121">
        <v>4.0199999999999996</v>
      </c>
      <c r="S121">
        <v>77</v>
      </c>
      <c r="T121">
        <v>67</v>
      </c>
      <c r="U121" s="2">
        <v>67426</v>
      </c>
      <c r="V121" s="2">
        <v>9.8000000000000007</v>
      </c>
      <c r="W121" t="s">
        <v>2</v>
      </c>
      <c r="X121" s="2">
        <v>122.8835</v>
      </c>
      <c r="Y121">
        <v>1.00154107475</v>
      </c>
      <c r="Z121">
        <v>35.635690259740258</v>
      </c>
      <c r="AA121" s="2">
        <v>2596.8000000000002</v>
      </c>
      <c r="AB121" s="2">
        <v>206.94</v>
      </c>
      <c r="AC121" t="s">
        <v>278</v>
      </c>
      <c r="AD121" s="3">
        <f>Table1[[#This Row],[Water Losses (million gallons/ year)]]/Table1[[#This Row],[Water Supplied (million gallons/ year)]]</f>
        <v>0.1855346153846153</v>
      </c>
      <c r="AE121" s="2">
        <v>2995.45</v>
      </c>
      <c r="AF121">
        <v>69.34888827790445</v>
      </c>
      <c r="AG121">
        <v>9.4282156199964415</v>
      </c>
      <c r="AH121">
        <v>59.920672657908007</v>
      </c>
      <c r="AI121" s="2">
        <v>36.412317894900958</v>
      </c>
      <c r="AJ121" s="2">
        <v>33.724727272727272</v>
      </c>
      <c r="AK121" s="2">
        <v>2.6875906221736834</v>
      </c>
      <c r="AL121">
        <v>75</v>
      </c>
      <c r="AM121" t="s">
        <v>279</v>
      </c>
    </row>
    <row r="122" spans="1:39" x14ac:dyDescent="0.25">
      <c r="A122" s="1" t="s">
        <v>510</v>
      </c>
      <c r="B122" s="1" t="s">
        <v>511</v>
      </c>
      <c r="C122" t="s">
        <v>562</v>
      </c>
      <c r="D122" s="8">
        <v>2836</v>
      </c>
      <c r="E122">
        <v>221.23</v>
      </c>
      <c r="F122">
        <v>0</v>
      </c>
      <c r="G122">
        <v>0</v>
      </c>
      <c r="H122">
        <v>221.23</v>
      </c>
      <c r="I122">
        <v>190.09299999999999</v>
      </c>
      <c r="J122">
        <v>0</v>
      </c>
      <c r="K122">
        <v>0</v>
      </c>
      <c r="L122">
        <v>8.01</v>
      </c>
      <c r="M122">
        <v>198.10299999999998</v>
      </c>
      <c r="N122">
        <v>23.12700000000001</v>
      </c>
      <c r="O122">
        <v>2.8705963131313217</v>
      </c>
      <c r="P122">
        <v>20.256403686868687</v>
      </c>
      <c r="Q122">
        <v>31.137000000000008</v>
      </c>
      <c r="R122">
        <v>49.8</v>
      </c>
      <c r="S122">
        <v>3055</v>
      </c>
      <c r="T122">
        <v>55</v>
      </c>
      <c r="V122" s="2">
        <v>11.85</v>
      </c>
      <c r="W122" t="s">
        <v>2</v>
      </c>
      <c r="X122" s="2">
        <v>322</v>
      </c>
      <c r="Y122">
        <v>16.785815959375</v>
      </c>
      <c r="Z122">
        <v>15.05353089198036</v>
      </c>
      <c r="AA122" s="2">
        <v>34016.57</v>
      </c>
      <c r="AB122" s="2">
        <v>6522.56</v>
      </c>
      <c r="AC122" t="s">
        <v>278</v>
      </c>
      <c r="AD122" s="3">
        <f>Table1[[#This Row],[Water Losses (million gallons/ year)]]/Table1[[#This Row],[Water Supplied (million gallons/ year)]]</f>
        <v>0.10453826334583922</v>
      </c>
      <c r="AE122" s="2">
        <v>43118.35</v>
      </c>
      <c r="AF122">
        <v>20.740308947828627</v>
      </c>
      <c r="AG122">
        <v>2.5743526786371516</v>
      </c>
      <c r="AH122">
        <v>18.165956269191476</v>
      </c>
      <c r="AI122" s="2">
        <v>13.269763763593412</v>
      </c>
      <c r="AJ122" s="2">
        <v>11.13471892327534</v>
      </c>
      <c r="AK122" s="2">
        <v>2.1350448403180744</v>
      </c>
      <c r="AL122">
        <v>66</v>
      </c>
      <c r="AM122" t="s">
        <v>280</v>
      </c>
    </row>
    <row r="123" spans="1:39" x14ac:dyDescent="0.25">
      <c r="A123" s="1" t="s">
        <v>457</v>
      </c>
      <c r="B123" s="1" t="s">
        <v>1030</v>
      </c>
      <c r="C123" t="s">
        <v>458</v>
      </c>
      <c r="D123" s="8">
        <v>2260</v>
      </c>
      <c r="E123">
        <v>56.715000000000003</v>
      </c>
      <c r="F123">
        <v>0</v>
      </c>
      <c r="G123">
        <v>0</v>
      </c>
      <c r="H123">
        <v>56.715000000000003</v>
      </c>
      <c r="I123">
        <v>44.747</v>
      </c>
      <c r="J123">
        <v>7.1999999999999995E-2</v>
      </c>
      <c r="K123">
        <v>1.774</v>
      </c>
      <c r="L123">
        <v>0.89600000000000002</v>
      </c>
      <c r="M123">
        <v>47.489000000000004</v>
      </c>
      <c r="N123">
        <v>9.2259999999999991</v>
      </c>
      <c r="O123">
        <v>1.1735031632653037</v>
      </c>
      <c r="P123">
        <v>8.0524968367346954</v>
      </c>
      <c r="Q123">
        <v>11.896000000000001</v>
      </c>
      <c r="R123">
        <v>20.25</v>
      </c>
      <c r="S123">
        <v>1494</v>
      </c>
      <c r="T123">
        <v>45.5</v>
      </c>
      <c r="U123" s="2">
        <v>447243.32</v>
      </c>
      <c r="V123" s="2">
        <v>13</v>
      </c>
      <c r="W123" t="s">
        <v>2</v>
      </c>
      <c r="X123" s="2">
        <v>630.46</v>
      </c>
      <c r="Y123">
        <v>5.5411338937500005</v>
      </c>
      <c r="Z123">
        <v>10.161438253012049</v>
      </c>
      <c r="AA123" s="2">
        <v>14807.71</v>
      </c>
      <c r="AB123" s="2">
        <v>5076.78</v>
      </c>
      <c r="AC123" t="s">
        <v>278</v>
      </c>
      <c r="AD123" s="3">
        <f>Table1[[#This Row],[Water Losses (million gallons/ year)]]/Table1[[#This Row],[Water Supplied (million gallons/ year)]]</f>
        <v>0.16267301419377586</v>
      </c>
      <c r="AE123" s="2">
        <v>21567.82</v>
      </c>
      <c r="AF123">
        <v>16.918816819790578</v>
      </c>
      <c r="AG123">
        <v>2.1519927440635671</v>
      </c>
      <c r="AH123">
        <v>14.76682407572701</v>
      </c>
      <c r="AI123" s="2">
        <v>13.309565222368414</v>
      </c>
      <c r="AJ123" s="2">
        <v>9.9114546763926743</v>
      </c>
      <c r="AK123" s="2">
        <v>3.3981105459757401</v>
      </c>
      <c r="AL123">
        <v>75</v>
      </c>
      <c r="AM123" t="s">
        <v>279</v>
      </c>
    </row>
    <row r="124" spans="1:39" x14ac:dyDescent="0.25">
      <c r="A124" s="1" t="s">
        <v>170</v>
      </c>
      <c r="B124" s="1" t="s">
        <v>1124</v>
      </c>
      <c r="C124" t="s">
        <v>171</v>
      </c>
      <c r="D124" s="8">
        <v>900</v>
      </c>
      <c r="E124">
        <v>29.6</v>
      </c>
      <c r="F124">
        <v>0</v>
      </c>
      <c r="G124">
        <v>0</v>
      </c>
      <c r="H124">
        <v>29.6</v>
      </c>
      <c r="I124">
        <v>20.581</v>
      </c>
      <c r="J124">
        <v>0</v>
      </c>
      <c r="K124">
        <v>2.1000000000000001E-2</v>
      </c>
      <c r="L124">
        <v>5.1452499999999998E-2</v>
      </c>
      <c r="M124">
        <v>20.6534525</v>
      </c>
      <c r="N124">
        <v>8.9465475000000012</v>
      </c>
      <c r="O124">
        <v>0.52335397959183561</v>
      </c>
      <c r="P124">
        <v>8.4231935204081658</v>
      </c>
      <c r="Q124">
        <v>9.0190000000000019</v>
      </c>
      <c r="R124">
        <v>7.5</v>
      </c>
      <c r="S124">
        <v>469</v>
      </c>
      <c r="T124">
        <v>47.5</v>
      </c>
      <c r="U124" s="2">
        <v>213079.22</v>
      </c>
      <c r="V124" s="2">
        <v>8.2100000000000009</v>
      </c>
      <c r="W124" t="s">
        <v>2</v>
      </c>
      <c r="X124" s="2">
        <v>1869.94</v>
      </c>
      <c r="Y124">
        <v>1.9231621875</v>
      </c>
      <c r="Z124">
        <v>11.234408315565034</v>
      </c>
      <c r="AA124" s="2">
        <v>4294.0200000000004</v>
      </c>
      <c r="AB124" s="2">
        <v>15750.87</v>
      </c>
      <c r="AC124" t="s">
        <v>278</v>
      </c>
      <c r="AD124" s="3">
        <f>Table1[[#This Row],[Water Losses (million gallons/ year)]]/Table1[[#This Row],[Water Supplied (million gallons/ year)]]</f>
        <v>0.3022482263513514</v>
      </c>
      <c r="AE124" s="2">
        <v>20180.37</v>
      </c>
      <c r="AF124">
        <v>52.262449981014704</v>
      </c>
      <c r="AG124">
        <v>3.0572420456922957</v>
      </c>
      <c r="AH124">
        <v>49.205207935322406</v>
      </c>
      <c r="AI124" s="2">
        <v>42.73962792202471</v>
      </c>
      <c r="AJ124" s="2">
        <v>9.1556908398241834</v>
      </c>
      <c r="AK124" s="2">
        <v>33.583937082200521</v>
      </c>
      <c r="AL124">
        <v>52</v>
      </c>
      <c r="AM124" t="s">
        <v>280</v>
      </c>
    </row>
    <row r="125" spans="1:39" x14ac:dyDescent="0.25">
      <c r="A125" s="1" t="s">
        <v>82</v>
      </c>
      <c r="B125" s="1" t="s">
        <v>83</v>
      </c>
      <c r="C125" t="s">
        <v>294</v>
      </c>
      <c r="D125" s="8">
        <v>557</v>
      </c>
      <c r="E125">
        <v>0</v>
      </c>
      <c r="F125">
        <v>16.846</v>
      </c>
      <c r="G125">
        <v>0</v>
      </c>
      <c r="H125">
        <v>16.846</v>
      </c>
      <c r="I125">
        <v>12.917</v>
      </c>
      <c r="J125">
        <v>0</v>
      </c>
      <c r="K125">
        <v>0</v>
      </c>
      <c r="L125">
        <v>3.2292500000000002E-2</v>
      </c>
      <c r="M125">
        <v>12.9492925</v>
      </c>
      <c r="N125">
        <v>3.8967074999999998</v>
      </c>
      <c r="O125">
        <v>0.32819724489795987</v>
      </c>
      <c r="P125">
        <v>3.5685102551020398</v>
      </c>
      <c r="Q125">
        <v>3.9289999999999998</v>
      </c>
      <c r="R125">
        <v>7</v>
      </c>
      <c r="S125">
        <v>390</v>
      </c>
      <c r="T125">
        <v>55</v>
      </c>
      <c r="U125" s="2">
        <v>244571.05</v>
      </c>
      <c r="V125" s="2">
        <v>15.55</v>
      </c>
      <c r="W125" t="s">
        <v>2</v>
      </c>
      <c r="X125" s="2">
        <v>5127.93</v>
      </c>
      <c r="Y125">
        <v>1.9346277500000002</v>
      </c>
      <c r="Z125">
        <v>13.590641025641027</v>
      </c>
      <c r="AA125" s="2">
        <v>5103.47</v>
      </c>
      <c r="AB125" s="2">
        <v>18299.07</v>
      </c>
      <c r="AC125" t="s">
        <v>278</v>
      </c>
      <c r="AD125" s="3">
        <f>Table1[[#This Row],[Water Losses (million gallons/ year)]]/Table1[[#This Row],[Water Supplied (million gallons/ year)]]</f>
        <v>0.23131351656179508</v>
      </c>
      <c r="AE125" s="2">
        <v>23568.13</v>
      </c>
      <c r="AF125">
        <v>27.37413066385669</v>
      </c>
      <c r="AG125">
        <v>2.3055654717102909</v>
      </c>
      <c r="AH125">
        <v>25.068565192146398</v>
      </c>
      <c r="AI125" s="2">
        <v>60.006507565663277</v>
      </c>
      <c r="AJ125" s="2">
        <v>13.085813226059683</v>
      </c>
      <c r="AK125" s="2">
        <v>46.9206943396036</v>
      </c>
      <c r="AL125">
        <v>45</v>
      </c>
      <c r="AM125" t="s">
        <v>282</v>
      </c>
    </row>
    <row r="126" spans="1:39" x14ac:dyDescent="0.25">
      <c r="A126" s="1" t="s">
        <v>826</v>
      </c>
      <c r="B126" s="1" t="s">
        <v>827</v>
      </c>
      <c r="C126" t="s">
        <v>828</v>
      </c>
      <c r="D126" s="8">
        <v>16422</v>
      </c>
      <c r="E126">
        <v>1266.5909999999999</v>
      </c>
      <c r="H126">
        <v>1269.6381315156373</v>
      </c>
      <c r="I126">
        <v>1074.9870000000001</v>
      </c>
      <c r="K126">
        <v>8.687894</v>
      </c>
      <c r="L126">
        <v>4.4870000000000001</v>
      </c>
      <c r="M126">
        <v>1088.1618940000001</v>
      </c>
      <c r="N126">
        <v>181.47623751563719</v>
      </c>
      <c r="O126">
        <v>27.490749163265214</v>
      </c>
      <c r="P126">
        <v>153.98548835237199</v>
      </c>
      <c r="Q126">
        <v>194.65113151563719</v>
      </c>
      <c r="R126">
        <v>88.1</v>
      </c>
      <c r="S126">
        <v>6333</v>
      </c>
      <c r="T126">
        <v>58</v>
      </c>
      <c r="U126" s="2">
        <v>3661637.59</v>
      </c>
      <c r="V126" s="2">
        <v>3.3679999999999999</v>
      </c>
      <c r="W126" t="s">
        <v>2</v>
      </c>
      <c r="X126" s="2">
        <v>191.94</v>
      </c>
      <c r="Y126">
        <v>32.48578551318181</v>
      </c>
      <c r="Z126">
        <v>14.053711051777841</v>
      </c>
      <c r="AA126" s="2">
        <v>92024.4</v>
      </c>
      <c r="AB126" s="2">
        <v>29555.97</v>
      </c>
      <c r="AC126" t="s">
        <v>278</v>
      </c>
      <c r="AD126" s="3">
        <f>Table1[[#This Row],[Water Losses (million gallons/ year)]]/Table1[[#This Row],[Water Supplied (million gallons/ year)]]</f>
        <v>0.14293540262452498</v>
      </c>
      <c r="AE126" s="2">
        <v>124109.16</v>
      </c>
      <c r="AF126">
        <v>78.508632761048219</v>
      </c>
      <c r="AG126">
        <v>11.892802936246195</v>
      </c>
      <c r="AH126">
        <v>66.61582982480202</v>
      </c>
      <c r="AI126" s="2">
        <v>19.197911243551946</v>
      </c>
      <c r="AJ126" s="2">
        <v>14.530932776102985</v>
      </c>
      <c r="AK126" s="2">
        <v>4.6669784674489625</v>
      </c>
      <c r="AL126">
        <v>60</v>
      </c>
      <c r="AM126" t="s">
        <v>280</v>
      </c>
    </row>
    <row r="127" spans="1:39" x14ac:dyDescent="0.25">
      <c r="A127" s="1" t="s">
        <v>722</v>
      </c>
      <c r="B127" s="1" t="s">
        <v>488</v>
      </c>
      <c r="C127" t="s">
        <v>776</v>
      </c>
      <c r="D127" s="8">
        <v>9800</v>
      </c>
      <c r="E127">
        <v>224.15899999999999</v>
      </c>
      <c r="H127">
        <v>224.15899999999999</v>
      </c>
      <c r="I127">
        <v>197.52</v>
      </c>
      <c r="L127">
        <v>0.49380000000000002</v>
      </c>
      <c r="M127">
        <v>198.0138</v>
      </c>
      <c r="N127">
        <v>26.145199999999988</v>
      </c>
      <c r="O127">
        <v>5.0186204081632724</v>
      </c>
      <c r="P127">
        <v>21.126579591836716</v>
      </c>
      <c r="Q127">
        <v>26.638999999999989</v>
      </c>
      <c r="R127">
        <v>300.89999999999998</v>
      </c>
      <c r="S127">
        <v>3896</v>
      </c>
      <c r="T127">
        <v>60</v>
      </c>
      <c r="U127" s="2">
        <v>1848734.77</v>
      </c>
      <c r="V127" s="2">
        <v>9</v>
      </c>
      <c r="W127" t="s">
        <v>2</v>
      </c>
      <c r="X127" s="2">
        <v>598.17999999999995</v>
      </c>
      <c r="Y127">
        <v>48.448691099999991</v>
      </c>
      <c r="Z127">
        <v>34.069851129363443</v>
      </c>
      <c r="AA127" s="2">
        <v>45167.58</v>
      </c>
      <c r="AB127" s="2">
        <v>12637.5</v>
      </c>
      <c r="AC127" t="s">
        <v>278</v>
      </c>
      <c r="AD127" s="3">
        <f>Table1[[#This Row],[Water Losses (million gallons/ year)]]/Table1[[#This Row],[Water Supplied (million gallons/ year)]]</f>
        <v>0.1166368515205724</v>
      </c>
      <c r="AE127" s="2">
        <v>58100.46</v>
      </c>
      <c r="AF127">
        <v>18.385699417737889</v>
      </c>
      <c r="AG127">
        <v>3.5291696493511244</v>
      </c>
      <c r="AH127">
        <v>14.856529768386766</v>
      </c>
      <c r="AI127" s="2">
        <v>14.837033124670006</v>
      </c>
      <c r="AJ127" s="2">
        <v>11.593322298118443</v>
      </c>
      <c r="AK127" s="2">
        <v>3.243710826551562</v>
      </c>
      <c r="AL127">
        <v>51</v>
      </c>
      <c r="AM127" t="s">
        <v>280</v>
      </c>
    </row>
    <row r="128" spans="1:39" x14ac:dyDescent="0.25">
      <c r="A128" s="1" t="s">
        <v>386</v>
      </c>
      <c r="B128" s="1" t="s">
        <v>387</v>
      </c>
      <c r="C128" t="s">
        <v>388</v>
      </c>
      <c r="D128" s="8">
        <v>1800</v>
      </c>
      <c r="E128">
        <v>59.12</v>
      </c>
      <c r="F128">
        <v>0</v>
      </c>
      <c r="G128">
        <v>0</v>
      </c>
      <c r="H128">
        <v>59.12</v>
      </c>
      <c r="I128">
        <v>36.145000000000003</v>
      </c>
      <c r="J128">
        <v>0</v>
      </c>
      <c r="K128">
        <v>0.24099999999999999</v>
      </c>
      <c r="L128">
        <v>9.0362500000000012E-2</v>
      </c>
      <c r="M128">
        <v>36.4763625</v>
      </c>
      <c r="N128">
        <v>22.643637499999997</v>
      </c>
      <c r="O128">
        <v>2.0957776315789518</v>
      </c>
      <c r="P128">
        <v>20.547859868421046</v>
      </c>
      <c r="Q128">
        <v>22.974999999999998</v>
      </c>
      <c r="R128">
        <v>15.1</v>
      </c>
      <c r="S128">
        <v>809</v>
      </c>
      <c r="T128">
        <v>57</v>
      </c>
      <c r="U128" s="2">
        <v>281068.02</v>
      </c>
      <c r="V128" s="2">
        <v>8.33</v>
      </c>
      <c r="W128" t="s">
        <v>2</v>
      </c>
      <c r="X128" s="2">
        <v>285.50319999999999</v>
      </c>
      <c r="Y128">
        <v>4.2242680049999999</v>
      </c>
      <c r="Z128">
        <v>14.305731767614338</v>
      </c>
      <c r="AA128" s="2">
        <v>17355.79</v>
      </c>
      <c r="AB128" s="2">
        <v>5866.48</v>
      </c>
      <c r="AC128" t="s">
        <v>278</v>
      </c>
      <c r="AD128" s="3">
        <f>Table1[[#This Row],[Water Losses (million gallons/ year)]]/Table1[[#This Row],[Water Supplied (million gallons/ year)]]</f>
        <v>0.38301145974289574</v>
      </c>
      <c r="AE128" s="2">
        <v>23316.87</v>
      </c>
      <c r="AF128">
        <v>76.684008669590384</v>
      </c>
      <c r="AG128">
        <v>7.0974740727735979</v>
      </c>
      <c r="AH128">
        <v>69.58653459681679</v>
      </c>
      <c r="AI128" s="2">
        <v>28.704906810178699</v>
      </c>
      <c r="AJ128" s="2">
        <v>21.45338637853926</v>
      </c>
      <c r="AK128" s="2">
        <v>7.2515204316394364</v>
      </c>
      <c r="AL128">
        <v>46</v>
      </c>
      <c r="AM128" t="s">
        <v>282</v>
      </c>
    </row>
    <row r="129" spans="1:39" x14ac:dyDescent="0.25">
      <c r="A129" s="1" t="s">
        <v>215</v>
      </c>
      <c r="B129" s="1" t="s">
        <v>216</v>
      </c>
      <c r="C129" t="s">
        <v>321</v>
      </c>
      <c r="D129" s="8">
        <v>1103</v>
      </c>
      <c r="E129">
        <v>21.850999999999999</v>
      </c>
      <c r="F129">
        <v>15.087999999999999</v>
      </c>
      <c r="G129">
        <v>0</v>
      </c>
      <c r="H129">
        <v>36.939</v>
      </c>
      <c r="I129">
        <v>31.885999999999999</v>
      </c>
      <c r="J129">
        <v>0</v>
      </c>
      <c r="K129">
        <v>0</v>
      </c>
      <c r="L129">
        <v>7.9714999999999994E-2</v>
      </c>
      <c r="M129">
        <v>31.965714999999999</v>
      </c>
      <c r="N129">
        <v>4.9732850000000006</v>
      </c>
      <c r="O129">
        <v>0.81016469387754908</v>
      </c>
      <c r="P129">
        <v>4.1631203061224511</v>
      </c>
      <c r="Q129">
        <v>5.0530000000000008</v>
      </c>
      <c r="R129">
        <v>180</v>
      </c>
      <c r="S129">
        <v>441</v>
      </c>
      <c r="T129">
        <v>85</v>
      </c>
      <c r="U129" s="2">
        <v>232118</v>
      </c>
      <c r="V129" s="2">
        <v>6.56</v>
      </c>
      <c r="W129" t="s">
        <v>2</v>
      </c>
      <c r="X129" s="2">
        <v>1611.87</v>
      </c>
      <c r="Y129">
        <v>32.26444875</v>
      </c>
      <c r="Z129">
        <v>200.44387755102042</v>
      </c>
      <c r="AA129" s="2">
        <v>5314.68</v>
      </c>
      <c r="AB129" s="2">
        <v>6710.41</v>
      </c>
      <c r="AC129" t="s">
        <v>278</v>
      </c>
      <c r="AD129" s="3">
        <f>Table1[[#This Row],[Water Losses (million gallons/ year)]]/Table1[[#This Row],[Water Supplied (million gallons/ year)]]</f>
        <v>0.13463507404098651</v>
      </c>
      <c r="AE129" s="2">
        <v>12153.58</v>
      </c>
      <c r="AF129">
        <v>30.896685614885222</v>
      </c>
      <c r="AG129">
        <v>5.0331730120060199</v>
      </c>
      <c r="AH129">
        <v>25.863512602879201</v>
      </c>
      <c r="AI129" s="2">
        <v>27.267775781556271</v>
      </c>
      <c r="AJ129" s="2">
        <v>12.051429459947213</v>
      </c>
      <c r="AK129" s="2">
        <v>15.216346321609059</v>
      </c>
      <c r="AL129">
        <v>50</v>
      </c>
      <c r="AM129" t="s">
        <v>282</v>
      </c>
    </row>
    <row r="130" spans="1:39" x14ac:dyDescent="0.25">
      <c r="A130" s="1" t="s">
        <v>436</v>
      </c>
      <c r="B130" s="1" t="s">
        <v>437</v>
      </c>
      <c r="C130" t="s">
        <v>438</v>
      </c>
      <c r="D130" s="8">
        <v>2140</v>
      </c>
      <c r="E130">
        <v>79.66</v>
      </c>
      <c r="F130">
        <v>0</v>
      </c>
      <c r="G130">
        <v>0</v>
      </c>
      <c r="H130">
        <v>79.66</v>
      </c>
      <c r="I130">
        <v>74.8</v>
      </c>
      <c r="J130">
        <v>0</v>
      </c>
      <c r="K130">
        <v>0</v>
      </c>
      <c r="L130">
        <v>0.4</v>
      </c>
      <c r="M130">
        <v>75.2</v>
      </c>
      <c r="N130">
        <v>4.4599999999999937</v>
      </c>
      <c r="O130">
        <v>2.2919487179487179</v>
      </c>
      <c r="P130">
        <v>2.1680512820512758</v>
      </c>
      <c r="Q130">
        <v>4.8599999999999941</v>
      </c>
      <c r="R130">
        <v>19.5</v>
      </c>
      <c r="S130">
        <v>942</v>
      </c>
      <c r="T130">
        <v>60</v>
      </c>
      <c r="U130" s="2">
        <v>705479.42</v>
      </c>
      <c r="V130" s="2">
        <v>4.76</v>
      </c>
      <c r="W130" t="s">
        <v>2</v>
      </c>
      <c r="X130" s="2">
        <v>352.4</v>
      </c>
      <c r="Y130">
        <v>5.990884363636364</v>
      </c>
      <c r="Z130">
        <v>17.423972206137815</v>
      </c>
      <c r="AA130" s="2">
        <v>10909.68</v>
      </c>
      <c r="AB130" s="2">
        <v>764.02</v>
      </c>
      <c r="AC130" t="s">
        <v>278</v>
      </c>
      <c r="AD130" s="3">
        <f>Table1[[#This Row],[Water Losses (million gallons/ year)]]/Table1[[#This Row],[Water Supplied (million gallons/ year)]]</f>
        <v>5.5987948782324805E-2</v>
      </c>
      <c r="AE130" s="2">
        <v>11814.66</v>
      </c>
      <c r="AF130">
        <v>12.971526626530535</v>
      </c>
      <c r="AG130">
        <v>6.6659358344202602</v>
      </c>
      <c r="AH130">
        <v>6.3055907921102747</v>
      </c>
      <c r="AI130" s="2">
        <v>12.392459839947735</v>
      </c>
      <c r="AJ130" s="2">
        <v>11.58139691872176</v>
      </c>
      <c r="AK130" s="2">
        <v>0.81106292122597623</v>
      </c>
      <c r="AL130">
        <v>48</v>
      </c>
      <c r="AM130" t="s">
        <v>282</v>
      </c>
    </row>
    <row r="131" spans="1:39" x14ac:dyDescent="0.25">
      <c r="A131" s="1" t="s">
        <v>253</v>
      </c>
      <c r="B131" s="1" t="s">
        <v>1032</v>
      </c>
      <c r="C131" t="s">
        <v>325</v>
      </c>
      <c r="D131" s="8">
        <v>1254</v>
      </c>
      <c r="E131">
        <v>39.997999999999998</v>
      </c>
      <c r="F131">
        <v>0</v>
      </c>
      <c r="G131">
        <v>0</v>
      </c>
      <c r="H131">
        <v>39.997999999999998</v>
      </c>
      <c r="I131">
        <v>22.956</v>
      </c>
      <c r="J131">
        <v>0</v>
      </c>
      <c r="K131">
        <v>0</v>
      </c>
      <c r="L131">
        <v>5.7389999999999997E-2</v>
      </c>
      <c r="M131">
        <v>23.013390000000001</v>
      </c>
      <c r="N131">
        <v>16.984609999999996</v>
      </c>
      <c r="O131">
        <v>0.11477999999999999</v>
      </c>
      <c r="P131">
        <v>16.869829999999997</v>
      </c>
      <c r="Q131">
        <v>17.041999999999998</v>
      </c>
      <c r="R131">
        <v>8</v>
      </c>
      <c r="S131">
        <v>615</v>
      </c>
      <c r="T131">
        <v>60</v>
      </c>
      <c r="U131" s="2">
        <v>278462.59999999998</v>
      </c>
      <c r="V131" s="2">
        <v>6.96</v>
      </c>
      <c r="W131" t="s">
        <v>2</v>
      </c>
      <c r="X131" s="2">
        <v>751.71</v>
      </c>
      <c r="Y131">
        <v>2.9681069999999998</v>
      </c>
      <c r="Z131">
        <v>13.222439024390244</v>
      </c>
      <c r="AA131" s="2">
        <v>798.87</v>
      </c>
      <c r="AB131" s="2">
        <v>12681.22</v>
      </c>
      <c r="AC131" t="s">
        <v>278</v>
      </c>
      <c r="AD131" s="3">
        <f>Table1[[#This Row],[Water Losses (million gallons/ year)]]/Table1[[#This Row],[Water Supplied (million gallons/ year)]]</f>
        <v>0.42463648182409114</v>
      </c>
      <c r="AE131" s="2">
        <v>13523.23</v>
      </c>
      <c r="AF131">
        <v>75.663704198685807</v>
      </c>
      <c r="AG131">
        <v>0.51132642833277642</v>
      </c>
      <c r="AH131">
        <v>75.152377770353027</v>
      </c>
      <c r="AI131" s="2">
        <v>21.918843429756095</v>
      </c>
      <c r="AJ131" s="2">
        <v>1.2989736585365854</v>
      </c>
      <c r="AK131" s="2">
        <v>20.619869771219509</v>
      </c>
      <c r="AL131">
        <v>37</v>
      </c>
      <c r="AM131" t="s">
        <v>282</v>
      </c>
    </row>
    <row r="132" spans="1:39" x14ac:dyDescent="0.25">
      <c r="A132" s="1" t="s">
        <v>674</v>
      </c>
      <c r="B132" s="1" t="s">
        <v>675</v>
      </c>
      <c r="C132" t="s">
        <v>676</v>
      </c>
      <c r="D132" s="8">
        <v>6390</v>
      </c>
      <c r="E132">
        <v>186.4</v>
      </c>
      <c r="F132">
        <v>0</v>
      </c>
      <c r="G132">
        <v>0</v>
      </c>
      <c r="H132">
        <v>186.4</v>
      </c>
      <c r="I132">
        <v>150</v>
      </c>
      <c r="J132">
        <v>0</v>
      </c>
      <c r="K132">
        <v>0</v>
      </c>
      <c r="L132">
        <v>6.8</v>
      </c>
      <c r="M132">
        <v>156.80000000000001</v>
      </c>
      <c r="N132">
        <v>29.599999999999994</v>
      </c>
      <c r="O132">
        <v>8.6447368421052602</v>
      </c>
      <c r="P132">
        <v>20.955263157894734</v>
      </c>
      <c r="Q132">
        <v>36.399999999999991</v>
      </c>
      <c r="R132">
        <v>33.991999999999997</v>
      </c>
      <c r="S132">
        <v>2413</v>
      </c>
      <c r="T132">
        <v>56</v>
      </c>
      <c r="U132" s="2">
        <v>1506260.81</v>
      </c>
      <c r="V132" s="2">
        <v>9.39</v>
      </c>
      <c r="W132" t="s">
        <v>2</v>
      </c>
      <c r="X132" s="2">
        <v>277.60000000000002</v>
      </c>
      <c r="Y132">
        <v>11.1571069568</v>
      </c>
      <c r="Z132">
        <v>12.667806183174472</v>
      </c>
      <c r="AA132" s="2">
        <v>81174.080000000002</v>
      </c>
      <c r="AB132" s="2">
        <v>5817.18</v>
      </c>
      <c r="AC132" t="s">
        <v>278</v>
      </c>
      <c r="AD132" s="3">
        <f>Table1[[#This Row],[Water Losses (million gallons/ year)]]/Table1[[#This Row],[Water Supplied (million gallons/ year)]]</f>
        <v>0.15879828326180254</v>
      </c>
      <c r="AE132" s="2">
        <v>88878.94</v>
      </c>
      <c r="AF132">
        <v>33.607911484027724</v>
      </c>
      <c r="AG132">
        <v>9.8152550875738847</v>
      </c>
      <c r="AH132">
        <v>23.792656396453836</v>
      </c>
      <c r="AI132" s="2">
        <v>36.051081641110642</v>
      </c>
      <c r="AJ132" s="2">
        <v>33.640314524396352</v>
      </c>
      <c r="AK132" s="2">
        <v>2.4107671167142888</v>
      </c>
      <c r="AL132">
        <v>51</v>
      </c>
      <c r="AM132" t="s">
        <v>280</v>
      </c>
    </row>
    <row r="133" spans="1:39" x14ac:dyDescent="0.25">
      <c r="A133" s="1" t="s">
        <v>333</v>
      </c>
      <c r="B133" s="1" t="s">
        <v>3</v>
      </c>
      <c r="C133" t="s">
        <v>334</v>
      </c>
      <c r="D133" s="8">
        <v>1500</v>
      </c>
      <c r="E133">
        <v>69.9465</v>
      </c>
      <c r="H133">
        <v>69.9465</v>
      </c>
      <c r="I133">
        <v>66.118810999999994</v>
      </c>
      <c r="L133">
        <v>0.1652970275</v>
      </c>
      <c r="M133">
        <v>66.284108027499997</v>
      </c>
      <c r="N133">
        <v>3.6623919725000036</v>
      </c>
      <c r="O133">
        <v>0.99846083277777464</v>
      </c>
      <c r="P133">
        <v>2.6639311397222292</v>
      </c>
      <c r="Q133">
        <v>3.8276890000000034</v>
      </c>
      <c r="R133">
        <v>21.28</v>
      </c>
      <c r="S133">
        <v>660</v>
      </c>
      <c r="T133">
        <v>56</v>
      </c>
      <c r="V133" s="2">
        <v>6.48</v>
      </c>
      <c r="W133" t="s">
        <v>2</v>
      </c>
      <c r="X133" s="2">
        <v>376.69</v>
      </c>
      <c r="Y133">
        <v>4.3767109120000001</v>
      </c>
      <c r="Z133">
        <v>18.168164848484849</v>
      </c>
      <c r="AA133" s="2">
        <v>6470.03</v>
      </c>
      <c r="AB133" s="2">
        <v>1003.48</v>
      </c>
      <c r="AC133" t="s">
        <v>278</v>
      </c>
      <c r="AD133" s="3">
        <f>Table1[[#This Row],[Water Losses (million gallons/ year)]]/Table1[[#This Row],[Water Supplied (million gallons/ year)]]</f>
        <v>5.2359903247482055E-2</v>
      </c>
      <c r="AE133" s="2">
        <v>7535.77</v>
      </c>
      <c r="AF133">
        <v>15.202955469074318</v>
      </c>
      <c r="AG133">
        <v>4.144710804390928</v>
      </c>
      <c r="AH133">
        <v>11.058244664683391</v>
      </c>
      <c r="AI133" s="2">
        <v>11.323488511245374</v>
      </c>
      <c r="AJ133" s="2">
        <v>9.8030699945454245</v>
      </c>
      <c r="AK133" s="2">
        <v>1.5204185166999491</v>
      </c>
      <c r="AL133">
        <v>59</v>
      </c>
      <c r="AM133" t="s">
        <v>280</v>
      </c>
    </row>
    <row r="134" spans="1:39" x14ac:dyDescent="0.25">
      <c r="A134" s="1" t="s">
        <v>356</v>
      </c>
      <c r="B134" s="1" t="s">
        <v>357</v>
      </c>
      <c r="C134" t="s">
        <v>358</v>
      </c>
      <c r="D134" s="8">
        <v>1625</v>
      </c>
      <c r="E134">
        <v>0</v>
      </c>
      <c r="F134">
        <v>36.658999999999999</v>
      </c>
      <c r="G134">
        <v>0</v>
      </c>
      <c r="H134">
        <v>36.658999999999999</v>
      </c>
      <c r="I134">
        <v>27.174233999999998</v>
      </c>
      <c r="J134">
        <v>0</v>
      </c>
      <c r="K134">
        <v>7.9750000000000001E-2</v>
      </c>
      <c r="L134">
        <v>6.7935584999999993E-2</v>
      </c>
      <c r="M134">
        <v>27.321919585</v>
      </c>
      <c r="N134">
        <v>9.3370804149999991</v>
      </c>
      <c r="O134">
        <v>0.6920749251020395</v>
      </c>
      <c r="P134">
        <v>8.6450054898979598</v>
      </c>
      <c r="Q134">
        <v>9.4847660000000005</v>
      </c>
      <c r="R134">
        <v>78</v>
      </c>
      <c r="S134">
        <v>685</v>
      </c>
      <c r="T134">
        <v>87</v>
      </c>
      <c r="U134" s="2">
        <v>511620.96</v>
      </c>
      <c r="V134" s="2">
        <v>15.36</v>
      </c>
      <c r="W134" t="s">
        <v>2</v>
      </c>
      <c r="X134" s="2">
        <v>5354.56</v>
      </c>
      <c r="Y134">
        <v>16.66280115</v>
      </c>
      <c r="Z134">
        <v>66.644540145985403</v>
      </c>
      <c r="AA134" s="2">
        <v>10613.99</v>
      </c>
      <c r="AB134" s="2">
        <v>46290.2</v>
      </c>
      <c r="AC134" t="s">
        <v>278</v>
      </c>
      <c r="AD134" s="3">
        <f>Table1[[#This Row],[Water Losses (million gallons/ year)]]/Table1[[#This Row],[Water Supplied (million gallons/ year)]]</f>
        <v>0.2547009033252407</v>
      </c>
      <c r="AE134" s="2">
        <v>57694.98</v>
      </c>
      <c r="AF134">
        <v>37.344587201279865</v>
      </c>
      <c r="AG134">
        <v>2.7680228981183461</v>
      </c>
      <c r="AH134">
        <v>34.576564303161518</v>
      </c>
      <c r="AI134" s="2">
        <v>83.071805958355853</v>
      </c>
      <c r="AJ134" s="2">
        <v>15.494870781731002</v>
      </c>
      <c r="AK134" s="2">
        <v>67.576935176624858</v>
      </c>
      <c r="AL134">
        <v>51</v>
      </c>
      <c r="AM134" t="s">
        <v>280</v>
      </c>
    </row>
    <row r="135" spans="1:39" x14ac:dyDescent="0.25">
      <c r="A135" s="1" t="s">
        <v>619</v>
      </c>
      <c r="B135" s="1" t="s">
        <v>620</v>
      </c>
      <c r="C135" t="s">
        <v>621</v>
      </c>
      <c r="D135" s="8">
        <v>4750</v>
      </c>
      <c r="E135">
        <v>0</v>
      </c>
      <c r="F135">
        <v>513.16899999999998</v>
      </c>
      <c r="G135">
        <v>45.9161</v>
      </c>
      <c r="H135">
        <v>467.25289999999995</v>
      </c>
      <c r="I135">
        <v>437.65600000000001</v>
      </c>
      <c r="J135">
        <v>0</v>
      </c>
      <c r="K135">
        <v>0</v>
      </c>
      <c r="L135">
        <v>1.0941400000000001</v>
      </c>
      <c r="M135">
        <v>438.75013999999999</v>
      </c>
      <c r="N135">
        <v>28.502759999999967</v>
      </c>
      <c r="O135">
        <v>15.724032577319612</v>
      </c>
      <c r="P135">
        <v>12.778727422680355</v>
      </c>
      <c r="Q135">
        <v>29.596899999999966</v>
      </c>
      <c r="R135">
        <v>274.89999999999998</v>
      </c>
      <c r="S135">
        <v>1912</v>
      </c>
      <c r="T135">
        <v>70</v>
      </c>
      <c r="V135" s="2">
        <v>5.37</v>
      </c>
      <c r="W135" t="s">
        <v>2</v>
      </c>
      <c r="X135" s="2">
        <v>3176.03</v>
      </c>
      <c r="Y135">
        <v>45.325929949999995</v>
      </c>
      <c r="Z135">
        <v>64.948028242677822</v>
      </c>
      <c r="AA135" s="2">
        <v>84438.05</v>
      </c>
      <c r="AB135" s="2">
        <v>40585.620000000003</v>
      </c>
      <c r="AC135" t="s">
        <v>278</v>
      </c>
      <c r="AD135" s="3">
        <f>Table1[[#This Row],[Water Losses (million gallons/ year)]]/Table1[[#This Row],[Water Supplied (million gallons/ year)]]</f>
        <v>6.10007128901714E-2</v>
      </c>
      <c r="AE135" s="2">
        <v>128498.7</v>
      </c>
      <c r="AF135">
        <v>40.841921247205775</v>
      </c>
      <c r="AG135">
        <v>22.53114085132059</v>
      </c>
      <c r="AH135">
        <v>18.310780395885185</v>
      </c>
      <c r="AI135" s="2">
        <v>65.388952194802215</v>
      </c>
      <c r="AJ135" s="2">
        <v>44.162162625630927</v>
      </c>
      <c r="AK135" s="2">
        <v>21.226789569171281</v>
      </c>
      <c r="AL135">
        <v>51</v>
      </c>
      <c r="AM135" t="s">
        <v>280</v>
      </c>
    </row>
    <row r="136" spans="1:39" x14ac:dyDescent="0.25">
      <c r="A136" s="1" t="s">
        <v>24</v>
      </c>
      <c r="B136" s="1" t="s">
        <v>1132</v>
      </c>
      <c r="C136" t="s">
        <v>25</v>
      </c>
      <c r="D136" s="8">
        <v>305</v>
      </c>
      <c r="E136">
        <v>4.5890000000000004</v>
      </c>
      <c r="F136">
        <v>0</v>
      </c>
      <c r="G136">
        <v>0</v>
      </c>
      <c r="H136">
        <v>4.9880434782608694</v>
      </c>
      <c r="I136">
        <v>3.9359999999999999</v>
      </c>
      <c r="J136">
        <v>1.4999999999999999E-2</v>
      </c>
      <c r="K136">
        <v>0.186</v>
      </c>
      <c r="L136">
        <v>9.8775000000000009E-3</v>
      </c>
      <c r="M136">
        <v>4.1468775000000004</v>
      </c>
      <c r="N136">
        <v>0.84116597826086892</v>
      </c>
      <c r="O136">
        <v>0.10387744897959197</v>
      </c>
      <c r="P136">
        <v>0.73728852928127697</v>
      </c>
      <c r="Q136">
        <v>1.0370434782608688</v>
      </c>
      <c r="R136">
        <v>2.2000000000000002</v>
      </c>
      <c r="S136">
        <v>156</v>
      </c>
      <c r="T136">
        <v>50.1</v>
      </c>
      <c r="U136" s="2">
        <v>56495.61</v>
      </c>
      <c r="V136" s="2">
        <v>19.239999999999998</v>
      </c>
      <c r="W136" t="s">
        <v>2</v>
      </c>
      <c r="X136" s="2">
        <v>1880.16</v>
      </c>
      <c r="Y136">
        <v>0.64555002299999997</v>
      </c>
      <c r="Z136">
        <v>11.337373076923075</v>
      </c>
      <c r="AA136" s="2">
        <v>1932.71</v>
      </c>
      <c r="AB136" s="2">
        <v>1386.22</v>
      </c>
      <c r="AC136" t="s">
        <v>278</v>
      </c>
      <c r="AD136" s="3">
        <f>Table1[[#This Row],[Water Losses (million gallons/ year)]]/Table1[[#This Row],[Water Supplied (million gallons/ year)]]</f>
        <v>0.16863645674438862</v>
      </c>
      <c r="AE136" s="2">
        <v>3687.21</v>
      </c>
      <c r="AF136">
        <v>14.772848230784492</v>
      </c>
      <c r="AG136">
        <v>1.8243317348014045</v>
      </c>
      <c r="AH136">
        <v>12.948516495983087</v>
      </c>
      <c r="AI136" s="2">
        <v>21.275166564555342</v>
      </c>
      <c r="AJ136" s="2">
        <v>12.389138351648381</v>
      </c>
      <c r="AK136" s="2">
        <v>8.8860282129069592</v>
      </c>
      <c r="AL136">
        <v>41</v>
      </c>
      <c r="AM136" t="s">
        <v>282</v>
      </c>
    </row>
    <row r="137" spans="1:39" x14ac:dyDescent="0.25">
      <c r="A137" s="1" t="s">
        <v>185</v>
      </c>
      <c r="B137" s="1" t="s">
        <v>1114</v>
      </c>
      <c r="C137" t="s">
        <v>186</v>
      </c>
      <c r="D137" s="8">
        <v>990</v>
      </c>
      <c r="E137">
        <v>31.225000000000001</v>
      </c>
      <c r="F137">
        <v>0</v>
      </c>
      <c r="G137">
        <v>0</v>
      </c>
      <c r="H137">
        <v>31.225000000000001</v>
      </c>
      <c r="I137">
        <v>19.7</v>
      </c>
      <c r="J137">
        <v>0</v>
      </c>
      <c r="K137">
        <v>0</v>
      </c>
      <c r="L137">
        <v>0.58699999999999997</v>
      </c>
      <c r="M137">
        <v>20.286999999999999</v>
      </c>
      <c r="N137">
        <v>10.938000000000002</v>
      </c>
      <c r="O137">
        <v>0.50054081632652947</v>
      </c>
      <c r="P137">
        <v>10.437459183673473</v>
      </c>
      <c r="Q137">
        <v>11.525000000000002</v>
      </c>
      <c r="R137">
        <v>10.5</v>
      </c>
      <c r="S137">
        <v>496</v>
      </c>
      <c r="T137">
        <v>53.6</v>
      </c>
      <c r="U137" s="2">
        <v>342566.21</v>
      </c>
      <c r="V137" s="2">
        <v>12.04</v>
      </c>
      <c r="W137" t="s">
        <v>2</v>
      </c>
      <c r="X137" s="2">
        <v>1445.35</v>
      </c>
      <c r="Y137">
        <v>2.5668946199999998</v>
      </c>
      <c r="Z137">
        <v>14.178604838709676</v>
      </c>
      <c r="AA137" s="2">
        <v>6026.51</v>
      </c>
      <c r="AB137" s="2">
        <v>15085.78</v>
      </c>
      <c r="AC137" t="s">
        <v>278</v>
      </c>
      <c r="AD137" s="3">
        <f>Table1[[#This Row],[Water Losses (million gallons/ year)]]/Table1[[#This Row],[Water Supplied (million gallons/ year)]]</f>
        <v>0.35029623698959172</v>
      </c>
      <c r="AE137" s="2">
        <v>21960.71</v>
      </c>
      <c r="AF137">
        <v>60.417587273530728</v>
      </c>
      <c r="AG137">
        <v>2.764807867468678</v>
      </c>
      <c r="AH137">
        <v>57.652779406062052</v>
      </c>
      <c r="AI137" s="2">
        <v>42.565106975189252</v>
      </c>
      <c r="AJ137" s="2">
        <v>12.150224654377851</v>
      </c>
      <c r="AK137" s="2">
        <v>30.414882320811401</v>
      </c>
      <c r="AL137">
        <v>52</v>
      </c>
      <c r="AM137" t="s">
        <v>280</v>
      </c>
    </row>
    <row r="138" spans="1:39" x14ac:dyDescent="0.25">
      <c r="A138" s="1" t="s">
        <v>156</v>
      </c>
      <c r="B138" s="1" t="s">
        <v>157</v>
      </c>
      <c r="C138" t="s">
        <v>306</v>
      </c>
      <c r="D138" s="8">
        <v>826</v>
      </c>
      <c r="E138">
        <v>25.335999999999999</v>
      </c>
      <c r="H138">
        <v>25.335999999999999</v>
      </c>
      <c r="I138">
        <v>16.158000000000001</v>
      </c>
      <c r="J138">
        <v>0</v>
      </c>
      <c r="K138">
        <v>0.751</v>
      </c>
      <c r="L138">
        <v>0.627</v>
      </c>
      <c r="M138">
        <v>17.536000000000001</v>
      </c>
      <c r="N138">
        <v>7.7999999999999972</v>
      </c>
      <c r="O138">
        <v>0.97073736842105474</v>
      </c>
      <c r="P138">
        <v>6.829262631578942</v>
      </c>
      <c r="Q138">
        <v>9.1779999999999973</v>
      </c>
      <c r="R138">
        <v>6.49</v>
      </c>
      <c r="S138">
        <v>375</v>
      </c>
      <c r="T138">
        <v>72</v>
      </c>
      <c r="U138" s="2">
        <v>233190</v>
      </c>
      <c r="V138" s="2">
        <v>10.91</v>
      </c>
      <c r="W138" t="s">
        <v>2</v>
      </c>
      <c r="X138" s="2">
        <v>461.2</v>
      </c>
      <c r="Y138">
        <v>2.4009644520000002</v>
      </c>
      <c r="Z138">
        <v>17.541292800000001</v>
      </c>
      <c r="AA138" s="2">
        <v>10177.74</v>
      </c>
      <c r="AB138" s="2">
        <v>3149.66</v>
      </c>
      <c r="AC138" t="s">
        <v>278</v>
      </c>
      <c r="AD138" s="3">
        <f>Table1[[#This Row],[Water Losses (million gallons/ year)]]/Table1[[#This Row],[Water Supplied (million gallons/ year)]]</f>
        <v>0.30786233028102294</v>
      </c>
      <c r="AE138" s="2">
        <v>13962.93</v>
      </c>
      <c r="AF138">
        <v>56.986301369862986</v>
      </c>
      <c r="AG138">
        <v>7.0921451574140981</v>
      </c>
      <c r="AH138">
        <v>49.894156212448891</v>
      </c>
      <c r="AI138" s="2">
        <v>35.539728124631552</v>
      </c>
      <c r="AJ138" s="2">
        <v>27.140645656140329</v>
      </c>
      <c r="AK138" s="2">
        <v>8.3990824684912209</v>
      </c>
      <c r="AL138">
        <v>50</v>
      </c>
      <c r="AM138" t="s">
        <v>282</v>
      </c>
    </row>
    <row r="139" spans="1:39" x14ac:dyDescent="0.25">
      <c r="A139" s="1" t="s">
        <v>499</v>
      </c>
      <c r="B139" s="1" t="s">
        <v>1026</v>
      </c>
      <c r="C139" t="s">
        <v>500</v>
      </c>
      <c r="D139" s="8">
        <v>2689</v>
      </c>
      <c r="E139">
        <v>92.978999999999999</v>
      </c>
      <c r="F139">
        <v>0</v>
      </c>
      <c r="G139">
        <v>31.125299999999999</v>
      </c>
      <c r="H139">
        <v>61.853700000000003</v>
      </c>
      <c r="I139">
        <v>41.57</v>
      </c>
      <c r="J139">
        <v>0.42799999999999999</v>
      </c>
      <c r="K139">
        <v>0.14499999999999999</v>
      </c>
      <c r="L139">
        <v>0.10499499999999999</v>
      </c>
      <c r="M139">
        <v>42.247995000000003</v>
      </c>
      <c r="N139">
        <v>19.605705</v>
      </c>
      <c r="O139">
        <v>0.20998999999999998</v>
      </c>
      <c r="P139">
        <v>19.395714999999999</v>
      </c>
      <c r="Q139">
        <v>19.855699999999999</v>
      </c>
      <c r="R139">
        <v>11.4</v>
      </c>
      <c r="S139">
        <v>588</v>
      </c>
      <c r="T139">
        <v>57</v>
      </c>
      <c r="U139" s="2">
        <v>247835</v>
      </c>
      <c r="V139" s="2">
        <v>9.8000000000000007</v>
      </c>
      <c r="W139" t="s">
        <v>2</v>
      </c>
      <c r="X139" s="2">
        <v>309.89</v>
      </c>
      <c r="Y139">
        <v>4.2476272915909092</v>
      </c>
      <c r="Z139">
        <v>19.791386131725417</v>
      </c>
      <c r="AA139" s="2">
        <v>2057.9</v>
      </c>
      <c r="AB139" s="2">
        <v>6010.54</v>
      </c>
      <c r="AC139" t="s">
        <v>278</v>
      </c>
      <c r="AD139" s="3">
        <f>Table1[[#This Row],[Water Losses (million gallons/ year)]]/Table1[[#This Row],[Water Supplied (million gallons/ year)]]</f>
        <v>0.31696899296242587</v>
      </c>
      <c r="AE139" s="2">
        <v>8145.91</v>
      </c>
      <c r="AF139">
        <v>91.350782778864968</v>
      </c>
      <c r="AG139">
        <v>0.97842698723324939</v>
      </c>
      <c r="AH139">
        <v>90.372355791631719</v>
      </c>
      <c r="AI139" s="2">
        <v>13.721836941071428</v>
      </c>
      <c r="AJ139" s="2">
        <v>3.4998333333333336</v>
      </c>
      <c r="AK139" s="2">
        <v>10.222003607738094</v>
      </c>
      <c r="AL139">
        <v>51</v>
      </c>
      <c r="AM139" t="s">
        <v>280</v>
      </c>
    </row>
    <row r="140" spans="1:39" x14ac:dyDescent="0.25">
      <c r="A140" s="1" t="s">
        <v>148</v>
      </c>
      <c r="B140" s="1" t="s">
        <v>1138</v>
      </c>
      <c r="C140" t="s">
        <v>150</v>
      </c>
      <c r="D140" s="8">
        <v>805</v>
      </c>
      <c r="E140">
        <v>47.476999999999997</v>
      </c>
      <c r="F140">
        <v>0</v>
      </c>
      <c r="G140">
        <v>35.497</v>
      </c>
      <c r="H140">
        <v>11.979999999999997</v>
      </c>
      <c r="I140">
        <v>11.214499</v>
      </c>
      <c r="J140">
        <v>0</v>
      </c>
      <c r="K140">
        <v>0</v>
      </c>
      <c r="L140">
        <v>2.80362475E-2</v>
      </c>
      <c r="M140">
        <v>11.242535247499999</v>
      </c>
      <c r="N140">
        <v>0.73746475249999754</v>
      </c>
      <c r="O140">
        <v>0.64630928447368552</v>
      </c>
      <c r="P140">
        <v>9.1155468026312025E-2</v>
      </c>
      <c r="Q140">
        <v>0.76550099999999754</v>
      </c>
      <c r="R140">
        <v>8.5</v>
      </c>
      <c r="S140">
        <v>313</v>
      </c>
      <c r="T140">
        <v>56</v>
      </c>
      <c r="V140" s="2">
        <v>15.39</v>
      </c>
      <c r="W140" t="s">
        <v>2</v>
      </c>
      <c r="X140" s="2">
        <v>419.67</v>
      </c>
      <c r="Y140">
        <v>1.8995914000000003</v>
      </c>
      <c r="Z140">
        <v>16.627348242811504</v>
      </c>
      <c r="AA140" s="2">
        <v>9946.7000000000007</v>
      </c>
      <c r="AB140" s="2">
        <v>38.26</v>
      </c>
      <c r="AC140" t="s">
        <v>278</v>
      </c>
      <c r="AD140" s="3">
        <f>Table1[[#This Row],[Water Losses (million gallons/ year)]]/Table1[[#This Row],[Water Supplied (million gallons/ year)]]</f>
        <v>6.155799269616008E-2</v>
      </c>
      <c r="AE140" s="2">
        <v>9996.7199999999993</v>
      </c>
      <c r="AF140">
        <v>6.4551162195281853</v>
      </c>
      <c r="AG140">
        <v>5.6572216243484226</v>
      </c>
      <c r="AH140">
        <v>0.79789459517976302</v>
      </c>
      <c r="AI140" s="2">
        <v>31.90081502657068</v>
      </c>
      <c r="AJ140" s="2">
        <v>31.77859389153361</v>
      </c>
      <c r="AK140" s="2">
        <v>0.12222113503706827</v>
      </c>
      <c r="AL140">
        <v>39</v>
      </c>
      <c r="AM140" t="s">
        <v>282</v>
      </c>
    </row>
    <row r="141" spans="1:39" x14ac:dyDescent="0.25">
      <c r="A141" s="1" t="s">
        <v>1127</v>
      </c>
      <c r="B141" s="1" t="s">
        <v>1126</v>
      </c>
      <c r="C141" t="s">
        <v>804</v>
      </c>
      <c r="D141" s="8">
        <v>12699</v>
      </c>
      <c r="E141">
        <v>485.65156000000002</v>
      </c>
      <c r="H141">
        <v>485.65156000000002</v>
      </c>
      <c r="I141">
        <v>380.56893600000001</v>
      </c>
      <c r="L141">
        <v>13.22</v>
      </c>
      <c r="M141">
        <v>393.78893600000004</v>
      </c>
      <c r="N141">
        <v>91.862623999999983</v>
      </c>
      <c r="O141">
        <v>7.69831071045685</v>
      </c>
      <c r="P141">
        <v>84.164313289543131</v>
      </c>
      <c r="Q141">
        <v>105.08262399999998</v>
      </c>
      <c r="R141">
        <v>74.099999999999994</v>
      </c>
      <c r="S141">
        <v>3967</v>
      </c>
      <c r="T141">
        <v>91.6</v>
      </c>
      <c r="V141" s="2">
        <v>4.92</v>
      </c>
      <c r="W141" t="s">
        <v>117</v>
      </c>
      <c r="X141" s="2">
        <v>370.16</v>
      </c>
      <c r="Y141">
        <v>36.990571384681814</v>
      </c>
      <c r="Z141">
        <v>25.546768638999009</v>
      </c>
      <c r="AA141" s="2">
        <v>50632.43</v>
      </c>
      <c r="AB141" s="2">
        <v>31154.26</v>
      </c>
      <c r="AC141" t="s">
        <v>278</v>
      </c>
      <c r="AD141" s="3">
        <f>Table1[[#This Row],[Water Losses (million gallons/ year)]]/Table1[[#This Row],[Water Supplied (million gallons/ year)]]</f>
        <v>0.18915335925205301</v>
      </c>
      <c r="AE141" s="2">
        <v>86680.21</v>
      </c>
      <c r="AF141">
        <v>63.44301031454706</v>
      </c>
      <c r="AG141">
        <v>5.3166781498436411</v>
      </c>
      <c r="AH141">
        <v>58.12633216470342</v>
      </c>
      <c r="AI141" s="2">
        <v>20.616761654246993</v>
      </c>
      <c r="AJ141" s="2">
        <v>12.763405917605377</v>
      </c>
      <c r="AK141" s="2">
        <v>7.8533557366416158</v>
      </c>
      <c r="AL141">
        <v>64</v>
      </c>
      <c r="AM141" t="s">
        <v>280</v>
      </c>
    </row>
    <row r="142" spans="1:39" x14ac:dyDescent="0.25">
      <c r="A142" s="1" t="s">
        <v>614</v>
      </c>
      <c r="B142" s="1" t="s">
        <v>1045</v>
      </c>
      <c r="C142" t="s">
        <v>642</v>
      </c>
      <c r="D142" s="8">
        <v>4520</v>
      </c>
      <c r="E142">
        <v>383.62299999999999</v>
      </c>
      <c r="F142">
        <v>0</v>
      </c>
      <c r="G142">
        <v>115.712</v>
      </c>
      <c r="H142">
        <v>267.911</v>
      </c>
      <c r="I142">
        <v>230.06700000000001</v>
      </c>
      <c r="L142">
        <v>0.57516750000000005</v>
      </c>
      <c r="M142">
        <v>230.6421675</v>
      </c>
      <c r="N142">
        <v>37.268832500000002</v>
      </c>
      <c r="O142">
        <v>5.8455798979591851</v>
      </c>
      <c r="P142">
        <v>31.423252602040819</v>
      </c>
      <c r="Q142">
        <v>37.844000000000001</v>
      </c>
      <c r="R142">
        <v>34.700000000000003</v>
      </c>
      <c r="S142">
        <v>2037</v>
      </c>
      <c r="T142">
        <v>74.8</v>
      </c>
      <c r="U142" s="2">
        <v>1135677</v>
      </c>
      <c r="V142" s="2">
        <v>4.57</v>
      </c>
      <c r="W142" t="s">
        <v>2</v>
      </c>
      <c r="X142" s="2">
        <v>899.59</v>
      </c>
      <c r="Y142">
        <v>13.467448654000002</v>
      </c>
      <c r="Z142">
        <v>18.113460775650466</v>
      </c>
      <c r="AA142" s="2">
        <v>26714.3</v>
      </c>
      <c r="AB142" s="2">
        <v>28268.04</v>
      </c>
      <c r="AC142" t="s">
        <v>278</v>
      </c>
      <c r="AD142" s="3">
        <f>Table1[[#This Row],[Water Losses (million gallons/ year)]]/Table1[[#This Row],[Water Supplied (million gallons/ year)]]</f>
        <v>0.139109004482832</v>
      </c>
      <c r="AE142" s="2">
        <v>55499.76</v>
      </c>
      <c r="AF142">
        <v>50.125866672046598</v>
      </c>
      <c r="AG142">
        <v>7.8621931230579278</v>
      </c>
      <c r="AH142">
        <v>42.26367354898867</v>
      </c>
      <c r="AI142" s="2">
        <v>26.991823241012948</v>
      </c>
      <c r="AJ142" s="2">
        <v>13.114531238916779</v>
      </c>
      <c r="AK142" s="2">
        <v>13.877292002096171</v>
      </c>
      <c r="AL142">
        <v>64</v>
      </c>
      <c r="AM142" t="s">
        <v>280</v>
      </c>
    </row>
    <row r="143" spans="1:39" x14ac:dyDescent="0.25">
      <c r="A143" s="1" t="s">
        <v>866</v>
      </c>
      <c r="B143" s="1" t="s">
        <v>867</v>
      </c>
      <c r="C143" t="s">
        <v>868</v>
      </c>
      <c r="D143" s="8">
        <v>24066</v>
      </c>
      <c r="E143">
        <v>847.68700000000001</v>
      </c>
      <c r="F143">
        <v>0</v>
      </c>
      <c r="G143">
        <v>0</v>
      </c>
      <c r="H143">
        <v>847.68700000000001</v>
      </c>
      <c r="I143">
        <v>810.48199999999997</v>
      </c>
      <c r="J143">
        <v>1.345</v>
      </c>
      <c r="K143">
        <v>1.5E-3</v>
      </c>
      <c r="L143">
        <v>5</v>
      </c>
      <c r="M143">
        <v>816.82849999999996</v>
      </c>
      <c r="N143">
        <v>30.858500000000049</v>
      </c>
      <c r="O143">
        <v>20.59961459183674</v>
      </c>
      <c r="P143">
        <v>10.258885408163309</v>
      </c>
      <c r="Q143">
        <v>35.860000000000049</v>
      </c>
      <c r="R143">
        <v>193.5</v>
      </c>
      <c r="S143">
        <v>9245</v>
      </c>
      <c r="T143">
        <v>61</v>
      </c>
      <c r="U143" s="2">
        <v>4212599</v>
      </c>
      <c r="V143" s="2">
        <v>5.8</v>
      </c>
      <c r="W143" t="s">
        <v>2</v>
      </c>
      <c r="X143" s="2">
        <v>311.24</v>
      </c>
      <c r="Y143">
        <v>54.183770025000001</v>
      </c>
      <c r="Z143">
        <v>16.057186046511628</v>
      </c>
      <c r="AA143" s="2">
        <v>119477.6</v>
      </c>
      <c r="AB143" s="2">
        <v>3192.98</v>
      </c>
      <c r="AC143" t="s">
        <v>278</v>
      </c>
      <c r="AD143" s="3">
        <f>Table1[[#This Row],[Water Losses (million gallons/ year)]]/Table1[[#This Row],[Water Supplied (million gallons/ year)]]</f>
        <v>3.640317711608182E-2</v>
      </c>
      <c r="AE143" s="2">
        <v>124227.24</v>
      </c>
      <c r="AF143">
        <v>9.1448172651637094</v>
      </c>
      <c r="AG143">
        <v>6.1046295566909148</v>
      </c>
      <c r="AH143">
        <v>3.0401877084727942</v>
      </c>
      <c r="AI143" s="2">
        <v>13.268855825183817</v>
      </c>
      <c r="AJ143" s="2">
        <v>12.923482597013265</v>
      </c>
      <c r="AK143" s="2">
        <v>0.34537322817055144</v>
      </c>
      <c r="AL143">
        <v>48</v>
      </c>
      <c r="AM143" t="s">
        <v>282</v>
      </c>
    </row>
    <row r="144" spans="1:39" x14ac:dyDescent="0.25">
      <c r="A144" s="1" t="s">
        <v>729</v>
      </c>
      <c r="B144" s="1" t="s">
        <v>569</v>
      </c>
      <c r="C144" t="s">
        <v>779</v>
      </c>
      <c r="D144" s="8">
        <v>10000</v>
      </c>
      <c r="E144">
        <v>769.09199999999998</v>
      </c>
      <c r="G144">
        <v>65.923000000000002</v>
      </c>
      <c r="H144">
        <v>703.16899999999998</v>
      </c>
      <c r="I144">
        <v>542.79600000000005</v>
      </c>
      <c r="K144">
        <v>0.156</v>
      </c>
      <c r="L144">
        <v>1.3569900000000001</v>
      </c>
      <c r="M144">
        <v>544.30898999999999</v>
      </c>
      <c r="N144">
        <v>158.86000999999999</v>
      </c>
      <c r="O144">
        <v>13.794633061224552</v>
      </c>
      <c r="P144">
        <v>145.06537693877544</v>
      </c>
      <c r="Q144">
        <v>160.37299999999999</v>
      </c>
      <c r="R144">
        <v>75</v>
      </c>
      <c r="S144">
        <v>5262</v>
      </c>
      <c r="T144">
        <v>65</v>
      </c>
      <c r="U144" s="2">
        <v>3908139</v>
      </c>
      <c r="V144" s="2">
        <v>7.52</v>
      </c>
      <c r="W144" t="s">
        <v>2</v>
      </c>
      <c r="X144" s="2">
        <v>536.41</v>
      </c>
      <c r="Y144">
        <v>28.352561250000001</v>
      </c>
      <c r="Z144">
        <v>14.762115165336375</v>
      </c>
      <c r="AA144" s="2">
        <v>103713.41</v>
      </c>
      <c r="AB144" s="2">
        <v>77814.52</v>
      </c>
      <c r="AC144" t="s">
        <v>278</v>
      </c>
      <c r="AD144" s="3">
        <f>Table1[[#This Row],[Water Losses (million gallons/ year)]]/Table1[[#This Row],[Water Supplied (million gallons/ year)]]</f>
        <v>0.22592009886670203</v>
      </c>
      <c r="AE144" s="2">
        <v>182339.51</v>
      </c>
      <c r="AF144">
        <v>82.712448519496206</v>
      </c>
      <c r="AG144">
        <v>7.1823480114465319</v>
      </c>
      <c r="AH144">
        <v>75.530100508049671</v>
      </c>
      <c r="AI144" s="2">
        <v>34.49789547585182</v>
      </c>
      <c r="AJ144" s="2">
        <v>19.709883532915953</v>
      </c>
      <c r="AK144" s="2">
        <v>14.788011942935865</v>
      </c>
      <c r="AL144">
        <v>54</v>
      </c>
      <c r="AM144" t="s">
        <v>280</v>
      </c>
    </row>
    <row r="145" spans="1:39" x14ac:dyDescent="0.25">
      <c r="A145" s="1" t="s">
        <v>462</v>
      </c>
      <c r="B145" s="1" t="s">
        <v>463</v>
      </c>
      <c r="C145" t="s">
        <v>552</v>
      </c>
      <c r="D145" s="8">
        <v>2300</v>
      </c>
      <c r="E145">
        <v>51.363999999999997</v>
      </c>
      <c r="F145">
        <v>0</v>
      </c>
      <c r="G145">
        <v>0</v>
      </c>
      <c r="H145">
        <v>51.363999999999997</v>
      </c>
      <c r="I145">
        <v>42.625</v>
      </c>
      <c r="J145">
        <v>3.0000000000000001E-3</v>
      </c>
      <c r="K145">
        <v>0</v>
      </c>
      <c r="L145">
        <v>2.0529999999999999</v>
      </c>
      <c r="M145">
        <v>44.680999999999997</v>
      </c>
      <c r="N145">
        <v>6.6829999999999998</v>
      </c>
      <c r="O145">
        <v>0.21314</v>
      </c>
      <c r="P145">
        <v>6.4698599999999997</v>
      </c>
      <c r="Q145">
        <v>8.7360000000000007</v>
      </c>
      <c r="R145">
        <v>15</v>
      </c>
      <c r="S145">
        <v>831</v>
      </c>
      <c r="T145">
        <v>55</v>
      </c>
      <c r="U145" s="2">
        <v>607458000</v>
      </c>
      <c r="V145" s="2">
        <v>28.93</v>
      </c>
      <c r="W145" t="s">
        <v>2</v>
      </c>
      <c r="X145" s="2" t="s">
        <v>21</v>
      </c>
      <c r="Y145">
        <v>4.1314349999999997</v>
      </c>
      <c r="Z145">
        <v>13.620938628158843</v>
      </c>
      <c r="AA145" s="2">
        <v>6166.14</v>
      </c>
      <c r="AB145" s="2">
        <v>0</v>
      </c>
      <c r="AC145" t="s">
        <v>278</v>
      </c>
      <c r="AD145" s="3">
        <f>Table1[[#This Row],[Water Losses (million gallons/ year)]]/Table1[[#This Row],[Water Supplied (million gallons/ year)]]</f>
        <v>0.13011058328790592</v>
      </c>
      <c r="AE145" s="2">
        <v>6166.14</v>
      </c>
      <c r="AF145">
        <v>22.033199808779653</v>
      </c>
      <c r="AG145">
        <v>0.70270181164795675</v>
      </c>
      <c r="AH145">
        <v>21.330497997131697</v>
      </c>
      <c r="AI145" s="2">
        <v>7.4201446450060162</v>
      </c>
      <c r="AJ145" s="2">
        <v>7.4201446450060162</v>
      </c>
      <c r="AK145" s="2">
        <v>0</v>
      </c>
      <c r="AL145">
        <v>37</v>
      </c>
      <c r="AM145" t="s">
        <v>282</v>
      </c>
    </row>
    <row r="146" spans="1:39" x14ac:dyDescent="0.25">
      <c r="A146" s="1" t="s">
        <v>622</v>
      </c>
      <c r="B146" s="1" t="s">
        <v>623</v>
      </c>
      <c r="C146" t="s">
        <v>644</v>
      </c>
      <c r="D146" s="8">
        <v>4850</v>
      </c>
      <c r="E146">
        <v>0</v>
      </c>
      <c r="F146">
        <v>122.79900000000001</v>
      </c>
      <c r="G146">
        <v>0</v>
      </c>
      <c r="H146">
        <v>125.30510204081634</v>
      </c>
      <c r="I146">
        <v>101.71899999999999</v>
      </c>
      <c r="J146">
        <v>0</v>
      </c>
      <c r="K146">
        <v>0</v>
      </c>
      <c r="L146">
        <v>2.5</v>
      </c>
      <c r="M146">
        <v>104.21899999999999</v>
      </c>
      <c r="N146">
        <v>21.086102040816343</v>
      </c>
      <c r="O146">
        <v>1.536059646464651</v>
      </c>
      <c r="P146">
        <v>19.550042394351692</v>
      </c>
      <c r="Q146">
        <v>23.586102040816343</v>
      </c>
      <c r="R146">
        <v>52</v>
      </c>
      <c r="S146">
        <v>1612</v>
      </c>
      <c r="T146">
        <v>80</v>
      </c>
      <c r="U146" s="2">
        <v>1356946</v>
      </c>
      <c r="V146" s="2">
        <v>11.25</v>
      </c>
      <c r="W146" t="s">
        <v>2</v>
      </c>
      <c r="X146" s="2">
        <v>3801.8</v>
      </c>
      <c r="Y146">
        <v>15.275104000000001</v>
      </c>
      <c r="Z146">
        <v>25.961290322580645</v>
      </c>
      <c r="AA146" s="2">
        <v>17280.669999999998</v>
      </c>
      <c r="AB146" s="2">
        <v>74325.350000000006</v>
      </c>
      <c r="AC146" t="s">
        <v>278</v>
      </c>
      <c r="AD146" s="3">
        <f>Table1[[#This Row],[Water Losses (million gallons/ year)]]/Table1[[#This Row],[Water Supplied (million gallons/ year)]]</f>
        <v>0.16827808044039458</v>
      </c>
      <c r="AE146" s="2">
        <v>101110.52</v>
      </c>
      <c r="AF146">
        <v>35.837557430259942</v>
      </c>
      <c r="AG146">
        <v>2.6106591768324061</v>
      </c>
      <c r="AH146">
        <v>33.226898253427535</v>
      </c>
      <c r="AI146" s="2">
        <v>56.827557194524559</v>
      </c>
      <c r="AJ146" s="2">
        <v>10.720019244868066</v>
      </c>
      <c r="AK146" s="2">
        <v>46.107537949656489</v>
      </c>
      <c r="AL146">
        <v>48</v>
      </c>
      <c r="AM146" t="s">
        <v>282</v>
      </c>
    </row>
    <row r="147" spans="1:39" x14ac:dyDescent="0.25">
      <c r="A147" s="1" t="s">
        <v>824</v>
      </c>
      <c r="B147" s="1" t="s">
        <v>1087</v>
      </c>
      <c r="C147" t="s">
        <v>825</v>
      </c>
      <c r="D147" s="8">
        <v>16200</v>
      </c>
      <c r="E147">
        <v>0</v>
      </c>
      <c r="F147">
        <v>729.55799999999999</v>
      </c>
      <c r="G147">
        <v>0</v>
      </c>
      <c r="H147">
        <v>720.19545903257654</v>
      </c>
      <c r="I147">
        <v>411.76</v>
      </c>
      <c r="L147">
        <v>9.1189999999999998</v>
      </c>
      <c r="M147">
        <v>420.87900000000002</v>
      </c>
      <c r="N147">
        <v>299.31645903257652</v>
      </c>
      <c r="O147">
        <v>37.86401739130433</v>
      </c>
      <c r="P147">
        <v>261.45244164127217</v>
      </c>
      <c r="Q147">
        <v>308.43545903257655</v>
      </c>
      <c r="R147">
        <v>75.5</v>
      </c>
      <c r="S147">
        <v>5761</v>
      </c>
      <c r="T147">
        <v>50</v>
      </c>
      <c r="U147" s="2">
        <v>1831555.07</v>
      </c>
      <c r="V147" s="2">
        <v>3.89</v>
      </c>
      <c r="W147" t="s">
        <v>2</v>
      </c>
      <c r="X147" s="2">
        <v>1095.0999999999999</v>
      </c>
      <c r="Y147">
        <v>32.185687556818181</v>
      </c>
      <c r="Z147">
        <v>15.306364504268513</v>
      </c>
      <c r="AA147" s="2">
        <v>147291.03</v>
      </c>
      <c r="AB147" s="2">
        <v>286316.57</v>
      </c>
      <c r="AC147" t="s">
        <v>278</v>
      </c>
      <c r="AD147" s="3">
        <f>Table1[[#This Row],[Water Losses (million gallons/ year)]]/Table1[[#This Row],[Water Supplied (million gallons/ year)]]</f>
        <v>0.41560447969866687</v>
      </c>
      <c r="AE147" s="2">
        <v>443593.81</v>
      </c>
      <c r="AF147">
        <v>142.34422725914524</v>
      </c>
      <c r="AG147">
        <v>18.006775550907655</v>
      </c>
      <c r="AH147">
        <v>124.33745170823758</v>
      </c>
      <c r="AI147" s="2">
        <v>75.266029594433419</v>
      </c>
      <c r="AJ147" s="2">
        <v>25.566920265956227</v>
      </c>
      <c r="AK147" s="2">
        <v>49.699109328477199</v>
      </c>
      <c r="AL147">
        <v>61</v>
      </c>
      <c r="AM147" t="s">
        <v>280</v>
      </c>
    </row>
    <row r="148" spans="1:39" x14ac:dyDescent="0.25">
      <c r="A148" s="1" t="s">
        <v>496</v>
      </c>
      <c r="B148" s="1" t="s">
        <v>497</v>
      </c>
      <c r="C148" t="s">
        <v>498</v>
      </c>
      <c r="D148" s="8">
        <v>2675</v>
      </c>
      <c r="E148">
        <v>68.796000000000006</v>
      </c>
      <c r="F148">
        <v>0</v>
      </c>
      <c r="G148">
        <v>0</v>
      </c>
      <c r="H148">
        <v>68.796000000000006</v>
      </c>
      <c r="I148">
        <v>47.089399999999998</v>
      </c>
      <c r="J148">
        <v>0</v>
      </c>
      <c r="K148">
        <v>1.92</v>
      </c>
      <c r="L148">
        <v>0.90100000000000002</v>
      </c>
      <c r="M148">
        <v>49.910400000000003</v>
      </c>
      <c r="N148">
        <v>18.885600000000004</v>
      </c>
      <c r="O148">
        <v>1.2356388367346933</v>
      </c>
      <c r="P148">
        <v>17.64996116326531</v>
      </c>
      <c r="Q148">
        <v>21.706600000000005</v>
      </c>
      <c r="R148">
        <v>28.3</v>
      </c>
      <c r="S148">
        <v>1090</v>
      </c>
      <c r="T148">
        <v>52.5</v>
      </c>
      <c r="U148" s="2">
        <v>627097.48</v>
      </c>
      <c r="V148" s="2">
        <v>10.09</v>
      </c>
      <c r="W148" t="s">
        <v>2</v>
      </c>
      <c r="X148" s="2">
        <v>372.64</v>
      </c>
      <c r="Y148">
        <v>7.4020195116477279</v>
      </c>
      <c r="Z148">
        <v>18.605050927856549</v>
      </c>
      <c r="AA148" s="2">
        <v>12086.83</v>
      </c>
      <c r="AB148" s="2">
        <v>6577.08</v>
      </c>
      <c r="AC148" t="s">
        <v>278</v>
      </c>
      <c r="AD148" s="3">
        <f>Table1[[#This Row],[Water Losses (million gallons/ year)]]/Table1[[#This Row],[Water Supplied (million gallons/ year)]]</f>
        <v>0.27451596023024599</v>
      </c>
      <c r="AE148" s="2">
        <v>19715.13</v>
      </c>
      <c r="AF148">
        <v>47.469146663315321</v>
      </c>
      <c r="AG148">
        <v>3.105790716940287</v>
      </c>
      <c r="AH148">
        <v>44.363355946375037</v>
      </c>
      <c r="AI148" s="2">
        <v>17.122858283768572</v>
      </c>
      <c r="AJ148" s="2">
        <v>11.088838533420695</v>
      </c>
      <c r="AK148" s="2">
        <v>6.0340197503478761</v>
      </c>
      <c r="AL148">
        <v>59</v>
      </c>
      <c r="AM148" t="s">
        <v>280</v>
      </c>
    </row>
    <row r="149" spans="1:39" x14ac:dyDescent="0.25">
      <c r="A149" s="1" t="s">
        <v>129</v>
      </c>
      <c r="B149" s="1" t="s">
        <v>1140</v>
      </c>
      <c r="C149" t="s">
        <v>130</v>
      </c>
      <c r="D149" s="8">
        <v>731</v>
      </c>
      <c r="E149">
        <v>27.463000000000001</v>
      </c>
      <c r="H149">
        <v>27.740404040404041</v>
      </c>
      <c r="I149">
        <v>19.832000000000001</v>
      </c>
      <c r="L149">
        <v>0.1</v>
      </c>
      <c r="M149">
        <v>19.932000000000002</v>
      </c>
      <c r="N149">
        <v>7.8084040404040387</v>
      </c>
      <c r="O149">
        <v>1.1429494736842103</v>
      </c>
      <c r="P149">
        <v>6.6654545667198288</v>
      </c>
      <c r="Q149">
        <v>7.9084040404040383</v>
      </c>
      <c r="R149">
        <v>6.9</v>
      </c>
      <c r="S149">
        <v>347</v>
      </c>
      <c r="T149">
        <v>50</v>
      </c>
      <c r="U149" s="2">
        <v>118295.67</v>
      </c>
      <c r="V149" s="2">
        <v>5.96</v>
      </c>
      <c r="W149" t="s">
        <v>2</v>
      </c>
      <c r="X149" s="2">
        <v>4307</v>
      </c>
      <c r="Y149">
        <v>2.0809359261363634</v>
      </c>
      <c r="Z149">
        <v>16.429954807440396</v>
      </c>
      <c r="AA149" s="2">
        <v>6811.98</v>
      </c>
      <c r="AB149" s="2">
        <v>28708.11</v>
      </c>
      <c r="AC149" t="s">
        <v>278</v>
      </c>
      <c r="AD149" s="3">
        <f>Table1[[#This Row],[Water Losses (million gallons/ year)]]/Table1[[#This Row],[Water Supplied (million gallons/ year)]]</f>
        <v>0.28148126570294574</v>
      </c>
      <c r="AE149" s="2">
        <v>35950.79</v>
      </c>
      <c r="AF149">
        <v>61.650973434953535</v>
      </c>
      <c r="AG149">
        <v>9.0241164871833757</v>
      </c>
      <c r="AH149">
        <v>52.626856947770158</v>
      </c>
      <c r="AI149" s="2">
        <v>102.36337660524552</v>
      </c>
      <c r="AJ149" s="2">
        <v>19.631063006218714</v>
      </c>
      <c r="AK149" s="2">
        <v>82.73231359902681</v>
      </c>
      <c r="AL149">
        <v>55</v>
      </c>
      <c r="AM149" t="s">
        <v>280</v>
      </c>
    </row>
    <row r="150" spans="1:39" x14ac:dyDescent="0.25">
      <c r="A150" s="1" t="s">
        <v>858</v>
      </c>
      <c r="B150" s="1" t="s">
        <v>1088</v>
      </c>
      <c r="C150" t="s">
        <v>939</v>
      </c>
      <c r="D150" s="8">
        <v>22471</v>
      </c>
      <c r="E150">
        <v>12546.476000000001</v>
      </c>
      <c r="F150">
        <v>0</v>
      </c>
      <c r="G150">
        <v>8340.5249999999996</v>
      </c>
      <c r="H150">
        <v>4215.0370000000021</v>
      </c>
      <c r="I150">
        <v>3074.21</v>
      </c>
      <c r="J150">
        <v>0</v>
      </c>
      <c r="K150">
        <v>0</v>
      </c>
      <c r="L150">
        <v>222.63</v>
      </c>
      <c r="M150">
        <v>3296.84</v>
      </c>
      <c r="N150">
        <v>918.19700000000194</v>
      </c>
      <c r="O150">
        <v>26.787869231155383</v>
      </c>
      <c r="P150">
        <v>891.40913076884658</v>
      </c>
      <c r="Q150">
        <v>1140.827000000002</v>
      </c>
      <c r="R150">
        <v>370.8</v>
      </c>
      <c r="S150">
        <v>26255</v>
      </c>
      <c r="T150">
        <v>44.38</v>
      </c>
      <c r="V150" s="2">
        <v>1.86</v>
      </c>
      <c r="W150" t="s">
        <v>2</v>
      </c>
      <c r="X150" s="2">
        <v>162.13999999999999</v>
      </c>
      <c r="Y150">
        <v>114.77549106146932</v>
      </c>
      <c r="Z150">
        <v>11.976895835780198</v>
      </c>
      <c r="AA150" s="2">
        <v>49825.440000000002</v>
      </c>
      <c r="AB150" s="2">
        <v>144533.07999999999</v>
      </c>
      <c r="AC150" t="s">
        <v>278</v>
      </c>
      <c r="AD150" s="3">
        <f>Table1[[#This Row],[Water Losses (million gallons/ year)]]/Table1[[#This Row],[Water Supplied (million gallons/ year)]]</f>
        <v>0.21783841992371633</v>
      </c>
      <c r="AE150" s="2">
        <v>230455.74</v>
      </c>
      <c r="AF150">
        <v>95.814443693699786</v>
      </c>
      <c r="AG150">
        <v>2.7953312721809427</v>
      </c>
      <c r="AH150">
        <v>93.019112421518841</v>
      </c>
      <c r="AI150" s="2">
        <v>7.4027237948127889</v>
      </c>
      <c r="AJ150" s="2">
        <v>1.8977504006836421</v>
      </c>
      <c r="AK150" s="2">
        <v>5.5049733941291477</v>
      </c>
      <c r="AL150">
        <v>52</v>
      </c>
      <c r="AM150" t="s">
        <v>280</v>
      </c>
    </row>
    <row r="151" spans="1:39" x14ac:dyDescent="0.25">
      <c r="A151" s="1" t="s">
        <v>175</v>
      </c>
      <c r="B151" s="1" t="s">
        <v>620</v>
      </c>
      <c r="C151" t="s">
        <v>176</v>
      </c>
      <c r="D151" s="8">
        <v>932</v>
      </c>
      <c r="E151">
        <v>0</v>
      </c>
      <c r="F151">
        <v>46.445999999999998</v>
      </c>
      <c r="G151">
        <v>0</v>
      </c>
      <c r="H151">
        <v>46.460100447999999</v>
      </c>
      <c r="I151">
        <v>34.915841</v>
      </c>
      <c r="J151">
        <v>0</v>
      </c>
      <c r="K151">
        <v>0</v>
      </c>
      <c r="L151">
        <v>0.1</v>
      </c>
      <c r="M151">
        <v>35.015841000000002</v>
      </c>
      <c r="N151">
        <v>11.444259447999997</v>
      </c>
      <c r="O151">
        <v>2.0122550471052629</v>
      </c>
      <c r="P151">
        <v>9.4320044008947335</v>
      </c>
      <c r="Q151">
        <v>11.544259447999996</v>
      </c>
      <c r="R151">
        <v>17.600000000000001</v>
      </c>
      <c r="S151">
        <v>936</v>
      </c>
      <c r="T151">
        <v>50</v>
      </c>
      <c r="U151" s="2">
        <v>467743.32</v>
      </c>
      <c r="V151" s="2">
        <v>13.4</v>
      </c>
      <c r="W151" t="s">
        <v>2</v>
      </c>
      <c r="X151" s="2">
        <v>3977.61</v>
      </c>
      <c r="Y151">
        <v>4.2999920000000005</v>
      </c>
      <c r="Z151">
        <v>12.586324786324788</v>
      </c>
      <c r="AA151" s="2">
        <v>26964.22</v>
      </c>
      <c r="AB151" s="2">
        <v>37516.839999999997</v>
      </c>
      <c r="AC151" t="s">
        <v>278</v>
      </c>
      <c r="AD151" s="3">
        <f>Table1[[#This Row],[Water Losses (million gallons/ year)]]/Table1[[#This Row],[Water Supplied (million gallons/ year)]]</f>
        <v>0.24632446631941465</v>
      </c>
      <c r="AE151" s="2">
        <v>64878.81</v>
      </c>
      <c r="AF151">
        <v>33.498007985013452</v>
      </c>
      <c r="AG151">
        <v>5.8899866734143043</v>
      </c>
      <c r="AH151">
        <v>27.608021311599149</v>
      </c>
      <c r="AI151" s="2">
        <v>68.890013521638267</v>
      </c>
      <c r="AJ151" s="2">
        <v>28.80792481966936</v>
      </c>
      <c r="AK151" s="2">
        <v>40.082088701968907</v>
      </c>
      <c r="AL151">
        <v>40</v>
      </c>
      <c r="AM151" t="s">
        <v>282</v>
      </c>
    </row>
    <row r="152" spans="1:39" x14ac:dyDescent="0.25">
      <c r="A152" s="1" t="s">
        <v>585</v>
      </c>
      <c r="B152" s="1" t="s">
        <v>586</v>
      </c>
      <c r="C152" t="s">
        <v>587</v>
      </c>
      <c r="D152" s="8">
        <v>3724</v>
      </c>
      <c r="E152">
        <v>85.941000000000003</v>
      </c>
      <c r="F152">
        <v>0</v>
      </c>
      <c r="G152">
        <v>0</v>
      </c>
      <c r="H152">
        <v>85.941000000000003</v>
      </c>
      <c r="I152">
        <v>65.153999999999996</v>
      </c>
      <c r="L152">
        <v>2.5449999999999999</v>
      </c>
      <c r="M152">
        <v>67.698999999999998</v>
      </c>
      <c r="N152">
        <v>18.242000000000004</v>
      </c>
      <c r="O152">
        <v>1.6554434693877567</v>
      </c>
      <c r="P152">
        <v>16.586556530612249</v>
      </c>
      <c r="Q152">
        <v>20.787000000000006</v>
      </c>
      <c r="R152">
        <v>20</v>
      </c>
      <c r="S152">
        <v>1345</v>
      </c>
      <c r="T152">
        <v>46</v>
      </c>
      <c r="U152" s="2">
        <v>441693.26</v>
      </c>
      <c r="V152" s="2">
        <v>8.24</v>
      </c>
      <c r="W152" t="s">
        <v>2</v>
      </c>
      <c r="X152" s="2">
        <v>842.53</v>
      </c>
      <c r="Y152">
        <v>8.0268792500000004</v>
      </c>
      <c r="Z152">
        <v>16.350520446096652</v>
      </c>
      <c r="AA152" s="2">
        <v>13640.85</v>
      </c>
      <c r="AB152" s="2">
        <v>13974.67</v>
      </c>
      <c r="AC152" t="s">
        <v>278</v>
      </c>
      <c r="AD152" s="3">
        <f>Table1[[#This Row],[Water Losses (million gallons/ year)]]/Table1[[#This Row],[Water Supplied (million gallons/ year)]]</f>
        <v>0.2122619006062299</v>
      </c>
      <c r="AE152" s="2">
        <v>29759.759999999998</v>
      </c>
      <c r="AF152">
        <v>37.158425421398391</v>
      </c>
      <c r="AG152">
        <v>3.3720903791572168</v>
      </c>
      <c r="AH152">
        <v>33.786335042241177</v>
      </c>
      <c r="AI152" s="2">
        <v>20.53198933939915</v>
      </c>
      <c r="AJ152" s="2">
        <v>10.141899024353247</v>
      </c>
      <c r="AK152" s="2">
        <v>10.390090315045903</v>
      </c>
      <c r="AL152">
        <v>54</v>
      </c>
      <c r="AM152" t="s">
        <v>280</v>
      </c>
    </row>
    <row r="153" spans="1:39" x14ac:dyDescent="0.25">
      <c r="A153" s="1" t="s">
        <v>887</v>
      </c>
      <c r="B153" s="1" t="s">
        <v>1089</v>
      </c>
      <c r="C153" t="s">
        <v>945</v>
      </c>
      <c r="D153" s="8">
        <v>40501</v>
      </c>
      <c r="E153">
        <v>0</v>
      </c>
      <c r="F153">
        <v>1285.1600000000001</v>
      </c>
      <c r="G153">
        <v>522.72</v>
      </c>
      <c r="H153">
        <v>782.21000000000015</v>
      </c>
      <c r="I153">
        <v>635.35580000000004</v>
      </c>
      <c r="J153">
        <v>0.31474999999999997</v>
      </c>
      <c r="L153">
        <v>1.5891763750000001</v>
      </c>
      <c r="M153">
        <v>637.25972637500001</v>
      </c>
      <c r="N153">
        <v>144.95027362500014</v>
      </c>
      <c r="O153">
        <v>16.144797647959152</v>
      </c>
      <c r="P153">
        <v>128.805475977041</v>
      </c>
      <c r="Q153">
        <v>146.53945000000013</v>
      </c>
      <c r="R153">
        <v>161.19999999999999</v>
      </c>
      <c r="S153">
        <v>9640</v>
      </c>
      <c r="T153">
        <v>55.1</v>
      </c>
      <c r="U153" s="2">
        <v>3496528.56</v>
      </c>
      <c r="V153" s="2">
        <v>1.84</v>
      </c>
      <c r="W153" t="s">
        <v>2</v>
      </c>
      <c r="X153" s="2">
        <v>1041.8036</v>
      </c>
      <c r="Y153">
        <v>59.811508669931818</v>
      </c>
      <c r="Z153">
        <v>16.998666705488496</v>
      </c>
      <c r="AA153" s="2">
        <v>29706.43</v>
      </c>
      <c r="AB153" s="2">
        <v>134190.01</v>
      </c>
      <c r="AC153" t="s">
        <v>278</v>
      </c>
      <c r="AD153" s="3">
        <f>Table1[[#This Row],[Water Losses (million gallons/ year)]]/Table1[[#This Row],[Water Supplied (million gallons/ year)]]</f>
        <v>0.18530864297950692</v>
      </c>
      <c r="AE153" s="2">
        <v>165552.04</v>
      </c>
      <c r="AF153">
        <v>41.19543955692609</v>
      </c>
      <c r="AG153">
        <v>4.5884151787526717</v>
      </c>
      <c r="AH153">
        <v>36.607024378173421</v>
      </c>
      <c r="AI153" s="2">
        <v>17.001704754267017</v>
      </c>
      <c r="AJ153" s="2">
        <v>3.0815796340502946</v>
      </c>
      <c r="AK153" s="2">
        <v>13.920125120216724</v>
      </c>
      <c r="AL153">
        <v>68</v>
      </c>
      <c r="AM153" t="s">
        <v>280</v>
      </c>
    </row>
    <row r="154" spans="1:39" x14ac:dyDescent="0.25">
      <c r="A154" s="1" t="s">
        <v>704</v>
      </c>
      <c r="B154" s="1" t="s">
        <v>705</v>
      </c>
      <c r="C154" t="s">
        <v>706</v>
      </c>
      <c r="D154" s="8">
        <v>8600</v>
      </c>
      <c r="E154">
        <v>283.32600000000002</v>
      </c>
      <c r="F154">
        <v>0.54700000000000004</v>
      </c>
      <c r="G154">
        <v>0</v>
      </c>
      <c r="H154">
        <v>283.87300000000005</v>
      </c>
      <c r="I154">
        <v>242.62200000000001</v>
      </c>
      <c r="J154">
        <v>0.185</v>
      </c>
      <c r="K154">
        <v>2.927</v>
      </c>
      <c r="L154">
        <v>4.335</v>
      </c>
      <c r="M154">
        <v>250.06900000000002</v>
      </c>
      <c r="N154">
        <v>33.80400000000003</v>
      </c>
      <c r="O154">
        <v>11.445243333333341</v>
      </c>
      <c r="P154">
        <v>22.358756666666689</v>
      </c>
      <c r="Q154">
        <v>41.066000000000031</v>
      </c>
      <c r="R154">
        <v>93.3</v>
      </c>
      <c r="S154">
        <v>3508</v>
      </c>
      <c r="T154">
        <v>65</v>
      </c>
      <c r="U154" s="2">
        <v>1626032.58</v>
      </c>
      <c r="V154" s="2">
        <v>5.56</v>
      </c>
      <c r="W154" t="s">
        <v>2</v>
      </c>
      <c r="X154" s="2">
        <v>343.07</v>
      </c>
      <c r="Y154">
        <v>24.459359924999998</v>
      </c>
      <c r="Z154">
        <v>19.102606898517671</v>
      </c>
      <c r="AA154" s="2">
        <v>62999.3</v>
      </c>
      <c r="AB154" s="2">
        <v>7670.62</v>
      </c>
      <c r="AC154" t="s">
        <v>278</v>
      </c>
      <c r="AD154" s="3">
        <f>Table1[[#This Row],[Water Losses (million gallons/ year)]]/Table1[[#This Row],[Water Supplied (million gallons/ year)]]</f>
        <v>0.11908142021255994</v>
      </c>
      <c r="AE154" s="2">
        <v>73161.3</v>
      </c>
      <c r="AF154">
        <v>26.400712266287648</v>
      </c>
      <c r="AG154">
        <v>8.9386633552532295</v>
      </c>
      <c r="AH154">
        <v>17.462048911034419</v>
      </c>
      <c r="AI154" s="2">
        <v>20.145360175327831</v>
      </c>
      <c r="AJ154" s="2">
        <v>17.958752806561197</v>
      </c>
      <c r="AK154" s="2">
        <v>2.186607368766631</v>
      </c>
      <c r="AL154">
        <v>46</v>
      </c>
      <c r="AM154" t="s">
        <v>282</v>
      </c>
    </row>
    <row r="155" spans="1:39" x14ac:dyDescent="0.25">
      <c r="A155" s="1" t="s">
        <v>1046</v>
      </c>
      <c r="B155" s="1" t="s">
        <v>651</v>
      </c>
      <c r="C155" t="s">
        <v>324</v>
      </c>
      <c r="D155" s="8">
        <v>1195</v>
      </c>
      <c r="F155">
        <v>35.700000000000003</v>
      </c>
      <c r="H155">
        <v>35.700000000000003</v>
      </c>
      <c r="I155">
        <v>17.899999999999999</v>
      </c>
      <c r="L155">
        <v>4.4749999999999998E-2</v>
      </c>
      <c r="M155">
        <v>17.944749999999999</v>
      </c>
      <c r="N155">
        <v>17.755250000000004</v>
      </c>
      <c r="O155">
        <v>0.45480612244898111</v>
      </c>
      <c r="P155">
        <v>17.300443877551022</v>
      </c>
      <c r="Q155">
        <v>17.800000000000004</v>
      </c>
      <c r="R155">
        <v>35.200000000000003</v>
      </c>
      <c r="S155">
        <v>508</v>
      </c>
      <c r="T155">
        <v>50.5</v>
      </c>
      <c r="U155" s="2">
        <v>263592</v>
      </c>
      <c r="V155" s="2">
        <v>18.87</v>
      </c>
      <c r="W155" t="s">
        <v>2</v>
      </c>
      <c r="X155" s="2">
        <v>2916.76</v>
      </c>
      <c r="Y155">
        <v>4.9146943400000005</v>
      </c>
      <c r="Z155">
        <v>26.505740157480318</v>
      </c>
      <c r="AA155" s="2">
        <v>8582.19</v>
      </c>
      <c r="AB155" s="2">
        <v>50461.24</v>
      </c>
      <c r="AC155" t="s">
        <v>278</v>
      </c>
      <c r="AD155" s="3">
        <f>Table1[[#This Row],[Water Losses (million gallons/ year)]]/Table1[[#This Row],[Water Supplied (million gallons/ year)]]</f>
        <v>0.49734593837535018</v>
      </c>
      <c r="AE155" s="2">
        <v>59173.96</v>
      </c>
      <c r="AF155">
        <v>95.756930212490573</v>
      </c>
      <c r="AG155">
        <v>2.4528428564824782</v>
      </c>
      <c r="AH155">
        <v>93.304087356008097</v>
      </c>
      <c r="AI155" s="2">
        <v>116.22723270649213</v>
      </c>
      <c r="AJ155" s="2">
        <v>16.894077816165893</v>
      </c>
      <c r="AK155" s="2">
        <v>99.333154890326227</v>
      </c>
      <c r="AL155">
        <v>30</v>
      </c>
      <c r="AM155" t="s">
        <v>282</v>
      </c>
    </row>
    <row r="156" spans="1:39" x14ac:dyDescent="0.25">
      <c r="A156" s="1" t="s">
        <v>1182</v>
      </c>
      <c r="B156" s="1" t="s">
        <v>190</v>
      </c>
      <c r="C156" t="s">
        <v>191</v>
      </c>
      <c r="D156" s="8">
        <v>1000</v>
      </c>
      <c r="E156">
        <v>0</v>
      </c>
      <c r="F156">
        <v>50.552999999999997</v>
      </c>
      <c r="G156">
        <v>0</v>
      </c>
      <c r="H156">
        <v>50.552999999999997</v>
      </c>
      <c r="I156">
        <v>50.945</v>
      </c>
      <c r="J156">
        <v>0</v>
      </c>
      <c r="K156">
        <v>0</v>
      </c>
      <c r="L156">
        <v>0.74399999999999999</v>
      </c>
      <c r="M156">
        <v>51.689</v>
      </c>
      <c r="N156">
        <v>-1.1360000000000028</v>
      </c>
      <c r="O156">
        <v>2.1024711139896364</v>
      </c>
      <c r="P156">
        <v>-3.2384711139896392</v>
      </c>
      <c r="Q156">
        <v>-0.39200000000000279</v>
      </c>
      <c r="R156">
        <v>31.68</v>
      </c>
      <c r="S156">
        <v>603</v>
      </c>
      <c r="T156">
        <v>52.5</v>
      </c>
      <c r="U156" s="2">
        <v>583160</v>
      </c>
      <c r="V156" s="2">
        <v>8.32</v>
      </c>
      <c r="W156" t="s">
        <v>2</v>
      </c>
      <c r="X156" s="2">
        <v>4345.7</v>
      </c>
      <c r="Y156">
        <v>5.0174860050000003</v>
      </c>
      <c r="Z156">
        <v>22.796910447761192</v>
      </c>
      <c r="AA156" s="2">
        <v>17492.560000000001</v>
      </c>
      <c r="AB156" s="2">
        <v>-14073.42</v>
      </c>
      <c r="AC156" t="s">
        <v>278</v>
      </c>
      <c r="AD156" s="3">
        <f>Table1[[#This Row],[Water Losses (million gallons/ year)]]/Table1[[#This Row],[Water Supplied (million gallons/ year)]]</f>
        <v>-2.2471465590568371E-2</v>
      </c>
      <c r="AE156" s="2">
        <v>6652.34</v>
      </c>
      <c r="AF156">
        <v>-5.1614075740021477</v>
      </c>
      <c r="AG156">
        <v>9.5525619118545908</v>
      </c>
      <c r="AH156">
        <v>-14.713969485856738</v>
      </c>
      <c r="AI156" s="2">
        <v>5.670208537859037</v>
      </c>
      <c r="AJ156" s="2">
        <v>29.009220013920022</v>
      </c>
      <c r="AK156" s="2">
        <v>-23.339011476060985</v>
      </c>
      <c r="AL156">
        <v>49</v>
      </c>
      <c r="AM156" t="s">
        <v>282</v>
      </c>
    </row>
    <row r="157" spans="1:39" x14ac:dyDescent="0.25">
      <c r="A157" s="1" t="s">
        <v>470</v>
      </c>
      <c r="B157" s="1" t="s">
        <v>471</v>
      </c>
      <c r="C157" t="s">
        <v>472</v>
      </c>
      <c r="D157" s="8">
        <v>2363</v>
      </c>
      <c r="F157">
        <v>57.953000000000003</v>
      </c>
      <c r="H157">
        <v>57.953000000000003</v>
      </c>
      <c r="I157">
        <v>36.506999999999998</v>
      </c>
      <c r="L157">
        <v>9.1267500000000001E-2</v>
      </c>
      <c r="M157">
        <v>36.598267499999999</v>
      </c>
      <c r="N157">
        <v>21.354732500000004</v>
      </c>
      <c r="O157">
        <v>0.92757581632652952</v>
      </c>
      <c r="P157">
        <v>20.427156683673473</v>
      </c>
      <c r="Q157">
        <v>21.446000000000005</v>
      </c>
      <c r="R157">
        <v>135.4</v>
      </c>
      <c r="S157">
        <v>1094</v>
      </c>
      <c r="T157">
        <v>60.5</v>
      </c>
      <c r="U157" s="2">
        <v>512752</v>
      </c>
      <c r="V157" s="2">
        <v>13.9</v>
      </c>
      <c r="W157" t="s">
        <v>2</v>
      </c>
      <c r="X157" s="2">
        <v>3926.65</v>
      </c>
      <c r="Y157">
        <v>19.799478655000001</v>
      </c>
      <c r="Z157">
        <v>49.584229433272405</v>
      </c>
      <c r="AA157" s="2">
        <v>12893.3</v>
      </c>
      <c r="AB157" s="2">
        <v>80210.289999999994</v>
      </c>
      <c r="AC157" t="s">
        <v>278</v>
      </c>
      <c r="AD157" s="3">
        <f>Table1[[#This Row],[Water Losses (million gallons/ year)]]/Table1[[#This Row],[Water Supplied (million gallons/ year)]]</f>
        <v>0.36848364191672567</v>
      </c>
      <c r="AE157" s="2">
        <v>93461.97</v>
      </c>
      <c r="AF157">
        <v>53.479082667601631</v>
      </c>
      <c r="AG157">
        <v>2.3229466237422791</v>
      </c>
      <c r="AH157">
        <v>51.156136043859348</v>
      </c>
      <c r="AI157" s="2">
        <v>85.10383787832285</v>
      </c>
      <c r="AJ157" s="2">
        <v>11.785469695556452</v>
      </c>
      <c r="AK157" s="2">
        <v>73.318368182766406</v>
      </c>
      <c r="AL157">
        <v>42</v>
      </c>
      <c r="AM157" t="s">
        <v>282</v>
      </c>
    </row>
    <row r="158" spans="1:39" x14ac:dyDescent="0.25">
      <c r="A158" s="1" t="s">
        <v>1131</v>
      </c>
      <c r="B158" s="1" t="s">
        <v>818</v>
      </c>
      <c r="C158" t="s">
        <v>931</v>
      </c>
      <c r="D158" s="8">
        <v>14951</v>
      </c>
      <c r="E158">
        <v>489.72199999999998</v>
      </c>
      <c r="F158">
        <v>0</v>
      </c>
      <c r="G158">
        <v>202.95573999999999</v>
      </c>
      <c r="H158">
        <v>290.83646832896602</v>
      </c>
      <c r="I158">
        <v>186.88662299999999</v>
      </c>
      <c r="J158">
        <v>0</v>
      </c>
      <c r="K158">
        <v>2.8299999999999999E-2</v>
      </c>
      <c r="L158">
        <v>0.46721655749999996</v>
      </c>
      <c r="M158">
        <v>187.38213955749998</v>
      </c>
      <c r="N158">
        <v>103.45432877146604</v>
      </c>
      <c r="O158">
        <v>10.7720606413158</v>
      </c>
      <c r="P158">
        <v>92.682268130150234</v>
      </c>
      <c r="Q158">
        <v>103.94984532896603</v>
      </c>
      <c r="R158">
        <v>305</v>
      </c>
      <c r="S158">
        <v>3505</v>
      </c>
      <c r="T158">
        <v>85</v>
      </c>
      <c r="U158" s="2">
        <v>1767212</v>
      </c>
      <c r="V158" s="2">
        <v>8.6300000000000008</v>
      </c>
      <c r="W158" t="s">
        <v>2</v>
      </c>
      <c r="X158" s="2">
        <v>476.21</v>
      </c>
      <c r="Y158">
        <v>67.50419500000001</v>
      </c>
      <c r="Z158">
        <v>52.765477888730395</v>
      </c>
      <c r="AA158" s="2">
        <v>92950.74</v>
      </c>
      <c r="AB158" s="2">
        <v>44136.22</v>
      </c>
      <c r="AC158" t="s">
        <v>278</v>
      </c>
      <c r="AD158" s="3">
        <f>Table1[[#This Row],[Water Losses (million gallons/ year)]]/Table1[[#This Row],[Water Supplied (million gallons/ year)]]</f>
        <v>0.35571305540145853</v>
      </c>
      <c r="AE158" s="2">
        <v>137322.93</v>
      </c>
      <c r="AF158">
        <v>80.866338711012475</v>
      </c>
      <c r="AG158">
        <v>8.4201126698186943</v>
      </c>
      <c r="AH158">
        <v>72.446226041193782</v>
      </c>
      <c r="AI158" s="2">
        <v>39.11182921117905</v>
      </c>
      <c r="AJ158" s="2">
        <v>26.519468895555985</v>
      </c>
      <c r="AK158" s="2">
        <v>12.592360315623063</v>
      </c>
      <c r="AL158">
        <v>70</v>
      </c>
      <c r="AM158" t="s">
        <v>280</v>
      </c>
    </row>
    <row r="159" spans="1:39" x14ac:dyDescent="0.25">
      <c r="A159" s="1" t="s">
        <v>1173</v>
      </c>
      <c r="B159" s="1" t="s">
        <v>428</v>
      </c>
      <c r="C159" t="s">
        <v>429</v>
      </c>
      <c r="D159" s="8">
        <v>2117</v>
      </c>
      <c r="E159">
        <v>0</v>
      </c>
      <c r="F159">
        <v>58.798000000000002</v>
      </c>
      <c r="G159">
        <v>0</v>
      </c>
      <c r="H159">
        <v>58.798000000000002</v>
      </c>
      <c r="I159">
        <v>34.777999999999999</v>
      </c>
      <c r="J159">
        <v>0</v>
      </c>
      <c r="K159">
        <v>4.9000000000000002E-2</v>
      </c>
      <c r="L159">
        <v>8.6944999999999995E-2</v>
      </c>
      <c r="M159">
        <v>34.913944999999998</v>
      </c>
      <c r="N159">
        <v>23.884055000000004</v>
      </c>
      <c r="O159">
        <v>0.88464510204081392</v>
      </c>
      <c r="P159">
        <v>22.99940989795919</v>
      </c>
      <c r="Q159">
        <v>24.020000000000003</v>
      </c>
      <c r="R159">
        <v>10.7</v>
      </c>
      <c r="S159">
        <v>860</v>
      </c>
      <c r="T159">
        <v>47.1</v>
      </c>
      <c r="U159" s="2">
        <v>540989</v>
      </c>
      <c r="V159" s="2">
        <v>16.149999999999999</v>
      </c>
      <c r="W159" t="s">
        <v>2</v>
      </c>
      <c r="X159" s="2">
        <v>2285.5700000000002</v>
      </c>
      <c r="Y159">
        <v>3.2128678605000003</v>
      </c>
      <c r="Z159">
        <v>10.235322906976746</v>
      </c>
      <c r="AA159" s="2">
        <v>14273.15</v>
      </c>
      <c r="AB159" s="2">
        <v>52566.76</v>
      </c>
      <c r="AC159" t="s">
        <v>278</v>
      </c>
      <c r="AD159" s="3">
        <f>Table1[[#This Row],[Water Losses (million gallons/ year)]]/Table1[[#This Row],[Water Supplied (million gallons/ year)]]</f>
        <v>0.40620522806898196</v>
      </c>
      <c r="AE159" s="2">
        <v>67150.63</v>
      </c>
      <c r="AF159">
        <v>76.088101306148474</v>
      </c>
      <c r="AG159">
        <v>2.8182386175240968</v>
      </c>
      <c r="AH159">
        <v>73.269862688624372</v>
      </c>
      <c r="AI159" s="2">
        <v>77.720831684229964</v>
      </c>
      <c r="AJ159" s="2">
        <v>16.59669066041765</v>
      </c>
      <c r="AK159" s="2">
        <v>61.124141023812314</v>
      </c>
      <c r="AL159">
        <v>53</v>
      </c>
      <c r="AM159" t="s">
        <v>280</v>
      </c>
    </row>
    <row r="160" spans="1:39" x14ac:dyDescent="0.25">
      <c r="A160" s="1" t="s">
        <v>716</v>
      </c>
      <c r="B160" s="1" t="s">
        <v>717</v>
      </c>
      <c r="C160" t="s">
        <v>773</v>
      </c>
      <c r="D160" s="8">
        <v>9141</v>
      </c>
      <c r="E160">
        <v>283.26900000000001</v>
      </c>
      <c r="F160">
        <v>0</v>
      </c>
      <c r="G160">
        <v>0</v>
      </c>
      <c r="H160">
        <v>283.26900000000001</v>
      </c>
      <c r="I160">
        <v>239.64099999999999</v>
      </c>
      <c r="J160">
        <v>0.30299999999999999</v>
      </c>
      <c r="K160">
        <v>0.35699999999999998</v>
      </c>
      <c r="L160">
        <v>10.1</v>
      </c>
      <c r="M160">
        <v>250.40099999999998</v>
      </c>
      <c r="N160">
        <v>32.868000000000023</v>
      </c>
      <c r="O160">
        <v>7.3535148717948715</v>
      </c>
      <c r="P160">
        <v>25.514485128205152</v>
      </c>
      <c r="Q160">
        <v>43.325000000000024</v>
      </c>
      <c r="R160">
        <v>68.099999999999994</v>
      </c>
      <c r="S160">
        <v>4277</v>
      </c>
      <c r="T160">
        <v>55</v>
      </c>
      <c r="U160" s="2">
        <v>2422593.25</v>
      </c>
      <c r="V160" s="2">
        <v>6.6</v>
      </c>
      <c r="W160" t="s">
        <v>2</v>
      </c>
      <c r="X160" s="2">
        <v>625.23</v>
      </c>
      <c r="Y160">
        <v>29.056383449999998</v>
      </c>
      <c r="Z160">
        <v>18.612702829085809</v>
      </c>
      <c r="AA160" s="2">
        <v>48478.51</v>
      </c>
      <c r="AB160" s="2">
        <v>15952.42</v>
      </c>
      <c r="AC160" t="s">
        <v>278</v>
      </c>
      <c r="AD160" s="3">
        <f>Table1[[#This Row],[Water Losses (million gallons/ year)]]/Table1[[#This Row],[Water Supplied (million gallons/ year)]]</f>
        <v>0.11603105175645773</v>
      </c>
      <c r="AE160" s="2">
        <v>70968.960000000006</v>
      </c>
      <c r="AF160">
        <v>21.054317294480526</v>
      </c>
      <c r="AG160">
        <v>4.7104550121835951</v>
      </c>
      <c r="AH160">
        <v>16.343862282296932</v>
      </c>
      <c r="AI160" s="2">
        <v>15.064514277570543</v>
      </c>
      <c r="AJ160" s="2">
        <v>11.334698627182958</v>
      </c>
      <c r="AK160" s="2">
        <v>3.7298156503875863</v>
      </c>
      <c r="AL160">
        <v>60</v>
      </c>
      <c r="AM160" t="s">
        <v>280</v>
      </c>
    </row>
    <row r="161" spans="1:39" x14ac:dyDescent="0.25">
      <c r="A161" s="1" t="s">
        <v>668</v>
      </c>
      <c r="B161" s="1" t="s">
        <v>669</v>
      </c>
      <c r="C161" t="s">
        <v>670</v>
      </c>
      <c r="D161" s="8">
        <v>6230</v>
      </c>
      <c r="E161">
        <v>219.41900000000001</v>
      </c>
      <c r="F161">
        <v>198.464</v>
      </c>
      <c r="G161">
        <v>8.9999999999999993E-3</v>
      </c>
      <c r="H161">
        <v>418.92130325814537</v>
      </c>
      <c r="I161">
        <v>384.61700000000002</v>
      </c>
      <c r="J161">
        <v>0</v>
      </c>
      <c r="K161">
        <v>0</v>
      </c>
      <c r="L161">
        <v>8.5500000000000007</v>
      </c>
      <c r="M161">
        <v>393.16700000000003</v>
      </c>
      <c r="N161">
        <v>25.754303258145342</v>
      </c>
      <c r="O161">
        <v>0.98195238095237802</v>
      </c>
      <c r="P161">
        <v>24.772350877192963</v>
      </c>
      <c r="Q161">
        <v>34.304303258145339</v>
      </c>
      <c r="R161">
        <v>63.9</v>
      </c>
      <c r="S161">
        <v>2912</v>
      </c>
      <c r="T161">
        <v>60</v>
      </c>
      <c r="U161" s="2">
        <v>3180458.5</v>
      </c>
      <c r="V161" s="2">
        <v>5.34</v>
      </c>
      <c r="W161" t="s">
        <v>117</v>
      </c>
      <c r="X161" s="2">
        <v>2090.17</v>
      </c>
      <c r="Y161">
        <v>17.136728100000003</v>
      </c>
      <c r="Z161">
        <v>16.122918956043957</v>
      </c>
      <c r="AA161" s="2">
        <v>7009.71</v>
      </c>
      <c r="AB161" s="2">
        <v>51778.42</v>
      </c>
      <c r="AC161" t="s">
        <v>278</v>
      </c>
      <c r="AD161" s="3">
        <f>Table1[[#This Row],[Water Losses (million gallons/ year)]]/Table1[[#This Row],[Water Supplied (million gallons/ year)]]</f>
        <v>6.1477664319866704E-2</v>
      </c>
      <c r="AE161" s="2">
        <v>76659.09</v>
      </c>
      <c r="AF161">
        <v>24.230678212164442</v>
      </c>
      <c r="AG161">
        <v>0.92386006035712209</v>
      </c>
      <c r="AH161">
        <v>23.30681815180732</v>
      </c>
      <c r="AI161" s="2">
        <v>20.188232365278893</v>
      </c>
      <c r="AJ161" s="2">
        <v>2.4071799501063618</v>
      </c>
      <c r="AK161" s="2">
        <v>17.781052415172532</v>
      </c>
      <c r="AL161">
        <v>72</v>
      </c>
      <c r="AM161" t="s">
        <v>279</v>
      </c>
    </row>
    <row r="162" spans="1:39" x14ac:dyDescent="0.25">
      <c r="A162" s="1" t="s">
        <v>1146</v>
      </c>
      <c r="B162" s="1" t="s">
        <v>1147</v>
      </c>
      <c r="C162" t="s">
        <v>311</v>
      </c>
      <c r="D162" s="8">
        <v>950</v>
      </c>
      <c r="F162">
        <v>23.38</v>
      </c>
      <c r="G162">
        <v>1.42</v>
      </c>
      <c r="H162">
        <v>21.96</v>
      </c>
      <c r="I162">
        <v>15.73</v>
      </c>
      <c r="J162">
        <v>0</v>
      </c>
      <c r="K162">
        <v>0</v>
      </c>
      <c r="L162">
        <v>3.9324999999999999E-2</v>
      </c>
      <c r="M162">
        <v>15.769325</v>
      </c>
      <c r="N162">
        <v>6.1906750000000006</v>
      </c>
      <c r="O162">
        <v>0.90654473684210446</v>
      </c>
      <c r="P162">
        <v>5.2841302631578966</v>
      </c>
      <c r="Q162">
        <v>6.23</v>
      </c>
      <c r="R162">
        <v>30</v>
      </c>
      <c r="S162">
        <v>500</v>
      </c>
      <c r="T162">
        <v>53</v>
      </c>
      <c r="U162" s="2">
        <v>200000</v>
      </c>
      <c r="V162" s="2">
        <v>12.57</v>
      </c>
      <c r="W162" t="s">
        <v>2</v>
      </c>
      <c r="X162" s="2" t="s">
        <v>21</v>
      </c>
      <c r="Y162">
        <v>4.5905685000000007</v>
      </c>
      <c r="Z162">
        <v>25.153800000000007</v>
      </c>
      <c r="AA162" s="2">
        <v>11395.27</v>
      </c>
      <c r="AB162" s="2">
        <v>0</v>
      </c>
      <c r="AC162" t="s">
        <v>278</v>
      </c>
      <c r="AD162" s="3">
        <f>Table1[[#This Row],[Water Losses (million gallons/ year)]]/Table1[[#This Row],[Water Supplied (million gallons/ year)]]</f>
        <v>0.28190687613843352</v>
      </c>
      <c r="AE162" s="2">
        <v>11395.27</v>
      </c>
      <c r="AF162">
        <v>33.92150684931508</v>
      </c>
      <c r="AG162">
        <v>4.967368421052627</v>
      </c>
      <c r="AH162">
        <v>28.95413842826245</v>
      </c>
      <c r="AI162" s="2">
        <v>22.790534684210503</v>
      </c>
      <c r="AJ162" s="2">
        <v>22.790534684210503</v>
      </c>
      <c r="AK162" s="2">
        <v>0</v>
      </c>
      <c r="AL162">
        <v>44</v>
      </c>
      <c r="AM162" t="s">
        <v>282</v>
      </c>
    </row>
    <row r="163" spans="1:39" x14ac:dyDescent="0.25">
      <c r="A163" s="1" t="s">
        <v>820</v>
      </c>
      <c r="B163" s="1" t="s">
        <v>821</v>
      </c>
      <c r="C163" t="s">
        <v>1014</v>
      </c>
      <c r="D163" s="8">
        <v>15668</v>
      </c>
      <c r="E163">
        <v>686.97400000000005</v>
      </c>
      <c r="F163">
        <v>0</v>
      </c>
      <c r="G163">
        <v>0</v>
      </c>
      <c r="H163">
        <v>686.28771228771245</v>
      </c>
      <c r="I163">
        <v>546.72900000000004</v>
      </c>
      <c r="J163">
        <v>0</v>
      </c>
      <c r="K163">
        <v>1E-3</v>
      </c>
      <c r="L163">
        <v>1.3668225000000001</v>
      </c>
      <c r="M163">
        <v>548.09682250000003</v>
      </c>
      <c r="N163">
        <v>138.19088978771242</v>
      </c>
      <c r="O163">
        <v>4.103895626566417</v>
      </c>
      <c r="P163">
        <v>134.08699416114601</v>
      </c>
      <c r="Q163">
        <v>139.55871228771244</v>
      </c>
      <c r="R163">
        <v>104.97</v>
      </c>
      <c r="S163">
        <v>6950</v>
      </c>
      <c r="T163">
        <v>65</v>
      </c>
      <c r="U163" s="2">
        <v>963652.38</v>
      </c>
      <c r="V163" s="2">
        <v>3.98</v>
      </c>
      <c r="W163" t="s">
        <v>2</v>
      </c>
      <c r="X163" s="2">
        <v>259.62</v>
      </c>
      <c r="Y163">
        <v>38.206448182500004</v>
      </c>
      <c r="Z163">
        <v>15.061179928057555</v>
      </c>
      <c r="AA163" s="2">
        <v>16333.5</v>
      </c>
      <c r="AB163" s="2">
        <v>34811.67</v>
      </c>
      <c r="AC163" t="s">
        <v>278</v>
      </c>
      <c r="AD163" s="3">
        <f>Table1[[#This Row],[Water Losses (million gallons/ year)]]/Table1[[#This Row],[Water Supplied (million gallons/ year)]]</f>
        <v>0.2013599942319507</v>
      </c>
      <c r="AE163" s="2">
        <v>51500.27</v>
      </c>
      <c r="AF163">
        <v>54.475565107997411</v>
      </c>
      <c r="AG163">
        <v>1.617776929759108</v>
      </c>
      <c r="AH163">
        <v>52.857788178238302</v>
      </c>
      <c r="AI163" s="2">
        <v>7.3590159271353066</v>
      </c>
      <c r="AJ163" s="2">
        <v>2.3501432042408132</v>
      </c>
      <c r="AK163" s="2">
        <v>5.0088727228944929</v>
      </c>
      <c r="AL163">
        <v>82</v>
      </c>
      <c r="AM163" t="s">
        <v>279</v>
      </c>
    </row>
    <row r="164" spans="1:39" ht="30" x14ac:dyDescent="0.25">
      <c r="A164" s="1" t="s">
        <v>909</v>
      </c>
      <c r="B164" s="1" t="s">
        <v>910</v>
      </c>
      <c r="C164" t="s">
        <v>954</v>
      </c>
      <c r="D164" s="8">
        <v>80535</v>
      </c>
      <c r="E164">
        <v>3254.3040000000001</v>
      </c>
      <c r="F164">
        <v>0</v>
      </c>
      <c r="G164">
        <v>121.52800000000001</v>
      </c>
      <c r="H164">
        <v>3124.9635910224442</v>
      </c>
      <c r="I164">
        <v>2848.12</v>
      </c>
      <c r="J164">
        <v>0</v>
      </c>
      <c r="K164">
        <v>3.7999999999999999E-2</v>
      </c>
      <c r="L164">
        <v>7.1203000000000003</v>
      </c>
      <c r="M164">
        <v>2855.2782999999999</v>
      </c>
      <c r="N164">
        <v>269.68529102244429</v>
      </c>
      <c r="O164">
        <v>21.37884060150364</v>
      </c>
      <c r="P164">
        <v>248.30645042094065</v>
      </c>
      <c r="Q164">
        <v>276.84359102244429</v>
      </c>
      <c r="R164">
        <v>471.42</v>
      </c>
      <c r="S164">
        <v>35247</v>
      </c>
      <c r="T164">
        <v>72</v>
      </c>
      <c r="U164" s="2">
        <v>3072931.21</v>
      </c>
      <c r="V164" s="2">
        <v>4.32</v>
      </c>
      <c r="W164" t="s">
        <v>2</v>
      </c>
      <c r="X164" s="2">
        <v>295.2</v>
      </c>
      <c r="Y164">
        <v>205.96771821600001</v>
      </c>
      <c r="Z164">
        <v>16.009734683802876</v>
      </c>
      <c r="AA164" s="2">
        <v>92356.21</v>
      </c>
      <c r="AB164" s="2">
        <v>73300.06</v>
      </c>
      <c r="AC164" t="s">
        <v>278</v>
      </c>
      <c r="AD164" s="3">
        <f>Table1[[#This Row],[Water Losses (million gallons/ year)]]/Table1[[#This Row],[Water Supplied (million gallons/ year)]]</f>
        <v>8.6300298600985315E-2</v>
      </c>
      <c r="AE164" s="2">
        <v>167769.4</v>
      </c>
      <c r="AF164">
        <v>20.962459529049148</v>
      </c>
      <c r="AG164">
        <v>1.6617631580422965</v>
      </c>
      <c r="AH164">
        <v>19.30069637100685</v>
      </c>
      <c r="AI164" s="2">
        <v>4.6998687050946799</v>
      </c>
      <c r="AJ164" s="2">
        <v>2.6202572725114335</v>
      </c>
      <c r="AK164" s="2">
        <v>2.0796114325832464</v>
      </c>
      <c r="AL164">
        <v>81</v>
      </c>
      <c r="AM164" t="s">
        <v>279</v>
      </c>
    </row>
    <row r="165" spans="1:39" ht="30" x14ac:dyDescent="0.25">
      <c r="A165" s="1" t="s">
        <v>903</v>
      </c>
      <c r="B165" s="1" t="s">
        <v>904</v>
      </c>
      <c r="C165" s="1" t="s">
        <v>1012</v>
      </c>
      <c r="D165" s="8">
        <v>58711</v>
      </c>
      <c r="E165">
        <v>2486.2739999999999</v>
      </c>
      <c r="F165">
        <v>0</v>
      </c>
      <c r="G165">
        <v>0</v>
      </c>
      <c r="H165">
        <v>2466.786387538446</v>
      </c>
      <c r="I165">
        <v>1912.8679999999999</v>
      </c>
      <c r="J165">
        <v>0</v>
      </c>
      <c r="K165">
        <v>4.8000000000000001E-2</v>
      </c>
      <c r="L165">
        <v>4.7821699999999998</v>
      </c>
      <c r="M165">
        <v>1917.6981699999999</v>
      </c>
      <c r="N165">
        <v>549.08821753844609</v>
      </c>
      <c r="O165">
        <v>14.358615689223015</v>
      </c>
      <c r="P165">
        <v>534.72960184922306</v>
      </c>
      <c r="Q165">
        <v>553.91838753844604</v>
      </c>
      <c r="R165">
        <v>343.15</v>
      </c>
      <c r="S165">
        <v>27807</v>
      </c>
      <c r="T165">
        <v>58</v>
      </c>
      <c r="U165" s="2">
        <v>3946577.73</v>
      </c>
      <c r="V165" s="2">
        <v>4.1399999999999997</v>
      </c>
      <c r="W165" t="s">
        <v>2</v>
      </c>
      <c r="X165" s="2">
        <v>447.8</v>
      </c>
      <c r="Y165">
        <v>127.601995055</v>
      </c>
      <c r="Z165">
        <v>12.572176322508721</v>
      </c>
      <c r="AA165" s="2">
        <v>59444.22</v>
      </c>
      <c r="AB165" s="2">
        <v>239451.92</v>
      </c>
      <c r="AC165" t="s">
        <v>278</v>
      </c>
      <c r="AD165" s="3">
        <f>Table1[[#This Row],[Water Losses (million gallons/ year)]]/Table1[[#This Row],[Water Supplied (million gallons/ year)]]</f>
        <v>0.22259252779741889</v>
      </c>
      <c r="AE165" s="2">
        <v>301059.09000000003</v>
      </c>
      <c r="AF165">
        <v>54.099733194060839</v>
      </c>
      <c r="AG165">
        <v>1.4147039637918133</v>
      </c>
      <c r="AH165">
        <v>52.685029230269024</v>
      </c>
      <c r="AI165" s="2">
        <v>10.748953158809988</v>
      </c>
      <c r="AJ165" s="2">
        <v>2.1377431862102081</v>
      </c>
      <c r="AK165" s="2">
        <v>8.6112099725997808</v>
      </c>
      <c r="AL165">
        <v>82</v>
      </c>
      <c r="AM165" t="s">
        <v>279</v>
      </c>
    </row>
    <row r="166" spans="1:39" x14ac:dyDescent="0.25">
      <c r="A166" s="1" t="s">
        <v>721</v>
      </c>
      <c r="B166" s="1" t="s">
        <v>705</v>
      </c>
      <c r="C166" t="s">
        <v>774</v>
      </c>
      <c r="D166" s="8">
        <v>9610</v>
      </c>
      <c r="E166">
        <v>315.13299999999998</v>
      </c>
      <c r="F166">
        <v>0</v>
      </c>
      <c r="G166">
        <v>0</v>
      </c>
      <c r="H166">
        <v>314.50399201596804</v>
      </c>
      <c r="I166">
        <v>287.96499999999997</v>
      </c>
      <c r="J166">
        <v>0</v>
      </c>
      <c r="K166">
        <v>0.27400000000000002</v>
      </c>
      <c r="L166">
        <v>0.71991249999999996</v>
      </c>
      <c r="M166">
        <v>288.9589125</v>
      </c>
      <c r="N166">
        <v>25.545079515968041</v>
      </c>
      <c r="O166">
        <v>2.1622285087718902</v>
      </c>
      <c r="P166">
        <v>23.382851007196152</v>
      </c>
      <c r="Q166">
        <v>26.538992015968041</v>
      </c>
      <c r="R166">
        <v>59.71</v>
      </c>
      <c r="S166">
        <v>4158</v>
      </c>
      <c r="T166">
        <v>70</v>
      </c>
      <c r="U166" s="2">
        <v>670664.54</v>
      </c>
      <c r="V166" s="2">
        <v>3.76</v>
      </c>
      <c r="W166" t="s">
        <v>2</v>
      </c>
      <c r="X166" s="2">
        <v>287.83999999999997</v>
      </c>
      <c r="Y166">
        <v>24.188979605</v>
      </c>
      <c r="Z166">
        <v>15.938234006734007</v>
      </c>
      <c r="AA166" s="2">
        <v>8127.59</v>
      </c>
      <c r="AB166" s="2">
        <v>6730.52</v>
      </c>
      <c r="AC166" t="s">
        <v>278</v>
      </c>
      <c r="AD166" s="3">
        <f>Table1[[#This Row],[Water Losses (million gallons/ year)]]/Table1[[#This Row],[Water Supplied (million gallons/ year)]]</f>
        <v>8.1223387188901125E-2</v>
      </c>
      <c r="AE166" s="2">
        <v>15144.2</v>
      </c>
      <c r="AF166">
        <v>16.831774704624877</v>
      </c>
      <c r="AG166">
        <v>1.4247026750030576</v>
      </c>
      <c r="AH166">
        <v>15.407072029621821</v>
      </c>
      <c r="AI166" s="2">
        <v>3.5733801434144485</v>
      </c>
      <c r="AJ166" s="2">
        <v>1.9546885046671325</v>
      </c>
      <c r="AK166" s="2">
        <v>1.6186916387473158</v>
      </c>
      <c r="AL166">
        <v>82</v>
      </c>
      <c r="AM166" t="s">
        <v>279</v>
      </c>
    </row>
    <row r="167" spans="1:39" x14ac:dyDescent="0.25">
      <c r="A167" s="1" t="s">
        <v>905</v>
      </c>
      <c r="B167" s="1" t="s">
        <v>906</v>
      </c>
      <c r="C167" t="s">
        <v>953</v>
      </c>
      <c r="D167" s="8">
        <v>66418</v>
      </c>
      <c r="E167">
        <v>2443.5390000000002</v>
      </c>
      <c r="F167">
        <v>0</v>
      </c>
      <c r="G167">
        <v>0</v>
      </c>
      <c r="H167">
        <v>2443.5390000000002</v>
      </c>
      <c r="I167">
        <v>1844.5550000000001</v>
      </c>
      <c r="J167">
        <v>0</v>
      </c>
      <c r="K167">
        <v>55.482999999999997</v>
      </c>
      <c r="L167">
        <v>4.6113875000000002</v>
      </c>
      <c r="M167">
        <v>1904.6493875000001</v>
      </c>
      <c r="N167">
        <v>538.88961250000011</v>
      </c>
      <c r="O167">
        <v>13.984774999999942</v>
      </c>
      <c r="P167">
        <v>524.90483750000021</v>
      </c>
      <c r="Q167">
        <v>598.98400000000004</v>
      </c>
      <c r="R167">
        <v>384.87</v>
      </c>
      <c r="S167">
        <v>32774</v>
      </c>
      <c r="T167">
        <v>57</v>
      </c>
      <c r="U167" s="2">
        <v>3701829.05</v>
      </c>
      <c r="V167" s="2">
        <v>4.43</v>
      </c>
      <c r="W167" t="s">
        <v>2</v>
      </c>
      <c r="X167" s="2">
        <v>524.94000000000005</v>
      </c>
      <c r="Y167">
        <v>145.59852259350001</v>
      </c>
      <c r="Z167">
        <v>12.171235183377069</v>
      </c>
      <c r="AA167" s="2">
        <v>61409.53</v>
      </c>
      <c r="AB167" s="2">
        <v>275543.55</v>
      </c>
      <c r="AC167" t="s">
        <v>278</v>
      </c>
      <c r="AD167" s="3">
        <f>Table1[[#This Row],[Water Losses (million gallons/ year)]]/Table1[[#This Row],[Water Supplied (million gallons/ year)]]</f>
        <v>0.22053653021294117</v>
      </c>
      <c r="AE167" s="2">
        <v>368499.03</v>
      </c>
      <c r="AF167">
        <v>45.048205811322219</v>
      </c>
      <c r="AG167">
        <v>1.169050224409421</v>
      </c>
      <c r="AH167">
        <v>43.879155586912802</v>
      </c>
      <c r="AI167" s="2">
        <v>10.281109415715445</v>
      </c>
      <c r="AJ167" s="2">
        <v>1.8737271798806323</v>
      </c>
      <c r="AK167" s="2">
        <v>8.4073822358348131</v>
      </c>
      <c r="AL167">
        <v>82</v>
      </c>
      <c r="AM167" t="s">
        <v>279</v>
      </c>
    </row>
    <row r="168" spans="1:39" x14ac:dyDescent="0.25">
      <c r="A168" s="1" t="s">
        <v>856</v>
      </c>
      <c r="B168" s="1" t="s">
        <v>857</v>
      </c>
      <c r="C168" t="s">
        <v>1018</v>
      </c>
      <c r="D168" s="8">
        <v>22155</v>
      </c>
      <c r="E168">
        <v>698.87</v>
      </c>
      <c r="F168">
        <v>0</v>
      </c>
      <c r="G168">
        <v>0</v>
      </c>
      <c r="H168">
        <v>695.600676818951</v>
      </c>
      <c r="I168">
        <v>593.62400000000002</v>
      </c>
      <c r="J168">
        <v>0</v>
      </c>
      <c r="K168">
        <v>0</v>
      </c>
      <c r="L168">
        <v>1.4840600000000002</v>
      </c>
      <c r="M168">
        <v>595.10806000000002</v>
      </c>
      <c r="N168">
        <v>100.49261681895098</v>
      </c>
      <c r="O168">
        <v>4.455899448621496</v>
      </c>
      <c r="P168">
        <v>96.036717370329484</v>
      </c>
      <c r="Q168">
        <v>101.97667681895098</v>
      </c>
      <c r="R168">
        <v>178.5</v>
      </c>
      <c r="S168">
        <v>10817</v>
      </c>
      <c r="T168">
        <v>70</v>
      </c>
      <c r="U168" s="2">
        <v>959569.99</v>
      </c>
      <c r="V168" s="2">
        <v>5.01</v>
      </c>
      <c r="W168" t="s">
        <v>2</v>
      </c>
      <c r="X168" s="2">
        <v>469.82</v>
      </c>
      <c r="Y168">
        <v>66.129404250000007</v>
      </c>
      <c r="Z168">
        <v>16.749232689285385</v>
      </c>
      <c r="AA168" s="2">
        <v>22324.06</v>
      </c>
      <c r="AB168" s="2">
        <v>45119.97</v>
      </c>
      <c r="AC168" t="s">
        <v>278</v>
      </c>
      <c r="AD168" s="3">
        <f>Table1[[#This Row],[Water Losses (million gallons/ year)]]/Table1[[#This Row],[Water Supplied (million gallons/ year)]]</f>
        <v>0.14446883128192659</v>
      </c>
      <c r="AE168" s="2">
        <v>68141.27</v>
      </c>
      <c r="AF168">
        <v>25.452735311097314</v>
      </c>
      <c r="AG168">
        <v>1.1285886747576419</v>
      </c>
      <c r="AH168">
        <v>24.324146636339673</v>
      </c>
      <c r="AI168" s="2">
        <v>6.2350029391256259</v>
      </c>
      <c r="AJ168" s="2">
        <v>2.0637936800955621</v>
      </c>
      <c r="AK168" s="2">
        <v>4.1712092590300642</v>
      </c>
      <c r="AL168">
        <v>82</v>
      </c>
      <c r="AM168" t="s">
        <v>279</v>
      </c>
    </row>
    <row r="169" spans="1:39" x14ac:dyDescent="0.25">
      <c r="A169" s="1" t="s">
        <v>889</v>
      </c>
      <c r="B169" s="1" t="s">
        <v>890</v>
      </c>
      <c r="C169" t="s">
        <v>947</v>
      </c>
      <c r="D169" s="8">
        <v>41495</v>
      </c>
      <c r="E169">
        <v>1676.0650000000001</v>
      </c>
      <c r="F169">
        <v>0</v>
      </c>
      <c r="G169">
        <v>0</v>
      </c>
      <c r="H169">
        <v>1668.0583200636945</v>
      </c>
      <c r="I169">
        <v>1602.1130000000001</v>
      </c>
      <c r="J169">
        <v>0</v>
      </c>
      <c r="K169">
        <v>3.7999999999999999E-2</v>
      </c>
      <c r="L169">
        <v>4.0052824999999999</v>
      </c>
      <c r="M169">
        <v>1606.1562825000001</v>
      </c>
      <c r="N169">
        <v>61.902037563694421</v>
      </c>
      <c r="O169">
        <v>12.025981040100262</v>
      </c>
      <c r="P169">
        <v>49.876056523594158</v>
      </c>
      <c r="Q169">
        <v>65.945320063694425</v>
      </c>
      <c r="R169">
        <v>248.86</v>
      </c>
      <c r="S169">
        <v>18330</v>
      </c>
      <c r="T169">
        <v>63</v>
      </c>
      <c r="U169" s="2">
        <v>1350246.82</v>
      </c>
      <c r="V169" s="2">
        <v>4.6500000000000004</v>
      </c>
      <c r="W169" t="s">
        <v>2</v>
      </c>
      <c r="X169" s="2">
        <v>219.86</v>
      </c>
      <c r="Y169">
        <v>94.18367063700002</v>
      </c>
      <c r="Z169">
        <v>14.077329721767597</v>
      </c>
      <c r="AA169" s="2">
        <v>55920.39</v>
      </c>
      <c r="AB169" s="2">
        <v>10965.75</v>
      </c>
      <c r="AC169" t="s">
        <v>278</v>
      </c>
      <c r="AD169" s="3">
        <f>Table1[[#This Row],[Water Losses (million gallons/ year)]]/Table1[[#This Row],[Water Supplied (million gallons/ year)]]</f>
        <v>3.7110235786798333E-2</v>
      </c>
      <c r="AE169" s="2">
        <v>67775.100000000006</v>
      </c>
      <c r="AF169">
        <v>9.2522980612207579</v>
      </c>
      <c r="AG169">
        <v>1.7974846295989451</v>
      </c>
      <c r="AH169">
        <v>7.4548134316218126</v>
      </c>
      <c r="AI169" s="2">
        <v>3.648998347280298</v>
      </c>
      <c r="AJ169" s="2">
        <v>3.0507577696874217</v>
      </c>
      <c r="AK169" s="2">
        <v>0.59824057759287574</v>
      </c>
      <c r="AL169">
        <v>82</v>
      </c>
      <c r="AM169" t="s">
        <v>279</v>
      </c>
    </row>
    <row r="170" spans="1:39" ht="75" x14ac:dyDescent="0.25">
      <c r="A170" s="1" t="s">
        <v>919</v>
      </c>
      <c r="B170" s="1" t="s">
        <v>920</v>
      </c>
      <c r="C170" t="s">
        <v>956</v>
      </c>
      <c r="D170" s="8">
        <v>185416</v>
      </c>
      <c r="E170">
        <v>13337.002</v>
      </c>
      <c r="F170">
        <v>0</v>
      </c>
      <c r="G170">
        <v>2531.665</v>
      </c>
      <c r="H170">
        <v>11326.349056603774</v>
      </c>
      <c r="I170">
        <v>7584.8770000000004</v>
      </c>
      <c r="J170">
        <v>0</v>
      </c>
      <c r="K170">
        <v>351.37</v>
      </c>
      <c r="L170">
        <v>18.9621925</v>
      </c>
      <c r="M170">
        <v>7955.2091925000004</v>
      </c>
      <c r="N170">
        <v>3371.139864103774</v>
      </c>
      <c r="O170">
        <v>57.814728358395513</v>
      </c>
      <c r="P170">
        <v>3313.3251357453787</v>
      </c>
      <c r="Q170">
        <v>3741.472056603774</v>
      </c>
      <c r="R170">
        <v>1275.96</v>
      </c>
      <c r="S170">
        <v>90898</v>
      </c>
      <c r="T170">
        <v>65</v>
      </c>
      <c r="U170" s="2">
        <v>14422631.800000001</v>
      </c>
      <c r="V170" s="2">
        <v>3.77</v>
      </c>
      <c r="W170" t="s">
        <v>2</v>
      </c>
      <c r="X170" s="2">
        <v>272.18</v>
      </c>
      <c r="Y170">
        <v>617.44535240005678</v>
      </c>
      <c r="Z170">
        <v>18.610212573058909</v>
      </c>
      <c r="AA170" s="2">
        <v>214881.25</v>
      </c>
      <c r="AB170" s="2">
        <v>901820.84</v>
      </c>
      <c r="AC170" t="s">
        <v>278</v>
      </c>
      <c r="AD170" s="3">
        <f>Table1[[#This Row],[Water Losses (million gallons/ year)]]/Table1[[#This Row],[Water Supplied (million gallons/ year)]]</f>
        <v>0.29763693907510708</v>
      </c>
      <c r="AE170" s="2">
        <v>1217499.1000000001</v>
      </c>
      <c r="AF170">
        <v>101.60839212833696</v>
      </c>
      <c r="AG170">
        <v>1.7425742706154004</v>
      </c>
      <c r="AH170">
        <v>99.865817857721552</v>
      </c>
      <c r="AI170" s="2">
        <v>12.285221766615177</v>
      </c>
      <c r="AJ170" s="2">
        <v>2.36398218546733</v>
      </c>
      <c r="AK170" s="2">
        <v>9.9212395811478498</v>
      </c>
      <c r="AL170">
        <v>79</v>
      </c>
      <c r="AM170" t="s">
        <v>279</v>
      </c>
    </row>
    <row r="171" spans="1:39" x14ac:dyDescent="0.25">
      <c r="A171" s="1" t="s">
        <v>893</v>
      </c>
      <c r="B171" s="1" t="s">
        <v>894</v>
      </c>
      <c r="C171" t="s">
        <v>1016</v>
      </c>
      <c r="D171" s="8">
        <v>43395</v>
      </c>
      <c r="E171">
        <v>2052.5340000000001</v>
      </c>
      <c r="F171">
        <v>0</v>
      </c>
      <c r="G171">
        <v>11.996</v>
      </c>
      <c r="H171">
        <v>2061.149494949495</v>
      </c>
      <c r="I171">
        <v>1502.4690000000001</v>
      </c>
      <c r="J171">
        <v>0</v>
      </c>
      <c r="K171">
        <v>3.657</v>
      </c>
      <c r="L171">
        <v>3.7561725000000004</v>
      </c>
      <c r="M171">
        <v>1509.8821725</v>
      </c>
      <c r="N171">
        <v>551.26732244949494</v>
      </c>
      <c r="O171">
        <v>11.287096879699124</v>
      </c>
      <c r="P171">
        <v>539.98022556979583</v>
      </c>
      <c r="Q171">
        <v>558.68049494949503</v>
      </c>
      <c r="R171">
        <v>271.27</v>
      </c>
      <c r="S171">
        <v>21594</v>
      </c>
      <c r="T171">
        <v>66</v>
      </c>
      <c r="U171" s="2">
        <v>3157826.44</v>
      </c>
      <c r="V171" s="2">
        <v>3.95</v>
      </c>
      <c r="W171" t="s">
        <v>2</v>
      </c>
      <c r="X171" s="2">
        <v>369.17</v>
      </c>
      <c r="Y171">
        <v>113.38369716299998</v>
      </c>
      <c r="Z171">
        <v>14.385489774937479</v>
      </c>
      <c r="AA171" s="2">
        <v>44551.21</v>
      </c>
      <c r="AB171" s="2">
        <v>199344.5</v>
      </c>
      <c r="AC171" t="s">
        <v>278</v>
      </c>
      <c r="AD171" s="3">
        <f>Table1[[#This Row],[Water Losses (million gallons/ year)]]/Table1[[#This Row],[Water Supplied (million gallons/ year)]]</f>
        <v>0.26745625380414378</v>
      </c>
      <c r="AE171" s="2">
        <v>246632.43</v>
      </c>
      <c r="AF171">
        <v>69.941716743932531</v>
      </c>
      <c r="AG171">
        <v>1.4320437665585855</v>
      </c>
      <c r="AH171">
        <v>68.509672977373953</v>
      </c>
      <c r="AI171" s="2">
        <v>11.294605573801473</v>
      </c>
      <c r="AJ171" s="2">
        <v>2.0631292436356148</v>
      </c>
      <c r="AK171" s="2">
        <v>9.231476330165858</v>
      </c>
      <c r="AL171">
        <v>81</v>
      </c>
      <c r="AM171" t="s">
        <v>279</v>
      </c>
    </row>
    <row r="172" spans="1:39" x14ac:dyDescent="0.25">
      <c r="A172" s="1" t="s">
        <v>849</v>
      </c>
      <c r="B172" s="1" t="s">
        <v>850</v>
      </c>
      <c r="C172" t="s">
        <v>936</v>
      </c>
      <c r="D172" s="8">
        <v>19160</v>
      </c>
      <c r="E172">
        <v>913.92100000000005</v>
      </c>
      <c r="F172">
        <v>0</v>
      </c>
      <c r="G172">
        <v>15.656000000000001</v>
      </c>
      <c r="H172">
        <v>896.02493765586041</v>
      </c>
      <c r="I172">
        <v>791.31200000000001</v>
      </c>
      <c r="J172">
        <v>0</v>
      </c>
      <c r="K172">
        <v>0</v>
      </c>
      <c r="L172">
        <v>1.97828</v>
      </c>
      <c r="M172">
        <v>793.29028000000005</v>
      </c>
      <c r="N172">
        <v>102.73465765586036</v>
      </c>
      <c r="O172">
        <v>5.9397980952381069</v>
      </c>
      <c r="P172">
        <v>96.794859560622257</v>
      </c>
      <c r="Q172">
        <v>104.71293765586036</v>
      </c>
      <c r="R172">
        <v>129.72999999999999</v>
      </c>
      <c r="S172">
        <v>8939</v>
      </c>
      <c r="T172">
        <v>73</v>
      </c>
      <c r="U172" s="2">
        <v>943486.15</v>
      </c>
      <c r="V172" s="2">
        <v>3.72</v>
      </c>
      <c r="W172" t="s">
        <v>2</v>
      </c>
      <c r="X172" s="2">
        <v>213.97</v>
      </c>
      <c r="Y172">
        <v>54.427456398500006</v>
      </c>
      <c r="Z172">
        <v>16.681543673789015</v>
      </c>
      <c r="AA172" s="2">
        <v>22096.05</v>
      </c>
      <c r="AB172" s="2">
        <v>20711.2</v>
      </c>
      <c r="AC172" t="s">
        <v>278</v>
      </c>
      <c r="AD172" s="3">
        <f>Table1[[#This Row],[Water Losses (million gallons/ year)]]/Table1[[#This Row],[Water Supplied (million gallons/ year)]]</f>
        <v>0.11465602500375725</v>
      </c>
      <c r="AE172" s="2">
        <v>43230.54</v>
      </c>
      <c r="AF172">
        <v>31.487282189899076</v>
      </c>
      <c r="AG172">
        <v>1.8204966370968243</v>
      </c>
      <c r="AH172">
        <v>29.666785552802253</v>
      </c>
      <c r="AI172" s="2">
        <v>4.7888181020776495</v>
      </c>
      <c r="AJ172" s="2">
        <v>2.471870333850068</v>
      </c>
      <c r="AK172" s="2">
        <v>2.316947768227581</v>
      </c>
      <c r="AL172">
        <v>81</v>
      </c>
      <c r="AM172" t="s">
        <v>279</v>
      </c>
    </row>
    <row r="173" spans="1:39" x14ac:dyDescent="0.25">
      <c r="A173" s="1" t="s">
        <v>838</v>
      </c>
      <c r="B173" s="1" t="s">
        <v>839</v>
      </c>
      <c r="C173" t="s">
        <v>935</v>
      </c>
      <c r="D173" s="8">
        <v>17095</v>
      </c>
      <c r="E173">
        <v>1342.6389999999999</v>
      </c>
      <c r="F173">
        <v>0</v>
      </c>
      <c r="G173">
        <v>0</v>
      </c>
      <c r="H173">
        <v>1292.2415784408086</v>
      </c>
      <c r="I173">
        <v>1112.3209999999999</v>
      </c>
      <c r="J173">
        <v>0</v>
      </c>
      <c r="K173">
        <v>5.1999999999999998E-2</v>
      </c>
      <c r="L173">
        <v>2.7808024999999996</v>
      </c>
      <c r="M173">
        <v>1115.1538024999998</v>
      </c>
      <c r="N173">
        <v>177.0877759408088</v>
      </c>
      <c r="O173">
        <v>8.3495072556389829</v>
      </c>
      <c r="P173">
        <v>168.73826868516983</v>
      </c>
      <c r="Q173">
        <v>179.92057844080878</v>
      </c>
      <c r="R173">
        <v>119.28</v>
      </c>
      <c r="S173">
        <v>7697</v>
      </c>
      <c r="T173">
        <v>62</v>
      </c>
      <c r="U173" s="2">
        <v>982328.45</v>
      </c>
      <c r="V173" s="2">
        <v>3.25</v>
      </c>
      <c r="W173" t="s">
        <v>2</v>
      </c>
      <c r="X173" s="2">
        <v>154.82</v>
      </c>
      <c r="Y173">
        <v>40.730714124000002</v>
      </c>
      <c r="Z173">
        <v>14.497985916590883</v>
      </c>
      <c r="AA173" s="2">
        <v>27135.5</v>
      </c>
      <c r="AB173" s="2">
        <v>26124.06</v>
      </c>
      <c r="AC173" t="s">
        <v>278</v>
      </c>
      <c r="AD173" s="3">
        <f>Table1[[#This Row],[Water Losses (million gallons/ year)]]/Table1[[#This Row],[Water Supplied (million gallons/ year)]]</f>
        <v>0.13703921843660161</v>
      </c>
      <c r="AE173" s="2">
        <v>53698.13</v>
      </c>
      <c r="AF173">
        <v>63.033907870459686</v>
      </c>
      <c r="AG173">
        <v>2.9719841943895533</v>
      </c>
      <c r="AH173">
        <v>60.06192367607013</v>
      </c>
      <c r="AI173" s="2">
        <v>6.919521106510329</v>
      </c>
      <c r="AJ173" s="2">
        <v>3.5254638429221785</v>
      </c>
      <c r="AK173" s="2">
        <v>3.3940572635881501</v>
      </c>
      <c r="AL173">
        <v>82</v>
      </c>
      <c r="AM173" t="s">
        <v>279</v>
      </c>
    </row>
    <row r="174" spans="1:39" ht="45" x14ac:dyDescent="0.25">
      <c r="A174" s="1" t="s">
        <v>914</v>
      </c>
      <c r="B174" s="1" t="s">
        <v>915</v>
      </c>
      <c r="C174" s="1" t="s">
        <v>1022</v>
      </c>
      <c r="D174" s="8">
        <v>90711</v>
      </c>
      <c r="E174">
        <v>5735.1940000000004</v>
      </c>
      <c r="F174">
        <v>0</v>
      </c>
      <c r="G174">
        <v>1261.0409999999999</v>
      </c>
      <c r="H174">
        <v>4452.336550900588</v>
      </c>
      <c r="I174">
        <v>3278.2570000000001</v>
      </c>
      <c r="J174">
        <v>0</v>
      </c>
      <c r="K174">
        <v>15.484</v>
      </c>
      <c r="L174">
        <v>8.1956424999999999</v>
      </c>
      <c r="M174">
        <v>3301.9366424999998</v>
      </c>
      <c r="N174">
        <v>1150.3999084005882</v>
      </c>
      <c r="O174">
        <v>24.646274974936958</v>
      </c>
      <c r="P174">
        <v>1125.7536334256513</v>
      </c>
      <c r="Q174">
        <v>1174.0795509005882</v>
      </c>
      <c r="R174">
        <v>568.78</v>
      </c>
      <c r="S174">
        <v>40620</v>
      </c>
      <c r="T174">
        <v>77</v>
      </c>
      <c r="U174" s="2">
        <v>4475725.09</v>
      </c>
      <c r="V174" s="2">
        <v>3.77</v>
      </c>
      <c r="W174" t="s">
        <v>2</v>
      </c>
      <c r="X174" s="2">
        <v>331.29</v>
      </c>
      <c r="Y174">
        <v>257.72565487899999</v>
      </c>
      <c r="Z174">
        <v>17.383005529295911</v>
      </c>
      <c r="AA174" s="2">
        <v>92783.01</v>
      </c>
      <c r="AB174" s="2">
        <v>372950.92</v>
      </c>
      <c r="AC174" t="s">
        <v>278</v>
      </c>
      <c r="AD174" s="3">
        <f>Table1[[#This Row],[Water Losses (million gallons/ year)]]/Table1[[#This Row],[Water Supplied (million gallons/ year)]]</f>
        <v>0.25838116576517406</v>
      </c>
      <c r="AE174" s="2">
        <v>473578.76</v>
      </c>
      <c r="AF174">
        <v>77.59184074250409</v>
      </c>
      <c r="AG174">
        <v>1.6623348357268477</v>
      </c>
      <c r="AH174">
        <v>75.929505906777237</v>
      </c>
      <c r="AI174" s="2">
        <v>11.465631014126025</v>
      </c>
      <c r="AJ174" s="2">
        <v>2.2841706197984997</v>
      </c>
      <c r="AK174" s="2">
        <v>9.1814603943275248</v>
      </c>
      <c r="AL174">
        <v>79</v>
      </c>
      <c r="AM174" t="s">
        <v>279</v>
      </c>
    </row>
    <row r="175" spans="1:39" ht="45" x14ac:dyDescent="0.25">
      <c r="A175" s="1" t="s">
        <v>907</v>
      </c>
      <c r="B175" s="1" t="s">
        <v>908</v>
      </c>
      <c r="C175" s="1" t="s">
        <v>1019</v>
      </c>
      <c r="D175" s="8">
        <v>70126</v>
      </c>
      <c r="E175">
        <v>2898.3789999999999</v>
      </c>
      <c r="F175">
        <v>0</v>
      </c>
      <c r="G175">
        <v>44.892000000000003</v>
      </c>
      <c r="H175">
        <v>2864.6591707659877</v>
      </c>
      <c r="I175">
        <v>2276.9639999999999</v>
      </c>
      <c r="J175">
        <v>0</v>
      </c>
      <c r="K175">
        <v>70.480999999999995</v>
      </c>
      <c r="L175">
        <v>5.6924099999999997</v>
      </c>
      <c r="M175">
        <v>2353.1374099999998</v>
      </c>
      <c r="N175">
        <v>511.52176076598789</v>
      </c>
      <c r="O175">
        <v>17.268140802005071</v>
      </c>
      <c r="P175">
        <v>494.25361996398283</v>
      </c>
      <c r="Q175">
        <v>587.69517076598788</v>
      </c>
      <c r="R175">
        <v>591.94000000000005</v>
      </c>
      <c r="S175">
        <v>34922</v>
      </c>
      <c r="T175">
        <v>66</v>
      </c>
      <c r="U175" s="2">
        <v>2973020.98</v>
      </c>
      <c r="V175" s="2">
        <v>4.1399999999999997</v>
      </c>
      <c r="W175" t="s">
        <v>2</v>
      </c>
      <c r="X175" s="2">
        <v>207.97</v>
      </c>
      <c r="Y175">
        <v>203.33635218600003</v>
      </c>
      <c r="Z175">
        <v>15.952290716453811</v>
      </c>
      <c r="AA175" s="2">
        <v>70795.53</v>
      </c>
      <c r="AB175" s="2">
        <v>102789.93</v>
      </c>
      <c r="AC175" t="s">
        <v>278</v>
      </c>
      <c r="AD175" s="3">
        <f>Table1[[#This Row],[Water Losses (million gallons/ year)]]/Table1[[#This Row],[Water Supplied (million gallons/ year)]]</f>
        <v>0.17856286918391445</v>
      </c>
      <c r="AE175" s="2">
        <v>189427.24</v>
      </c>
      <c r="AF175">
        <v>40.130275515453057</v>
      </c>
      <c r="AG175">
        <v>1.3547326842681946</v>
      </c>
      <c r="AH175">
        <v>38.775542831184865</v>
      </c>
      <c r="AI175" s="2">
        <v>4.9706619988340393</v>
      </c>
      <c r="AJ175" s="2">
        <v>2.0272473792844856</v>
      </c>
      <c r="AK175" s="2">
        <v>2.9434146195495536</v>
      </c>
      <c r="AL175">
        <v>81</v>
      </c>
      <c r="AM175" t="s">
        <v>279</v>
      </c>
    </row>
    <row r="176" spans="1:39" ht="30" x14ac:dyDescent="0.25">
      <c r="A176" s="1" t="s">
        <v>788</v>
      </c>
      <c r="B176" s="1" t="s">
        <v>789</v>
      </c>
      <c r="C176" s="1" t="s">
        <v>1017</v>
      </c>
      <c r="D176" s="8">
        <v>12434</v>
      </c>
      <c r="E176">
        <v>793.82399999999996</v>
      </c>
      <c r="F176">
        <v>0</v>
      </c>
      <c r="G176">
        <v>0</v>
      </c>
      <c r="H176">
        <v>792.16046302764187</v>
      </c>
      <c r="I176">
        <v>631.31100000000004</v>
      </c>
      <c r="J176">
        <v>0</v>
      </c>
      <c r="K176">
        <v>0.45200000000000001</v>
      </c>
      <c r="L176">
        <v>1.5782775000000002</v>
      </c>
      <c r="M176">
        <v>633.34127750000005</v>
      </c>
      <c r="N176">
        <v>158.81918552764182</v>
      </c>
      <c r="O176">
        <v>4.7399209147868966</v>
      </c>
      <c r="P176">
        <v>154.07926461285493</v>
      </c>
      <c r="Q176">
        <v>160.84946302764183</v>
      </c>
      <c r="R176">
        <v>90.41</v>
      </c>
      <c r="S176">
        <v>5864</v>
      </c>
      <c r="T176">
        <v>55</v>
      </c>
      <c r="U176" s="2">
        <v>855976.91</v>
      </c>
      <c r="V176" s="2">
        <v>3.29</v>
      </c>
      <c r="W176" t="s">
        <v>2</v>
      </c>
      <c r="X176" s="2">
        <v>258.38</v>
      </c>
      <c r="Y176">
        <v>27.4770158575</v>
      </c>
      <c r="Z176">
        <v>12.837567445429739</v>
      </c>
      <c r="AA176" s="2">
        <v>15590.91</v>
      </c>
      <c r="AB176" s="2">
        <v>39811</v>
      </c>
      <c r="AC176" t="s">
        <v>278</v>
      </c>
      <c r="AD176" s="3">
        <f>Table1[[#This Row],[Water Losses (million gallons/ year)]]/Table1[[#This Row],[Water Supplied (million gallons/ year)]]</f>
        <v>0.20048865468573623</v>
      </c>
      <c r="AE176" s="2">
        <v>55926.49</v>
      </c>
      <c r="AF176">
        <v>74.202090081874928</v>
      </c>
      <c r="AG176">
        <v>2.2145437752466393</v>
      </c>
      <c r="AH176">
        <v>71.987546306628289</v>
      </c>
      <c r="AI176" s="2">
        <v>9.4478011398239019</v>
      </c>
      <c r="AJ176" s="2">
        <v>2.6587492314559871</v>
      </c>
      <c r="AK176" s="2">
        <v>6.7890519083679148</v>
      </c>
      <c r="AL176">
        <v>82</v>
      </c>
      <c r="AM176" t="s">
        <v>279</v>
      </c>
    </row>
    <row r="177" spans="1:39" x14ac:dyDescent="0.25">
      <c r="A177" s="1" t="s">
        <v>794</v>
      </c>
      <c r="B177" s="1" t="s">
        <v>795</v>
      </c>
      <c r="C177" t="s">
        <v>803</v>
      </c>
      <c r="D177" s="8">
        <v>12643</v>
      </c>
      <c r="E177">
        <v>1137.829</v>
      </c>
      <c r="F177">
        <v>0</v>
      </c>
      <c r="G177">
        <v>0</v>
      </c>
      <c r="H177">
        <v>1137.7152284771523</v>
      </c>
      <c r="I177">
        <v>905.38199999999995</v>
      </c>
      <c r="J177">
        <v>0</v>
      </c>
      <c r="K177">
        <v>4.0000000000000001E-3</v>
      </c>
      <c r="L177">
        <v>2.263455</v>
      </c>
      <c r="M177">
        <v>907.64945499999999</v>
      </c>
      <c r="N177">
        <v>230.06577347715233</v>
      </c>
      <c r="O177">
        <v>6.7960478446114649</v>
      </c>
      <c r="P177">
        <v>223.26972563254088</v>
      </c>
      <c r="Q177">
        <v>232.33322847715232</v>
      </c>
      <c r="R177">
        <v>94.74</v>
      </c>
      <c r="S177">
        <v>6135</v>
      </c>
      <c r="T177">
        <v>59</v>
      </c>
      <c r="U177" s="2">
        <v>756589.28</v>
      </c>
      <c r="V177" s="2">
        <v>3.29</v>
      </c>
      <c r="W177" t="s">
        <v>2</v>
      </c>
      <c r="X177" s="2">
        <v>230.02</v>
      </c>
      <c r="Y177">
        <v>30.855205868999999</v>
      </c>
      <c r="Z177">
        <v>13.779105232273837</v>
      </c>
      <c r="AA177" s="2">
        <v>22358.97</v>
      </c>
      <c r="AB177" s="2">
        <v>51356.5</v>
      </c>
      <c r="AC177" t="s">
        <v>278</v>
      </c>
      <c r="AD177" s="3">
        <f>Table1[[#This Row],[Water Losses (million gallons/ year)]]/Table1[[#This Row],[Water Supplied (million gallons/ year)]]</f>
        <v>0.20221736311387742</v>
      </c>
      <c r="AE177" s="2">
        <v>74237.03</v>
      </c>
      <c r="AF177">
        <v>102.74118787426839</v>
      </c>
      <c r="AG177">
        <v>3.0349322189599155</v>
      </c>
      <c r="AH177">
        <v>99.706255655308482</v>
      </c>
      <c r="AI177" s="2">
        <v>12.015561372824356</v>
      </c>
      <c r="AJ177" s="2">
        <v>3.6444933548949257</v>
      </c>
      <c r="AK177" s="2">
        <v>8.3710680179294314</v>
      </c>
      <c r="AL177">
        <v>82</v>
      </c>
      <c r="AM177" t="s">
        <v>279</v>
      </c>
    </row>
    <row r="178" spans="1:39" x14ac:dyDescent="0.25">
      <c r="A178" s="1" t="s">
        <v>881</v>
      </c>
      <c r="B178" s="1" t="s">
        <v>882</v>
      </c>
      <c r="C178" t="s">
        <v>942</v>
      </c>
      <c r="D178" s="8">
        <v>32205</v>
      </c>
      <c r="E178">
        <v>1590.51</v>
      </c>
      <c r="F178">
        <v>0</v>
      </c>
      <c r="G178">
        <v>0</v>
      </c>
      <c r="H178">
        <v>1594.8160032086635</v>
      </c>
      <c r="I178">
        <v>1377.15</v>
      </c>
      <c r="J178">
        <v>0</v>
      </c>
      <c r="K178">
        <v>2.3E-2</v>
      </c>
      <c r="L178">
        <v>3.4428750000000004</v>
      </c>
      <c r="M178">
        <v>1380.615875</v>
      </c>
      <c r="N178">
        <v>214.2001282086635</v>
      </c>
      <c r="O178">
        <v>10.337311403508778</v>
      </c>
      <c r="P178">
        <v>203.86281680515472</v>
      </c>
      <c r="Q178">
        <v>217.66600320866348</v>
      </c>
      <c r="R178">
        <v>195.49</v>
      </c>
      <c r="S178">
        <v>15054</v>
      </c>
      <c r="T178">
        <v>67</v>
      </c>
      <c r="U178" s="2">
        <v>1407171.75</v>
      </c>
      <c r="V178" s="2">
        <v>4.47</v>
      </c>
      <c r="W178" t="s">
        <v>2</v>
      </c>
      <c r="X178" s="2">
        <v>312.8</v>
      </c>
      <c r="Y178">
        <v>81.085465509499997</v>
      </c>
      <c r="Z178">
        <v>14.757005466985518</v>
      </c>
      <c r="AA178" s="2">
        <v>46207.54</v>
      </c>
      <c r="AB178" s="2">
        <v>63768.29</v>
      </c>
      <c r="AC178" t="s">
        <v>278</v>
      </c>
      <c r="AD178" s="3">
        <f>Table1[[#This Row],[Water Losses (million gallons/ year)]]/Table1[[#This Row],[Water Supplied (million gallons/ year)]]</f>
        <v>0.1343102450550453</v>
      </c>
      <c r="AE178" s="2">
        <v>111059.96</v>
      </c>
      <c r="AF178">
        <v>38.982972387744482</v>
      </c>
      <c r="AG178">
        <v>1.8813206526839048</v>
      </c>
      <c r="AH178">
        <v>37.101651735060578</v>
      </c>
      <c r="AI178" s="2">
        <v>7.3054225742155889</v>
      </c>
      <c r="AJ178" s="2">
        <v>3.0694527923202526</v>
      </c>
      <c r="AK178" s="2">
        <v>4.2359697818953368</v>
      </c>
      <c r="AL178">
        <v>82</v>
      </c>
      <c r="AM178" t="s">
        <v>279</v>
      </c>
    </row>
    <row r="179" spans="1:39" x14ac:dyDescent="0.25">
      <c r="A179" s="1" t="s">
        <v>1192</v>
      </c>
      <c r="B179" s="1" t="s">
        <v>409</v>
      </c>
      <c r="C179" t="s">
        <v>432</v>
      </c>
      <c r="D179" s="8">
        <v>2125</v>
      </c>
      <c r="E179">
        <v>194.47200000000001</v>
      </c>
      <c r="F179">
        <v>0</v>
      </c>
      <c r="G179">
        <v>0</v>
      </c>
      <c r="H179">
        <v>194.47200000000001</v>
      </c>
      <c r="I179">
        <v>182.12889999999999</v>
      </c>
      <c r="J179">
        <v>0</v>
      </c>
      <c r="K179">
        <v>0</v>
      </c>
      <c r="L179">
        <v>0.45532224999999998</v>
      </c>
      <c r="M179">
        <v>182.58422224999998</v>
      </c>
      <c r="N179">
        <v>11.887777750000026</v>
      </c>
      <c r="O179">
        <v>10.496376078947389</v>
      </c>
      <c r="P179">
        <v>1.3914016710526376</v>
      </c>
      <c r="Q179">
        <v>12.343100000000026</v>
      </c>
      <c r="R179">
        <v>2.38</v>
      </c>
      <c r="S179">
        <v>8</v>
      </c>
      <c r="T179">
        <v>70</v>
      </c>
      <c r="U179" s="2">
        <v>242750</v>
      </c>
      <c r="V179" s="2">
        <v>2.3656999999999999</v>
      </c>
      <c r="W179" t="s">
        <v>2</v>
      </c>
      <c r="X179" s="2">
        <v>159.25</v>
      </c>
      <c r="Y179">
        <v>0.36834691727272728</v>
      </c>
      <c r="Z179">
        <v>126.14620454545455</v>
      </c>
      <c r="AA179" s="2">
        <v>24831.279999999999</v>
      </c>
      <c r="AB179" s="2">
        <v>221.58</v>
      </c>
      <c r="AC179" t="s">
        <v>278</v>
      </c>
      <c r="AD179" s="3">
        <f>Table1[[#This Row],[Water Losses (million gallons/ year)]]/Table1[[#This Row],[Water Supplied (million gallons/ year)]]</f>
        <v>6.1128479935415002E-2</v>
      </c>
      <c r="AE179" s="2">
        <v>25125.37</v>
      </c>
      <c r="AF179">
        <v>4071.1567636986397</v>
      </c>
      <c r="AG179">
        <v>3594.6493421052705</v>
      </c>
      <c r="AH179">
        <v>476.50742159336903</v>
      </c>
      <c r="AI179" s="2">
        <v>3131.607200760121</v>
      </c>
      <c r="AJ179" s="2">
        <v>3103.9096112457296</v>
      </c>
      <c r="AK179" s="2">
        <v>27.697589514391566</v>
      </c>
      <c r="AL179">
        <v>49</v>
      </c>
      <c r="AM179" t="s">
        <v>282</v>
      </c>
    </row>
    <row r="180" spans="1:39" x14ac:dyDescent="0.25">
      <c r="A180" s="1" t="s">
        <v>690</v>
      </c>
      <c r="B180" s="1" t="s">
        <v>691</v>
      </c>
      <c r="C180" t="s">
        <v>767</v>
      </c>
      <c r="D180" s="8">
        <v>8000</v>
      </c>
      <c r="E180">
        <v>368.6</v>
      </c>
      <c r="F180">
        <v>0</v>
      </c>
      <c r="G180">
        <v>0</v>
      </c>
      <c r="H180">
        <v>378.0512820512821</v>
      </c>
      <c r="I180">
        <v>362.46</v>
      </c>
      <c r="L180">
        <v>0.90615000000000001</v>
      </c>
      <c r="M180">
        <v>363.36615</v>
      </c>
      <c r="N180">
        <v>14.685132051282096</v>
      </c>
      <c r="O180">
        <v>11.106146153846176</v>
      </c>
      <c r="P180">
        <v>3.5789858974359205</v>
      </c>
      <c r="Q180">
        <v>15.591282051282096</v>
      </c>
      <c r="R180">
        <v>36.4</v>
      </c>
      <c r="S180">
        <v>2139</v>
      </c>
      <c r="T180">
        <v>68.400000000000006</v>
      </c>
      <c r="V180" s="2">
        <v>6.88</v>
      </c>
      <c r="W180" t="s">
        <v>2</v>
      </c>
      <c r="X180" s="2">
        <v>181.81</v>
      </c>
      <c r="Y180">
        <v>12.926745684</v>
      </c>
      <c r="Z180">
        <v>16.55714894810659</v>
      </c>
      <c r="AA180" s="2">
        <v>76410.289999999994</v>
      </c>
      <c r="AB180" s="2">
        <v>650.70000000000005</v>
      </c>
      <c r="AC180" t="s">
        <v>278</v>
      </c>
      <c r="AD180" s="3">
        <f>Table1[[#This Row],[Water Losses (million gallons/ year)]]/Table1[[#This Row],[Water Supplied (million gallons/ year)]]</f>
        <v>3.8844285811177541E-2</v>
      </c>
      <c r="AE180" s="2">
        <v>77225.73</v>
      </c>
      <c r="AF180">
        <v>18.809368161132902</v>
      </c>
      <c r="AG180">
        <v>14.225244358003902</v>
      </c>
      <c r="AH180">
        <v>4.5841238031290015</v>
      </c>
      <c r="AI180" s="2">
        <v>36.026639067075514</v>
      </c>
      <c r="AJ180" s="2">
        <v>35.722433631819399</v>
      </c>
      <c r="AK180" s="2">
        <v>0.30420543525611249</v>
      </c>
      <c r="AL180">
        <v>48</v>
      </c>
      <c r="AM180" t="s">
        <v>282</v>
      </c>
    </row>
    <row r="181" spans="1:39" x14ac:dyDescent="0.25">
      <c r="A181" s="1" t="s">
        <v>600</v>
      </c>
      <c r="B181" s="1" t="s">
        <v>601</v>
      </c>
      <c r="C181" t="s">
        <v>602</v>
      </c>
      <c r="D181" s="8">
        <v>4250</v>
      </c>
      <c r="E181">
        <v>0</v>
      </c>
      <c r="F181">
        <v>105.30500000000001</v>
      </c>
      <c r="G181">
        <v>0</v>
      </c>
      <c r="H181">
        <v>105.992</v>
      </c>
      <c r="I181">
        <v>98.873000000000005</v>
      </c>
      <c r="J181">
        <v>4.3999999999999997E-2</v>
      </c>
      <c r="K181">
        <v>0</v>
      </c>
      <c r="L181">
        <v>0.65</v>
      </c>
      <c r="M181">
        <v>99.567000000000007</v>
      </c>
      <c r="N181">
        <v>6.4249999999999972</v>
      </c>
      <c r="O181">
        <v>5.6984271052631641</v>
      </c>
      <c r="P181">
        <v>0.72657289473683306</v>
      </c>
      <c r="Q181">
        <v>7.0749999999999975</v>
      </c>
      <c r="R181">
        <v>147</v>
      </c>
      <c r="S181">
        <v>1725</v>
      </c>
      <c r="T181">
        <v>59</v>
      </c>
      <c r="U181" s="2">
        <v>704686</v>
      </c>
      <c r="V181" s="2">
        <v>9.9499999999999993</v>
      </c>
      <c r="W181" t="s">
        <v>2</v>
      </c>
      <c r="X181" s="2">
        <v>3316.62</v>
      </c>
      <c r="Y181">
        <v>22.6983207</v>
      </c>
      <c r="Z181">
        <v>36.050539130434778</v>
      </c>
      <c r="AA181" s="2">
        <v>56699.35</v>
      </c>
      <c r="AB181" s="2">
        <v>2409.77</v>
      </c>
      <c r="AC181" t="s">
        <v>278</v>
      </c>
      <c r="AD181" s="3">
        <f>Table1[[#This Row],[Water Losses (million gallons/ year)]]/Table1[[#This Row],[Water Supplied (million gallons/ year)]]</f>
        <v>6.0617782474148965E-2</v>
      </c>
      <c r="AE181" s="2">
        <v>61264.92</v>
      </c>
      <c r="AF181">
        <v>10.204486797697038</v>
      </c>
      <c r="AG181">
        <v>9.0505095974003016</v>
      </c>
      <c r="AH181">
        <v>1.153977200296737</v>
      </c>
      <c r="AI181" s="2">
        <v>34.266154140006108</v>
      </c>
      <c r="AJ181" s="2">
        <v>32.869188230358532</v>
      </c>
      <c r="AK181" s="2">
        <v>1.3969659096475797</v>
      </c>
      <c r="AL181">
        <v>44</v>
      </c>
      <c r="AM181" t="s">
        <v>282</v>
      </c>
    </row>
    <row r="182" spans="1:39" x14ac:dyDescent="0.25">
      <c r="A182" s="1" t="s">
        <v>816</v>
      </c>
      <c r="B182" s="1" t="s">
        <v>817</v>
      </c>
      <c r="C182" s="1" t="s">
        <v>1013</v>
      </c>
      <c r="D182" s="8">
        <v>14772</v>
      </c>
      <c r="E182">
        <v>475.68599999999998</v>
      </c>
      <c r="F182">
        <v>16.167000000000002</v>
      </c>
      <c r="G182">
        <v>36.904000000000003</v>
      </c>
      <c r="H182">
        <v>471.69157142857148</v>
      </c>
      <c r="I182">
        <v>354.154</v>
      </c>
      <c r="J182">
        <v>0</v>
      </c>
      <c r="K182">
        <v>16.439</v>
      </c>
      <c r="L182">
        <v>11</v>
      </c>
      <c r="M182">
        <v>381.59300000000002</v>
      </c>
      <c r="N182">
        <v>90.098571428571461</v>
      </c>
      <c r="O182">
        <v>9.3338924489795829</v>
      </c>
      <c r="P182">
        <v>80.764678979591878</v>
      </c>
      <c r="Q182">
        <v>117.53757142857145</v>
      </c>
      <c r="R182">
        <v>504</v>
      </c>
      <c r="S182">
        <v>6300</v>
      </c>
      <c r="T182">
        <v>90</v>
      </c>
      <c r="U182" s="2">
        <v>3208526</v>
      </c>
      <c r="V182" s="2">
        <v>11.37</v>
      </c>
      <c r="W182" t="s">
        <v>2</v>
      </c>
      <c r="X182" s="2">
        <v>1017.87</v>
      </c>
      <c r="Y182">
        <v>120.61337399999998</v>
      </c>
      <c r="Z182">
        <v>52.451999999999991</v>
      </c>
      <c r="AA182" s="2">
        <v>102653.32</v>
      </c>
      <c r="AB182" s="2">
        <v>82207.94</v>
      </c>
      <c r="AC182" t="s">
        <v>278</v>
      </c>
      <c r="AD182" s="3">
        <f>Table1[[#This Row],[Water Losses (million gallons/ year)]]/Table1[[#This Row],[Water Supplied (million gallons/ year)]]</f>
        <v>0.1910116204868739</v>
      </c>
      <c r="AE182" s="2">
        <v>212790.6</v>
      </c>
      <c r="AF182">
        <v>39.181809710185455</v>
      </c>
      <c r="AG182">
        <v>4.0590965205390663</v>
      </c>
      <c r="AH182">
        <v>35.12271318964639</v>
      </c>
      <c r="AI182" s="2">
        <v>29.34305824711662</v>
      </c>
      <c r="AJ182" s="2">
        <v>16.294178279980557</v>
      </c>
      <c r="AK182" s="2">
        <v>13.048879967136061</v>
      </c>
      <c r="AL182">
        <v>68</v>
      </c>
      <c r="AM182" t="s">
        <v>280</v>
      </c>
    </row>
    <row r="183" spans="1:39" x14ac:dyDescent="0.25">
      <c r="A183" s="1" t="s">
        <v>1184</v>
      </c>
      <c r="B183" s="1" t="s">
        <v>189</v>
      </c>
      <c r="C183" t="s">
        <v>314</v>
      </c>
      <c r="D183" s="8">
        <v>1000</v>
      </c>
      <c r="E183">
        <v>23.872</v>
      </c>
      <c r="F183">
        <v>0</v>
      </c>
      <c r="G183">
        <v>0</v>
      </c>
      <c r="H183">
        <v>23.872</v>
      </c>
      <c r="I183">
        <v>28.943000000000001</v>
      </c>
      <c r="J183">
        <v>0</v>
      </c>
      <c r="K183">
        <v>0.85299999999999998</v>
      </c>
      <c r="L183">
        <v>7.2357500000000005E-2</v>
      </c>
      <c r="M183">
        <v>29.868357500000002</v>
      </c>
      <c r="N183">
        <v>-5.996357500000002</v>
      </c>
      <c r="O183">
        <v>0.75279663265306085</v>
      </c>
      <c r="P183">
        <v>-6.7491541326530626</v>
      </c>
      <c r="Q183">
        <v>-5.0710000000000024</v>
      </c>
      <c r="R183">
        <v>16</v>
      </c>
      <c r="S183">
        <v>571</v>
      </c>
      <c r="T183">
        <v>50</v>
      </c>
      <c r="V183" s="2">
        <v>4.75</v>
      </c>
      <c r="W183" t="s">
        <v>2</v>
      </c>
      <c r="X183" s="2">
        <v>198.98</v>
      </c>
      <c r="Y183">
        <v>3.1428324999999995</v>
      </c>
      <c r="Z183">
        <v>15.079684763572677</v>
      </c>
      <c r="AA183" s="2">
        <v>3496.56</v>
      </c>
      <c r="AB183" s="2">
        <v>-1342.95</v>
      </c>
      <c r="AC183" t="s">
        <v>278</v>
      </c>
      <c r="AD183" s="3">
        <f>Table1[[#This Row],[Water Losses (million gallons/ year)]]/Table1[[#This Row],[Water Supplied (million gallons/ year)]]</f>
        <v>-0.25118789795576418</v>
      </c>
      <c r="AE183" s="2">
        <v>2337.7399999999998</v>
      </c>
      <c r="AF183">
        <v>-28.771237674831475</v>
      </c>
      <c r="AG183">
        <v>3.6120079296262788</v>
      </c>
      <c r="AH183">
        <v>-32.383245604457755</v>
      </c>
      <c r="AI183" s="2">
        <v>3.7716504669055446</v>
      </c>
      <c r="AJ183" s="2">
        <v>6.1235711136924209</v>
      </c>
      <c r="AK183" s="2">
        <v>-2.3519206467868758</v>
      </c>
      <c r="AL183">
        <v>57</v>
      </c>
      <c r="AM183" t="s">
        <v>280</v>
      </c>
    </row>
    <row r="184" spans="1:39" x14ac:dyDescent="0.25">
      <c r="A184" s="1" t="s">
        <v>414</v>
      </c>
      <c r="B184" s="1" t="s">
        <v>415</v>
      </c>
      <c r="C184" t="s">
        <v>542</v>
      </c>
      <c r="D184" s="8">
        <v>1983</v>
      </c>
      <c r="E184">
        <v>171.83699999999999</v>
      </c>
      <c r="F184">
        <v>0</v>
      </c>
      <c r="G184">
        <v>17.379000000000001</v>
      </c>
      <c r="H184">
        <v>154.458</v>
      </c>
      <c r="I184">
        <v>90.462000000000003</v>
      </c>
      <c r="J184">
        <v>0</v>
      </c>
      <c r="K184">
        <v>26.526</v>
      </c>
      <c r="L184">
        <v>0.34399999999999997</v>
      </c>
      <c r="M184">
        <v>117.33199999999999</v>
      </c>
      <c r="N184">
        <v>37.126000000000005</v>
      </c>
      <c r="O184">
        <v>0.45231000000000005</v>
      </c>
      <c r="P184">
        <v>36.673690000000008</v>
      </c>
      <c r="Q184">
        <v>63.996000000000002</v>
      </c>
      <c r="R184">
        <v>73.900000000000006</v>
      </c>
      <c r="S184">
        <v>1484</v>
      </c>
      <c r="T184">
        <v>50</v>
      </c>
      <c r="U184" s="2">
        <v>762764</v>
      </c>
      <c r="V184" s="2">
        <v>10.06</v>
      </c>
      <c r="W184" t="s">
        <v>2</v>
      </c>
      <c r="X184" s="2">
        <v>206.13</v>
      </c>
      <c r="Y184">
        <v>11.35878175</v>
      </c>
      <c r="Z184">
        <v>20.970316711590296</v>
      </c>
      <c r="AA184" s="2">
        <v>4550.24</v>
      </c>
      <c r="AB184" s="2">
        <v>7559.55</v>
      </c>
      <c r="AC184" t="s">
        <v>278</v>
      </c>
      <c r="AD184" s="3">
        <f>Table1[[#This Row],[Water Losses (million gallons/ year)]]/Table1[[#This Row],[Water Supplied (million gallons/ year)]]</f>
        <v>0.24036307604656285</v>
      </c>
      <c r="AE184" s="2">
        <v>17648.5</v>
      </c>
      <c r="AF184">
        <v>68.541151275708017</v>
      </c>
      <c r="AG184">
        <v>0.83504412361998315</v>
      </c>
      <c r="AH184">
        <v>67.706107152088038</v>
      </c>
      <c r="AI184" s="2">
        <v>8.1602333690700828</v>
      </c>
      <c r="AJ184" s="2">
        <v>3.066198517520216</v>
      </c>
      <c r="AK184" s="2">
        <v>5.0940348515498668</v>
      </c>
      <c r="AL184">
        <v>64</v>
      </c>
      <c r="AM184" t="s">
        <v>280</v>
      </c>
    </row>
    <row r="185" spans="1:39" x14ac:dyDescent="0.25">
      <c r="A185" s="1" t="s">
        <v>833</v>
      </c>
      <c r="B185" s="1" t="s">
        <v>834</v>
      </c>
      <c r="C185" t="s">
        <v>835</v>
      </c>
      <c r="D185" s="8">
        <v>16850</v>
      </c>
      <c r="E185">
        <v>564.16300000000001</v>
      </c>
      <c r="F185">
        <v>0</v>
      </c>
      <c r="G185">
        <v>7.5720000000000001</v>
      </c>
      <c r="H185">
        <v>556.59100000000001</v>
      </c>
      <c r="I185">
        <v>453.76299999999998</v>
      </c>
      <c r="J185">
        <v>0</v>
      </c>
      <c r="K185">
        <v>86.808999999999997</v>
      </c>
      <c r="L185">
        <v>1.1344075</v>
      </c>
      <c r="M185">
        <v>541.70640749999995</v>
      </c>
      <c r="N185">
        <v>14.884592500000053</v>
      </c>
      <c r="O185">
        <v>13.300896632653103</v>
      </c>
      <c r="P185">
        <v>1.5836958673469503</v>
      </c>
      <c r="Q185">
        <v>102.82800000000005</v>
      </c>
      <c r="R185">
        <v>136.25</v>
      </c>
      <c r="S185">
        <v>6575</v>
      </c>
      <c r="T185">
        <v>46</v>
      </c>
      <c r="U185" s="2">
        <v>3952676</v>
      </c>
      <c r="V185" s="2">
        <v>7.58</v>
      </c>
      <c r="W185" t="s">
        <v>2</v>
      </c>
      <c r="X185" s="2">
        <v>614.78</v>
      </c>
      <c r="Y185">
        <v>31.130596573863642</v>
      </c>
      <c r="Z185">
        <v>12.971757518147253</v>
      </c>
      <c r="AA185" s="2">
        <v>88481.13</v>
      </c>
      <c r="AB185" s="2">
        <v>973.62</v>
      </c>
      <c r="AC185" t="s">
        <v>278</v>
      </c>
      <c r="AD185" s="3">
        <f>Table1[[#This Row],[Water Losses (million gallons/ year)]]/Table1[[#This Row],[Water Supplied (million gallons/ year)]]</f>
        <v>2.6742423970204428E-2</v>
      </c>
      <c r="AE185" s="2">
        <v>143520.6</v>
      </c>
      <c r="AF185">
        <v>6.2022365748216268</v>
      </c>
      <c r="AG185">
        <v>5.5423289265703843</v>
      </c>
      <c r="AH185">
        <v>0.65990764825124237</v>
      </c>
      <c r="AI185" s="2">
        <v>13.605285472308694</v>
      </c>
      <c r="AJ185" s="2">
        <v>13.45720569355165</v>
      </c>
      <c r="AK185" s="2">
        <v>0.14807977875704306</v>
      </c>
      <c r="AL185">
        <v>49</v>
      </c>
      <c r="AM185" t="s">
        <v>282</v>
      </c>
    </row>
    <row r="186" spans="1:39" x14ac:dyDescent="0.25">
      <c r="A186" s="1" t="s">
        <v>528</v>
      </c>
      <c r="B186" s="1" t="s">
        <v>27</v>
      </c>
      <c r="C186" t="s">
        <v>529</v>
      </c>
      <c r="D186" s="8">
        <v>3270</v>
      </c>
      <c r="E186">
        <v>0</v>
      </c>
      <c r="F186">
        <v>61.225999999999999</v>
      </c>
      <c r="G186">
        <v>0</v>
      </c>
      <c r="H186">
        <v>61.225999999999999</v>
      </c>
      <c r="I186">
        <v>45.204627000000002</v>
      </c>
      <c r="J186">
        <v>0</v>
      </c>
      <c r="K186">
        <v>0</v>
      </c>
      <c r="L186">
        <v>2.6349999999999998</v>
      </c>
      <c r="M186">
        <v>47.839627</v>
      </c>
      <c r="N186">
        <v>13.386372999999999</v>
      </c>
      <c r="O186">
        <v>2.6052140297368442</v>
      </c>
      <c r="P186">
        <v>10.781158970263155</v>
      </c>
      <c r="Q186">
        <v>16.021372999999997</v>
      </c>
      <c r="R186">
        <v>35.799999999999997</v>
      </c>
      <c r="S186">
        <v>1952</v>
      </c>
      <c r="T186">
        <v>90</v>
      </c>
      <c r="U186" s="2">
        <v>706291.74</v>
      </c>
      <c r="V186" s="2">
        <v>13.91</v>
      </c>
      <c r="W186" t="s">
        <v>2</v>
      </c>
      <c r="X186" s="2">
        <v>4198.18</v>
      </c>
      <c r="Y186">
        <v>15.980802300000002</v>
      </c>
      <c r="Z186">
        <v>22.429825819672136</v>
      </c>
      <c r="AA186" s="2">
        <v>36238.53</v>
      </c>
      <c r="AB186" s="2">
        <v>45261.25</v>
      </c>
      <c r="AC186" t="s">
        <v>278</v>
      </c>
      <c r="AD186" s="3">
        <f>Table1[[#This Row],[Water Losses (million gallons/ year)]]/Table1[[#This Row],[Water Supplied (million gallons/ year)]]</f>
        <v>0.21863869924541859</v>
      </c>
      <c r="AE186" s="2">
        <v>92561.98</v>
      </c>
      <c r="AF186">
        <v>18.788419324051201</v>
      </c>
      <c r="AG186">
        <v>3.6565433833045762</v>
      </c>
      <c r="AH186">
        <v>15.131875940746626</v>
      </c>
      <c r="AI186" s="2">
        <v>41.751932950521969</v>
      </c>
      <c r="AJ186" s="2">
        <v>18.564819238544825</v>
      </c>
      <c r="AK186" s="2">
        <v>23.187113711977137</v>
      </c>
      <c r="AL186">
        <v>33</v>
      </c>
      <c r="AM186" t="s">
        <v>282</v>
      </c>
    </row>
    <row r="187" spans="1:39" x14ac:dyDescent="0.25">
      <c r="A187" s="1" t="s">
        <v>1076</v>
      </c>
      <c r="B187" s="1" t="s">
        <v>27</v>
      </c>
      <c r="C187" t="s">
        <v>700</v>
      </c>
      <c r="D187" s="8">
        <v>8200</v>
      </c>
      <c r="E187">
        <v>353.601</v>
      </c>
      <c r="G187">
        <v>133.40600000000001</v>
      </c>
      <c r="H187">
        <v>220.19499999999999</v>
      </c>
      <c r="I187">
        <v>203.97</v>
      </c>
      <c r="K187">
        <v>4.016</v>
      </c>
      <c r="L187">
        <v>0.50992499999999996</v>
      </c>
      <c r="M187">
        <v>208.495925</v>
      </c>
      <c r="N187">
        <v>11.699074999999993</v>
      </c>
      <c r="O187">
        <v>5.2644622448979508</v>
      </c>
      <c r="P187">
        <v>6.4346127551020427</v>
      </c>
      <c r="Q187">
        <v>16.224999999999994</v>
      </c>
      <c r="R187">
        <v>300.2</v>
      </c>
      <c r="S187">
        <v>3716</v>
      </c>
      <c r="T187">
        <v>65.5</v>
      </c>
      <c r="U187" s="2">
        <v>1599403</v>
      </c>
      <c r="V187" s="2">
        <v>8.56</v>
      </c>
      <c r="W187" t="s">
        <v>2</v>
      </c>
      <c r="X187" s="2">
        <v>1306.76</v>
      </c>
      <c r="Y187">
        <v>52.153780914999999</v>
      </c>
      <c r="Z187">
        <v>38.451849031216362</v>
      </c>
      <c r="AA187" s="2">
        <v>44469.33</v>
      </c>
      <c r="AB187" s="2">
        <v>8408.49</v>
      </c>
      <c r="AC187" t="s">
        <v>278</v>
      </c>
      <c r="AD187" s="3">
        <f>Table1[[#This Row],[Water Losses (million gallons/ year)]]/Table1[[#This Row],[Water Supplied (million gallons/ year)]]</f>
        <v>5.3130520674856352E-2</v>
      </c>
      <c r="AE187" s="2">
        <v>58792.12</v>
      </c>
      <c r="AF187">
        <v>8.625473701284335</v>
      </c>
      <c r="AG187">
        <v>3.8813735825072992</v>
      </c>
      <c r="AH187">
        <v>4.7441001187770349</v>
      </c>
      <c r="AI187" s="2">
        <v>14.229769039503743</v>
      </c>
      <c r="AJ187" s="2">
        <v>11.966987940510972</v>
      </c>
      <c r="AK187" s="2">
        <v>2.262781098992773</v>
      </c>
      <c r="AL187">
        <v>53</v>
      </c>
      <c r="AM187" t="s">
        <v>280</v>
      </c>
    </row>
    <row r="188" spans="1:39" x14ac:dyDescent="0.25">
      <c r="A188" s="1" t="s">
        <v>391</v>
      </c>
      <c r="B188" s="1" t="s">
        <v>392</v>
      </c>
      <c r="C188" t="s">
        <v>393</v>
      </c>
      <c r="D188" s="8">
        <v>1800</v>
      </c>
      <c r="E188">
        <v>61.387</v>
      </c>
      <c r="F188">
        <v>0</v>
      </c>
      <c r="G188">
        <v>0</v>
      </c>
      <c r="H188">
        <v>61.387</v>
      </c>
      <c r="I188">
        <v>28.6846</v>
      </c>
      <c r="J188">
        <v>0</v>
      </c>
      <c r="K188">
        <v>4.4859999999999998</v>
      </c>
      <c r="L188">
        <v>7.1711499999999997E-2</v>
      </c>
      <c r="M188">
        <v>33.2423115</v>
      </c>
      <c r="N188">
        <v>28.144688500000001</v>
      </c>
      <c r="O188">
        <v>0.47847956565656491</v>
      </c>
      <c r="P188">
        <v>27.666208934343437</v>
      </c>
      <c r="Q188">
        <v>32.702399999999997</v>
      </c>
      <c r="R188">
        <v>17</v>
      </c>
      <c r="S188">
        <v>802</v>
      </c>
      <c r="T188">
        <v>55</v>
      </c>
      <c r="U188" s="2">
        <v>596194.01</v>
      </c>
      <c r="V188" s="2">
        <v>9.7100000000000009</v>
      </c>
      <c r="W188" t="s">
        <v>2</v>
      </c>
      <c r="X188" s="2">
        <v>724.9</v>
      </c>
      <c r="Y188">
        <v>4.2613202499999998</v>
      </c>
      <c r="Z188">
        <v>14.557169576059851</v>
      </c>
      <c r="AA188" s="2">
        <v>4238.8900000000003</v>
      </c>
      <c r="AB188" s="2">
        <v>20055.23</v>
      </c>
      <c r="AC188" t="s">
        <v>278</v>
      </c>
      <c r="AD188" s="3">
        <f>Table1[[#This Row],[Water Losses (million gallons/ year)]]/Table1[[#This Row],[Water Supplied (million gallons/ year)]]</f>
        <v>0.45847962109241369</v>
      </c>
      <c r="AE188" s="2">
        <v>27598.01</v>
      </c>
      <c r="AF188">
        <v>96.145555631469279</v>
      </c>
      <c r="AG188">
        <v>1.6345422937743481</v>
      </c>
      <c r="AH188">
        <v>94.511013337694934</v>
      </c>
      <c r="AI188" s="2">
        <v>30.291930701831927</v>
      </c>
      <c r="AJ188" s="2">
        <v>5.2854034493312314</v>
      </c>
      <c r="AK188" s="2">
        <v>25.006527252500696</v>
      </c>
      <c r="AL188">
        <v>50</v>
      </c>
      <c r="AM188" t="s">
        <v>282</v>
      </c>
    </row>
    <row r="189" spans="1:39" x14ac:dyDescent="0.25">
      <c r="A189" s="1" t="s">
        <v>718</v>
      </c>
      <c r="B189" s="1" t="s">
        <v>719</v>
      </c>
      <c r="C189" t="s">
        <v>720</v>
      </c>
      <c r="D189" s="8">
        <v>9600</v>
      </c>
      <c r="E189">
        <v>365.97300000000001</v>
      </c>
      <c r="F189">
        <v>0</v>
      </c>
      <c r="G189">
        <v>0</v>
      </c>
      <c r="H189">
        <v>377.29175257731958</v>
      </c>
      <c r="I189">
        <v>351.36900000000003</v>
      </c>
      <c r="J189">
        <v>0.41899999999999998</v>
      </c>
      <c r="K189">
        <v>0</v>
      </c>
      <c r="L189">
        <v>12.5</v>
      </c>
      <c r="M189">
        <v>364.28800000000001</v>
      </c>
      <c r="N189">
        <v>13.003752577319574</v>
      </c>
      <c r="O189">
        <v>1.7589400000000002</v>
      </c>
      <c r="P189">
        <v>11.244812577319573</v>
      </c>
      <c r="Q189">
        <v>25.503752577319574</v>
      </c>
      <c r="R189">
        <v>67</v>
      </c>
      <c r="S189">
        <v>3774</v>
      </c>
      <c r="T189">
        <v>52</v>
      </c>
      <c r="U189" s="2">
        <v>2533729.0699999998</v>
      </c>
      <c r="V189" s="2">
        <v>5.46</v>
      </c>
      <c r="W189" t="s">
        <v>2</v>
      </c>
      <c r="X189" s="2">
        <v>349.4</v>
      </c>
      <c r="Y189">
        <v>19.150477065909094</v>
      </c>
      <c r="Z189">
        <v>13.902241773859425</v>
      </c>
      <c r="AA189" s="2">
        <v>9603.81</v>
      </c>
      <c r="AB189" s="2">
        <v>3928.94</v>
      </c>
      <c r="AC189" t="s">
        <v>278</v>
      </c>
      <c r="AD189" s="3">
        <f>Table1[[#This Row],[Water Losses (million gallons/ year)]]/Table1[[#This Row],[Water Supplied (million gallons/ year)]]</f>
        <v>3.4466039844469366E-2</v>
      </c>
      <c r="AE189" s="2">
        <v>17900.25</v>
      </c>
      <c r="AF189">
        <v>9.4400422336822061</v>
      </c>
      <c r="AG189">
        <v>1.2768981713381393</v>
      </c>
      <c r="AH189">
        <v>8.1631440623440668</v>
      </c>
      <c r="AI189" s="2">
        <v>3.5857842910745785</v>
      </c>
      <c r="AJ189" s="2">
        <v>2.5447303656597775</v>
      </c>
      <c r="AK189" s="2">
        <v>1.0410539254148008</v>
      </c>
      <c r="AL189">
        <v>47</v>
      </c>
      <c r="AM189" t="s">
        <v>282</v>
      </c>
    </row>
    <row r="190" spans="1:39" x14ac:dyDescent="0.25">
      <c r="A190" s="1" t="s">
        <v>1075</v>
      </c>
      <c r="B190" s="1" t="s">
        <v>656</v>
      </c>
      <c r="C190" t="s">
        <v>755</v>
      </c>
      <c r="D190" s="8">
        <v>5400</v>
      </c>
      <c r="E190">
        <v>181.7</v>
      </c>
      <c r="H190">
        <v>181.7</v>
      </c>
      <c r="I190">
        <v>148</v>
      </c>
      <c r="J190">
        <v>1.5249999999999999</v>
      </c>
      <c r="L190">
        <v>0.37381250000000005</v>
      </c>
      <c r="M190">
        <v>149.89881250000002</v>
      </c>
      <c r="N190">
        <v>31.801187499999969</v>
      </c>
      <c r="O190">
        <v>3.7680331632653017</v>
      </c>
      <c r="P190">
        <v>28.033154336734668</v>
      </c>
      <c r="Q190">
        <v>32.174999999999969</v>
      </c>
      <c r="R190">
        <v>248.2</v>
      </c>
      <c r="S190">
        <v>2775</v>
      </c>
      <c r="T190">
        <v>60.3</v>
      </c>
      <c r="U190" s="2">
        <v>574729</v>
      </c>
      <c r="V190" s="2">
        <v>5.94</v>
      </c>
      <c r="W190" t="s">
        <v>2</v>
      </c>
      <c r="X190" s="2">
        <v>322.58999999999997</v>
      </c>
      <c r="Y190">
        <v>40.797123335590904</v>
      </c>
      <c r="Z190">
        <v>40.278537169533166</v>
      </c>
      <c r="AA190" s="2">
        <v>22382.12</v>
      </c>
      <c r="AB190" s="2">
        <v>9043.2199999999993</v>
      </c>
      <c r="AC190" t="s">
        <v>278</v>
      </c>
      <c r="AD190" s="3">
        <f>Table1[[#This Row],[Water Losses (million gallons/ year)]]/Table1[[#This Row],[Water Supplied (million gallons/ year)]]</f>
        <v>0.17502029444138675</v>
      </c>
      <c r="AE190" s="2">
        <v>31545.919999999998</v>
      </c>
      <c r="AF190">
        <v>31.396951746266783</v>
      </c>
      <c r="AG190">
        <v>3.7201364070248566</v>
      </c>
      <c r="AH190">
        <v>27.676815339241926</v>
      </c>
      <c r="AI190" s="2">
        <v>11.324444053075</v>
      </c>
      <c r="AJ190" s="2">
        <v>8.0656277440705928</v>
      </c>
      <c r="AK190" s="2">
        <v>3.2588163090044096</v>
      </c>
      <c r="AL190">
        <v>44</v>
      </c>
      <c r="AM190" t="s">
        <v>282</v>
      </c>
    </row>
    <row r="191" spans="1:39" x14ac:dyDescent="0.25">
      <c r="A191" s="1" t="s">
        <v>364</v>
      </c>
      <c r="B191" s="1" t="s">
        <v>365</v>
      </c>
      <c r="C191" t="s">
        <v>534</v>
      </c>
      <c r="D191" s="8">
        <v>1647</v>
      </c>
      <c r="E191">
        <v>75</v>
      </c>
      <c r="F191">
        <v>0</v>
      </c>
      <c r="G191">
        <v>0</v>
      </c>
      <c r="H191">
        <v>75</v>
      </c>
      <c r="I191">
        <v>71.498999999999995</v>
      </c>
      <c r="J191">
        <v>0</v>
      </c>
      <c r="K191">
        <v>0</v>
      </c>
      <c r="L191">
        <v>0.93700000000000006</v>
      </c>
      <c r="M191">
        <v>72.435999999999993</v>
      </c>
      <c r="N191">
        <v>2.5640000000000072</v>
      </c>
      <c r="O191">
        <v>1.816658265306117</v>
      </c>
      <c r="P191">
        <v>0.7473417346938902</v>
      </c>
      <c r="Q191">
        <v>3.5010000000000074</v>
      </c>
      <c r="R191">
        <v>25.37</v>
      </c>
      <c r="S191">
        <v>900</v>
      </c>
      <c r="T191">
        <v>47.8</v>
      </c>
      <c r="U191" s="2">
        <v>554555.84</v>
      </c>
      <c r="V191" s="2">
        <v>5.71</v>
      </c>
      <c r="W191" t="s">
        <v>2</v>
      </c>
      <c r="X191" s="2">
        <v>445.09</v>
      </c>
      <c r="Y191">
        <v>4.7499754099000002</v>
      </c>
      <c r="Z191">
        <v>14.45959028888889</v>
      </c>
      <c r="AA191" s="2">
        <v>10373.120000000001</v>
      </c>
      <c r="AB191" s="2">
        <v>332.63</v>
      </c>
      <c r="AC191" t="s">
        <v>278</v>
      </c>
      <c r="AD191" s="3">
        <f>Table1[[#This Row],[Water Losses (million gallons/ year)]]/Table1[[#This Row],[Water Supplied (million gallons/ year)]]</f>
        <v>3.4186666666666761E-2</v>
      </c>
      <c r="AE191" s="2">
        <v>11122.8</v>
      </c>
      <c r="AF191">
        <v>7.8051750380517726</v>
      </c>
      <c r="AG191">
        <v>5.5301621470505848</v>
      </c>
      <c r="AH191">
        <v>2.2750128910011878</v>
      </c>
      <c r="AI191" s="2">
        <v>11.895281141769811</v>
      </c>
      <c r="AJ191" s="2">
        <v>11.525687438775474</v>
      </c>
      <c r="AK191" s="2">
        <v>0.3695937029943373</v>
      </c>
      <c r="AL191">
        <v>56</v>
      </c>
      <c r="AM191" t="s">
        <v>280</v>
      </c>
    </row>
    <row r="192" spans="1:39" x14ac:dyDescent="0.25">
      <c r="A192" s="1" t="s">
        <v>114</v>
      </c>
      <c r="B192" s="1" t="s">
        <v>115</v>
      </c>
      <c r="C192" t="s">
        <v>116</v>
      </c>
      <c r="D192" s="8">
        <v>663</v>
      </c>
      <c r="E192">
        <v>11.288</v>
      </c>
      <c r="F192">
        <v>0</v>
      </c>
      <c r="G192">
        <v>0</v>
      </c>
      <c r="H192">
        <v>11.288</v>
      </c>
      <c r="I192">
        <v>10.53</v>
      </c>
      <c r="J192">
        <v>0</v>
      </c>
      <c r="K192">
        <v>0</v>
      </c>
      <c r="L192">
        <v>0.1246</v>
      </c>
      <c r="M192">
        <v>10.654599999999999</v>
      </c>
      <c r="N192">
        <v>0.63340000000000174</v>
      </c>
      <c r="O192">
        <v>0.60686052631579046</v>
      </c>
      <c r="P192">
        <v>2.6539473684211279E-2</v>
      </c>
      <c r="Q192">
        <v>0.75800000000000178</v>
      </c>
      <c r="R192">
        <v>5.7</v>
      </c>
      <c r="S192">
        <v>254</v>
      </c>
      <c r="T192">
        <v>55</v>
      </c>
      <c r="U192" s="2">
        <v>75187.75</v>
      </c>
      <c r="V192" s="2">
        <v>7.44</v>
      </c>
      <c r="W192" t="s">
        <v>117</v>
      </c>
      <c r="X192" s="2">
        <v>1070.18</v>
      </c>
      <c r="Y192">
        <v>1.3839102750000003</v>
      </c>
      <c r="Z192">
        <v>14.927303149606303</v>
      </c>
      <c r="AA192" s="2">
        <v>6035.73</v>
      </c>
      <c r="AB192" s="2">
        <v>28.4</v>
      </c>
      <c r="AC192" t="s">
        <v>278</v>
      </c>
      <c r="AD192" s="3">
        <f>Table1[[#This Row],[Water Losses (million gallons/ year)]]/Table1[[#This Row],[Water Supplied (million gallons/ year)]]</f>
        <v>5.6112686038270881E-2</v>
      </c>
      <c r="AE192" s="2">
        <v>6197.48</v>
      </c>
      <c r="AF192">
        <v>6.8320569517851562</v>
      </c>
      <c r="AG192">
        <v>6.5457936179030369</v>
      </c>
      <c r="AH192">
        <v>0.28626333388211928</v>
      </c>
      <c r="AI192" s="2">
        <v>23.874549960189459</v>
      </c>
      <c r="AJ192" s="2">
        <v>23.76273100764076</v>
      </c>
      <c r="AK192" s="2">
        <v>0.11181895254869774</v>
      </c>
      <c r="AL192">
        <v>45</v>
      </c>
      <c r="AM192" t="s">
        <v>282</v>
      </c>
    </row>
    <row r="193" spans="1:39" x14ac:dyDescent="0.25">
      <c r="A193" s="1" t="s">
        <v>74</v>
      </c>
      <c r="B193" s="1" t="s">
        <v>75</v>
      </c>
      <c r="C193" t="s">
        <v>76</v>
      </c>
      <c r="D193" s="8">
        <v>510</v>
      </c>
      <c r="E193">
        <v>12.654999999999999</v>
      </c>
      <c r="H193">
        <v>12.654999999999999</v>
      </c>
      <c r="I193">
        <v>10.076000000000001</v>
      </c>
      <c r="J193">
        <v>4.2000000000000003E-2</v>
      </c>
      <c r="K193">
        <v>1.56</v>
      </c>
      <c r="L193">
        <v>2.5295000000000002E-2</v>
      </c>
      <c r="M193">
        <v>11.703295000000001</v>
      </c>
      <c r="N193">
        <v>0.95170499999999869</v>
      </c>
      <c r="O193">
        <v>5.0590000000000003E-2</v>
      </c>
      <c r="P193">
        <v>0.90111499999999867</v>
      </c>
      <c r="Q193">
        <v>2.5369999999999986</v>
      </c>
      <c r="R193">
        <v>7.3</v>
      </c>
      <c r="S193">
        <v>270</v>
      </c>
      <c r="T193">
        <v>45</v>
      </c>
      <c r="U193" s="2">
        <v>147000</v>
      </c>
      <c r="V193" s="2">
        <v>11.25</v>
      </c>
      <c r="W193" t="s">
        <v>2</v>
      </c>
      <c r="X193" s="2">
        <v>2157.84</v>
      </c>
      <c r="Y193">
        <v>1.313885025</v>
      </c>
      <c r="Z193">
        <v>13.332166666666669</v>
      </c>
      <c r="AA193" s="2">
        <v>569.14</v>
      </c>
      <c r="AB193" s="2">
        <v>1944.46</v>
      </c>
      <c r="AC193" t="s">
        <v>278</v>
      </c>
      <c r="AD193" s="3">
        <f>Table1[[#This Row],[Water Losses (million gallons/ year)]]/Table1[[#This Row],[Water Supplied (million gallons/ year)]]</f>
        <v>7.5203871987356674E-2</v>
      </c>
      <c r="AE193" s="2">
        <v>5934.41</v>
      </c>
      <c r="AF193">
        <v>9.6570776255707624</v>
      </c>
      <c r="AG193">
        <v>0.51334348046676814</v>
      </c>
      <c r="AH193">
        <v>9.1437341451039948</v>
      </c>
      <c r="AI193" s="2">
        <v>9.3096277466666564</v>
      </c>
      <c r="AJ193" s="2">
        <v>2.1079166666666667</v>
      </c>
      <c r="AK193" s="2">
        <v>7.2017110799999893</v>
      </c>
      <c r="AL193">
        <v>37</v>
      </c>
      <c r="AM193" t="s">
        <v>282</v>
      </c>
    </row>
    <row r="194" spans="1:39" x14ac:dyDescent="0.25">
      <c r="A194" s="1" t="s">
        <v>269</v>
      </c>
      <c r="B194" s="1" t="s">
        <v>270</v>
      </c>
      <c r="C194" t="s">
        <v>271</v>
      </c>
      <c r="D194" s="8">
        <v>1381</v>
      </c>
      <c r="E194">
        <v>42.771000000000001</v>
      </c>
      <c r="H194">
        <v>43.64387755102041</v>
      </c>
      <c r="I194">
        <v>22.858000000000001</v>
      </c>
      <c r="L194">
        <v>0.4</v>
      </c>
      <c r="M194">
        <v>23.257999999999999</v>
      </c>
      <c r="N194">
        <v>20.38587755102041</v>
      </c>
      <c r="O194">
        <v>2.6540677777777759</v>
      </c>
      <c r="P194">
        <v>17.731809773242635</v>
      </c>
      <c r="Q194">
        <v>20.785877551020409</v>
      </c>
      <c r="R194">
        <v>9.8000000000000007</v>
      </c>
      <c r="S194">
        <v>535</v>
      </c>
      <c r="T194">
        <v>55</v>
      </c>
      <c r="U194" s="2">
        <v>283151.15999999997</v>
      </c>
      <c r="V194" s="2">
        <v>6.75</v>
      </c>
      <c r="W194" t="s">
        <v>2</v>
      </c>
      <c r="X194" s="2">
        <v>6620.13</v>
      </c>
      <c r="Y194">
        <v>3.1330308812500007</v>
      </c>
      <c r="Z194">
        <v>16.044198598130844</v>
      </c>
      <c r="AA194" s="2">
        <v>17914.96</v>
      </c>
      <c r="AB194" s="2">
        <v>117386.89</v>
      </c>
      <c r="AC194" t="s">
        <v>278</v>
      </c>
      <c r="AD194" s="3">
        <f>Table1[[#This Row],[Water Losses (million gallons/ year)]]/Table1[[#This Row],[Water Supplied (million gallons/ year)]]</f>
        <v>0.46709592948493139</v>
      </c>
      <c r="AE194" s="2">
        <v>137949.9</v>
      </c>
      <c r="AF194">
        <v>104.3957370427367</v>
      </c>
      <c r="AG194">
        <v>13.591436578045199</v>
      </c>
      <c r="AH194">
        <v>90.804300464691494</v>
      </c>
      <c r="AI194" s="2">
        <v>252.90064174604998</v>
      </c>
      <c r="AJ194" s="2">
        <v>33.485901869158852</v>
      </c>
      <c r="AK194" s="2">
        <v>219.41473987689113</v>
      </c>
      <c r="AL194">
        <v>45</v>
      </c>
      <c r="AM194" t="s">
        <v>282</v>
      </c>
    </row>
    <row r="195" spans="1:39" x14ac:dyDescent="0.25">
      <c r="A195" s="1" t="s">
        <v>219</v>
      </c>
      <c r="B195" s="1" t="s">
        <v>220</v>
      </c>
      <c r="C195" t="s">
        <v>221</v>
      </c>
      <c r="D195" s="8">
        <v>1125</v>
      </c>
      <c r="E195">
        <v>25.606999999999999</v>
      </c>
      <c r="F195">
        <v>0</v>
      </c>
      <c r="G195">
        <v>0</v>
      </c>
      <c r="H195">
        <v>25.606999999999999</v>
      </c>
      <c r="I195">
        <v>12.55486</v>
      </c>
      <c r="J195">
        <v>0</v>
      </c>
      <c r="K195">
        <v>1.5047200000000001</v>
      </c>
      <c r="L195">
        <v>0.10299999999999999</v>
      </c>
      <c r="M195">
        <v>14.16258</v>
      </c>
      <c r="N195">
        <v>11.444419999999999</v>
      </c>
      <c r="O195">
        <v>0.42327635128205099</v>
      </c>
      <c r="P195">
        <v>11.021143648717949</v>
      </c>
      <c r="Q195">
        <v>13.05214</v>
      </c>
      <c r="R195">
        <v>7.53</v>
      </c>
      <c r="S195">
        <v>336</v>
      </c>
      <c r="T195">
        <v>53</v>
      </c>
      <c r="V195" s="2">
        <v>14.69</v>
      </c>
      <c r="W195" t="s">
        <v>2</v>
      </c>
      <c r="X195" s="2">
        <v>496.95</v>
      </c>
      <c r="Y195">
        <v>1.7630510685</v>
      </c>
      <c r="Z195">
        <v>14.375824107142856</v>
      </c>
      <c r="AA195" s="2">
        <v>5670.33</v>
      </c>
      <c r="AB195" s="2">
        <v>5476.96</v>
      </c>
      <c r="AC195" t="s">
        <v>278</v>
      </c>
      <c r="AD195" s="3">
        <f>Table1[[#This Row],[Water Losses (million gallons/ year)]]/Table1[[#This Row],[Water Supplied (million gallons/ year)]]</f>
        <v>0.44692545007224582</v>
      </c>
      <c r="AE195" s="2">
        <v>11946.24</v>
      </c>
      <c r="AF195">
        <v>93.317188519243317</v>
      </c>
      <c r="AG195">
        <v>3.4513727273487524</v>
      </c>
      <c r="AH195">
        <v>89.865815791894562</v>
      </c>
      <c r="AI195" s="2">
        <v>33.176436533118519</v>
      </c>
      <c r="AJ195" s="2">
        <v>16.875968270528087</v>
      </c>
      <c r="AK195" s="2">
        <v>16.300468262590432</v>
      </c>
      <c r="AL195">
        <v>28</v>
      </c>
      <c r="AM195" t="s">
        <v>282</v>
      </c>
    </row>
    <row r="196" spans="1:39" x14ac:dyDescent="0.25">
      <c r="A196" s="1" t="s">
        <v>445</v>
      </c>
      <c r="B196" s="1" t="s">
        <v>446</v>
      </c>
      <c r="C196" t="s">
        <v>447</v>
      </c>
      <c r="D196" s="8">
        <v>2182</v>
      </c>
      <c r="E196">
        <v>74.891000000000005</v>
      </c>
      <c r="H196">
        <v>74.891000000000005</v>
      </c>
      <c r="I196">
        <v>43.425167000000002</v>
      </c>
      <c r="K196">
        <v>0.53500000000000003</v>
      </c>
      <c r="L196">
        <v>0.10856291750000001</v>
      </c>
      <c r="M196">
        <v>44.068729917500001</v>
      </c>
      <c r="N196">
        <v>30.822270082500005</v>
      </c>
      <c r="O196">
        <v>0.21712583500000002</v>
      </c>
      <c r="P196">
        <v>30.605144247500004</v>
      </c>
      <c r="Q196">
        <v>31.465833000000003</v>
      </c>
      <c r="R196">
        <v>12.1</v>
      </c>
      <c r="S196">
        <v>1108</v>
      </c>
      <c r="T196">
        <v>58</v>
      </c>
      <c r="U196" s="2">
        <v>427497</v>
      </c>
      <c r="V196" s="2">
        <v>7.2</v>
      </c>
      <c r="W196" t="s">
        <v>2</v>
      </c>
      <c r="X196" s="2">
        <v>171.21</v>
      </c>
      <c r="Y196">
        <v>5.5706372336363641</v>
      </c>
      <c r="Z196">
        <v>13.774386117492616</v>
      </c>
      <c r="AA196" s="2">
        <v>1563.31</v>
      </c>
      <c r="AB196" s="2">
        <v>5239.91</v>
      </c>
      <c r="AC196" t="s">
        <v>278</v>
      </c>
      <c r="AD196" s="3">
        <f>Table1[[#This Row],[Water Losses (million gallons/ year)]]/Table1[[#This Row],[Water Supplied (million gallons/ year)]]</f>
        <v>0.41156173749182146</v>
      </c>
      <c r="AE196" s="2">
        <v>6913.4</v>
      </c>
      <c r="AF196">
        <v>76.213515856040758</v>
      </c>
      <c r="AG196">
        <v>0.53688204094752989</v>
      </c>
      <c r="AH196">
        <v>75.676633815093226</v>
      </c>
      <c r="AI196" s="2">
        <v>6.1400837171610796</v>
      </c>
      <c r="AJ196" s="2">
        <v>1.4109260036101086</v>
      </c>
      <c r="AK196" s="2">
        <v>4.729157713550971</v>
      </c>
      <c r="AL196">
        <v>52</v>
      </c>
      <c r="AM196" t="s">
        <v>280</v>
      </c>
    </row>
    <row r="197" spans="1:39" x14ac:dyDescent="0.25">
      <c r="A197" s="1" t="s">
        <v>277</v>
      </c>
      <c r="B197" s="1" t="s">
        <v>1039</v>
      </c>
      <c r="C197" t="s">
        <v>332</v>
      </c>
      <c r="D197" s="8">
        <v>1414</v>
      </c>
      <c r="E197">
        <v>0</v>
      </c>
      <c r="F197">
        <v>35.866</v>
      </c>
      <c r="G197">
        <v>0</v>
      </c>
      <c r="H197">
        <v>35.866</v>
      </c>
      <c r="I197">
        <v>34.286999999999999</v>
      </c>
      <c r="J197">
        <v>0</v>
      </c>
      <c r="K197">
        <v>0</v>
      </c>
      <c r="L197">
        <v>8.5717500000000002E-2</v>
      </c>
      <c r="M197">
        <v>34.3727175</v>
      </c>
      <c r="N197">
        <v>1.4932824999999994</v>
      </c>
      <c r="O197">
        <v>0.171435</v>
      </c>
      <c r="P197">
        <v>1.3218474999999994</v>
      </c>
      <c r="Q197">
        <v>1.5789999999999993</v>
      </c>
      <c r="R197">
        <v>19</v>
      </c>
      <c r="S197">
        <v>546</v>
      </c>
      <c r="T197">
        <v>55</v>
      </c>
      <c r="U197" s="2">
        <v>140374.01999999999</v>
      </c>
      <c r="V197" s="2">
        <v>24.61</v>
      </c>
      <c r="W197" t="s">
        <v>2</v>
      </c>
      <c r="X197" s="2">
        <v>3913.84</v>
      </c>
      <c r="Y197">
        <v>3.7076517500000001</v>
      </c>
      <c r="Z197">
        <v>18.604304029304028</v>
      </c>
      <c r="AA197" s="2">
        <v>4219.0200000000004</v>
      </c>
      <c r="AB197" s="2">
        <v>5173.5</v>
      </c>
      <c r="AC197" t="s">
        <v>278</v>
      </c>
      <c r="AD197" s="3">
        <f>Table1[[#This Row],[Water Losses (million gallons/ year)]]/Table1[[#This Row],[Water Supplied (million gallons/ year)]]</f>
        <v>4.1635044331679014E-2</v>
      </c>
      <c r="AE197" s="2">
        <v>9728</v>
      </c>
      <c r="AF197">
        <v>7.4930126950674865</v>
      </c>
      <c r="AG197">
        <v>0.86022881228360681</v>
      </c>
      <c r="AH197">
        <v>6.6327838827838796</v>
      </c>
      <c r="AI197" s="2">
        <v>17.202408368864468</v>
      </c>
      <c r="AJ197" s="2">
        <v>7.727134340659342</v>
      </c>
      <c r="AK197" s="2">
        <v>9.4752740282051242</v>
      </c>
      <c r="AL197">
        <v>58</v>
      </c>
      <c r="AM197" t="s">
        <v>280</v>
      </c>
    </row>
    <row r="198" spans="1:39" x14ac:dyDescent="0.25">
      <c r="A198" s="1" t="s">
        <v>578</v>
      </c>
      <c r="B198" s="1" t="s">
        <v>579</v>
      </c>
      <c r="C198" t="s">
        <v>580</v>
      </c>
      <c r="D198" s="8">
        <v>3588</v>
      </c>
      <c r="E198">
        <v>0</v>
      </c>
      <c r="F198">
        <v>164.6</v>
      </c>
      <c r="G198">
        <v>24.7</v>
      </c>
      <c r="H198">
        <v>139.9</v>
      </c>
      <c r="I198">
        <v>110.72499999999999</v>
      </c>
      <c r="J198">
        <v>7.6600000000000001E-3</v>
      </c>
      <c r="K198">
        <v>1.8219999999999998</v>
      </c>
      <c r="L198">
        <v>0.49552000000000002</v>
      </c>
      <c r="M198">
        <v>113.05018</v>
      </c>
      <c r="N198">
        <v>26.849820000000008</v>
      </c>
      <c r="O198">
        <v>5.2431216333333346</v>
      </c>
      <c r="P198">
        <v>21.606698366666674</v>
      </c>
      <c r="Q198">
        <v>29.167340000000006</v>
      </c>
      <c r="R198">
        <v>180.8</v>
      </c>
      <c r="S198">
        <v>1355</v>
      </c>
      <c r="T198">
        <v>65</v>
      </c>
      <c r="V198" s="2">
        <v>6.9363000000000001</v>
      </c>
      <c r="W198" t="s">
        <v>2</v>
      </c>
      <c r="X198" s="2">
        <v>3263.6976</v>
      </c>
      <c r="Y198">
        <v>28.028193050000002</v>
      </c>
      <c r="Z198">
        <v>56.671269372693722</v>
      </c>
      <c r="AA198" s="2">
        <v>36089.050000000003</v>
      </c>
      <c r="AB198" s="2">
        <v>70517.73</v>
      </c>
      <c r="AC198" t="s">
        <v>278</v>
      </c>
      <c r="AD198" s="3">
        <f>Table1[[#This Row],[Water Losses (million gallons/ year)]]/Table1[[#This Row],[Water Supplied (million gallons/ year)]]</f>
        <v>0.19192151536812013</v>
      </c>
      <c r="AE198" s="2">
        <v>114170.46</v>
      </c>
      <c r="AF198">
        <v>54.288672092200386</v>
      </c>
      <c r="AG198">
        <v>10.60126701376603</v>
      </c>
      <c r="AH198">
        <v>43.687405078434359</v>
      </c>
      <c r="AI198" s="2">
        <v>78.676589863957787</v>
      </c>
      <c r="AJ198" s="2">
        <v>26.633984334208215</v>
      </c>
      <c r="AK198" s="2">
        <v>52.042605529749572</v>
      </c>
      <c r="AL198">
        <v>59</v>
      </c>
      <c r="AM198" t="s">
        <v>280</v>
      </c>
    </row>
    <row r="199" spans="1:39" x14ac:dyDescent="0.25">
      <c r="A199" s="1" t="s">
        <v>57</v>
      </c>
      <c r="B199" s="1" t="s">
        <v>210</v>
      </c>
      <c r="C199" t="s">
        <v>58</v>
      </c>
      <c r="D199" s="8">
        <v>450</v>
      </c>
      <c r="E199">
        <v>11.109</v>
      </c>
      <c r="F199">
        <v>0</v>
      </c>
      <c r="G199">
        <v>0</v>
      </c>
      <c r="H199">
        <v>11.109</v>
      </c>
      <c r="I199">
        <v>9.0736880000000006</v>
      </c>
      <c r="J199">
        <v>0</v>
      </c>
      <c r="K199">
        <v>0</v>
      </c>
      <c r="L199">
        <v>1.6134980000000001</v>
      </c>
      <c r="M199">
        <v>10.687186000000001</v>
      </c>
      <c r="N199">
        <v>0.42181399999999947</v>
      </c>
      <c r="O199">
        <v>0.27802710666666741</v>
      </c>
      <c r="P199">
        <v>0.14378689333333206</v>
      </c>
      <c r="Q199">
        <v>2.0353119999999993</v>
      </c>
      <c r="R199">
        <v>6.6</v>
      </c>
      <c r="S199">
        <v>201</v>
      </c>
      <c r="T199">
        <v>76.5</v>
      </c>
      <c r="U199" s="2">
        <v>116698.84</v>
      </c>
      <c r="V199" s="2">
        <v>8.98</v>
      </c>
      <c r="W199" t="s">
        <v>2</v>
      </c>
      <c r="X199" s="2">
        <v>356.98</v>
      </c>
      <c r="Y199">
        <v>1.83886416</v>
      </c>
      <c r="Z199">
        <v>25.064597014925372</v>
      </c>
      <c r="AA199" s="2">
        <v>2496.6799999999998</v>
      </c>
      <c r="AB199" s="2">
        <v>51.33</v>
      </c>
      <c r="AC199" t="s">
        <v>278</v>
      </c>
      <c r="AD199" s="3">
        <f>Table1[[#This Row],[Water Losses (million gallons/ year)]]/Table1[[#This Row],[Water Supplied (million gallons/ year)]]</f>
        <v>3.7970474390134075E-2</v>
      </c>
      <c r="AE199" s="2">
        <v>3124</v>
      </c>
      <c r="AF199">
        <v>5.7495263408982407</v>
      </c>
      <c r="AG199">
        <v>3.78964229082897</v>
      </c>
      <c r="AH199">
        <v>1.9598840500692707</v>
      </c>
      <c r="AI199" s="2">
        <v>12.676678920640832</v>
      </c>
      <c r="AJ199" s="2">
        <v>12.42131053665012</v>
      </c>
      <c r="AK199" s="2">
        <v>0.25536838399071082</v>
      </c>
      <c r="AL199">
        <v>50</v>
      </c>
      <c r="AM199" t="s">
        <v>282</v>
      </c>
    </row>
    <row r="200" spans="1:39" x14ac:dyDescent="0.25">
      <c r="A200" s="1" t="s">
        <v>859</v>
      </c>
      <c r="B200" s="1" t="s">
        <v>1095</v>
      </c>
      <c r="C200" t="s">
        <v>940</v>
      </c>
      <c r="D200" s="8">
        <v>22471</v>
      </c>
      <c r="E200">
        <v>978.62099999999998</v>
      </c>
      <c r="F200">
        <v>0</v>
      </c>
      <c r="G200">
        <v>0</v>
      </c>
      <c r="H200">
        <v>982.55799999999999</v>
      </c>
      <c r="I200">
        <v>795.20699999999999</v>
      </c>
      <c r="J200">
        <v>2.2694920000000001</v>
      </c>
      <c r="K200">
        <v>8.5624390000000012</v>
      </c>
      <c r="L200">
        <v>8.1240000000000006</v>
      </c>
      <c r="M200">
        <v>814.16293100000007</v>
      </c>
      <c r="N200">
        <v>168.39506899999992</v>
      </c>
      <c r="O200">
        <v>10.061206936070512</v>
      </c>
      <c r="P200">
        <v>158.33386206392942</v>
      </c>
      <c r="Q200">
        <v>185.08150799999993</v>
      </c>
      <c r="R200">
        <v>147.14109848484847</v>
      </c>
      <c r="S200">
        <v>10011</v>
      </c>
      <c r="T200">
        <v>57.33</v>
      </c>
      <c r="U200" s="2">
        <v>4146189</v>
      </c>
      <c r="V200" s="2">
        <v>3.88</v>
      </c>
      <c r="W200" t="s">
        <v>2</v>
      </c>
      <c r="X200" s="2">
        <v>316.12</v>
      </c>
      <c r="Y200">
        <v>61.440657521786918</v>
      </c>
      <c r="Z200">
        <v>16.814560838361892</v>
      </c>
      <c r="AA200" s="2">
        <v>38806.89</v>
      </c>
      <c r="AB200" s="2">
        <v>50052.5</v>
      </c>
      <c r="AC200" t="s">
        <v>278</v>
      </c>
      <c r="AD200" s="3">
        <f>Table1[[#This Row],[Water Losses (million gallons/ year)]]/Table1[[#This Row],[Water Supplied (million gallons/ year)]]</f>
        <v>0.17138435491848819</v>
      </c>
      <c r="AE200" s="2">
        <v>94134.3</v>
      </c>
      <c r="AF200">
        <v>46.084941906368726</v>
      </c>
      <c r="AG200">
        <v>2.7534662381162947</v>
      </c>
      <c r="AH200">
        <v>43.33147566825243</v>
      </c>
      <c r="AI200" s="2">
        <v>8.8761749706477371</v>
      </c>
      <c r="AJ200" s="2">
        <v>3.8764246484372329</v>
      </c>
      <c r="AK200" s="2">
        <v>4.9997503222105051</v>
      </c>
      <c r="AL200">
        <v>59</v>
      </c>
      <c r="AM200" t="s">
        <v>280</v>
      </c>
    </row>
    <row r="201" spans="1:39" x14ac:dyDescent="0.25">
      <c r="A201" s="1" t="s">
        <v>86</v>
      </c>
      <c r="B201" s="1" t="s">
        <v>1094</v>
      </c>
      <c r="C201" t="s">
        <v>87</v>
      </c>
      <c r="D201" s="8">
        <v>571</v>
      </c>
      <c r="E201">
        <v>12.178000000000001</v>
      </c>
      <c r="F201">
        <v>0</v>
      </c>
      <c r="G201">
        <v>0</v>
      </c>
      <c r="H201">
        <v>12.178000000000001</v>
      </c>
      <c r="I201">
        <v>10.066839999999999</v>
      </c>
      <c r="J201">
        <v>0</v>
      </c>
      <c r="K201">
        <v>0</v>
      </c>
      <c r="L201">
        <v>2.5167099999999998E-2</v>
      </c>
      <c r="M201">
        <v>10.0920071</v>
      </c>
      <c r="N201">
        <v>2.0859929000000008</v>
      </c>
      <c r="O201">
        <v>0.30845830256410345</v>
      </c>
      <c r="P201">
        <v>1.7775345974358974</v>
      </c>
      <c r="Q201">
        <v>2.1111600000000008</v>
      </c>
      <c r="R201">
        <v>5.0999999999999996</v>
      </c>
      <c r="S201">
        <v>256</v>
      </c>
      <c r="T201">
        <v>54</v>
      </c>
      <c r="U201" s="2">
        <v>822927.11</v>
      </c>
      <c r="V201" s="2">
        <v>16.04</v>
      </c>
      <c r="W201" t="s">
        <v>2</v>
      </c>
      <c r="X201" s="2">
        <v>1204.18</v>
      </c>
      <c r="Y201">
        <v>1.3006826100000002</v>
      </c>
      <c r="Z201">
        <v>13.9199765625</v>
      </c>
      <c r="AA201" s="2">
        <v>4947.67</v>
      </c>
      <c r="AB201" s="2">
        <v>2140.4699999999998</v>
      </c>
      <c r="AC201" t="s">
        <v>278</v>
      </c>
      <c r="AD201" s="3">
        <f>Table1[[#This Row],[Water Losses (million gallons/ year)]]/Table1[[#This Row],[Water Supplied (million gallons/ year)]]</f>
        <v>0.17129191164394816</v>
      </c>
      <c r="AE201" s="2">
        <v>7118.45</v>
      </c>
      <c r="AF201">
        <v>22.324410316780831</v>
      </c>
      <c r="AG201">
        <v>3.301137655865833</v>
      </c>
      <c r="AH201">
        <v>19.023272660914998</v>
      </c>
      <c r="AI201" s="2">
        <v>27.688057752611634</v>
      </c>
      <c r="AJ201" s="2">
        <v>19.326840520032107</v>
      </c>
      <c r="AK201" s="2">
        <v>8.3612172325795271</v>
      </c>
      <c r="AL201">
        <v>32</v>
      </c>
      <c r="AM201" t="s">
        <v>282</v>
      </c>
    </row>
    <row r="202" spans="1:39" x14ac:dyDescent="0.25">
      <c r="A202" s="1" t="s">
        <v>257</v>
      </c>
      <c r="B202" s="1" t="s">
        <v>1110</v>
      </c>
      <c r="C202" t="s">
        <v>326</v>
      </c>
      <c r="D202" s="8">
        <v>1274</v>
      </c>
      <c r="E202">
        <v>23.989000000000001</v>
      </c>
      <c r="F202">
        <v>0</v>
      </c>
      <c r="G202">
        <v>0</v>
      </c>
      <c r="H202">
        <v>23.989000000000001</v>
      </c>
      <c r="I202">
        <v>18.994562999999999</v>
      </c>
      <c r="J202">
        <v>0</v>
      </c>
      <c r="K202">
        <v>2.15</v>
      </c>
      <c r="L202">
        <v>4.7486407500000001E-2</v>
      </c>
      <c r="M202">
        <v>21.192049407499997</v>
      </c>
      <c r="N202">
        <v>2.7969505925000036</v>
      </c>
      <c r="O202">
        <v>0.52649450887755278</v>
      </c>
      <c r="P202">
        <v>2.2704560836224505</v>
      </c>
      <c r="Q202">
        <v>4.994437000000004</v>
      </c>
      <c r="R202">
        <v>12</v>
      </c>
      <c r="S202">
        <v>460</v>
      </c>
      <c r="T202">
        <v>62</v>
      </c>
      <c r="U202" s="2">
        <v>198539.95</v>
      </c>
      <c r="V202" s="2">
        <v>8.27</v>
      </c>
      <c r="W202" t="s">
        <v>2</v>
      </c>
      <c r="X202" s="2">
        <v>323.95999999999998</v>
      </c>
      <c r="Y202">
        <v>3.0306096000000005</v>
      </c>
      <c r="Z202">
        <v>18.050086956521742</v>
      </c>
      <c r="AA202" s="2">
        <v>4005.46</v>
      </c>
      <c r="AB202" s="2">
        <v>735.54</v>
      </c>
      <c r="AC202" t="s">
        <v>278</v>
      </c>
      <c r="AD202" s="3">
        <f>Table1[[#This Row],[Water Losses (million gallons/ year)]]/Table1[[#This Row],[Water Supplied (million gallons/ year)]]</f>
        <v>0.11659304650047952</v>
      </c>
      <c r="AE202" s="2">
        <v>5452.89</v>
      </c>
      <c r="AF202">
        <v>16.658431164383579</v>
      </c>
      <c r="AG202">
        <v>3.1357624114208029</v>
      </c>
      <c r="AH202">
        <v>13.522668752962778</v>
      </c>
      <c r="AI202" s="2">
        <v>10.306508186429319</v>
      </c>
      <c r="AJ202" s="2">
        <v>8.7075148106677336</v>
      </c>
      <c r="AK202" s="2">
        <v>1.5989933757615848</v>
      </c>
      <c r="AL202">
        <v>52</v>
      </c>
      <c r="AM202" t="s">
        <v>280</v>
      </c>
    </row>
    <row r="203" spans="1:39" x14ac:dyDescent="0.25">
      <c r="A203" s="1" t="s">
        <v>152</v>
      </c>
      <c r="B203" s="1" t="s">
        <v>1174</v>
      </c>
      <c r="C203" t="s">
        <v>153</v>
      </c>
      <c r="D203" s="8">
        <v>825</v>
      </c>
      <c r="E203">
        <v>21.457661999999999</v>
      </c>
      <c r="F203">
        <v>0</v>
      </c>
      <c r="G203">
        <v>0</v>
      </c>
      <c r="H203">
        <v>21.457661999999999</v>
      </c>
      <c r="I203">
        <v>14.934889999999999</v>
      </c>
      <c r="J203">
        <v>0</v>
      </c>
      <c r="K203">
        <v>0</v>
      </c>
      <c r="L203">
        <v>3.7337225000000002E-2</v>
      </c>
      <c r="M203">
        <v>14.972227224999999</v>
      </c>
      <c r="N203">
        <v>6.4854347749999999</v>
      </c>
      <c r="O203">
        <v>0.86072129210526449</v>
      </c>
      <c r="P203">
        <v>5.6247134828947356</v>
      </c>
      <c r="Q203">
        <v>6.5227719999999998</v>
      </c>
      <c r="R203">
        <v>6.4</v>
      </c>
      <c r="S203">
        <v>396</v>
      </c>
      <c r="T203">
        <v>55</v>
      </c>
      <c r="U203" s="2">
        <v>196338.79</v>
      </c>
      <c r="V203" s="2">
        <v>9.9</v>
      </c>
      <c r="W203" t="s">
        <v>2</v>
      </c>
      <c r="X203" s="2">
        <v>792.54</v>
      </c>
      <c r="Y203">
        <v>1.8875318000000001</v>
      </c>
      <c r="Z203">
        <v>13.058888888888889</v>
      </c>
      <c r="AA203" s="2">
        <v>8521.14</v>
      </c>
      <c r="AB203" s="2">
        <v>4457.8100000000004</v>
      </c>
      <c r="AC203" t="s">
        <v>278</v>
      </c>
      <c r="AD203" s="3">
        <f>Table1[[#This Row],[Water Losses (million gallons/ year)]]/Table1[[#This Row],[Water Supplied (million gallons/ year)]]</f>
        <v>0.30224330940621585</v>
      </c>
      <c r="AE203" s="2">
        <v>13008.54</v>
      </c>
      <c r="AF203">
        <v>44.869480939532309</v>
      </c>
      <c r="AG203">
        <v>5.9549003189792753</v>
      </c>
      <c r="AH203">
        <v>38.914580620553032</v>
      </c>
      <c r="AI203" s="2">
        <v>32.775129332261393</v>
      </c>
      <c r="AJ203" s="2">
        <v>21.51803230263161</v>
      </c>
      <c r="AK203" s="2">
        <v>11.257097029629781</v>
      </c>
      <c r="AL203">
        <v>30</v>
      </c>
      <c r="AM203" t="s">
        <v>282</v>
      </c>
    </row>
    <row r="204" spans="1:39" x14ac:dyDescent="0.25">
      <c r="A204" s="1" t="s">
        <v>507</v>
      </c>
      <c r="B204" s="1" t="s">
        <v>1085</v>
      </c>
      <c r="C204" t="s">
        <v>561</v>
      </c>
      <c r="D204" s="8">
        <v>2791</v>
      </c>
      <c r="E204">
        <v>145.125</v>
      </c>
      <c r="F204">
        <v>0</v>
      </c>
      <c r="G204">
        <v>0</v>
      </c>
      <c r="H204">
        <v>161.25</v>
      </c>
      <c r="I204">
        <v>87.349000000000004</v>
      </c>
      <c r="J204">
        <v>0.33800000000000002</v>
      </c>
      <c r="K204">
        <v>0.67500000000000004</v>
      </c>
      <c r="L204">
        <v>4.7549999999999999</v>
      </c>
      <c r="M204">
        <v>93.11699999999999</v>
      </c>
      <c r="N204">
        <v>68.13300000000001</v>
      </c>
      <c r="O204">
        <v>2.2348431632653121</v>
      </c>
      <c r="P204">
        <v>65.898156836734699</v>
      </c>
      <c r="Q204">
        <v>73.563000000000002</v>
      </c>
      <c r="R204">
        <v>26.5</v>
      </c>
      <c r="S204">
        <v>1235</v>
      </c>
      <c r="T204">
        <v>55</v>
      </c>
      <c r="U204" s="2">
        <v>1204784.67</v>
      </c>
      <c r="V204" s="2">
        <v>8.61</v>
      </c>
      <c r="W204" t="s">
        <v>2</v>
      </c>
      <c r="X204" s="2">
        <v>457.51</v>
      </c>
      <c r="Y204">
        <v>8.3577859687499991</v>
      </c>
      <c r="Z204">
        <v>18.540926113360321</v>
      </c>
      <c r="AA204" s="2">
        <v>19129.689999999999</v>
      </c>
      <c r="AB204" s="2">
        <v>30149.07</v>
      </c>
      <c r="AC204" t="s">
        <v>278</v>
      </c>
      <c r="AD204" s="3">
        <f>Table1[[#This Row],[Water Losses (million gallons/ year)]]/Table1[[#This Row],[Water Supplied (million gallons/ year)]]</f>
        <v>0.4225302325581396</v>
      </c>
      <c r="AE204" s="2">
        <v>51763.040000000001</v>
      </c>
      <c r="AF204">
        <v>151.1463590483057</v>
      </c>
      <c r="AG204">
        <v>4.9577797421447771</v>
      </c>
      <c r="AH204">
        <v>146.18857930616093</v>
      </c>
      <c r="AI204" s="2">
        <v>39.901830494660032</v>
      </c>
      <c r="AJ204" s="2">
        <v>15.48963151945801</v>
      </c>
      <c r="AK204" s="2">
        <v>24.412198975202021</v>
      </c>
      <c r="AL204">
        <v>43</v>
      </c>
      <c r="AM204" t="s">
        <v>282</v>
      </c>
    </row>
    <row r="205" spans="1:39" x14ac:dyDescent="0.25">
      <c r="A205" s="1" t="s">
        <v>44</v>
      </c>
      <c r="B205" s="1" t="s">
        <v>1156</v>
      </c>
      <c r="C205" t="s">
        <v>45</v>
      </c>
      <c r="D205" s="8">
        <v>410</v>
      </c>
      <c r="E205">
        <v>6.4889999999999999</v>
      </c>
      <c r="F205">
        <v>0</v>
      </c>
      <c r="G205">
        <v>0</v>
      </c>
      <c r="H205">
        <v>6.4889999999999999</v>
      </c>
      <c r="I205">
        <v>5.8209999999999997</v>
      </c>
      <c r="J205">
        <v>0</v>
      </c>
      <c r="K205">
        <v>0.17</v>
      </c>
      <c r="L205">
        <v>1.4552499999999999E-2</v>
      </c>
      <c r="M205">
        <v>6.0055524999999994</v>
      </c>
      <c r="N205">
        <v>0.48344750000000047</v>
      </c>
      <c r="O205">
        <v>0.15137030612244878</v>
      </c>
      <c r="P205">
        <v>0.33207719387755169</v>
      </c>
      <c r="Q205">
        <v>0.66800000000000048</v>
      </c>
      <c r="R205">
        <v>4.5</v>
      </c>
      <c r="S205">
        <v>213</v>
      </c>
      <c r="T205">
        <v>79.3</v>
      </c>
      <c r="U205" s="2">
        <v>138534</v>
      </c>
      <c r="V205" s="2">
        <v>15.24</v>
      </c>
      <c r="W205" t="s">
        <v>2</v>
      </c>
      <c r="X205" s="2">
        <v>1553.26</v>
      </c>
      <c r="Y205">
        <v>1.6294306275000001</v>
      </c>
      <c r="Z205">
        <v>20.958654929577467</v>
      </c>
      <c r="AA205" s="2">
        <v>2259.4</v>
      </c>
      <c r="AB205" s="2">
        <v>515.79999999999995</v>
      </c>
      <c r="AC205" t="s">
        <v>278</v>
      </c>
      <c r="AD205" s="3">
        <f>Table1[[#This Row],[Water Losses (million gallons/ year)]]/Table1[[#This Row],[Water Supplied (million gallons/ year)]]</f>
        <v>7.450261981815387E-2</v>
      </c>
      <c r="AE205" s="2">
        <v>3061.86</v>
      </c>
      <c r="AF205">
        <v>6.2183741719724805</v>
      </c>
      <c r="AG205">
        <v>1.9470101758627407</v>
      </c>
      <c r="AH205">
        <v>4.2713639961097396</v>
      </c>
      <c r="AI205" s="2">
        <v>13.029113048380774</v>
      </c>
      <c r="AJ205" s="2">
        <v>10.607506371562719</v>
      </c>
      <c r="AK205" s="2">
        <v>2.421606676818056</v>
      </c>
      <c r="AL205">
        <v>60</v>
      </c>
      <c r="AM205" t="s">
        <v>280</v>
      </c>
    </row>
    <row r="206" spans="1:39" x14ac:dyDescent="0.25">
      <c r="A206" s="1" t="s">
        <v>146</v>
      </c>
      <c r="B206" s="1" t="s">
        <v>1133</v>
      </c>
      <c r="C206" t="s">
        <v>147</v>
      </c>
      <c r="D206" s="8">
        <v>804</v>
      </c>
      <c r="E206">
        <v>20.241</v>
      </c>
      <c r="F206">
        <v>0</v>
      </c>
      <c r="G206">
        <v>0</v>
      </c>
      <c r="H206">
        <v>20.241</v>
      </c>
      <c r="I206">
        <v>17.370999999999999</v>
      </c>
      <c r="J206">
        <v>0</v>
      </c>
      <c r="K206">
        <v>0</v>
      </c>
      <c r="L206">
        <v>2.1160000000000001</v>
      </c>
      <c r="M206">
        <v>19.486999999999998</v>
      </c>
      <c r="N206">
        <v>0.75400000000000134</v>
      </c>
      <c r="O206">
        <v>0.4413652040816346</v>
      </c>
      <c r="P206">
        <v>0.31263479591836674</v>
      </c>
      <c r="Q206">
        <v>2.8700000000000014</v>
      </c>
      <c r="R206">
        <v>8.9</v>
      </c>
      <c r="S206">
        <v>362</v>
      </c>
      <c r="T206">
        <v>45.2</v>
      </c>
      <c r="U206" s="2">
        <v>251371.26</v>
      </c>
      <c r="V206" s="2">
        <v>10.73</v>
      </c>
      <c r="W206" t="s">
        <v>2</v>
      </c>
      <c r="X206" s="2">
        <v>554.11</v>
      </c>
      <c r="Y206">
        <v>1.6902036020000002</v>
      </c>
      <c r="Z206">
        <v>12.79197458563536</v>
      </c>
      <c r="AA206" s="2">
        <v>4735.8500000000004</v>
      </c>
      <c r="AB206" s="2">
        <v>173.23</v>
      </c>
      <c r="AC206" t="s">
        <v>278</v>
      </c>
      <c r="AD206" s="3">
        <f>Table1[[#This Row],[Water Losses (million gallons/ year)]]/Table1[[#This Row],[Water Supplied (million gallons/ year)]]</f>
        <v>3.7251123956326335E-2</v>
      </c>
      <c r="AE206" s="2">
        <v>6081.58</v>
      </c>
      <c r="AF206">
        <v>5.7065011730871209</v>
      </c>
      <c r="AG206">
        <v>3.3403860143921484</v>
      </c>
      <c r="AH206">
        <v>2.3661151586949729</v>
      </c>
      <c r="AI206" s="2">
        <v>13.561001951829464</v>
      </c>
      <c r="AJ206" s="2">
        <v>13.082454806066131</v>
      </c>
      <c r="AK206" s="2">
        <v>0.47854714576333207</v>
      </c>
      <c r="AL206">
        <v>63</v>
      </c>
      <c r="AM206" t="s">
        <v>280</v>
      </c>
    </row>
    <row r="207" spans="1:39" x14ac:dyDescent="0.25">
      <c r="A207" s="1" t="s">
        <v>196</v>
      </c>
      <c r="B207" s="1" t="s">
        <v>1065</v>
      </c>
      <c r="C207" t="s">
        <v>315</v>
      </c>
      <c r="D207" s="8">
        <v>1013</v>
      </c>
      <c r="E207">
        <v>0</v>
      </c>
      <c r="F207">
        <v>21.667999999999999</v>
      </c>
      <c r="G207">
        <v>0</v>
      </c>
      <c r="H207">
        <v>21.667999999999999</v>
      </c>
      <c r="I207">
        <v>14.911</v>
      </c>
      <c r="J207">
        <v>0</v>
      </c>
      <c r="K207">
        <v>0.1108</v>
      </c>
      <c r="L207">
        <v>3.7277499999999998E-2</v>
      </c>
      <c r="M207">
        <v>15.059077499999999</v>
      </c>
      <c r="N207">
        <v>6.6089225000000003</v>
      </c>
      <c r="O207">
        <v>0.86517605263157882</v>
      </c>
      <c r="P207">
        <v>5.7437464473684212</v>
      </c>
      <c r="Q207">
        <v>6.7570000000000006</v>
      </c>
      <c r="R207">
        <v>5.5</v>
      </c>
      <c r="S207">
        <v>419</v>
      </c>
      <c r="T207">
        <v>90</v>
      </c>
      <c r="U207" s="2">
        <v>44749.62</v>
      </c>
      <c r="V207" s="2">
        <v>4.6702000000000004</v>
      </c>
      <c r="W207" t="s">
        <v>2</v>
      </c>
      <c r="X207" s="2">
        <v>3703.4</v>
      </c>
      <c r="Y207">
        <v>3.0420742499999993</v>
      </c>
      <c r="Z207">
        <v>19.891288782816225</v>
      </c>
      <c r="AA207" s="2">
        <v>4034.91</v>
      </c>
      <c r="AB207" s="2">
        <v>21271.39</v>
      </c>
      <c r="AC207" t="s">
        <v>278</v>
      </c>
      <c r="AD207" s="3">
        <f>Table1[[#This Row],[Water Losses (million gallons/ year)]]/Table1[[#This Row],[Water Supplied (million gallons/ year)]]</f>
        <v>0.30500842255861182</v>
      </c>
      <c r="AE207" s="2">
        <v>25854.69</v>
      </c>
      <c r="AF207">
        <v>43.213930754895877</v>
      </c>
      <c r="AG207">
        <v>5.6571488059082551</v>
      </c>
      <c r="AH207">
        <v>37.55678194898762</v>
      </c>
      <c r="AI207" s="2">
        <v>60.396888035486455</v>
      </c>
      <c r="AJ207" s="2">
        <v>9.6298460469799778</v>
      </c>
      <c r="AK207" s="2">
        <v>50.767041988506477</v>
      </c>
      <c r="AL207">
        <v>48</v>
      </c>
      <c r="AM207" t="s">
        <v>282</v>
      </c>
    </row>
    <row r="208" spans="1:39" x14ac:dyDescent="0.25">
      <c r="A208" s="1" t="s">
        <v>467</v>
      </c>
      <c r="B208" s="1" t="s">
        <v>1102</v>
      </c>
      <c r="C208" t="s">
        <v>468</v>
      </c>
      <c r="D208" s="8">
        <v>2325</v>
      </c>
      <c r="E208">
        <v>88.801000000000002</v>
      </c>
      <c r="F208">
        <v>0</v>
      </c>
      <c r="G208">
        <v>0</v>
      </c>
      <c r="H208">
        <v>89.697979797979798</v>
      </c>
      <c r="I208">
        <v>52.216000000000001</v>
      </c>
      <c r="J208">
        <v>0</v>
      </c>
      <c r="L208">
        <v>0.13054000000000002</v>
      </c>
      <c r="M208">
        <v>52.346540000000005</v>
      </c>
      <c r="N208">
        <v>37.351439797979793</v>
      </c>
      <c r="O208">
        <v>1.3267126530612292</v>
      </c>
      <c r="P208">
        <v>36.024727144918565</v>
      </c>
      <c r="Q208">
        <v>37.481979797979797</v>
      </c>
      <c r="R208">
        <v>14.8</v>
      </c>
      <c r="S208">
        <v>953</v>
      </c>
      <c r="T208">
        <v>54.2</v>
      </c>
      <c r="U208" s="2">
        <v>767075.35</v>
      </c>
      <c r="V208" s="2">
        <v>15.54</v>
      </c>
      <c r="W208" t="s">
        <v>2</v>
      </c>
      <c r="X208" s="2">
        <v>308.27999999999997</v>
      </c>
      <c r="Y208">
        <v>4.4119650940000001</v>
      </c>
      <c r="Z208">
        <v>12.683709968520462</v>
      </c>
      <c r="AA208" s="2">
        <v>20617.11</v>
      </c>
      <c r="AB208" s="2">
        <v>11105.7</v>
      </c>
      <c r="AC208" t="s">
        <v>278</v>
      </c>
      <c r="AD208" s="3">
        <f>Table1[[#This Row],[Water Losses (million gallons/ year)]]/Table1[[#This Row],[Water Supplied (million gallons/ year)]]</f>
        <v>0.41641338948885703</v>
      </c>
      <c r="AE208" s="2">
        <v>31763.06</v>
      </c>
      <c r="AF208">
        <v>107.37955065612496</v>
      </c>
      <c r="AG208">
        <v>3.8140914863264652</v>
      </c>
      <c r="AH208">
        <v>103.5654591697985</v>
      </c>
      <c r="AI208" s="2">
        <v>33.287321629388238</v>
      </c>
      <c r="AJ208" s="2">
        <v>21.633908319592337</v>
      </c>
      <c r="AK208" s="2">
        <v>11.653413309795901</v>
      </c>
      <c r="AL208">
        <v>63</v>
      </c>
      <c r="AM208" t="s">
        <v>280</v>
      </c>
    </row>
    <row r="209" spans="1:39" x14ac:dyDescent="0.25">
      <c r="A209" s="1" t="s">
        <v>898</v>
      </c>
      <c r="B209" s="1" t="s">
        <v>1103</v>
      </c>
      <c r="C209" t="s">
        <v>950</v>
      </c>
      <c r="D209" s="8">
        <v>49370</v>
      </c>
      <c r="E209">
        <v>1457.579</v>
      </c>
      <c r="F209">
        <v>0</v>
      </c>
      <c r="G209">
        <v>0</v>
      </c>
      <c r="H209">
        <v>1476.7771023302937</v>
      </c>
      <c r="I209">
        <v>1226.058</v>
      </c>
      <c r="J209">
        <v>0</v>
      </c>
      <c r="K209">
        <v>6.8699999999999997E-2</v>
      </c>
      <c r="L209">
        <v>3.0651450000000002</v>
      </c>
      <c r="M209">
        <v>1229.1918450000001</v>
      </c>
      <c r="N209">
        <v>247.58525733029364</v>
      </c>
      <c r="O209">
        <v>31.153283877551019</v>
      </c>
      <c r="P209">
        <v>216.43197345274262</v>
      </c>
      <c r="Q209">
        <v>250.71910233029365</v>
      </c>
      <c r="R209">
        <v>216.5</v>
      </c>
      <c r="S209">
        <v>15515</v>
      </c>
      <c r="T209">
        <v>61.55</v>
      </c>
      <c r="U209" s="2">
        <v>3839611</v>
      </c>
      <c r="V209" s="2">
        <v>8.5399999999999991</v>
      </c>
      <c r="W209" t="s">
        <v>2</v>
      </c>
      <c r="X209" s="2">
        <v>231.91200000000001</v>
      </c>
      <c r="Y209">
        <v>78.596763361249998</v>
      </c>
      <c r="Z209">
        <v>13.879058862391235</v>
      </c>
      <c r="AA209" s="2">
        <v>266037.40000000002</v>
      </c>
      <c r="AB209" s="2">
        <v>50193.17</v>
      </c>
      <c r="AC209" t="s">
        <v>278</v>
      </c>
      <c r="AD209" s="3">
        <f>Table1[[#This Row],[Water Losses (million gallons/ year)]]/Table1[[#This Row],[Water Supplied (million gallons/ year)]]</f>
        <v>0.16765242157371907</v>
      </c>
      <c r="AE209" s="2">
        <v>316957.34000000003</v>
      </c>
      <c r="AF209">
        <v>43.719998292468823</v>
      </c>
      <c r="AG209">
        <v>5.5012222158054769</v>
      </c>
      <c r="AH209">
        <v>38.218776076663346</v>
      </c>
      <c r="AI209" s="2">
        <v>20.382247364690677</v>
      </c>
      <c r="AJ209" s="2">
        <v>17.147108993606409</v>
      </c>
      <c r="AK209" s="2">
        <v>3.23513837108427</v>
      </c>
      <c r="AL209">
        <v>72</v>
      </c>
      <c r="AM209" t="s">
        <v>279</v>
      </c>
    </row>
    <row r="210" spans="1:39" x14ac:dyDescent="0.25">
      <c r="A210" s="1" t="s">
        <v>1043</v>
      </c>
      <c r="B210" s="1" t="s">
        <v>1042</v>
      </c>
      <c r="C210" t="s">
        <v>284</v>
      </c>
      <c r="D210" s="8">
        <v>242</v>
      </c>
      <c r="E210">
        <v>79.546999999999997</v>
      </c>
      <c r="G210">
        <v>71.040999999999997</v>
      </c>
      <c r="H210">
        <v>8.7690721649484544</v>
      </c>
      <c r="I210">
        <v>6.9589999999999996</v>
      </c>
      <c r="J210">
        <v>0.182</v>
      </c>
      <c r="K210">
        <v>0.54300000000000004</v>
      </c>
      <c r="L210">
        <v>1.78525E-2</v>
      </c>
      <c r="M210">
        <v>7.7018525000000002</v>
      </c>
      <c r="N210">
        <v>1.0672196649484542</v>
      </c>
      <c r="O210">
        <v>5.0739068136272616E-2</v>
      </c>
      <c r="P210">
        <v>1.0164805968121815</v>
      </c>
      <c r="Q210">
        <v>1.6280721649484544</v>
      </c>
      <c r="R210">
        <v>5</v>
      </c>
      <c r="S210">
        <v>216</v>
      </c>
      <c r="T210">
        <v>60</v>
      </c>
      <c r="U210" s="2">
        <v>371323.86</v>
      </c>
      <c r="V210" s="2">
        <v>16.170000000000002</v>
      </c>
      <c r="W210" t="s">
        <v>2</v>
      </c>
      <c r="X210" s="2" t="s">
        <v>21</v>
      </c>
      <c r="Y210">
        <v>1.301955</v>
      </c>
      <c r="Z210">
        <v>16.513888888888889</v>
      </c>
      <c r="AA210" s="2">
        <v>802.85</v>
      </c>
      <c r="AB210" s="2">
        <v>16436.490000000002</v>
      </c>
      <c r="AC210" t="s">
        <v>283</v>
      </c>
      <c r="AD210" s="3">
        <f>Table1[[#This Row],[Water Losses (million gallons/ year)]]/Table1[[#This Row],[Water Supplied (million gallons/ year)]]</f>
        <v>0.12170268927815665</v>
      </c>
      <c r="AE210" s="2">
        <v>26308.33</v>
      </c>
      <c r="AF210">
        <v>13.536525430599369</v>
      </c>
      <c r="AG210">
        <v>0.64357011842050504</v>
      </c>
      <c r="AH210">
        <v>12.892955312178863</v>
      </c>
      <c r="AI210" s="2">
        <v>79.811787826820662</v>
      </c>
      <c r="AJ210" s="2">
        <v>3.7169209265754035</v>
      </c>
      <c r="AK210" s="2">
        <v>76.094866900245265</v>
      </c>
      <c r="AL210">
        <v>46</v>
      </c>
      <c r="AM210" t="s">
        <v>282</v>
      </c>
    </row>
    <row r="211" spans="1:39" x14ac:dyDescent="0.25">
      <c r="A211" s="1" t="s">
        <v>831</v>
      </c>
      <c r="B211" s="1" t="s">
        <v>832</v>
      </c>
      <c r="C211" t="s">
        <v>934</v>
      </c>
      <c r="D211" s="8">
        <v>16662</v>
      </c>
      <c r="E211">
        <v>627.43600000000004</v>
      </c>
      <c r="F211">
        <v>0</v>
      </c>
      <c r="G211">
        <v>0</v>
      </c>
      <c r="H211">
        <v>627.43600000000004</v>
      </c>
      <c r="I211">
        <v>554.947</v>
      </c>
      <c r="J211">
        <v>0</v>
      </c>
      <c r="K211">
        <v>0</v>
      </c>
      <c r="L211">
        <v>13.692</v>
      </c>
      <c r="M211">
        <v>568.63900000000001</v>
      </c>
      <c r="N211">
        <v>58.797000000000025</v>
      </c>
      <c r="O211">
        <v>14.100183979591897</v>
      </c>
      <c r="P211">
        <v>44.696816020408129</v>
      </c>
      <c r="Q211">
        <v>72.489000000000033</v>
      </c>
      <c r="R211">
        <v>109.6</v>
      </c>
      <c r="S211">
        <v>5588</v>
      </c>
      <c r="T211">
        <v>50</v>
      </c>
      <c r="U211" s="2">
        <v>3209796</v>
      </c>
      <c r="V211" s="2">
        <v>7.63</v>
      </c>
      <c r="W211" t="s">
        <v>2</v>
      </c>
      <c r="X211" s="2">
        <v>336.56</v>
      </c>
      <c r="Y211">
        <v>26.118232000000003</v>
      </c>
      <c r="Z211">
        <v>12.805440229062278</v>
      </c>
      <c r="AA211" s="2">
        <v>107584.4</v>
      </c>
      <c r="AB211" s="2">
        <v>15043.16</v>
      </c>
      <c r="AC211" t="s">
        <v>278</v>
      </c>
      <c r="AD211" s="3">
        <f>Table1[[#This Row],[Water Losses (million gallons/ year)]]/Table1[[#This Row],[Water Supplied (million gallons/ year)]]</f>
        <v>9.3709956075201328E-2</v>
      </c>
      <c r="AE211" s="2">
        <v>127235.74</v>
      </c>
      <c r="AF211">
        <v>28.827428638668</v>
      </c>
      <c r="AG211">
        <v>6.9131426342122042</v>
      </c>
      <c r="AH211">
        <v>21.914286004455796</v>
      </c>
      <c r="AI211" s="2">
        <v>21.944803894795047</v>
      </c>
      <c r="AJ211" s="2">
        <v>19.252756579149278</v>
      </c>
      <c r="AK211" s="2">
        <v>2.6920473156457692</v>
      </c>
      <c r="AL211">
        <v>58</v>
      </c>
      <c r="AM211" t="s">
        <v>280</v>
      </c>
    </row>
    <row r="212" spans="1:39" x14ac:dyDescent="0.25">
      <c r="A212" s="1" t="s">
        <v>35</v>
      </c>
      <c r="B212" s="1" t="s">
        <v>36</v>
      </c>
      <c r="C212" t="s">
        <v>37</v>
      </c>
      <c r="D212" s="8">
        <v>392</v>
      </c>
      <c r="E212">
        <v>11.331</v>
      </c>
      <c r="H212">
        <v>11.331</v>
      </c>
      <c r="I212">
        <v>7.71</v>
      </c>
      <c r="K212">
        <v>0</v>
      </c>
      <c r="L212">
        <v>1.9275E-2</v>
      </c>
      <c r="M212">
        <v>7.7292750000000003</v>
      </c>
      <c r="N212">
        <v>3.6017249999999992</v>
      </c>
      <c r="O212">
        <v>0.19589693877551018</v>
      </c>
      <c r="P212">
        <v>3.4058280612244891</v>
      </c>
      <c r="Q212">
        <v>3.6209999999999991</v>
      </c>
      <c r="R212">
        <v>5.6</v>
      </c>
      <c r="S212">
        <v>199</v>
      </c>
      <c r="T212">
        <v>51.7</v>
      </c>
      <c r="U212" s="2">
        <v>81188.2</v>
      </c>
      <c r="V212" s="2">
        <v>18.87</v>
      </c>
      <c r="W212" t="s">
        <v>2</v>
      </c>
      <c r="X212" s="2">
        <v>213.74</v>
      </c>
      <c r="Y212">
        <v>1.1349850930000001</v>
      </c>
      <c r="Z212">
        <v>15.625870351758797</v>
      </c>
      <c r="AA212" s="2">
        <v>3696.58</v>
      </c>
      <c r="AB212" s="2">
        <v>727.96</v>
      </c>
      <c r="AC212" t="s">
        <v>278</v>
      </c>
      <c r="AD212" s="3">
        <f>Table1[[#This Row],[Water Losses (million gallons/ year)]]/Table1[[#This Row],[Water Supplied (million gallons/ year)]]</f>
        <v>0.31786470743976697</v>
      </c>
      <c r="AE212" s="2">
        <v>4428.66</v>
      </c>
      <c r="AF212">
        <v>49.586631789082382</v>
      </c>
      <c r="AG212">
        <v>2.6970047329181548</v>
      </c>
      <c r="AH212">
        <v>46.88962705616423</v>
      </c>
      <c r="AI212" s="2">
        <v>22.2338538919598</v>
      </c>
      <c r="AJ212" s="2">
        <v>18.575754948210442</v>
      </c>
      <c r="AK212" s="2">
        <v>3.6580989437493585</v>
      </c>
      <c r="AL212">
        <v>65</v>
      </c>
      <c r="AM212" t="s">
        <v>280</v>
      </c>
    </row>
    <row r="213" spans="1:39" x14ac:dyDescent="0.25">
      <c r="A213" s="1" t="s">
        <v>433</v>
      </c>
      <c r="B213" s="1" t="s">
        <v>434</v>
      </c>
      <c r="C213" t="s">
        <v>435</v>
      </c>
      <c r="D213" s="8">
        <v>2133</v>
      </c>
      <c r="E213">
        <v>103.26900000000001</v>
      </c>
      <c r="H213">
        <v>103.26900000000001</v>
      </c>
      <c r="I213">
        <v>76.283000000000001</v>
      </c>
      <c r="J213">
        <v>1.53</v>
      </c>
      <c r="K213">
        <v>0</v>
      </c>
      <c r="L213">
        <v>0.93100000000000005</v>
      </c>
      <c r="M213">
        <v>78.744</v>
      </c>
      <c r="N213">
        <v>24.525000000000006</v>
      </c>
      <c r="O213">
        <v>4.4039597368421095</v>
      </c>
      <c r="P213">
        <v>20.121040263157894</v>
      </c>
      <c r="Q213">
        <v>25.456000000000007</v>
      </c>
      <c r="R213">
        <v>22.227</v>
      </c>
      <c r="S213">
        <v>1217</v>
      </c>
      <c r="T213">
        <v>67</v>
      </c>
      <c r="U213" s="2">
        <v>560256.68999999994</v>
      </c>
      <c r="V213" s="2">
        <v>15.02</v>
      </c>
      <c r="W213" t="s">
        <v>2</v>
      </c>
      <c r="X213" s="2">
        <v>305.86</v>
      </c>
      <c r="Y213">
        <v>8.2504306370772724</v>
      </c>
      <c r="Z213">
        <v>18.573475393292</v>
      </c>
      <c r="AA213" s="2">
        <v>66147.48</v>
      </c>
      <c r="AB213" s="2">
        <v>6154.22</v>
      </c>
      <c r="AC213" t="s">
        <v>278</v>
      </c>
      <c r="AD213" s="3">
        <f>Table1[[#This Row],[Water Losses (million gallons/ year)]]/Table1[[#This Row],[Water Supplied (million gallons/ year)]]</f>
        <v>0.23748656421578601</v>
      </c>
      <c r="AE213" s="2">
        <v>72586.45</v>
      </c>
      <c r="AF213">
        <v>55.210994923515052</v>
      </c>
      <c r="AG213">
        <v>9.9142507104650104</v>
      </c>
      <c r="AH213">
        <v>45.29674421305004</v>
      </c>
      <c r="AI213" s="2">
        <v>59.409775367508587</v>
      </c>
      <c r="AJ213" s="2">
        <v>54.352896669982314</v>
      </c>
      <c r="AK213" s="2">
        <v>5.0568786975262725</v>
      </c>
      <c r="AL213">
        <v>47</v>
      </c>
      <c r="AM213" t="s">
        <v>282</v>
      </c>
    </row>
    <row r="214" spans="1:39" x14ac:dyDescent="0.25">
      <c r="A214" s="1" t="s">
        <v>606</v>
      </c>
      <c r="B214" s="1" t="s">
        <v>607</v>
      </c>
      <c r="C214" t="s">
        <v>608</v>
      </c>
      <c r="D214" s="8">
        <v>4405</v>
      </c>
      <c r="E214">
        <v>168.16730000000001</v>
      </c>
      <c r="F214">
        <v>0</v>
      </c>
      <c r="G214">
        <v>0</v>
      </c>
      <c r="H214">
        <v>170.29599999999999</v>
      </c>
      <c r="I214">
        <v>119.331</v>
      </c>
      <c r="J214">
        <v>0</v>
      </c>
      <c r="K214">
        <v>0.67900000000000005</v>
      </c>
      <c r="L214">
        <v>0.29832750000000002</v>
      </c>
      <c r="M214">
        <v>120.3083275</v>
      </c>
      <c r="N214">
        <v>49.987672499999988</v>
      </c>
      <c r="O214">
        <v>6.9129707894736914</v>
      </c>
      <c r="P214">
        <v>43.074701710526298</v>
      </c>
      <c r="Q214">
        <v>50.964999999999989</v>
      </c>
      <c r="R214">
        <v>29.065999999999999</v>
      </c>
      <c r="S214">
        <v>1352</v>
      </c>
      <c r="T214">
        <v>52.34</v>
      </c>
      <c r="U214" s="2">
        <v>1277200</v>
      </c>
      <c r="V214" s="2">
        <v>5.55</v>
      </c>
      <c r="W214" t="s">
        <v>117</v>
      </c>
      <c r="X214" s="2">
        <v>902.75</v>
      </c>
      <c r="Y214">
        <v>7.4287033741732733</v>
      </c>
      <c r="Z214">
        <v>15.053707088784293</v>
      </c>
      <c r="AA214" s="2">
        <v>51056.32</v>
      </c>
      <c r="AB214" s="2">
        <v>38885.69</v>
      </c>
      <c r="AC214" t="s">
        <v>278</v>
      </c>
      <c r="AD214" s="3">
        <f>Table1[[#This Row],[Water Losses (million gallons/ year)]]/Table1[[#This Row],[Water Supplied (million gallons/ year)]]</f>
        <v>0.29353403779301918</v>
      </c>
      <c r="AE214" s="2">
        <v>90824.29</v>
      </c>
      <c r="AF214">
        <v>101.29624807489662</v>
      </c>
      <c r="AG214">
        <v>14.008613904258919</v>
      </c>
      <c r="AH214">
        <v>87.287634170637702</v>
      </c>
      <c r="AI214" s="2">
        <v>66.525155215443533</v>
      </c>
      <c r="AJ214" s="2">
        <v>37.763552427590263</v>
      </c>
      <c r="AK214" s="2">
        <v>28.761602787853267</v>
      </c>
      <c r="AL214">
        <v>46</v>
      </c>
      <c r="AM214" t="s">
        <v>282</v>
      </c>
    </row>
    <row r="215" spans="1:39" x14ac:dyDescent="0.25">
      <c r="A215" s="1" t="s">
        <v>137</v>
      </c>
      <c r="B215" s="1" t="s">
        <v>1111</v>
      </c>
      <c r="C215" t="s">
        <v>138</v>
      </c>
      <c r="D215" s="8">
        <v>751</v>
      </c>
      <c r="E215">
        <v>447.637</v>
      </c>
      <c r="F215">
        <v>0</v>
      </c>
      <c r="G215">
        <v>0</v>
      </c>
      <c r="H215">
        <v>447.637</v>
      </c>
      <c r="I215">
        <v>440.44400000000002</v>
      </c>
      <c r="J215">
        <v>0</v>
      </c>
      <c r="K215">
        <v>0.28499999999999998</v>
      </c>
      <c r="L215">
        <v>1.10111</v>
      </c>
      <c r="M215">
        <v>441.83011000000005</v>
      </c>
      <c r="N215">
        <v>5.806889999999953</v>
      </c>
      <c r="O215">
        <v>4.4169385929648008</v>
      </c>
      <c r="P215">
        <v>1.3899514070351522</v>
      </c>
      <c r="Q215">
        <v>7.1929999999999534</v>
      </c>
      <c r="R215">
        <v>5.4</v>
      </c>
      <c r="S215">
        <v>319</v>
      </c>
      <c r="T215">
        <v>46</v>
      </c>
      <c r="U215" s="2">
        <v>450535.26</v>
      </c>
      <c r="V215" s="2">
        <v>1.03</v>
      </c>
      <c r="W215" t="s">
        <v>2</v>
      </c>
      <c r="X215" s="2">
        <v>166.87</v>
      </c>
      <c r="Y215">
        <v>1.2939045600000001</v>
      </c>
      <c r="Z215">
        <v>11.112677115987461</v>
      </c>
      <c r="AA215" s="2">
        <v>4548.21</v>
      </c>
      <c r="AB215" s="2">
        <v>231.94</v>
      </c>
      <c r="AC215" t="s">
        <v>278</v>
      </c>
      <c r="AD215" s="3">
        <f>Table1[[#This Row],[Water Losses (million gallons/ year)]]/Table1[[#This Row],[Water Supplied (million gallons/ year)]]</f>
        <v>1.297231908890452E-2</v>
      </c>
      <c r="AE215" s="2">
        <v>5011.45</v>
      </c>
      <c r="AF215">
        <v>49.872375144930245</v>
      </c>
      <c r="AG215">
        <v>37.934801330912535</v>
      </c>
      <c r="AH215">
        <v>11.937573814017711</v>
      </c>
      <c r="AI215" s="2">
        <v>14.984801884297733</v>
      </c>
      <c r="AJ215" s="2">
        <v>14.257713510341759</v>
      </c>
      <c r="AK215" s="2">
        <v>0.72708837395597448</v>
      </c>
      <c r="AL215">
        <v>58</v>
      </c>
      <c r="AM215" t="s">
        <v>280</v>
      </c>
    </row>
    <row r="216" spans="1:39" x14ac:dyDescent="0.25">
      <c r="A216" s="1" t="s">
        <v>684</v>
      </c>
      <c r="B216" s="1" t="s">
        <v>514</v>
      </c>
      <c r="C216" t="s">
        <v>685</v>
      </c>
      <c r="D216" s="8">
        <v>6815</v>
      </c>
      <c r="E216">
        <v>420.45600000000002</v>
      </c>
      <c r="F216">
        <v>0</v>
      </c>
      <c r="G216">
        <v>198.0772</v>
      </c>
      <c r="H216">
        <v>225.19372151898736</v>
      </c>
      <c r="I216">
        <v>162.91890000000001</v>
      </c>
      <c r="J216">
        <v>0</v>
      </c>
      <c r="K216">
        <v>0</v>
      </c>
      <c r="L216">
        <v>0.40729725000000006</v>
      </c>
      <c r="M216">
        <v>163.32619725000001</v>
      </c>
      <c r="N216">
        <v>61.867524268987353</v>
      </c>
      <c r="O216">
        <v>2.460239954545445</v>
      </c>
      <c r="P216">
        <v>59.40728431444191</v>
      </c>
      <c r="Q216">
        <v>62.274821518987352</v>
      </c>
      <c r="R216">
        <v>75.599999999999994</v>
      </c>
      <c r="S216">
        <v>3218</v>
      </c>
      <c r="T216">
        <v>50</v>
      </c>
      <c r="U216" s="2">
        <v>1012439.73</v>
      </c>
      <c r="V216" s="2">
        <v>3.71</v>
      </c>
      <c r="W216" t="s">
        <v>2</v>
      </c>
      <c r="X216" s="2">
        <v>348.52</v>
      </c>
      <c r="Y216">
        <v>16.273451999999999</v>
      </c>
      <c r="Z216">
        <v>13.854816656308264</v>
      </c>
      <c r="AA216" s="2">
        <v>9127.49</v>
      </c>
      <c r="AB216" s="2">
        <v>20704.63</v>
      </c>
      <c r="AC216" t="s">
        <v>278</v>
      </c>
      <c r="AD216" s="3">
        <f>Table1[[#This Row],[Water Losses (million gallons/ year)]]/Table1[[#This Row],[Water Supplied (million gallons/ year)]]</f>
        <v>0.2747302360459945</v>
      </c>
      <c r="AE216" s="2">
        <v>29974.07</v>
      </c>
      <c r="AF216">
        <v>52.672488033056652</v>
      </c>
      <c r="AG216">
        <v>2.094587767902675</v>
      </c>
      <c r="AH216">
        <v>50.577900265153978</v>
      </c>
      <c r="AI216" s="2">
        <v>9.2703906030555903</v>
      </c>
      <c r="AJ216" s="2">
        <v>2.8363860259054068</v>
      </c>
      <c r="AK216" s="2">
        <v>6.4340045771501844</v>
      </c>
      <c r="AL216">
        <v>44</v>
      </c>
      <c r="AM216" t="s">
        <v>282</v>
      </c>
    </row>
    <row r="217" spans="1:39" x14ac:dyDescent="0.25">
      <c r="A217" s="1" t="s">
        <v>67</v>
      </c>
      <c r="B217" s="1" t="s">
        <v>68</v>
      </c>
      <c r="C217" t="s">
        <v>69</v>
      </c>
      <c r="D217" s="8">
        <v>488</v>
      </c>
      <c r="F217">
        <v>16.361000000000001</v>
      </c>
      <c r="H217">
        <v>16.361000000000001</v>
      </c>
      <c r="I217">
        <v>5.4279999999999999</v>
      </c>
      <c r="K217">
        <v>0.123</v>
      </c>
      <c r="L217">
        <v>1.357E-2</v>
      </c>
      <c r="M217">
        <v>5.5645699999999998</v>
      </c>
      <c r="N217">
        <v>10.796430000000001</v>
      </c>
      <c r="O217">
        <v>0.14042571428571443</v>
      </c>
      <c r="P217">
        <v>10.656004285714287</v>
      </c>
      <c r="Q217">
        <v>10.933</v>
      </c>
      <c r="R217">
        <v>2.4</v>
      </c>
      <c r="S217">
        <v>206</v>
      </c>
      <c r="T217">
        <v>50</v>
      </c>
      <c r="V217" s="2">
        <v>19.53</v>
      </c>
      <c r="W217" t="s">
        <v>2</v>
      </c>
      <c r="X217" s="2">
        <v>1287.21</v>
      </c>
      <c r="Y217">
        <v>0.80088300000000001</v>
      </c>
      <c r="Z217">
        <v>10.651456310679611</v>
      </c>
      <c r="AA217" s="2">
        <v>2696.72</v>
      </c>
      <c r="AB217" s="2">
        <v>13716.52</v>
      </c>
      <c r="AC217" t="s">
        <v>278</v>
      </c>
      <c r="AD217" s="3">
        <f>Table1[[#This Row],[Water Losses (million gallons/ year)]]/Table1[[#This Row],[Water Supplied (million gallons/ year)]]</f>
        <v>0.65988814864617085</v>
      </c>
      <c r="AE217" s="2">
        <v>16589.03</v>
      </c>
      <c r="AF217">
        <v>143.58864210666314</v>
      </c>
      <c r="AG217">
        <v>1.867611574487491</v>
      </c>
      <c r="AH217">
        <v>141.72103053217566</v>
      </c>
      <c r="AI217" s="2">
        <v>79.67590461502877</v>
      </c>
      <c r="AJ217" s="2">
        <v>13.090879000396304</v>
      </c>
      <c r="AK217" s="2">
        <v>66.585025614632457</v>
      </c>
      <c r="AL217">
        <v>58</v>
      </c>
      <c r="AM217" t="s">
        <v>280</v>
      </c>
    </row>
    <row r="218" spans="1:39" x14ac:dyDescent="0.25">
      <c r="A218" s="1" t="s">
        <v>650</v>
      </c>
      <c r="B218" s="1" t="s">
        <v>651</v>
      </c>
      <c r="C218" t="s">
        <v>652</v>
      </c>
      <c r="D218" s="8">
        <v>5295</v>
      </c>
      <c r="E218">
        <v>124.2</v>
      </c>
      <c r="H218">
        <v>128.30578512396696</v>
      </c>
      <c r="I218">
        <v>111.396</v>
      </c>
      <c r="K218">
        <v>8.5300000000000001E-2</v>
      </c>
      <c r="L218">
        <v>0.27849000000000002</v>
      </c>
      <c r="M218">
        <v>111.75979000000001</v>
      </c>
      <c r="N218">
        <v>16.545995123966946</v>
      </c>
      <c r="O218">
        <v>2.8321085714285674</v>
      </c>
      <c r="P218">
        <v>13.71388655253838</v>
      </c>
      <c r="Q218">
        <v>16.909785123966948</v>
      </c>
      <c r="R218">
        <v>73.8</v>
      </c>
      <c r="S218">
        <v>2396</v>
      </c>
      <c r="T218">
        <v>73.8</v>
      </c>
      <c r="U218" s="2">
        <v>667478.93999999994</v>
      </c>
      <c r="V218" s="2">
        <v>7.16</v>
      </c>
      <c r="W218" t="s">
        <v>2</v>
      </c>
      <c r="X218" s="2">
        <v>728.16</v>
      </c>
      <c r="Y218">
        <v>20.435970545999997</v>
      </c>
      <c r="Z218">
        <v>23.367679632721195</v>
      </c>
      <c r="AA218" s="2">
        <v>20266.7</v>
      </c>
      <c r="AB218" s="2">
        <v>9985.9</v>
      </c>
      <c r="AC218" t="s">
        <v>278</v>
      </c>
      <c r="AD218" s="3">
        <f>Table1[[#This Row],[Water Losses (million gallons/ year)]]/Table1[[#This Row],[Water Supplied (million gallons/ year)]]</f>
        <v>0.12895751433172306</v>
      </c>
      <c r="AE218" s="2">
        <v>30517.5</v>
      </c>
      <c r="AF218">
        <v>18.919655046043573</v>
      </c>
      <c r="AG218">
        <v>3.2383979822861937</v>
      </c>
      <c r="AH218">
        <v>15.68125706375738</v>
      </c>
      <c r="AI218" s="2">
        <v>12.626295639166672</v>
      </c>
      <c r="AJ218" s="2">
        <v>8.4585562267725383</v>
      </c>
      <c r="AK218" s="2">
        <v>4.167739412394134</v>
      </c>
      <c r="AL218">
        <v>49</v>
      </c>
      <c r="AM218" t="s">
        <v>282</v>
      </c>
    </row>
    <row r="219" spans="1:39" x14ac:dyDescent="0.25">
      <c r="A219" s="1" t="s">
        <v>844</v>
      </c>
      <c r="B219" s="1" t="s">
        <v>845</v>
      </c>
      <c r="C219" t="s">
        <v>846</v>
      </c>
      <c r="D219" s="8">
        <v>18369</v>
      </c>
      <c r="E219">
        <v>1750.53</v>
      </c>
      <c r="H219">
        <v>1750.53</v>
      </c>
      <c r="I219">
        <v>1303.5</v>
      </c>
      <c r="K219">
        <v>0.55300000000000005</v>
      </c>
      <c r="L219">
        <v>30.117999999999999</v>
      </c>
      <c r="M219">
        <v>1334.171</v>
      </c>
      <c r="N219">
        <v>416.35899999999992</v>
      </c>
      <c r="O219">
        <v>19.689752525252587</v>
      </c>
      <c r="P219">
        <v>396.66924747474735</v>
      </c>
      <c r="Q219">
        <v>447.02999999999992</v>
      </c>
      <c r="R219">
        <v>123</v>
      </c>
      <c r="S219">
        <v>7802</v>
      </c>
      <c r="T219">
        <v>68.400000000000006</v>
      </c>
      <c r="U219" s="2">
        <v>3171970</v>
      </c>
      <c r="V219" s="2">
        <v>3.1</v>
      </c>
      <c r="W219" t="s">
        <v>2</v>
      </c>
      <c r="X219" s="2">
        <v>113.44</v>
      </c>
      <c r="Y219">
        <v>53.577955202727274</v>
      </c>
      <c r="Z219">
        <v>18.814267926638859</v>
      </c>
      <c r="AA219" s="2">
        <v>61021.55</v>
      </c>
      <c r="AB219" s="2">
        <v>44998.16</v>
      </c>
      <c r="AC219" t="s">
        <v>278</v>
      </c>
      <c r="AD219" s="3">
        <f>Table1[[#This Row],[Water Losses (million gallons/ year)]]/Table1[[#This Row],[Water Supplied (million gallons/ year)]]</f>
        <v>0.23784739478900671</v>
      </c>
      <c r="AE219" s="2">
        <v>109499.03</v>
      </c>
      <c r="AF219">
        <v>146.20733004884588</v>
      </c>
      <c r="AG219">
        <v>6.9141921900083885</v>
      </c>
      <c r="AH219">
        <v>139.2931378588375</v>
      </c>
      <c r="AI219" s="2">
        <v>13.588786177903129</v>
      </c>
      <c r="AJ219" s="2">
        <v>7.8212702289752469</v>
      </c>
      <c r="AK219" s="2">
        <v>5.7675159489278824</v>
      </c>
      <c r="AL219">
        <v>58</v>
      </c>
      <c r="AM219" t="s">
        <v>280</v>
      </c>
    </row>
    <row r="220" spans="1:39" x14ac:dyDescent="0.25">
      <c r="A220" s="1" t="s">
        <v>222</v>
      </c>
      <c r="B220" s="1" t="s">
        <v>1096</v>
      </c>
      <c r="C220" t="s">
        <v>223</v>
      </c>
      <c r="D220" s="8">
        <v>1158</v>
      </c>
      <c r="E220">
        <v>0</v>
      </c>
      <c r="F220">
        <v>77.727000000000004</v>
      </c>
      <c r="G220">
        <v>0</v>
      </c>
      <c r="H220">
        <v>77.727000000000004</v>
      </c>
      <c r="I220">
        <v>74.918999999999997</v>
      </c>
      <c r="J220">
        <v>0</v>
      </c>
      <c r="K220">
        <v>0</v>
      </c>
      <c r="L220">
        <v>0.57499999999999996</v>
      </c>
      <c r="M220">
        <v>75.494</v>
      </c>
      <c r="N220">
        <v>2.2330000000000041</v>
      </c>
      <c r="O220">
        <v>1.9035541836734646</v>
      </c>
      <c r="P220">
        <v>0.32944581632653946</v>
      </c>
      <c r="Q220">
        <v>2.8080000000000043</v>
      </c>
      <c r="R220">
        <v>14.3</v>
      </c>
      <c r="S220">
        <v>1158</v>
      </c>
      <c r="T220">
        <v>49.6</v>
      </c>
      <c r="U220" s="2">
        <v>898431.97</v>
      </c>
      <c r="V220" s="2">
        <v>3.55</v>
      </c>
      <c r="W220" t="s">
        <v>2</v>
      </c>
      <c r="X220" s="2">
        <v>3083</v>
      </c>
      <c r="Y220">
        <v>4.5452445519999998</v>
      </c>
      <c r="Z220">
        <v>10.753648359240069</v>
      </c>
      <c r="AA220" s="2">
        <v>6757.62</v>
      </c>
      <c r="AB220" s="2">
        <v>1015.68</v>
      </c>
      <c r="AC220" t="s">
        <v>278</v>
      </c>
      <c r="AD220" s="3">
        <f>Table1[[#This Row],[Water Losses (million gallons/ year)]]/Table1[[#This Row],[Water Supplied (million gallons/ year)]]</f>
        <v>2.8728755773412121E-2</v>
      </c>
      <c r="AE220" s="2">
        <v>9546.02</v>
      </c>
      <c r="AF220">
        <v>5.283081363711652</v>
      </c>
      <c r="AG220">
        <v>4.5036415730320689</v>
      </c>
      <c r="AH220">
        <v>0.77943979067958324</v>
      </c>
      <c r="AI220" s="2">
        <v>6.712693267509084</v>
      </c>
      <c r="AJ220" s="2">
        <v>5.8355935682563027</v>
      </c>
      <c r="AK220" s="2">
        <v>0.87709969925278164</v>
      </c>
      <c r="AL220">
        <v>66</v>
      </c>
      <c r="AM220" t="s">
        <v>280</v>
      </c>
    </row>
    <row r="221" spans="1:39" x14ac:dyDescent="0.25">
      <c r="A221" s="1" t="s">
        <v>596</v>
      </c>
      <c r="B221" s="1" t="s">
        <v>597</v>
      </c>
      <c r="C221" t="s">
        <v>598</v>
      </c>
      <c r="D221" s="8">
        <v>3915</v>
      </c>
      <c r="E221">
        <v>140.26480000000004</v>
      </c>
      <c r="F221">
        <v>0</v>
      </c>
      <c r="G221">
        <v>66.695553000000004</v>
      </c>
      <c r="H221">
        <v>73.569247000000033</v>
      </c>
      <c r="I221">
        <v>62.436246999999995</v>
      </c>
      <c r="J221">
        <v>8.1399999999999986E-2</v>
      </c>
      <c r="K221">
        <v>0.47160000000000002</v>
      </c>
      <c r="L221">
        <v>0.1562941175</v>
      </c>
      <c r="M221">
        <v>63.145541117500002</v>
      </c>
      <c r="N221">
        <v>10.42370588250003</v>
      </c>
      <c r="O221">
        <v>0.31070105620536759</v>
      </c>
      <c r="P221">
        <v>10.113004826294663</v>
      </c>
      <c r="Q221">
        <v>11.051600000000031</v>
      </c>
      <c r="R221">
        <v>30</v>
      </c>
      <c r="S221">
        <v>1631.7</v>
      </c>
      <c r="T221">
        <v>60</v>
      </c>
      <c r="V221" s="2">
        <v>12.748900000000001</v>
      </c>
      <c r="W221" t="s">
        <v>2</v>
      </c>
      <c r="X221" s="2">
        <v>1321.4774</v>
      </c>
      <c r="Y221">
        <v>8.9145044999999996</v>
      </c>
      <c r="Z221">
        <v>14.968008825151683</v>
      </c>
      <c r="AA221" s="2">
        <v>3961.25</v>
      </c>
      <c r="AB221" s="2">
        <v>13364.11</v>
      </c>
      <c r="AC221" t="s">
        <v>278</v>
      </c>
      <c r="AD221" s="3">
        <f>Table1[[#This Row],[Water Losses (million gallons/ year)]]/Table1[[#This Row],[Water Supplied (million gallons/ year)]]</f>
        <v>0.14168564050275009</v>
      </c>
      <c r="AE221" s="2">
        <v>18155.11</v>
      </c>
      <c r="AF221">
        <v>17.502052036660697</v>
      </c>
      <c r="AG221">
        <v>0.52168644384731544</v>
      </c>
      <c r="AH221">
        <v>16.980365592813381</v>
      </c>
      <c r="AI221" s="2">
        <v>10.61798109848421</v>
      </c>
      <c r="AJ221" s="2">
        <v>2.4276840446893737</v>
      </c>
      <c r="AK221" s="2">
        <v>8.1902970537948345</v>
      </c>
      <c r="AL221">
        <v>55</v>
      </c>
      <c r="AM221" t="s">
        <v>280</v>
      </c>
    </row>
    <row r="222" spans="1:39" x14ac:dyDescent="0.25">
      <c r="A222" s="1" t="s">
        <v>209</v>
      </c>
      <c r="B222" s="1" t="s">
        <v>210</v>
      </c>
      <c r="C222" t="s">
        <v>317</v>
      </c>
      <c r="D222" s="8">
        <v>1097</v>
      </c>
      <c r="E222">
        <v>23.7</v>
      </c>
      <c r="F222">
        <v>0</v>
      </c>
      <c r="G222">
        <v>0</v>
      </c>
      <c r="H222">
        <v>23.7</v>
      </c>
      <c r="I222">
        <v>22.25</v>
      </c>
      <c r="J222">
        <v>0</v>
      </c>
      <c r="K222">
        <v>0</v>
      </c>
      <c r="L222">
        <v>0.29499999999999998</v>
      </c>
      <c r="M222">
        <v>22.545000000000002</v>
      </c>
      <c r="N222">
        <v>1.1549999999999976</v>
      </c>
      <c r="O222">
        <v>0.33599747474747399</v>
      </c>
      <c r="P222">
        <v>0.81900252525252359</v>
      </c>
      <c r="Q222">
        <v>1.4499999999999975</v>
      </c>
      <c r="R222">
        <v>6.1</v>
      </c>
      <c r="S222">
        <v>482</v>
      </c>
      <c r="T222">
        <v>60</v>
      </c>
      <c r="U222" s="2">
        <v>285841</v>
      </c>
      <c r="V222" s="2">
        <v>7.94</v>
      </c>
      <c r="W222" t="s">
        <v>2</v>
      </c>
      <c r="X222" s="2">
        <v>519.99</v>
      </c>
      <c r="Y222">
        <v>2.3060918999999998</v>
      </c>
      <c r="Z222">
        <v>13.108008298755186</v>
      </c>
      <c r="AA222" s="2">
        <v>2667.82</v>
      </c>
      <c r="AB222" s="2">
        <v>425.87</v>
      </c>
      <c r="AC222" t="s">
        <v>278</v>
      </c>
      <c r="AD222" s="3">
        <f>Table1[[#This Row],[Water Losses (million gallons/ year)]]/Table1[[#This Row],[Water Supplied (million gallons/ year)]]</f>
        <v>4.8734177215189772E-2</v>
      </c>
      <c r="AE222" s="2">
        <v>3247.09</v>
      </c>
      <c r="AF222">
        <v>6.5651111237423834</v>
      </c>
      <c r="AG222">
        <v>1.9098361549904737</v>
      </c>
      <c r="AH222">
        <v>4.6552749687519102</v>
      </c>
      <c r="AI222" s="2">
        <v>6.4184503580933683</v>
      </c>
      <c r="AJ222" s="2">
        <v>5.5348961607778921</v>
      </c>
      <c r="AK222" s="2">
        <v>0.88355419731547669</v>
      </c>
      <c r="AL222">
        <v>64</v>
      </c>
      <c r="AM222" t="s">
        <v>280</v>
      </c>
    </row>
    <row r="223" spans="1:39" x14ac:dyDescent="0.25">
      <c r="A223" s="1" t="s">
        <v>235</v>
      </c>
      <c r="B223" s="1" t="s">
        <v>236</v>
      </c>
      <c r="C223" t="s">
        <v>237</v>
      </c>
      <c r="D223" s="8">
        <v>1200</v>
      </c>
      <c r="E223">
        <v>0</v>
      </c>
      <c r="F223">
        <v>21.677</v>
      </c>
      <c r="G223">
        <v>0</v>
      </c>
      <c r="H223">
        <v>21.677</v>
      </c>
      <c r="I223">
        <v>20.058</v>
      </c>
      <c r="J223">
        <v>0</v>
      </c>
      <c r="K223">
        <v>0</v>
      </c>
      <c r="L223">
        <v>5.0145000000000002E-2</v>
      </c>
      <c r="M223">
        <v>20.108145</v>
      </c>
      <c r="N223">
        <v>1.5688549999999992</v>
      </c>
      <c r="O223">
        <v>0.72064051546391883</v>
      </c>
      <c r="P223">
        <v>0.84821448453608039</v>
      </c>
      <c r="Q223">
        <v>1.6189999999999993</v>
      </c>
      <c r="R223">
        <v>5.5</v>
      </c>
      <c r="S223">
        <v>446</v>
      </c>
      <c r="T223">
        <v>46</v>
      </c>
      <c r="U223" s="2">
        <v>203923.94</v>
      </c>
      <c r="V223" s="2">
        <v>10.77</v>
      </c>
      <c r="W223" t="s">
        <v>2</v>
      </c>
      <c r="X223" s="2">
        <v>4833.34</v>
      </c>
      <c r="Y223">
        <v>2.1546797795454546</v>
      </c>
      <c r="Z223">
        <v>13.235946799836935</v>
      </c>
      <c r="AA223" s="2">
        <v>7761.3</v>
      </c>
      <c r="AB223" s="2">
        <v>4099.71</v>
      </c>
      <c r="AC223" t="s">
        <v>278</v>
      </c>
      <c r="AD223" s="3">
        <f>Table1[[#This Row],[Water Losses (million gallons/ year)]]/Table1[[#This Row],[Water Supplied (million gallons/ year)]]</f>
        <v>7.237417539327394E-2</v>
      </c>
      <c r="AE223" s="2">
        <v>12103.38</v>
      </c>
      <c r="AF223">
        <v>9.6372934455433317</v>
      </c>
      <c r="AG223">
        <v>4.4268107098956859</v>
      </c>
      <c r="AH223">
        <v>5.2104827356476466</v>
      </c>
      <c r="AI223" s="2">
        <v>26.594186879448486</v>
      </c>
      <c r="AJ223" s="2">
        <v>17.40201424113544</v>
      </c>
      <c r="AK223" s="2">
        <v>9.192172638313048</v>
      </c>
      <c r="AL223">
        <v>31</v>
      </c>
      <c r="AM223" t="s">
        <v>282</v>
      </c>
    </row>
    <row r="224" spans="1:39" x14ac:dyDescent="0.25">
      <c r="A224" s="1" t="s">
        <v>127</v>
      </c>
      <c r="B224" s="1" t="s">
        <v>128</v>
      </c>
      <c r="C224" t="s">
        <v>301</v>
      </c>
      <c r="D224" s="8">
        <v>715</v>
      </c>
      <c r="E224">
        <v>26.779</v>
      </c>
      <c r="H224">
        <v>26.779</v>
      </c>
      <c r="I224">
        <v>24.904</v>
      </c>
      <c r="L224">
        <v>6.2260000000000003E-2</v>
      </c>
      <c r="M224">
        <v>24.966259999999998</v>
      </c>
      <c r="N224">
        <v>1.8127400000000016</v>
      </c>
      <c r="O224">
        <v>0.63276489795918378</v>
      </c>
      <c r="P224">
        <v>1.1799751020408178</v>
      </c>
      <c r="Q224">
        <v>1.8750000000000016</v>
      </c>
      <c r="R224">
        <v>22</v>
      </c>
      <c r="S224">
        <v>440</v>
      </c>
      <c r="T224">
        <v>68</v>
      </c>
      <c r="V224" s="2">
        <v>10.07</v>
      </c>
      <c r="W224" t="s">
        <v>2</v>
      </c>
      <c r="X224" s="2">
        <v>266.54000000000002</v>
      </c>
      <c r="Y224">
        <v>4.5921963999999997</v>
      </c>
      <c r="Z224">
        <v>28.593999999999998</v>
      </c>
      <c r="AA224" s="2">
        <v>6371.94</v>
      </c>
      <c r="AB224" s="2">
        <v>314.51</v>
      </c>
      <c r="AC224" t="s">
        <v>278</v>
      </c>
      <c r="AD224" s="3">
        <f>Table1[[#This Row],[Water Losses (million gallons/ year)]]/Table1[[#This Row],[Water Supplied (million gallons/ year)]]</f>
        <v>6.7692594943799311E-2</v>
      </c>
      <c r="AE224" s="2">
        <v>6703.05</v>
      </c>
      <c r="AF224">
        <v>11.287297633872985</v>
      </c>
      <c r="AG224">
        <v>3.9400055912776075</v>
      </c>
      <c r="AH224">
        <v>7.3472920425953783</v>
      </c>
      <c r="AI224" s="2">
        <v>15.196484286697592</v>
      </c>
      <c r="AJ224" s="2">
        <v>14.481687551020411</v>
      </c>
      <c r="AK224" s="2">
        <v>0.71479673567718083</v>
      </c>
      <c r="AL224">
        <v>46</v>
      </c>
      <c r="AM224" t="s">
        <v>282</v>
      </c>
    </row>
    <row r="225" spans="1:39" x14ac:dyDescent="0.25">
      <c r="A225" s="1" t="s">
        <v>819</v>
      </c>
      <c r="B225" s="1" t="s">
        <v>656</v>
      </c>
      <c r="C225" t="s">
        <v>932</v>
      </c>
      <c r="D225" s="8">
        <v>15270</v>
      </c>
      <c r="E225">
        <v>811.03</v>
      </c>
      <c r="F225">
        <v>0</v>
      </c>
      <c r="G225">
        <v>260.56560000000002</v>
      </c>
      <c r="H225">
        <v>550.46439999999996</v>
      </c>
      <c r="I225">
        <v>389.40361499999995</v>
      </c>
      <c r="J225">
        <v>0.5</v>
      </c>
      <c r="K225">
        <v>0.25</v>
      </c>
      <c r="L225">
        <v>0.97475903749999993</v>
      </c>
      <c r="M225">
        <v>391.12837403749995</v>
      </c>
      <c r="N225">
        <v>159.3360259625</v>
      </c>
      <c r="O225">
        <v>22.457603074999994</v>
      </c>
      <c r="P225">
        <v>136.87842288749999</v>
      </c>
      <c r="Q225">
        <v>160.56078500000001</v>
      </c>
      <c r="R225">
        <v>110.8725379</v>
      </c>
      <c r="S225">
        <v>6107</v>
      </c>
      <c r="T225">
        <v>55</v>
      </c>
      <c r="U225" s="2">
        <v>1799977.46</v>
      </c>
      <c r="V225" s="2">
        <v>2.7307000000000001</v>
      </c>
      <c r="W225" t="s">
        <v>2</v>
      </c>
      <c r="X225" s="2">
        <v>452.0163</v>
      </c>
      <c r="Y225">
        <v>30.431098883032927</v>
      </c>
      <c r="Z225">
        <v>13.652017955157197</v>
      </c>
      <c r="AA225" s="2">
        <v>61294.9</v>
      </c>
      <c r="AB225" s="2">
        <v>61871.28</v>
      </c>
      <c r="AC225" t="s">
        <v>278</v>
      </c>
      <c r="AD225" s="3">
        <f>Table1[[#This Row],[Water Losses (million gallons/ year)]]/Table1[[#This Row],[Water Supplied (million gallons/ year)]]</f>
        <v>0.28945745803452505</v>
      </c>
      <c r="AE225" s="2">
        <v>123719.78</v>
      </c>
      <c r="AF225">
        <v>71.481424174145545</v>
      </c>
      <c r="AG225">
        <v>10.07494345137289</v>
      </c>
      <c r="AH225">
        <v>61.406480722772649</v>
      </c>
      <c r="AI225" s="2">
        <v>20.168032279650532</v>
      </c>
      <c r="AJ225" s="2">
        <v>10.036826215093528</v>
      </c>
      <c r="AK225" s="2">
        <v>10.131206064557004</v>
      </c>
      <c r="AL225">
        <v>57</v>
      </c>
      <c r="AM225" t="s">
        <v>280</v>
      </c>
    </row>
    <row r="226" spans="1:39" x14ac:dyDescent="0.25">
      <c r="A226" s="1" t="s">
        <v>698</v>
      </c>
      <c r="B226" s="1" t="s">
        <v>699</v>
      </c>
      <c r="C226" t="s">
        <v>768</v>
      </c>
      <c r="D226" s="8">
        <v>8200</v>
      </c>
      <c r="E226">
        <v>53.975999999999999</v>
      </c>
      <c r="F226">
        <v>0</v>
      </c>
      <c r="G226">
        <v>0</v>
      </c>
      <c r="H226">
        <v>53.975999999999999</v>
      </c>
      <c r="I226">
        <v>37.326000000000001</v>
      </c>
      <c r="J226">
        <v>0</v>
      </c>
      <c r="K226">
        <v>0.38500000000000001</v>
      </c>
      <c r="L226">
        <v>9.3315000000000009E-2</v>
      </c>
      <c r="M226">
        <v>37.804314999999995</v>
      </c>
      <c r="N226">
        <v>16.171685000000004</v>
      </c>
      <c r="O226">
        <v>1.5543864766839368</v>
      </c>
      <c r="P226">
        <v>14.617298523316066</v>
      </c>
      <c r="Q226">
        <v>16.650000000000006</v>
      </c>
      <c r="R226">
        <v>18.899999999999999</v>
      </c>
      <c r="S226">
        <v>756</v>
      </c>
      <c r="T226">
        <v>75.400000000000006</v>
      </c>
      <c r="U226" s="2">
        <v>286186.49</v>
      </c>
      <c r="V226" s="2">
        <v>7.42</v>
      </c>
      <c r="W226" t="s">
        <v>2</v>
      </c>
      <c r="X226" s="2">
        <v>531.20000000000005</v>
      </c>
      <c r="Y226">
        <v>7.0047237301363641</v>
      </c>
      <c r="Z226">
        <v>25.384952272727272</v>
      </c>
      <c r="AA226" s="2">
        <v>11437.35</v>
      </c>
      <c r="AB226" s="2">
        <v>7764.71</v>
      </c>
      <c r="AC226" t="s">
        <v>278</v>
      </c>
      <c r="AD226" s="3">
        <f>Table1[[#This Row],[Water Losses (million gallons/ year)]]/Table1[[#This Row],[Water Supplied (million gallons/ year)]]</f>
        <v>0.29960880761820075</v>
      </c>
      <c r="AE226" s="2">
        <v>19456.14</v>
      </c>
      <c r="AF226">
        <v>58.605801985938989</v>
      </c>
      <c r="AG226">
        <v>5.6330596386313578</v>
      </c>
      <c r="AH226">
        <v>52.97274234730763</v>
      </c>
      <c r="AI226" s="2">
        <v>25.399554610357203</v>
      </c>
      <c r="AJ226" s="2">
        <v>15.128775542122423</v>
      </c>
      <c r="AK226" s="2">
        <v>10.270779068234782</v>
      </c>
      <c r="AL226">
        <v>50</v>
      </c>
      <c r="AM226" t="s">
        <v>282</v>
      </c>
    </row>
    <row r="227" spans="1:39" x14ac:dyDescent="0.25">
      <c r="A227" s="1" t="s">
        <v>870</v>
      </c>
      <c r="B227" s="1" t="s">
        <v>871</v>
      </c>
      <c r="C227" t="s">
        <v>872</v>
      </c>
      <c r="D227" s="8">
        <v>28310</v>
      </c>
      <c r="E227">
        <v>1422.386</v>
      </c>
      <c r="F227">
        <v>0</v>
      </c>
      <c r="G227">
        <v>1.472</v>
      </c>
      <c r="H227">
        <v>1420.914</v>
      </c>
      <c r="I227">
        <v>826.41700000000003</v>
      </c>
      <c r="J227">
        <v>0</v>
      </c>
      <c r="K227">
        <v>173.631</v>
      </c>
      <c r="L227">
        <v>2.0660425</v>
      </c>
      <c r="M227">
        <v>1002.1140425</v>
      </c>
      <c r="N227">
        <v>418.7999575</v>
      </c>
      <c r="O227">
        <v>4.132085</v>
      </c>
      <c r="P227">
        <v>414.66787249999999</v>
      </c>
      <c r="Q227">
        <v>594.49699999999996</v>
      </c>
      <c r="R227">
        <v>183</v>
      </c>
      <c r="S227">
        <v>10947</v>
      </c>
      <c r="T227">
        <v>66</v>
      </c>
      <c r="U227" s="2">
        <v>4141533.77</v>
      </c>
      <c r="V227" s="2">
        <v>2.97</v>
      </c>
      <c r="W227" t="s">
        <v>117</v>
      </c>
      <c r="X227" s="2">
        <v>437.16</v>
      </c>
      <c r="Y227">
        <v>63.406807200000003</v>
      </c>
      <c r="Z227">
        <v>15.868939435461773</v>
      </c>
      <c r="AA227" s="2">
        <v>16405.669999999998</v>
      </c>
      <c r="AB227" s="2">
        <v>181276.21</v>
      </c>
      <c r="AC227" t="s">
        <v>278</v>
      </c>
      <c r="AD227" s="3">
        <f>Table1[[#This Row],[Water Losses (million gallons/ year)]]/Table1[[#This Row],[Water Supplied (million gallons/ year)]]</f>
        <v>0.29473983471202342</v>
      </c>
      <c r="AE227" s="2">
        <v>274489.59999999998</v>
      </c>
      <c r="AF227">
        <v>104.81384341240674</v>
      </c>
      <c r="AG227">
        <v>1.03414458956041</v>
      </c>
      <c r="AH227">
        <v>103.77969882284633</v>
      </c>
      <c r="AI227" s="2">
        <v>18.058086775883378</v>
      </c>
      <c r="AJ227" s="2">
        <v>1.4986451807340229</v>
      </c>
      <c r="AK227" s="2">
        <v>16.559441595149355</v>
      </c>
      <c r="AL227">
        <v>67</v>
      </c>
      <c r="AM227" t="s">
        <v>280</v>
      </c>
    </row>
    <row r="228" spans="1:39" x14ac:dyDescent="0.25">
      <c r="A228" s="1" t="s">
        <v>204</v>
      </c>
      <c r="B228" s="1" t="s">
        <v>205</v>
      </c>
      <c r="C228" t="s">
        <v>206</v>
      </c>
      <c r="D228" s="8">
        <v>1095</v>
      </c>
      <c r="E228">
        <v>34.887999999999998</v>
      </c>
      <c r="F228">
        <v>0</v>
      </c>
      <c r="G228">
        <v>0</v>
      </c>
      <c r="H228">
        <v>35.240404040404037</v>
      </c>
      <c r="I228">
        <v>29.38</v>
      </c>
      <c r="J228">
        <v>0.19900000000000001</v>
      </c>
      <c r="K228">
        <v>1.331</v>
      </c>
      <c r="L228">
        <v>7.3947499999999999E-2</v>
      </c>
      <c r="M228">
        <v>30.983947499999999</v>
      </c>
      <c r="N228">
        <v>4.256456540404038</v>
      </c>
      <c r="O228">
        <v>0.147895</v>
      </c>
      <c r="P228">
        <v>4.1085615404040379</v>
      </c>
      <c r="Q228">
        <v>5.6614040404040376</v>
      </c>
      <c r="R228">
        <v>13</v>
      </c>
      <c r="S228">
        <v>510</v>
      </c>
      <c r="T228">
        <v>60</v>
      </c>
      <c r="U228" s="2">
        <v>651149</v>
      </c>
      <c r="V228" s="2">
        <v>5.76</v>
      </c>
      <c r="W228" t="s">
        <v>2</v>
      </c>
      <c r="X228" s="2">
        <v>279.47000000000003</v>
      </c>
      <c r="Y228">
        <v>3.2155769999999997</v>
      </c>
      <c r="Z228">
        <v>17.274117647058823</v>
      </c>
      <c r="AA228" s="2">
        <v>851.88</v>
      </c>
      <c r="AB228" s="2">
        <v>1148.22</v>
      </c>
      <c r="AC228" t="s">
        <v>278</v>
      </c>
      <c r="AD228" s="3">
        <f>Table1[[#This Row],[Water Losses (million gallons/ year)]]/Table1[[#This Row],[Water Supplied (million gallons/ year)]]</f>
        <v>0.12078342051708318</v>
      </c>
      <c r="AE228" s="2">
        <v>2392.7399999999998</v>
      </c>
      <c r="AF228">
        <v>22.865734839667137</v>
      </c>
      <c r="AG228">
        <v>0.7944936878861133</v>
      </c>
      <c r="AH228">
        <v>22.071241151781024</v>
      </c>
      <c r="AI228" s="2">
        <v>3.9217546935229737</v>
      </c>
      <c r="AJ228" s="2">
        <v>1.6703435294117646</v>
      </c>
      <c r="AK228" s="2">
        <v>2.2514111641112091</v>
      </c>
      <c r="AL228">
        <v>39</v>
      </c>
      <c r="AM228" t="s">
        <v>282</v>
      </c>
    </row>
    <row r="229" spans="1:39" x14ac:dyDescent="0.25">
      <c r="A229" s="1" t="s">
        <v>34</v>
      </c>
      <c r="B229" s="1" t="s">
        <v>1120</v>
      </c>
      <c r="C229" t="s">
        <v>287</v>
      </c>
      <c r="D229" s="8">
        <v>350</v>
      </c>
      <c r="E229">
        <v>0</v>
      </c>
      <c r="F229">
        <v>8.9909999999999997</v>
      </c>
      <c r="G229">
        <v>0</v>
      </c>
      <c r="H229">
        <v>9.0135338345864646</v>
      </c>
      <c r="I229">
        <v>6.5640000000000001</v>
      </c>
      <c r="J229">
        <v>0</v>
      </c>
      <c r="K229">
        <v>1.83E-2</v>
      </c>
      <c r="L229">
        <v>1.6410000000000001E-2</v>
      </c>
      <c r="M229">
        <v>6.5987099999999996</v>
      </c>
      <c r="N229">
        <v>2.414823834586465</v>
      </c>
      <c r="O229">
        <v>0.16715265306122434</v>
      </c>
      <c r="P229">
        <v>2.2476711815252406</v>
      </c>
      <c r="Q229">
        <v>2.449533834586465</v>
      </c>
      <c r="R229">
        <v>5.2</v>
      </c>
      <c r="S229">
        <v>155</v>
      </c>
      <c r="T229">
        <v>54</v>
      </c>
      <c r="U229" s="2">
        <v>142408.64000000001</v>
      </c>
      <c r="V229" s="2">
        <v>15.95</v>
      </c>
      <c r="W229" t="s">
        <v>2</v>
      </c>
      <c r="X229" s="2">
        <v>4226.3599999999997</v>
      </c>
      <c r="Y229">
        <v>1.0127392200000001</v>
      </c>
      <c r="Z229">
        <v>17.900825806451614</v>
      </c>
      <c r="AA229" s="2">
        <v>2661.71</v>
      </c>
      <c r="AB229" s="2">
        <v>9499.4699999999993</v>
      </c>
      <c r="AC229" t="s">
        <v>278</v>
      </c>
      <c r="AD229" s="3">
        <f>Table1[[#This Row],[Water Losses (million gallons/ year)]]/Table1[[#This Row],[Water Supplied (million gallons/ year)]]</f>
        <v>0.2679108858858858</v>
      </c>
      <c r="AE229" s="2">
        <v>12307.87</v>
      </c>
      <c r="AF229">
        <v>42.683585233521249</v>
      </c>
      <c r="AG229">
        <v>2.9545320912280046</v>
      </c>
      <c r="AH229">
        <v>39.729053142293246</v>
      </c>
      <c r="AI229" s="2">
        <v>78.459186905964401</v>
      </c>
      <c r="AJ229" s="2">
        <v>17.172299326925597</v>
      </c>
      <c r="AK229" s="2">
        <v>61.286887579038812</v>
      </c>
      <c r="AL229">
        <v>46</v>
      </c>
      <c r="AM229" t="s">
        <v>282</v>
      </c>
    </row>
    <row r="230" spans="1:39" x14ac:dyDescent="0.25">
      <c r="A230" s="1" t="s">
        <v>784</v>
      </c>
      <c r="B230" s="1" t="s">
        <v>785</v>
      </c>
      <c r="C230" t="s">
        <v>786</v>
      </c>
      <c r="D230" s="8">
        <v>11635</v>
      </c>
      <c r="E230">
        <v>428.76600000000002</v>
      </c>
      <c r="H230">
        <v>433.33771287078679</v>
      </c>
      <c r="I230">
        <v>295.85000000000002</v>
      </c>
      <c r="J230">
        <v>0.499</v>
      </c>
      <c r="L230">
        <v>6.6849999999999996</v>
      </c>
      <c r="M230">
        <v>303.03400000000005</v>
      </c>
      <c r="N230">
        <v>130.30371287078674</v>
      </c>
      <c r="O230">
        <v>6.828627602040819</v>
      </c>
      <c r="P230">
        <v>123.47508526874591</v>
      </c>
      <c r="Q230">
        <v>136.98871287078674</v>
      </c>
      <c r="R230">
        <v>106.4</v>
      </c>
      <c r="S230">
        <v>4664</v>
      </c>
      <c r="T230">
        <v>75.296000000000006</v>
      </c>
      <c r="U230" s="2">
        <v>2780518</v>
      </c>
      <c r="V230" s="2">
        <v>6.12</v>
      </c>
      <c r="W230" t="s">
        <v>2</v>
      </c>
      <c r="X230" s="2">
        <v>385.1</v>
      </c>
      <c r="Y230">
        <v>35.047032200960011</v>
      </c>
      <c r="Z230">
        <v>20.587321248713558</v>
      </c>
      <c r="AA230" s="2">
        <v>41791.199999999997</v>
      </c>
      <c r="AB230" s="2">
        <v>47550.26</v>
      </c>
      <c r="AC230" t="s">
        <v>278</v>
      </c>
      <c r="AD230" s="3">
        <f>Table1[[#This Row],[Water Losses (million gallons/ year)]]/Table1[[#This Row],[Water Supplied (million gallons/ year)]]</f>
        <v>0.30069783681541901</v>
      </c>
      <c r="AE230" s="2">
        <v>91915.85</v>
      </c>
      <c r="AF230">
        <v>76.542983194381179</v>
      </c>
      <c r="AG230">
        <v>4.0112711776832271</v>
      </c>
      <c r="AH230">
        <v>72.531712016697952</v>
      </c>
      <c r="AI230" s="2">
        <v>19.155543795343881</v>
      </c>
      <c r="AJ230" s="2">
        <v>8.960377556708794</v>
      </c>
      <c r="AK230" s="2">
        <v>10.195166238635089</v>
      </c>
      <c r="AL230">
        <v>59</v>
      </c>
      <c r="AM230" t="s">
        <v>280</v>
      </c>
    </row>
    <row r="231" spans="1:39" ht="30" x14ac:dyDescent="0.25">
      <c r="A231" s="1" t="s">
        <v>1175</v>
      </c>
      <c r="B231" s="1" t="s">
        <v>1034</v>
      </c>
      <c r="C231" t="s">
        <v>663</v>
      </c>
      <c r="D231" s="8">
        <v>5908</v>
      </c>
      <c r="E231">
        <v>0</v>
      </c>
      <c r="F231">
        <v>151.77600000000001</v>
      </c>
      <c r="G231">
        <v>0</v>
      </c>
      <c r="H231">
        <v>151.77600000000001</v>
      </c>
      <c r="I231">
        <v>121.49714</v>
      </c>
      <c r="J231">
        <v>0</v>
      </c>
      <c r="K231">
        <v>0</v>
      </c>
      <c r="L231">
        <v>0.30374285000000001</v>
      </c>
      <c r="M231">
        <v>121.80088285000001</v>
      </c>
      <c r="N231">
        <v>29.975117150000003</v>
      </c>
      <c r="O231">
        <v>7.0020720157894818</v>
      </c>
      <c r="P231">
        <v>22.973045134210523</v>
      </c>
      <c r="Q231">
        <v>30.278860000000002</v>
      </c>
      <c r="R231">
        <v>308</v>
      </c>
      <c r="S231">
        <v>2855</v>
      </c>
      <c r="T231">
        <v>75</v>
      </c>
      <c r="U231" s="2">
        <v>1002505</v>
      </c>
      <c r="V231" s="2">
        <v>7.21</v>
      </c>
      <c r="W231" t="s">
        <v>2</v>
      </c>
      <c r="X231" s="2">
        <v>2745.2</v>
      </c>
      <c r="Y231">
        <v>57.337758749999992</v>
      </c>
      <c r="Z231">
        <v>55.022679509632212</v>
      </c>
      <c r="AA231" s="2">
        <v>50484.94</v>
      </c>
      <c r="AB231" s="2">
        <v>63065.599999999999</v>
      </c>
      <c r="AC231" t="s">
        <v>278</v>
      </c>
      <c r="AD231" s="3">
        <f>Table1[[#This Row],[Water Losses (million gallons/ year)]]/Table1[[#This Row],[Water Supplied (million gallons/ year)]]</f>
        <v>0.19749576448186801</v>
      </c>
      <c r="AE231" s="2">
        <v>114384.38</v>
      </c>
      <c r="AF231">
        <v>28.764836648033977</v>
      </c>
      <c r="AG231">
        <v>6.7193551479399094</v>
      </c>
      <c r="AH231">
        <v>22.045481500094066</v>
      </c>
      <c r="AI231" s="2">
        <v>39.772519347207314</v>
      </c>
      <c r="AJ231" s="2">
        <v>17.682990975076063</v>
      </c>
      <c r="AK231" s="2">
        <v>22.089528372131252</v>
      </c>
      <c r="AL231">
        <v>65</v>
      </c>
      <c r="AM231" t="s">
        <v>280</v>
      </c>
    </row>
    <row r="232" spans="1:39" x14ac:dyDescent="0.25">
      <c r="A232" s="1" t="s">
        <v>70</v>
      </c>
      <c r="B232" s="1" t="s">
        <v>71</v>
      </c>
      <c r="C232" t="s">
        <v>291</v>
      </c>
      <c r="D232" s="8">
        <v>492</v>
      </c>
      <c r="F232">
        <v>30.928999999999998</v>
      </c>
      <c r="H232">
        <v>30.928999999999998</v>
      </c>
      <c r="I232">
        <v>25.047000000000001</v>
      </c>
      <c r="L232">
        <v>6.2617500000000006E-2</v>
      </c>
      <c r="M232">
        <v>25.109617500000002</v>
      </c>
      <c r="N232">
        <v>5.8193824999999961</v>
      </c>
      <c r="O232">
        <v>1.4434981578947372</v>
      </c>
      <c r="P232">
        <v>4.3758843421052589</v>
      </c>
      <c r="Q232">
        <v>5.8819999999999961</v>
      </c>
      <c r="R232">
        <v>10.19</v>
      </c>
      <c r="S232">
        <v>496</v>
      </c>
      <c r="T232">
        <v>58</v>
      </c>
      <c r="U232" s="2">
        <v>197535.92</v>
      </c>
      <c r="V232" s="2">
        <v>3.56</v>
      </c>
      <c r="W232" t="s">
        <v>2</v>
      </c>
      <c r="X232" s="2">
        <v>2130.2800000000002</v>
      </c>
      <c r="Y232">
        <v>2.7421056429999995</v>
      </c>
      <c r="Z232">
        <v>15.14640766129032</v>
      </c>
      <c r="AA232" s="2">
        <v>5138.8500000000004</v>
      </c>
      <c r="AB232" s="2">
        <v>9321.86</v>
      </c>
      <c r="AC232" t="s">
        <v>278</v>
      </c>
      <c r="AD232" s="3">
        <f>Table1[[#This Row],[Water Losses (million gallons/ year)]]/Table1[[#This Row],[Water Supplied (million gallons/ year)]]</f>
        <v>0.18815294707232683</v>
      </c>
      <c r="AE232" s="2">
        <v>14594.11</v>
      </c>
      <c r="AF232">
        <v>32.144180844012354</v>
      </c>
      <c r="AG232">
        <v>7.9733658743633304</v>
      </c>
      <c r="AH232">
        <v>24.170814969649022</v>
      </c>
      <c r="AI232" s="2">
        <v>29.154661972591242</v>
      </c>
      <c r="AJ232" s="2">
        <v>10.36059161714771</v>
      </c>
      <c r="AK232" s="2">
        <v>18.79407035544353</v>
      </c>
      <c r="AL232">
        <v>45</v>
      </c>
      <c r="AM232" t="s">
        <v>282</v>
      </c>
    </row>
    <row r="233" spans="1:39" x14ac:dyDescent="0.25">
      <c r="A233" s="1" t="s">
        <v>103</v>
      </c>
      <c r="B233" s="1" t="s">
        <v>1125</v>
      </c>
      <c r="C233" t="s">
        <v>104</v>
      </c>
      <c r="D233" s="8">
        <v>614</v>
      </c>
      <c r="E233">
        <v>11.927</v>
      </c>
      <c r="F233">
        <v>0</v>
      </c>
      <c r="G233">
        <v>0</v>
      </c>
      <c r="H233">
        <v>12.554736842105264</v>
      </c>
      <c r="I233">
        <v>9.11</v>
      </c>
      <c r="J233">
        <v>0.16569999999999999</v>
      </c>
      <c r="K233">
        <v>0</v>
      </c>
      <c r="L233">
        <v>4.2999999999999997E-2</v>
      </c>
      <c r="M233">
        <v>9.318699999999998</v>
      </c>
      <c r="N233">
        <v>3.2360368421052659</v>
      </c>
      <c r="O233">
        <v>0.52585218421052704</v>
      </c>
      <c r="P233">
        <v>2.7101846578947386</v>
      </c>
      <c r="Q233">
        <v>3.279036842105266</v>
      </c>
      <c r="R233">
        <v>11.1</v>
      </c>
      <c r="S233">
        <v>325</v>
      </c>
      <c r="T233">
        <v>49.5</v>
      </c>
      <c r="U233" s="2">
        <v>238916.58</v>
      </c>
      <c r="V233" s="2">
        <v>13.86</v>
      </c>
      <c r="W233" t="s">
        <v>2</v>
      </c>
      <c r="X233" s="2">
        <v>1674.69</v>
      </c>
      <c r="Y233">
        <v>1.9657620675000003</v>
      </c>
      <c r="Z233">
        <v>16.571229230769234</v>
      </c>
      <c r="AA233" s="2">
        <v>7288.31</v>
      </c>
      <c r="AB233" s="2">
        <v>4538.72</v>
      </c>
      <c r="AC233" t="s">
        <v>278</v>
      </c>
      <c r="AD233" s="3">
        <f>Table1[[#This Row],[Water Losses (million gallons/ year)]]/Table1[[#This Row],[Water Supplied (million gallons/ year)]]</f>
        <v>0.25775425505156391</v>
      </c>
      <c r="AE233" s="2">
        <v>11899.04</v>
      </c>
      <c r="AF233">
        <v>27.279551882868414</v>
      </c>
      <c r="AG233">
        <v>4.432895125062398</v>
      </c>
      <c r="AH233">
        <v>22.846656757806016</v>
      </c>
      <c r="AI233" s="2">
        <v>36.390862824269668</v>
      </c>
      <c r="AJ233" s="2">
        <v>22.425573148178163</v>
      </c>
      <c r="AK233" s="2">
        <v>13.965289676091508</v>
      </c>
      <c r="AL233">
        <v>39</v>
      </c>
      <c r="AM233" t="s">
        <v>282</v>
      </c>
    </row>
    <row r="234" spans="1:39" x14ac:dyDescent="0.25">
      <c r="A234" s="1" t="s">
        <v>108</v>
      </c>
      <c r="B234" s="1" t="s">
        <v>109</v>
      </c>
      <c r="C234" t="s">
        <v>110</v>
      </c>
      <c r="D234" s="8">
        <v>635</v>
      </c>
      <c r="E234">
        <v>12.321999999999999</v>
      </c>
      <c r="F234">
        <v>0</v>
      </c>
      <c r="G234">
        <v>0</v>
      </c>
      <c r="H234">
        <v>12.321999999999999</v>
      </c>
      <c r="I234">
        <v>11.95016</v>
      </c>
      <c r="J234">
        <v>0</v>
      </c>
      <c r="K234">
        <v>0</v>
      </c>
      <c r="L234">
        <v>2.98754E-2</v>
      </c>
      <c r="M234">
        <v>11.9800354</v>
      </c>
      <c r="N234">
        <v>0.34196459999999895</v>
      </c>
      <c r="O234">
        <v>0.30363161632653068</v>
      </c>
      <c r="P234">
        <v>3.8332983673468268E-2</v>
      </c>
      <c r="Q234">
        <v>0.37183999999999895</v>
      </c>
      <c r="R234">
        <v>10.1</v>
      </c>
      <c r="S234">
        <v>298</v>
      </c>
      <c r="T234">
        <v>55</v>
      </c>
      <c r="U234" s="2">
        <v>128004.48</v>
      </c>
      <c r="V234" s="2">
        <v>13.38</v>
      </c>
      <c r="W234" t="s">
        <v>2</v>
      </c>
      <c r="X234" s="2">
        <v>697.57</v>
      </c>
      <c r="Y234">
        <v>1.994270575</v>
      </c>
      <c r="Z234">
        <v>18.33474832214765</v>
      </c>
      <c r="AA234" s="2">
        <v>4062.59</v>
      </c>
      <c r="AB234" s="2">
        <v>26.74</v>
      </c>
      <c r="AC234" t="s">
        <v>278</v>
      </c>
      <c r="AD234" s="3">
        <f>Table1[[#This Row],[Water Losses (million gallons/ year)]]/Table1[[#This Row],[Water Supplied (million gallons/ year)]]</f>
        <v>2.7752361629605499E-2</v>
      </c>
      <c r="AE234" s="2">
        <v>4110.17</v>
      </c>
      <c r="AF234">
        <v>3.1439238760687598</v>
      </c>
      <c r="AG234">
        <v>2.791501483189581</v>
      </c>
      <c r="AH234">
        <v>0.3524223928791787</v>
      </c>
      <c r="AI234" s="2">
        <v>13.722587133792223</v>
      </c>
      <c r="AJ234" s="2">
        <v>13.632855793452958</v>
      </c>
      <c r="AK234" s="2">
        <v>8.9731340339265983E-2</v>
      </c>
      <c r="AL234">
        <v>28</v>
      </c>
      <c r="AM234" t="s">
        <v>282</v>
      </c>
    </row>
    <row r="235" spans="1:39" x14ac:dyDescent="0.25">
      <c r="A235" s="1" t="s">
        <v>194</v>
      </c>
      <c r="B235" s="1" t="s">
        <v>1080</v>
      </c>
      <c r="C235" t="s">
        <v>195</v>
      </c>
      <c r="D235" s="8">
        <v>1001</v>
      </c>
      <c r="E235">
        <v>22.19</v>
      </c>
      <c r="F235">
        <v>0</v>
      </c>
      <c r="G235">
        <v>0</v>
      </c>
      <c r="H235">
        <v>22.19</v>
      </c>
      <c r="I235">
        <v>17.8</v>
      </c>
      <c r="J235">
        <v>0</v>
      </c>
      <c r="K235">
        <v>9.4E-2</v>
      </c>
      <c r="L235">
        <v>0.33300000000000002</v>
      </c>
      <c r="M235">
        <v>18.227</v>
      </c>
      <c r="N235">
        <v>3.963000000000001</v>
      </c>
      <c r="O235">
        <v>0.4541836734693887</v>
      </c>
      <c r="P235">
        <v>3.5088163265306123</v>
      </c>
      <c r="Q235">
        <v>4.3900000000000015</v>
      </c>
      <c r="R235">
        <v>7.72</v>
      </c>
      <c r="S235">
        <v>449</v>
      </c>
      <c r="T235">
        <v>55.4</v>
      </c>
      <c r="U235" s="2">
        <v>180607.5</v>
      </c>
      <c r="V235" s="2">
        <v>8.39</v>
      </c>
      <c r="W235" t="s">
        <v>2</v>
      </c>
      <c r="X235" s="2">
        <v>645.55999999999995</v>
      </c>
      <c r="Y235">
        <v>2.2064184591999996</v>
      </c>
      <c r="Z235">
        <v>13.463211759465477</v>
      </c>
      <c r="AA235" s="2">
        <v>3795.74</v>
      </c>
      <c r="AB235" s="2">
        <v>2265.15</v>
      </c>
      <c r="AC235" t="s">
        <v>278</v>
      </c>
      <c r="AD235" s="3">
        <f>Table1[[#This Row],[Water Losses (million gallons/ year)]]/Table1[[#This Row],[Water Supplied (million gallons/ year)]]</f>
        <v>0.17859396124380356</v>
      </c>
      <c r="AE235" s="2">
        <v>6336.55</v>
      </c>
      <c r="AF235">
        <v>24.181590749611011</v>
      </c>
      <c r="AG235">
        <v>2.7713559719888252</v>
      </c>
      <c r="AH235">
        <v>21.410234777622186</v>
      </c>
      <c r="AI235" s="2">
        <v>13.498654359347325</v>
      </c>
      <c r="AJ235" s="2">
        <v>8.4537735848370765</v>
      </c>
      <c r="AK235" s="2">
        <v>5.0448807745102489</v>
      </c>
      <c r="AL235">
        <v>54</v>
      </c>
      <c r="AM235" t="s">
        <v>280</v>
      </c>
    </row>
    <row r="236" spans="1:39" x14ac:dyDescent="0.25">
      <c r="A236" s="1" t="s">
        <v>970</v>
      </c>
      <c r="B236" s="1" t="s">
        <v>971</v>
      </c>
      <c r="C236" t="s">
        <v>972</v>
      </c>
      <c r="D236" s="8">
        <v>2350</v>
      </c>
      <c r="E236">
        <v>90.733999999999995</v>
      </c>
      <c r="F236">
        <v>0</v>
      </c>
      <c r="G236">
        <v>0</v>
      </c>
      <c r="H236">
        <v>90.733999999999995</v>
      </c>
      <c r="I236">
        <v>46.542000000000002</v>
      </c>
      <c r="J236">
        <v>0</v>
      </c>
      <c r="K236">
        <v>0</v>
      </c>
      <c r="L236">
        <v>0.116355</v>
      </c>
      <c r="M236">
        <v>46.658355</v>
      </c>
      <c r="N236">
        <v>44.075644999999994</v>
      </c>
      <c r="O236">
        <v>1.1825467346938749</v>
      </c>
      <c r="P236">
        <v>42.893098265306122</v>
      </c>
      <c r="Q236">
        <v>44.191999999999993</v>
      </c>
      <c r="R236">
        <v>5.3</v>
      </c>
      <c r="S236">
        <v>894</v>
      </c>
      <c r="T236">
        <v>60.4</v>
      </c>
      <c r="U236" s="2">
        <v>507965</v>
      </c>
      <c r="V236" s="2">
        <v>11.12</v>
      </c>
      <c r="W236" t="s">
        <v>2</v>
      </c>
      <c r="X236" s="2">
        <v>384.09</v>
      </c>
      <c r="Y236">
        <v>3.5884935579999997</v>
      </c>
      <c r="Z236">
        <v>10.997191498881431</v>
      </c>
      <c r="AA236" s="2">
        <v>13149.92</v>
      </c>
      <c r="AB236" s="2">
        <v>16474.810000000001</v>
      </c>
      <c r="AC236" t="s">
        <v>278</v>
      </c>
      <c r="AD236" s="3">
        <f>Table1[[#This Row],[Water Losses (million gallons/ year)]]/Table1[[#This Row],[Water Supplied (million gallons/ year)]]</f>
        <v>0.48576768355853372</v>
      </c>
      <c r="AE236" s="2">
        <v>29669.42</v>
      </c>
      <c r="AF236">
        <v>135.07292145505807</v>
      </c>
      <c r="AG236">
        <v>3.6239978385396552</v>
      </c>
      <c r="AH236">
        <v>131.44892361651841</v>
      </c>
      <c r="AI236" s="2">
        <v>33.137281658296772</v>
      </c>
      <c r="AJ236" s="2">
        <v>14.709082427064752</v>
      </c>
      <c r="AK236" s="2">
        <v>18.428199231232021</v>
      </c>
      <c r="AL236">
        <v>49</v>
      </c>
      <c r="AM236" t="s">
        <v>282</v>
      </c>
    </row>
    <row r="237" spans="1:39" x14ac:dyDescent="0.25">
      <c r="A237" s="1" t="s">
        <v>407</v>
      </c>
      <c r="B237" s="1" t="s">
        <v>818</v>
      </c>
      <c r="C237" t="s">
        <v>540</v>
      </c>
      <c r="D237" s="8">
        <v>1899</v>
      </c>
      <c r="E237">
        <v>0</v>
      </c>
      <c r="F237">
        <v>65.522000000000006</v>
      </c>
      <c r="G237">
        <v>0</v>
      </c>
      <c r="H237">
        <v>65.983887210473313</v>
      </c>
      <c r="I237">
        <v>34.878999999999998</v>
      </c>
      <c r="J237">
        <v>0</v>
      </c>
      <c r="K237">
        <v>0.14199999999999999</v>
      </c>
      <c r="L237">
        <v>8.7197499999999997E-2</v>
      </c>
      <c r="M237">
        <v>35.108197500000003</v>
      </c>
      <c r="N237">
        <v>30.87568971047331</v>
      </c>
      <c r="O237">
        <v>0.35037992462311551</v>
      </c>
      <c r="P237">
        <v>30.525309785850194</v>
      </c>
      <c r="Q237">
        <v>31.104887210473308</v>
      </c>
      <c r="R237">
        <v>12.9</v>
      </c>
      <c r="S237">
        <v>810</v>
      </c>
      <c r="T237">
        <v>48</v>
      </c>
      <c r="U237" s="2">
        <v>493653.7</v>
      </c>
      <c r="V237" s="2">
        <v>9.44</v>
      </c>
      <c r="W237" t="s">
        <v>2</v>
      </c>
      <c r="X237" s="2">
        <v>3698.49</v>
      </c>
      <c r="Y237">
        <v>3.7545423709090908</v>
      </c>
      <c r="Z237">
        <v>12.699280808080806</v>
      </c>
      <c r="AA237" s="2">
        <v>3303.49</v>
      </c>
      <c r="AB237" s="2">
        <v>112897.55</v>
      </c>
      <c r="AC237" t="s">
        <v>278</v>
      </c>
      <c r="AD237" s="3">
        <f>Table1[[#This Row],[Water Losses (million gallons/ year)]]/Table1[[#This Row],[Water Supplied (million gallons/ year)]]</f>
        <v>0.46792771714080761</v>
      </c>
      <c r="AE237" s="2">
        <v>117048.73</v>
      </c>
      <c r="AF237">
        <v>104.43324779459938</v>
      </c>
      <c r="AG237">
        <v>1.1851172826758516</v>
      </c>
      <c r="AH237">
        <v>103.24813051192353</v>
      </c>
      <c r="AI237" s="2">
        <v>143.4580771869467</v>
      </c>
      <c r="AJ237" s="2">
        <v>4.0783821377256295</v>
      </c>
      <c r="AK237" s="2">
        <v>139.37969504922108</v>
      </c>
      <c r="AL237">
        <v>57</v>
      </c>
      <c r="AM237" t="s">
        <v>280</v>
      </c>
    </row>
    <row r="238" spans="1:39" x14ac:dyDescent="0.25">
      <c r="A238" s="1" t="s">
        <v>344</v>
      </c>
      <c r="B238" s="1" t="s">
        <v>1081</v>
      </c>
      <c r="C238" t="s">
        <v>197</v>
      </c>
      <c r="D238" s="8">
        <v>1559</v>
      </c>
      <c r="E238">
        <v>33.235999999999997</v>
      </c>
      <c r="F238">
        <v>0</v>
      </c>
      <c r="G238">
        <v>0</v>
      </c>
      <c r="H238">
        <v>41.544999999999995</v>
      </c>
      <c r="I238">
        <v>39.468000000000004</v>
      </c>
      <c r="J238">
        <v>0</v>
      </c>
      <c r="K238">
        <v>0</v>
      </c>
      <c r="L238">
        <v>0.93500000000000005</v>
      </c>
      <c r="M238">
        <v>40.403000000000006</v>
      </c>
      <c r="N238">
        <v>1.1419999999999888</v>
      </c>
      <c r="O238">
        <v>1.0028093877551032</v>
      </c>
      <c r="P238">
        <v>0.1391906122448856</v>
      </c>
      <c r="Q238">
        <v>2.0769999999999889</v>
      </c>
      <c r="R238">
        <v>10.5</v>
      </c>
      <c r="S238">
        <v>601</v>
      </c>
      <c r="T238">
        <v>52.9</v>
      </c>
      <c r="U238" s="2">
        <v>262024</v>
      </c>
      <c r="V238" s="2">
        <v>5.23</v>
      </c>
      <c r="W238" t="s">
        <v>2</v>
      </c>
      <c r="X238" s="2">
        <v>924.2</v>
      </c>
      <c r="Y238">
        <v>3.4968220095454545</v>
      </c>
      <c r="Z238">
        <v>15.940656027832402</v>
      </c>
      <c r="AA238" s="2">
        <v>5244.69</v>
      </c>
      <c r="AB238" s="2">
        <v>128.63999999999999</v>
      </c>
      <c r="AC238" t="s">
        <v>278</v>
      </c>
      <c r="AD238" s="3">
        <f>Table1[[#This Row],[Water Losses (million gallons/ year)]]/Table1[[#This Row],[Water Supplied (million gallons/ year)]]</f>
        <v>2.7488265735948706E-2</v>
      </c>
      <c r="AE238" s="2">
        <v>6237.46</v>
      </c>
      <c r="AF238">
        <v>5.205935313290583</v>
      </c>
      <c r="AG238">
        <v>4.5714192681380492</v>
      </c>
      <c r="AH238">
        <v>0.6345160451525339</v>
      </c>
      <c r="AI238" s="2">
        <v>8.940654012971569</v>
      </c>
      <c r="AJ238" s="2">
        <v>8.7266108119121295</v>
      </c>
      <c r="AK238" s="2">
        <v>0.21404320105943972</v>
      </c>
      <c r="AL238">
        <v>53</v>
      </c>
      <c r="AM238" t="s">
        <v>280</v>
      </c>
    </row>
    <row r="239" spans="1:39" x14ac:dyDescent="0.25">
      <c r="A239" s="1" t="s">
        <v>967</v>
      </c>
      <c r="B239" s="1" t="s">
        <v>968</v>
      </c>
      <c r="C239" t="s">
        <v>969</v>
      </c>
      <c r="D239" s="8">
        <v>907</v>
      </c>
      <c r="E239">
        <v>34.741999999999997</v>
      </c>
      <c r="H239">
        <v>35.181772151898727</v>
      </c>
      <c r="I239">
        <v>20.388846000000001</v>
      </c>
      <c r="J239">
        <v>8.4000000000000005E-2</v>
      </c>
      <c r="K239">
        <v>0.6</v>
      </c>
      <c r="L239">
        <v>0.44</v>
      </c>
      <c r="M239">
        <v>21.512846000000003</v>
      </c>
      <c r="N239">
        <v>13.668926151898724</v>
      </c>
      <c r="O239">
        <v>1.2070403352631596</v>
      </c>
      <c r="P239">
        <v>12.461885816635565</v>
      </c>
      <c r="Q239">
        <v>14.708926151898723</v>
      </c>
      <c r="R239">
        <v>7.2</v>
      </c>
      <c r="S239">
        <v>387</v>
      </c>
      <c r="T239">
        <v>50</v>
      </c>
      <c r="U239" s="2">
        <v>424382.9</v>
      </c>
      <c r="V239" s="2">
        <v>8.8000000000000007</v>
      </c>
      <c r="W239" t="s">
        <v>2</v>
      </c>
      <c r="X239" s="2">
        <v>662.36</v>
      </c>
      <c r="Y239">
        <v>2.0210943835227271</v>
      </c>
      <c r="Z239">
        <v>14.308126321353063</v>
      </c>
      <c r="AA239" s="2">
        <v>10364.98</v>
      </c>
      <c r="AB239" s="2">
        <v>8254.25</v>
      </c>
      <c r="AC239" t="s">
        <v>278</v>
      </c>
      <c r="AD239" s="3">
        <f>Table1[[#This Row],[Water Losses (million gallons/ year)]]/Table1[[#This Row],[Water Supplied (million gallons/ year)]]</f>
        <v>0.38852295708364493</v>
      </c>
      <c r="AE239" s="2">
        <v>19308.09</v>
      </c>
      <c r="AF239">
        <v>96.767733191028469</v>
      </c>
      <c r="AG239">
        <v>8.5451158207720752</v>
      </c>
      <c r="AH239">
        <v>88.222617370256387</v>
      </c>
      <c r="AI239" s="2">
        <v>48.111709391626249</v>
      </c>
      <c r="AJ239" s="2">
        <v>26.782885904528751</v>
      </c>
      <c r="AK239" s="2">
        <v>21.328823487097502</v>
      </c>
      <c r="AL239">
        <v>45</v>
      </c>
      <c r="AM239" t="s">
        <v>282</v>
      </c>
    </row>
    <row r="240" spans="1:39" x14ac:dyDescent="0.25">
      <c r="A240" s="1" t="s">
        <v>59</v>
      </c>
      <c r="B240" s="1" t="s">
        <v>1165</v>
      </c>
      <c r="C240" t="s">
        <v>60</v>
      </c>
      <c r="D240" s="8">
        <v>450</v>
      </c>
      <c r="E240">
        <v>20.716000000000001</v>
      </c>
      <c r="H240">
        <v>20.716000000000001</v>
      </c>
      <c r="I240">
        <v>7.5780000000000003</v>
      </c>
      <c r="L240">
        <v>1.8945E-2</v>
      </c>
      <c r="M240">
        <v>7.5969450000000007</v>
      </c>
      <c r="N240">
        <v>13.119054999999999</v>
      </c>
      <c r="O240">
        <v>0.19254306122449005</v>
      </c>
      <c r="P240">
        <v>12.926511938775509</v>
      </c>
      <c r="Q240">
        <v>13.138</v>
      </c>
      <c r="R240">
        <v>5.6</v>
      </c>
      <c r="S240">
        <v>258</v>
      </c>
      <c r="T240">
        <v>72.3</v>
      </c>
      <c r="U240" s="2">
        <v>119657</v>
      </c>
      <c r="V240" s="2">
        <v>13.05</v>
      </c>
      <c r="W240" t="s">
        <v>2</v>
      </c>
      <c r="X240" s="2">
        <v>408.57</v>
      </c>
      <c r="Y240">
        <v>1.8207699419999999</v>
      </c>
      <c r="Z240">
        <v>19.334925581395346</v>
      </c>
      <c r="AA240" s="2">
        <v>2512.69</v>
      </c>
      <c r="AB240" s="2">
        <v>5281.39</v>
      </c>
      <c r="AC240" t="s">
        <v>278</v>
      </c>
      <c r="AD240" s="3">
        <f>Table1[[#This Row],[Water Losses (million gallons/ year)]]/Table1[[#This Row],[Water Supplied (million gallons/ year)]]</f>
        <v>0.63328128016991692</v>
      </c>
      <c r="AE240" s="2">
        <v>7801.81</v>
      </c>
      <c r="AF240">
        <v>139.31246681533395</v>
      </c>
      <c r="AG240">
        <v>2.0446326985716263</v>
      </c>
      <c r="AH240">
        <v>137.26783411676232</v>
      </c>
      <c r="AI240" s="2">
        <v>30.209581131027541</v>
      </c>
      <c r="AJ240" s="2">
        <v>9.7390967014713024</v>
      </c>
      <c r="AK240" s="2">
        <v>20.47048442955624</v>
      </c>
      <c r="AL240">
        <v>45</v>
      </c>
      <c r="AM240" t="s">
        <v>282</v>
      </c>
    </row>
    <row r="241" spans="1:39" x14ac:dyDescent="0.25">
      <c r="A241" s="1" t="s">
        <v>900</v>
      </c>
      <c r="B241" s="1" t="s">
        <v>1134</v>
      </c>
      <c r="C241" t="s">
        <v>951</v>
      </c>
      <c r="D241" s="8">
        <v>51074</v>
      </c>
      <c r="E241">
        <v>2319.8000000000002</v>
      </c>
      <c r="F241">
        <v>0</v>
      </c>
      <c r="G241">
        <v>0</v>
      </c>
      <c r="H241">
        <v>2319.8000000000002</v>
      </c>
      <c r="I241">
        <v>2279</v>
      </c>
      <c r="J241">
        <v>0.15</v>
      </c>
      <c r="K241">
        <v>0</v>
      </c>
      <c r="L241">
        <v>5.6978750000000007</v>
      </c>
      <c r="M241">
        <v>2284.8478749999999</v>
      </c>
      <c r="N241">
        <v>34.952125000000251</v>
      </c>
      <c r="O241">
        <v>34.41595202020185</v>
      </c>
      <c r="P241">
        <v>0.53617297979840117</v>
      </c>
      <c r="Q241">
        <v>40.650000000000254</v>
      </c>
      <c r="R241">
        <v>324</v>
      </c>
      <c r="S241">
        <v>18317</v>
      </c>
      <c r="T241">
        <v>56.5</v>
      </c>
      <c r="U241" s="2">
        <v>11374054.41</v>
      </c>
      <c r="V241" s="2">
        <v>2.92</v>
      </c>
      <c r="W241" t="s">
        <v>117</v>
      </c>
      <c r="X241" s="2">
        <v>359.06</v>
      </c>
      <c r="Y241">
        <v>100.8577799731534</v>
      </c>
      <c r="Z241">
        <v>15.085586332803107</v>
      </c>
      <c r="AA241" s="2">
        <v>134341.71</v>
      </c>
      <c r="AB241" s="2">
        <v>192.52</v>
      </c>
      <c r="AC241" t="s">
        <v>278</v>
      </c>
      <c r="AD241" s="3">
        <f>Table1[[#This Row],[Water Losses (million gallons/ year)]]/Table1[[#This Row],[Water Supplied (million gallons/ year)]]</f>
        <v>1.5066869988792244E-2</v>
      </c>
      <c r="AE241" s="2">
        <v>136580.10999999999</v>
      </c>
      <c r="AF241">
        <v>5.227889205401711</v>
      </c>
      <c r="AG241">
        <v>5.1476922807993839</v>
      </c>
      <c r="AH241">
        <v>8.019692460232708E-2</v>
      </c>
      <c r="AI241" s="2">
        <v>7.3447743369772684</v>
      </c>
      <c r="AJ241" s="2">
        <v>7.3342639766493525</v>
      </c>
      <c r="AK241" s="2">
        <v>1.0510360327914721E-2</v>
      </c>
      <c r="AL241">
        <v>47</v>
      </c>
      <c r="AM241" t="s">
        <v>282</v>
      </c>
    </row>
    <row r="242" spans="1:39" x14ac:dyDescent="0.25">
      <c r="A242" s="1" t="s">
        <v>612</v>
      </c>
      <c r="B242" s="1" t="s">
        <v>666</v>
      </c>
      <c r="C242" t="s">
        <v>613</v>
      </c>
      <c r="D242" s="8">
        <v>4500</v>
      </c>
      <c r="E242">
        <v>361.42</v>
      </c>
      <c r="F242">
        <v>0</v>
      </c>
      <c r="G242">
        <v>0.51500000000000001</v>
      </c>
      <c r="H242">
        <v>360.89952800000003</v>
      </c>
      <c r="I242">
        <v>109.742</v>
      </c>
      <c r="J242">
        <v>0.27100000000000002</v>
      </c>
      <c r="K242">
        <v>0</v>
      </c>
      <c r="L242">
        <v>17.385000000000002</v>
      </c>
      <c r="M242">
        <v>127.39800000000001</v>
      </c>
      <c r="N242">
        <v>233.50152800000001</v>
      </c>
      <c r="O242">
        <v>2.7896976530612214</v>
      </c>
      <c r="P242">
        <v>230.7118303469388</v>
      </c>
      <c r="Q242">
        <v>250.886528</v>
      </c>
      <c r="R242">
        <v>58.5</v>
      </c>
      <c r="S242">
        <v>1809</v>
      </c>
      <c r="T242">
        <v>72</v>
      </c>
      <c r="U242" s="2">
        <v>731400</v>
      </c>
      <c r="V242" s="2">
        <v>11.85</v>
      </c>
      <c r="W242" t="s">
        <v>2</v>
      </c>
      <c r="X242" s="2">
        <v>350.86</v>
      </c>
      <c r="Y242">
        <v>15.4483038</v>
      </c>
      <c r="Z242">
        <v>23.396417910447759</v>
      </c>
      <c r="AA242" s="2">
        <v>33057.919999999998</v>
      </c>
      <c r="AB242" s="2">
        <v>80947.55</v>
      </c>
      <c r="AC242" t="s">
        <v>278</v>
      </c>
      <c r="AD242" s="3">
        <f>Table1[[#This Row],[Water Losses (million gallons/ year)]]/Table1[[#This Row],[Water Supplied (million gallons/ year)]]</f>
        <v>0.64699870707506157</v>
      </c>
      <c r="AE242" s="2">
        <v>120105.17</v>
      </c>
      <c r="AF242">
        <v>353.63748684280273</v>
      </c>
      <c r="AG242">
        <v>4.2249901982647211</v>
      </c>
      <c r="AH242">
        <v>349.41249664453801</v>
      </c>
      <c r="AI242" s="2">
        <v>63.02126588408094</v>
      </c>
      <c r="AJ242" s="2">
        <v>18.274138855044484</v>
      </c>
      <c r="AK242" s="2">
        <v>44.747127029036456</v>
      </c>
      <c r="AL242">
        <v>59</v>
      </c>
      <c r="AM242" t="s">
        <v>280</v>
      </c>
    </row>
    <row r="243" spans="1:39" x14ac:dyDescent="0.25">
      <c r="A243" s="1" t="s">
        <v>1172</v>
      </c>
      <c r="B243" s="1" t="s">
        <v>1168</v>
      </c>
      <c r="C243" t="s">
        <v>376</v>
      </c>
      <c r="D243" s="8">
        <v>1700</v>
      </c>
      <c r="E243">
        <v>50.067</v>
      </c>
      <c r="F243">
        <v>0</v>
      </c>
      <c r="G243">
        <v>0</v>
      </c>
      <c r="H243">
        <v>50.067</v>
      </c>
      <c r="I243">
        <v>40.037999999999997</v>
      </c>
      <c r="J243">
        <v>0.06</v>
      </c>
      <c r="K243">
        <v>0</v>
      </c>
      <c r="L243">
        <v>0.66</v>
      </c>
      <c r="M243">
        <v>40.757999999999996</v>
      </c>
      <c r="N243">
        <v>9.3090000000000046</v>
      </c>
      <c r="O243">
        <v>1.0175920408163301</v>
      </c>
      <c r="P243">
        <v>8.2914079591836742</v>
      </c>
      <c r="Q243">
        <v>9.9690000000000047</v>
      </c>
      <c r="R243">
        <v>19.2</v>
      </c>
      <c r="S243">
        <v>725</v>
      </c>
      <c r="T243">
        <v>44.7</v>
      </c>
      <c r="U243" s="2">
        <v>295895.09000000003</v>
      </c>
      <c r="V243" s="2">
        <v>10.32</v>
      </c>
      <c r="W243" t="s">
        <v>2</v>
      </c>
      <c r="X243" s="2">
        <v>582.74</v>
      </c>
      <c r="Y243">
        <v>3.4690342410000006</v>
      </c>
      <c r="Z243">
        <v>13.109246068965518</v>
      </c>
      <c r="AA243" s="2">
        <v>10501.55</v>
      </c>
      <c r="AB243" s="2">
        <v>4831.74</v>
      </c>
      <c r="AC243" t="s">
        <v>278</v>
      </c>
      <c r="AD243" s="3">
        <f>Table1[[#This Row],[Water Losses (million gallons/ year)]]/Table1[[#This Row],[Water Supplied (million gallons/ year)]]</f>
        <v>0.18593085265743911</v>
      </c>
      <c r="AE243" s="2">
        <v>15717.89</v>
      </c>
      <c r="AF243">
        <v>35.178082191780838</v>
      </c>
      <c r="AG243">
        <v>3.8454115855128204</v>
      </c>
      <c r="AH243">
        <v>31.332670606268021</v>
      </c>
      <c r="AI243" s="2">
        <v>21.149358531529959</v>
      </c>
      <c r="AJ243" s="2">
        <v>14.484896360309692</v>
      </c>
      <c r="AK243" s="2">
        <v>6.6644621712202685</v>
      </c>
      <c r="AL243">
        <v>44</v>
      </c>
      <c r="AM243" t="s">
        <v>282</v>
      </c>
    </row>
    <row r="244" spans="1:39" x14ac:dyDescent="0.25">
      <c r="A244" s="1" t="s">
        <v>139</v>
      </c>
      <c r="B244" s="1" t="s">
        <v>140</v>
      </c>
      <c r="C244" t="s">
        <v>303</v>
      </c>
      <c r="D244" s="8">
        <v>763</v>
      </c>
      <c r="E244">
        <v>19.901599999999998</v>
      </c>
      <c r="F244">
        <v>0</v>
      </c>
      <c r="G244">
        <v>0</v>
      </c>
      <c r="H244">
        <v>19.901599999999998</v>
      </c>
      <c r="I244">
        <v>12.681578</v>
      </c>
      <c r="J244">
        <v>0</v>
      </c>
      <c r="K244">
        <v>0</v>
      </c>
      <c r="L244">
        <v>3.1703944999999997E-2</v>
      </c>
      <c r="M244">
        <v>12.713281945</v>
      </c>
      <c r="N244">
        <v>7.1883180549999981</v>
      </c>
      <c r="O244">
        <v>0.73085936368421156</v>
      </c>
      <c r="P244">
        <v>6.4574586913157868</v>
      </c>
      <c r="Q244">
        <v>7.2200219999999984</v>
      </c>
      <c r="R244">
        <v>6</v>
      </c>
      <c r="S244">
        <v>318</v>
      </c>
      <c r="T244">
        <v>64</v>
      </c>
      <c r="U244" s="2">
        <v>117837.56</v>
      </c>
      <c r="V244" s="2">
        <v>9.7364999999999995</v>
      </c>
      <c r="W244" t="s">
        <v>2</v>
      </c>
      <c r="X244" s="2">
        <v>341.14</v>
      </c>
      <c r="Y244">
        <v>1.8725375999999998</v>
      </c>
      <c r="Z244">
        <v>16.132830188679243</v>
      </c>
      <c r="AA244" s="2">
        <v>7116</v>
      </c>
      <c r="AB244" s="2">
        <v>2202.9</v>
      </c>
      <c r="AC244" t="s">
        <v>278</v>
      </c>
      <c r="AD244" s="3">
        <f>Table1[[#This Row],[Water Losses (million gallons/ year)]]/Table1[[#This Row],[Water Supplied (million gallons/ year)]]</f>
        <v>0.36119297217309154</v>
      </c>
      <c r="AE244" s="2">
        <v>9329.7099999999991</v>
      </c>
      <c r="AF244">
        <v>61.930887007840077</v>
      </c>
      <c r="AG244">
        <v>6.2967120158887875</v>
      </c>
      <c r="AH244">
        <v>55.634174991951291</v>
      </c>
      <c r="AI244" s="2">
        <v>29.304704890955662</v>
      </c>
      <c r="AJ244" s="2">
        <v>22.377354394240356</v>
      </c>
      <c r="AK244" s="2">
        <v>6.9273504967153068</v>
      </c>
      <c r="AL244">
        <v>39</v>
      </c>
      <c r="AM244" t="s">
        <v>282</v>
      </c>
    </row>
    <row r="245" spans="1:39" x14ac:dyDescent="0.25">
      <c r="A245" s="1" t="s">
        <v>166</v>
      </c>
      <c r="B245" s="1" t="s">
        <v>167</v>
      </c>
      <c r="C245" t="s">
        <v>309</v>
      </c>
      <c r="D245" s="8">
        <v>875</v>
      </c>
      <c r="E245">
        <v>22.759</v>
      </c>
      <c r="H245">
        <v>23.152594099694813</v>
      </c>
      <c r="I245">
        <v>16.622</v>
      </c>
      <c r="J245">
        <v>2.4E-2</v>
      </c>
      <c r="K245">
        <v>0.501</v>
      </c>
      <c r="L245">
        <v>0.85</v>
      </c>
      <c r="M245">
        <v>17.997000000000003</v>
      </c>
      <c r="N245">
        <v>5.1555940996948095</v>
      </c>
      <c r="O245">
        <v>0.43267897959183765</v>
      </c>
      <c r="P245">
        <v>4.7229151201029715</v>
      </c>
      <c r="Q245">
        <v>6.5065940996948095</v>
      </c>
      <c r="R245">
        <v>9</v>
      </c>
      <c r="S245">
        <v>375</v>
      </c>
      <c r="T245">
        <v>55</v>
      </c>
      <c r="U245" s="2">
        <v>234987.48</v>
      </c>
      <c r="V245" s="2">
        <v>14.15</v>
      </c>
      <c r="W245" t="s">
        <v>2</v>
      </c>
      <c r="X245" s="2">
        <v>1877.92</v>
      </c>
      <c r="Y245">
        <v>2.6413384687499999</v>
      </c>
      <c r="Z245">
        <v>19.297449999999998</v>
      </c>
      <c r="AA245" s="2">
        <v>5996.93</v>
      </c>
      <c r="AB245" s="2">
        <v>8869.26</v>
      </c>
      <c r="AC245" t="s">
        <v>278</v>
      </c>
      <c r="AD245" s="3">
        <f>Table1[[#This Row],[Water Losses (million gallons/ year)]]/Table1[[#This Row],[Water Supplied (million gallons/ year)]]</f>
        <v>0.2226788962608198</v>
      </c>
      <c r="AE245" s="2">
        <v>17403.259999999998</v>
      </c>
      <c r="AF245">
        <v>37.666440911012302</v>
      </c>
      <c r="AG245">
        <v>3.1611249650545221</v>
      </c>
      <c r="AH245">
        <v>34.505315945957783</v>
      </c>
      <c r="AI245" s="2">
        <v>39.643169511556152</v>
      </c>
      <c r="AJ245" s="2">
        <v>15.991818145306087</v>
      </c>
      <c r="AK245" s="2">
        <v>23.651351366250061</v>
      </c>
      <c r="AL245">
        <v>80</v>
      </c>
      <c r="AM245" t="s">
        <v>279</v>
      </c>
    </row>
    <row r="246" spans="1:39" x14ac:dyDescent="0.25">
      <c r="A246" s="1" t="s">
        <v>172</v>
      </c>
      <c r="B246" s="1" t="s">
        <v>173</v>
      </c>
      <c r="C246" t="s">
        <v>174</v>
      </c>
      <c r="D246" s="8">
        <v>900</v>
      </c>
      <c r="E246">
        <v>29.9877</v>
      </c>
      <c r="F246">
        <v>0</v>
      </c>
      <c r="G246">
        <v>0</v>
      </c>
      <c r="H246">
        <v>29.9877</v>
      </c>
      <c r="I246">
        <v>27.8948</v>
      </c>
      <c r="J246">
        <v>1.7999999999999999E-2</v>
      </c>
      <c r="K246">
        <v>0</v>
      </c>
      <c r="L246">
        <v>0.1</v>
      </c>
      <c r="M246">
        <v>28.012800000000002</v>
      </c>
      <c r="N246">
        <v>1.9748999999999981</v>
      </c>
      <c r="O246">
        <v>1.6077113684210538</v>
      </c>
      <c r="P246">
        <v>0.36718863157894432</v>
      </c>
      <c r="Q246">
        <v>2.0748999999999982</v>
      </c>
      <c r="R246">
        <v>16.7</v>
      </c>
      <c r="S246">
        <v>386</v>
      </c>
      <c r="T246">
        <v>75</v>
      </c>
      <c r="U246" s="2">
        <v>187448.03</v>
      </c>
      <c r="V246" s="2">
        <v>17.503</v>
      </c>
      <c r="W246" t="s">
        <v>2</v>
      </c>
      <c r="X246" s="2">
        <v>368.5718</v>
      </c>
      <c r="Y246">
        <v>4.2233670937499994</v>
      </c>
      <c r="Z246">
        <v>29.976343911917095</v>
      </c>
      <c r="AA246" s="2">
        <v>28139.8</v>
      </c>
      <c r="AB246" s="2">
        <v>135.34</v>
      </c>
      <c r="AC246" t="s">
        <v>278</v>
      </c>
      <c r="AD246" s="3">
        <f>Table1[[#This Row],[Water Losses (million gallons/ year)]]/Table1[[#This Row],[Water Supplied (million gallons/ year)]]</f>
        <v>6.5857001370561871E-2</v>
      </c>
      <c r="AE246" s="2">
        <v>28312</v>
      </c>
      <c r="AF246">
        <v>14.017318475406331</v>
      </c>
      <c r="AG246">
        <v>11.411110571517167</v>
      </c>
      <c r="AH246">
        <v>2.6062079038891639</v>
      </c>
      <c r="AI246" s="2">
        <v>73.25165726773875</v>
      </c>
      <c r="AJ246" s="2">
        <v>72.901047506237219</v>
      </c>
      <c r="AK246" s="2">
        <v>0.35060976150153095</v>
      </c>
      <c r="AL246">
        <v>66</v>
      </c>
      <c r="AM246" t="s">
        <v>280</v>
      </c>
    </row>
    <row r="247" spans="1:39" x14ac:dyDescent="0.25">
      <c r="A247" s="1" t="s">
        <v>653</v>
      </c>
      <c r="B247" s="1" t="s">
        <v>654</v>
      </c>
      <c r="C247" t="s">
        <v>655</v>
      </c>
      <c r="D247" s="8">
        <v>5300</v>
      </c>
      <c r="E247">
        <v>306.38200000000001</v>
      </c>
      <c r="F247">
        <v>0</v>
      </c>
      <c r="G247">
        <v>0</v>
      </c>
      <c r="H247">
        <v>306.38200000000001</v>
      </c>
      <c r="I247">
        <v>243.12200000000001</v>
      </c>
      <c r="J247">
        <v>2.331</v>
      </c>
      <c r="K247">
        <v>0</v>
      </c>
      <c r="L247">
        <v>0.61363250000000003</v>
      </c>
      <c r="M247">
        <v>246.0666325</v>
      </c>
      <c r="N247">
        <v>60.315367500000008</v>
      </c>
      <c r="O247">
        <v>7.4611624358974318</v>
      </c>
      <c r="P247">
        <v>52.854205064102572</v>
      </c>
      <c r="Q247">
        <v>60.929000000000009</v>
      </c>
      <c r="R247">
        <v>59.7</v>
      </c>
      <c r="S247">
        <v>2767</v>
      </c>
      <c r="T247">
        <v>57</v>
      </c>
      <c r="U247" s="2">
        <v>1293692.8</v>
      </c>
      <c r="V247" s="2">
        <v>7.39</v>
      </c>
      <c r="W247" t="s">
        <v>2</v>
      </c>
      <c r="X247" s="2">
        <v>552.79999999999995</v>
      </c>
      <c r="Y247">
        <v>15.354651735000001</v>
      </c>
      <c r="Z247">
        <v>15.203302855077704</v>
      </c>
      <c r="AA247" s="2">
        <v>55137.99</v>
      </c>
      <c r="AB247" s="2">
        <v>29217.8</v>
      </c>
      <c r="AC247" t="s">
        <v>278</v>
      </c>
      <c r="AD247" s="3">
        <f>Table1[[#This Row],[Water Losses (million gallons/ year)]]/Table1[[#This Row],[Water Supplied (million gallons/ year)]]</f>
        <v>0.19686328668133249</v>
      </c>
      <c r="AE247" s="2">
        <v>84695.01</v>
      </c>
      <c r="AF247">
        <v>59.720846473357732</v>
      </c>
      <c r="AG247">
        <v>7.3876186918203599</v>
      </c>
      <c r="AH247">
        <v>52.333227781537374</v>
      </c>
      <c r="AI247" s="2">
        <v>30.486373314318008</v>
      </c>
      <c r="AJ247" s="2">
        <v>19.926993278381651</v>
      </c>
      <c r="AK247" s="2">
        <v>10.559380035936357</v>
      </c>
      <c r="AL247">
        <v>51</v>
      </c>
      <c r="AM247" t="s">
        <v>280</v>
      </c>
    </row>
    <row r="248" spans="1:39" x14ac:dyDescent="0.25">
      <c r="A248" s="1" t="s">
        <v>341</v>
      </c>
      <c r="B248" s="1" t="s">
        <v>342</v>
      </c>
      <c r="C248" t="s">
        <v>343</v>
      </c>
      <c r="D248" s="8">
        <v>1540</v>
      </c>
      <c r="E248">
        <v>55.015999999999998</v>
      </c>
      <c r="F248">
        <v>0</v>
      </c>
      <c r="G248">
        <v>0</v>
      </c>
      <c r="H248">
        <v>55.015999999999998</v>
      </c>
      <c r="I248">
        <v>33.419699999999999</v>
      </c>
      <c r="J248">
        <v>7.4999999999999997E-2</v>
      </c>
      <c r="K248">
        <v>4.0140000000000002</v>
      </c>
      <c r="L248">
        <v>0.13</v>
      </c>
      <c r="M248">
        <v>37.638700000000007</v>
      </c>
      <c r="N248">
        <v>17.377299999999991</v>
      </c>
      <c r="O248">
        <v>0.93142656122449119</v>
      </c>
      <c r="P248">
        <v>16.4458734387755</v>
      </c>
      <c r="Q248">
        <v>21.521299999999989</v>
      </c>
      <c r="R248">
        <v>17.8</v>
      </c>
      <c r="S248">
        <v>700</v>
      </c>
      <c r="T248">
        <v>48.6</v>
      </c>
      <c r="U248" s="2">
        <v>495663</v>
      </c>
      <c r="V248" s="2">
        <v>14.67</v>
      </c>
      <c r="W248" t="s">
        <v>2</v>
      </c>
      <c r="X248" s="2">
        <v>164.23</v>
      </c>
      <c r="Y248">
        <v>3.5708252220000003</v>
      </c>
      <c r="Z248">
        <v>13.975832571428571</v>
      </c>
      <c r="AA248" s="2">
        <v>12475.74</v>
      </c>
      <c r="AB248" s="2">
        <v>2700.91</v>
      </c>
      <c r="AC248" t="s">
        <v>278</v>
      </c>
      <c r="AD248" s="3">
        <f>Table1[[#This Row],[Water Losses (million gallons/ year)]]/Table1[[#This Row],[Water Supplied (million gallons/ year)]]</f>
        <v>0.31585902282972211</v>
      </c>
      <c r="AE248" s="2">
        <v>15857.21</v>
      </c>
      <c r="AF248">
        <v>68.012915851271984</v>
      </c>
      <c r="AG248">
        <v>3.6455051319940943</v>
      </c>
      <c r="AH248">
        <v>64.367410719277885</v>
      </c>
      <c r="AI248" s="2">
        <v>21.680920646433155</v>
      </c>
      <c r="AJ248" s="2">
        <v>17.822483796647301</v>
      </c>
      <c r="AK248" s="2">
        <v>3.8584368497858579</v>
      </c>
      <c r="AL248">
        <v>46</v>
      </c>
      <c r="AM248" t="s">
        <v>282</v>
      </c>
    </row>
    <row r="249" spans="1:39" x14ac:dyDescent="0.25">
      <c r="A249" s="1" t="s">
        <v>712</v>
      </c>
      <c r="B249" s="1" t="s">
        <v>699</v>
      </c>
      <c r="C249" t="s">
        <v>772</v>
      </c>
      <c r="D249" s="8">
        <v>8800</v>
      </c>
      <c r="E249">
        <v>193</v>
      </c>
      <c r="F249">
        <v>40</v>
      </c>
      <c r="H249">
        <v>235.35353535353534</v>
      </c>
      <c r="I249">
        <v>179</v>
      </c>
      <c r="K249">
        <v>11</v>
      </c>
      <c r="L249">
        <v>0.44750000000000001</v>
      </c>
      <c r="M249">
        <v>190.44749999999999</v>
      </c>
      <c r="N249">
        <v>44.906035353535344</v>
      </c>
      <c r="O249">
        <v>4.7725510204081623</v>
      </c>
      <c r="P249">
        <v>40.133484333127186</v>
      </c>
      <c r="Q249">
        <v>56.353535353535342</v>
      </c>
      <c r="R249">
        <v>250</v>
      </c>
      <c r="S249">
        <v>4300</v>
      </c>
      <c r="T249">
        <v>90</v>
      </c>
      <c r="U249" s="2">
        <v>1750397.86</v>
      </c>
      <c r="V249" s="2">
        <v>10</v>
      </c>
      <c r="W249" t="s">
        <v>2</v>
      </c>
      <c r="X249" s="2">
        <v>3990</v>
      </c>
      <c r="Y249">
        <v>65.617874999999998</v>
      </c>
      <c r="Z249">
        <v>41.808139534883722</v>
      </c>
      <c r="AA249" s="2">
        <v>46376.33</v>
      </c>
      <c r="AB249" s="2">
        <v>160132.6</v>
      </c>
      <c r="AC249" t="s">
        <v>278</v>
      </c>
      <c r="AD249" s="3">
        <f>Table1[[#This Row],[Water Losses (million gallons/ year)]]/Table1[[#This Row],[Water Supplied (million gallons/ year)]]</f>
        <v>0.19080246781115878</v>
      </c>
      <c r="AE249" s="2">
        <v>252184.45</v>
      </c>
      <c r="AF249">
        <v>28.611682289605191</v>
      </c>
      <c r="AG249">
        <v>3.040809825045022</v>
      </c>
      <c r="AH249">
        <v>25.570872464560171</v>
      </c>
      <c r="AI249" s="2">
        <v>48.025332330183637</v>
      </c>
      <c r="AJ249" s="2">
        <v>10.785192216421438</v>
      </c>
      <c r="AK249" s="2">
        <v>37.240140113762202</v>
      </c>
      <c r="AL249">
        <v>59</v>
      </c>
      <c r="AM249" t="s">
        <v>280</v>
      </c>
    </row>
    <row r="250" spans="1:39" x14ac:dyDescent="0.25">
      <c r="A250" s="1" t="s">
        <v>217</v>
      </c>
      <c r="B250" s="1" t="s">
        <v>218</v>
      </c>
      <c r="C250" t="s">
        <v>322</v>
      </c>
      <c r="D250" s="8">
        <v>1125</v>
      </c>
      <c r="E250">
        <v>26.472000000000001</v>
      </c>
      <c r="F250">
        <v>0</v>
      </c>
      <c r="G250">
        <v>0</v>
      </c>
      <c r="H250">
        <v>26.472000000000001</v>
      </c>
      <c r="I250">
        <v>18.218</v>
      </c>
      <c r="J250">
        <v>0</v>
      </c>
      <c r="K250">
        <v>0</v>
      </c>
      <c r="L250">
        <v>0.2</v>
      </c>
      <c r="M250">
        <v>18.417999999999999</v>
      </c>
      <c r="N250">
        <v>8.054000000000002</v>
      </c>
      <c r="O250">
        <v>0.46288591836734716</v>
      </c>
      <c r="P250">
        <v>7.5911140816326546</v>
      </c>
      <c r="Q250">
        <v>8.2540000000000013</v>
      </c>
      <c r="R250">
        <v>8.3000000000000007</v>
      </c>
      <c r="S250">
        <v>431</v>
      </c>
      <c r="T250">
        <v>55</v>
      </c>
      <c r="U250" s="2">
        <v>425028.5</v>
      </c>
      <c r="V250" s="2">
        <v>11.19</v>
      </c>
      <c r="W250" t="s">
        <v>2</v>
      </c>
      <c r="X250" s="2">
        <v>505.04</v>
      </c>
      <c r="Y250">
        <v>2.5065323343749997</v>
      </c>
      <c r="Z250">
        <v>15.933206206496518</v>
      </c>
      <c r="AA250" s="2">
        <v>5179.6899999999996</v>
      </c>
      <c r="AB250" s="2">
        <v>3833.82</v>
      </c>
      <c r="AC250" t="s">
        <v>278</v>
      </c>
      <c r="AD250" s="3">
        <f>Table1[[#This Row],[Water Losses (million gallons/ year)]]/Table1[[#This Row],[Water Supplied (million gallons/ year)]]</f>
        <v>0.3042459957691146</v>
      </c>
      <c r="AE250" s="2">
        <v>9114.52</v>
      </c>
      <c r="AF250">
        <v>51.19664367669963</v>
      </c>
      <c r="AG250">
        <v>2.9424143811292449</v>
      </c>
      <c r="AH250">
        <v>48.254229295570383</v>
      </c>
      <c r="AI250" s="2">
        <v>20.913015504218958</v>
      </c>
      <c r="AJ250" s="2">
        <v>12.017850177565231</v>
      </c>
      <c r="AK250" s="2">
        <v>8.8951653266537267</v>
      </c>
      <c r="AL250">
        <v>51</v>
      </c>
      <c r="AM250" t="s">
        <v>280</v>
      </c>
    </row>
    <row r="251" spans="1:39" x14ac:dyDescent="0.25">
      <c r="A251" s="1" t="s">
        <v>232</v>
      </c>
      <c r="B251" s="1" t="s">
        <v>233</v>
      </c>
      <c r="C251" t="s">
        <v>234</v>
      </c>
      <c r="D251" s="8">
        <v>1200</v>
      </c>
      <c r="E251">
        <v>34.948</v>
      </c>
      <c r="F251">
        <v>0</v>
      </c>
      <c r="G251">
        <v>0</v>
      </c>
      <c r="H251">
        <v>34.948</v>
      </c>
      <c r="I251">
        <v>21.657340000000001</v>
      </c>
      <c r="L251">
        <v>1.714</v>
      </c>
      <c r="M251">
        <v>23.37134</v>
      </c>
      <c r="N251">
        <v>11.57666</v>
      </c>
      <c r="O251">
        <v>1.2481467000000022</v>
      </c>
      <c r="P251">
        <v>10.328513299999997</v>
      </c>
      <c r="Q251">
        <v>13.290660000000001</v>
      </c>
      <c r="R251">
        <v>7.1589999999999998</v>
      </c>
      <c r="S251">
        <v>513</v>
      </c>
      <c r="T251">
        <v>50</v>
      </c>
      <c r="U251" s="2">
        <v>150485.64000000001</v>
      </c>
      <c r="V251" s="2">
        <v>8.02</v>
      </c>
      <c r="W251" t="s">
        <v>2</v>
      </c>
      <c r="X251" s="2">
        <v>904.78</v>
      </c>
      <c r="Y251">
        <v>2.1111634674999999</v>
      </c>
      <c r="Z251">
        <v>11.274872319688107</v>
      </c>
      <c r="AA251" s="2">
        <v>10010.14</v>
      </c>
      <c r="AB251" s="2">
        <v>9345.0300000000007</v>
      </c>
      <c r="AC251" t="s">
        <v>278</v>
      </c>
      <c r="AD251" s="3">
        <f>Table1[[#This Row],[Water Losses (million gallons/ year)]]/Table1[[#This Row],[Water Supplied (million gallons/ year)]]</f>
        <v>0.3312538628819961</v>
      </c>
      <c r="AE251" s="2">
        <v>20905.96</v>
      </c>
      <c r="AF251">
        <v>61.826270394403053</v>
      </c>
      <c r="AG251">
        <v>6.6658479532163852</v>
      </c>
      <c r="AH251">
        <v>55.160422441186668</v>
      </c>
      <c r="AI251" s="2">
        <v>37.729373874413291</v>
      </c>
      <c r="AJ251" s="2">
        <v>19.51293671345033</v>
      </c>
      <c r="AK251" s="2">
        <v>18.216437160962958</v>
      </c>
      <c r="AL251">
        <v>58</v>
      </c>
      <c r="AM251" t="s">
        <v>280</v>
      </c>
    </row>
    <row r="252" spans="1:39" x14ac:dyDescent="0.25">
      <c r="A252" s="1" t="s">
        <v>241</v>
      </c>
      <c r="B252" s="1" t="s">
        <v>242</v>
      </c>
      <c r="C252" t="s">
        <v>243</v>
      </c>
      <c r="D252" s="8">
        <v>1218</v>
      </c>
      <c r="E252">
        <v>259.17439999999999</v>
      </c>
      <c r="F252">
        <v>0</v>
      </c>
      <c r="G252">
        <v>0</v>
      </c>
      <c r="H252">
        <v>259.17439999999999</v>
      </c>
      <c r="I252">
        <v>230.91</v>
      </c>
      <c r="J252">
        <v>0</v>
      </c>
      <c r="K252">
        <v>0</v>
      </c>
      <c r="L252">
        <v>0.57727499999999998</v>
      </c>
      <c r="M252">
        <v>231.48727499999998</v>
      </c>
      <c r="N252">
        <v>27.687125000000009</v>
      </c>
      <c r="O252">
        <v>5.8669989795918411</v>
      </c>
      <c r="P252">
        <v>21.820126020408168</v>
      </c>
      <c r="Q252">
        <v>28.264400000000009</v>
      </c>
      <c r="R252">
        <v>16.922000000000001</v>
      </c>
      <c r="S252">
        <v>501</v>
      </c>
      <c r="T252">
        <v>65</v>
      </c>
      <c r="U252" s="2">
        <v>791169.67</v>
      </c>
      <c r="V252" s="2">
        <v>3.528</v>
      </c>
      <c r="W252" t="s">
        <v>2</v>
      </c>
      <c r="X252" s="2">
        <v>253.36199999999999</v>
      </c>
      <c r="Y252">
        <v>4.1237489477954545</v>
      </c>
      <c r="Z252">
        <v>22.55078307929595</v>
      </c>
      <c r="AA252" s="2">
        <v>20698.77</v>
      </c>
      <c r="AB252" s="2">
        <v>5528.39</v>
      </c>
      <c r="AC252" t="s">
        <v>278</v>
      </c>
      <c r="AD252" s="3">
        <f>Table1[[#This Row],[Water Losses (million gallons/ year)]]/Table1[[#This Row],[Water Supplied (million gallons/ year)]]</f>
        <v>0.10682816281237657</v>
      </c>
      <c r="AE252" s="2">
        <v>26373.42</v>
      </c>
      <c r="AF252">
        <v>151.40745905449381</v>
      </c>
      <c r="AG252">
        <v>32.083772070061741</v>
      </c>
      <c r="AH252">
        <v>119.32368698443206</v>
      </c>
      <c r="AI252" s="2">
        <v>52.349627083398545</v>
      </c>
      <c r="AJ252" s="2">
        <v>41.31491497005991</v>
      </c>
      <c r="AK252" s="2">
        <v>11.034712113338632</v>
      </c>
      <c r="AL252">
        <v>59</v>
      </c>
      <c r="AM252" t="s">
        <v>280</v>
      </c>
    </row>
    <row r="253" spans="1:39" x14ac:dyDescent="0.25">
      <c r="A253" s="1" t="s">
        <v>713</v>
      </c>
      <c r="B253" s="1" t="s">
        <v>714</v>
      </c>
      <c r="C253" t="s">
        <v>715</v>
      </c>
      <c r="D253" s="8">
        <v>8900</v>
      </c>
      <c r="E253">
        <v>936</v>
      </c>
      <c r="H253">
        <v>936</v>
      </c>
      <c r="I253">
        <v>807</v>
      </c>
      <c r="L253">
        <v>2.0175000000000001</v>
      </c>
      <c r="M253">
        <v>809.01750000000004</v>
      </c>
      <c r="N253">
        <v>126.98249999999996</v>
      </c>
      <c r="O253">
        <v>4.0350000000000001</v>
      </c>
      <c r="P253">
        <v>122.94749999999996</v>
      </c>
      <c r="Q253">
        <v>128.99999999999997</v>
      </c>
      <c r="R253">
        <v>71</v>
      </c>
      <c r="S253">
        <v>3247</v>
      </c>
      <c r="T253">
        <v>79</v>
      </c>
      <c r="U253" s="2">
        <v>463505</v>
      </c>
      <c r="V253" s="2">
        <v>7.98</v>
      </c>
      <c r="W253" t="s">
        <v>2</v>
      </c>
      <c r="X253" s="2">
        <v>495</v>
      </c>
      <c r="Y253">
        <v>25.119898600000003</v>
      </c>
      <c r="Z253">
        <v>21.195454265475824</v>
      </c>
      <c r="AA253" s="2">
        <v>32199.3</v>
      </c>
      <c r="AB253" s="2">
        <v>60859.01</v>
      </c>
      <c r="AC253" t="s">
        <v>278</v>
      </c>
      <c r="AD253" s="3">
        <f>Table1[[#This Row],[Water Losses (million gallons/ year)]]/Table1[[#This Row],[Water Supplied (million gallons/ year)]]</f>
        <v>0.13566506410256407</v>
      </c>
      <c r="AE253" s="2">
        <v>94056.98</v>
      </c>
      <c r="AF253">
        <v>107.14421320418001</v>
      </c>
      <c r="AG253">
        <v>3.4046179613637033</v>
      </c>
      <c r="AH253">
        <v>103.73959524281631</v>
      </c>
      <c r="AI253" s="2">
        <v>28.659782106559899</v>
      </c>
      <c r="AJ253" s="2">
        <v>9.9166307360640591</v>
      </c>
      <c r="AK253" s="2">
        <v>18.743151370495838</v>
      </c>
      <c r="AL253">
        <v>70</v>
      </c>
      <c r="AM253" t="s">
        <v>280</v>
      </c>
    </row>
    <row r="254" spans="1:39" x14ac:dyDescent="0.25">
      <c r="A254" s="1" t="s">
        <v>41</v>
      </c>
      <c r="B254" s="1" t="s">
        <v>42</v>
      </c>
      <c r="C254" t="s">
        <v>43</v>
      </c>
      <c r="D254" s="8">
        <v>400</v>
      </c>
      <c r="E254">
        <v>11.288</v>
      </c>
      <c r="F254">
        <v>0</v>
      </c>
      <c r="G254">
        <v>0</v>
      </c>
      <c r="H254">
        <v>11.288</v>
      </c>
      <c r="I254">
        <v>6.1197020000000002</v>
      </c>
      <c r="J254">
        <v>3.15E-2</v>
      </c>
      <c r="K254">
        <v>0.86399999999999999</v>
      </c>
      <c r="L254">
        <v>4.8000000000000001E-2</v>
      </c>
      <c r="M254">
        <v>7.0632020000000004</v>
      </c>
      <c r="N254">
        <v>4.2247979999999998</v>
      </c>
      <c r="O254">
        <v>0.39831927315789517</v>
      </c>
      <c r="P254">
        <v>3.8264787268421045</v>
      </c>
      <c r="Q254">
        <v>5.1367979999999998</v>
      </c>
      <c r="R254">
        <v>5.5</v>
      </c>
      <c r="S254">
        <v>187</v>
      </c>
      <c r="T254">
        <v>74</v>
      </c>
      <c r="U254" s="2">
        <v>130852.69</v>
      </c>
      <c r="V254" s="2">
        <v>22.587</v>
      </c>
      <c r="W254" t="s">
        <v>2</v>
      </c>
      <c r="X254" s="2">
        <v>2360.0300000000002</v>
      </c>
      <c r="Y254">
        <v>1.5613130500000001</v>
      </c>
      <c r="Z254">
        <v>22.874705882352941</v>
      </c>
      <c r="AA254" s="2">
        <v>8077.04</v>
      </c>
      <c r="AB254" s="2">
        <v>9030.6</v>
      </c>
      <c r="AC254" t="s">
        <v>278</v>
      </c>
      <c r="AD254" s="3">
        <f>Table1[[#This Row],[Water Losses (million gallons/ year)]]/Table1[[#This Row],[Water Supplied (million gallons/ year)]]</f>
        <v>0.3742733876683203</v>
      </c>
      <c r="AE254" s="2">
        <v>19259.990000000002</v>
      </c>
      <c r="AF254">
        <v>61.897267599443268</v>
      </c>
      <c r="AG254">
        <v>5.8357522988483659</v>
      </c>
      <c r="AH254">
        <v>56.061515300594898</v>
      </c>
      <c r="AI254" s="2">
        <v>91.48474420433557</v>
      </c>
      <c r="AJ254" s="2">
        <v>43.192741050810575</v>
      </c>
      <c r="AK254" s="2">
        <v>48.292003153524995</v>
      </c>
      <c r="AL254">
        <v>35</v>
      </c>
      <c r="AM254" t="s">
        <v>282</v>
      </c>
    </row>
    <row r="255" spans="1:39" x14ac:dyDescent="0.25">
      <c r="A255" s="1" t="s">
        <v>247</v>
      </c>
      <c r="B255" s="1" t="s">
        <v>248</v>
      </c>
      <c r="C255" t="s">
        <v>249</v>
      </c>
      <c r="D255" s="8">
        <v>1236</v>
      </c>
      <c r="E255">
        <v>27.56</v>
      </c>
      <c r="F255">
        <v>0</v>
      </c>
      <c r="G255">
        <v>0</v>
      </c>
      <c r="H255">
        <v>27.287128712871286</v>
      </c>
      <c r="I255">
        <v>25.017800000000001</v>
      </c>
      <c r="J255">
        <v>2.0150000000000001E-2</v>
      </c>
      <c r="K255">
        <v>0</v>
      </c>
      <c r="L255">
        <v>0.218</v>
      </c>
      <c r="M255">
        <v>25.255950000000002</v>
      </c>
      <c r="N255">
        <v>2.0311787128712844</v>
      </c>
      <c r="O255">
        <v>0.63575709693877469</v>
      </c>
      <c r="P255">
        <v>1.3954216159325097</v>
      </c>
      <c r="Q255">
        <v>2.2491787128712843</v>
      </c>
      <c r="R255">
        <v>7.8</v>
      </c>
      <c r="S255">
        <v>479</v>
      </c>
      <c r="T255">
        <v>51</v>
      </c>
      <c r="U255" s="2">
        <v>276003.99</v>
      </c>
      <c r="V255" s="2">
        <v>7.53</v>
      </c>
      <c r="W255" t="s">
        <v>2</v>
      </c>
      <c r="X255" s="2">
        <v>367.96</v>
      </c>
      <c r="Y255">
        <v>2.1230035200000001</v>
      </c>
      <c r="Z255">
        <v>12.14289770354906</v>
      </c>
      <c r="AA255" s="2">
        <v>4787.25</v>
      </c>
      <c r="AB255" s="2">
        <v>513.46</v>
      </c>
      <c r="AC255" t="s">
        <v>278</v>
      </c>
      <c r="AD255" s="3">
        <f>Table1[[#This Row],[Water Losses (million gallons/ year)]]/Table1[[#This Row],[Water Supplied (million gallons/ year)]]</f>
        <v>7.4437246008708172E-2</v>
      </c>
      <c r="AE255" s="2">
        <v>5380.93</v>
      </c>
      <c r="AF255">
        <v>11.617689323483766</v>
      </c>
      <c r="AG255">
        <v>3.6363262329554988</v>
      </c>
      <c r="AH255">
        <v>7.9813630905282675</v>
      </c>
      <c r="AI255" s="2">
        <v>11.066200997385176</v>
      </c>
      <c r="AJ255" s="2">
        <v>9.9942608349665409</v>
      </c>
      <c r="AK255" s="2">
        <v>1.0719401624186351</v>
      </c>
      <c r="AL255">
        <v>47</v>
      </c>
      <c r="AM255" t="s">
        <v>282</v>
      </c>
    </row>
    <row r="256" spans="1:39" x14ac:dyDescent="0.25">
      <c r="A256" s="1" t="s">
        <v>860</v>
      </c>
      <c r="B256" s="1" t="s">
        <v>861</v>
      </c>
      <c r="C256" t="s">
        <v>862</v>
      </c>
      <c r="D256" s="8">
        <v>23603</v>
      </c>
      <c r="F256">
        <v>1244.3505</v>
      </c>
      <c r="H256">
        <v>1245.9702613397417</v>
      </c>
      <c r="I256">
        <v>1089.877</v>
      </c>
      <c r="J256">
        <v>0.55752999999999997</v>
      </c>
      <c r="K256">
        <v>0</v>
      </c>
      <c r="L256">
        <v>2.7260863250000003</v>
      </c>
      <c r="M256">
        <v>1093.1606163250001</v>
      </c>
      <c r="N256">
        <v>152.80964501474159</v>
      </c>
      <c r="O256">
        <v>5.4521726500000005</v>
      </c>
      <c r="P256">
        <v>147.3574723647416</v>
      </c>
      <c r="Q256">
        <v>155.5357313397416</v>
      </c>
      <c r="R256">
        <v>133.97999999999999</v>
      </c>
      <c r="S256">
        <v>9572</v>
      </c>
      <c r="T256">
        <v>47.01</v>
      </c>
      <c r="U256" s="2">
        <v>2851022.93</v>
      </c>
      <c r="V256" s="2">
        <v>3.8</v>
      </c>
      <c r="W256" t="s">
        <v>2</v>
      </c>
      <c r="X256" s="2">
        <v>951</v>
      </c>
      <c r="Y256">
        <v>48.040917622822832</v>
      </c>
      <c r="Z256">
        <v>13.750412911752552</v>
      </c>
      <c r="AA256" s="2">
        <v>20718.259999999998</v>
      </c>
      <c r="AB256" s="2">
        <v>140136.95999999999</v>
      </c>
      <c r="AC256" t="s">
        <v>278</v>
      </c>
      <c r="AD256" s="3">
        <f>Table1[[#This Row],[Water Losses (million gallons/ year)]]/Table1[[#This Row],[Water Supplied (million gallons/ year)]]</f>
        <v>0.1226430916982172</v>
      </c>
      <c r="AE256" s="2">
        <v>163447.72</v>
      </c>
      <c r="AF256">
        <v>43.737626586316715</v>
      </c>
      <c r="AG256">
        <v>1.5605369113109584</v>
      </c>
      <c r="AH256">
        <v>42.177089675005753</v>
      </c>
      <c r="AI256" s="2">
        <v>16.804765178527919</v>
      </c>
      <c r="AJ256" s="2">
        <v>2.1644646959882996</v>
      </c>
      <c r="AK256" s="2">
        <v>14.640300482539621</v>
      </c>
      <c r="AL256">
        <v>39</v>
      </c>
      <c r="AM256" t="s">
        <v>282</v>
      </c>
    </row>
    <row r="257" spans="1:39" ht="30" x14ac:dyDescent="0.25">
      <c r="A257" s="1" t="s">
        <v>624</v>
      </c>
      <c r="B257" s="1" t="s">
        <v>625</v>
      </c>
      <c r="C257" t="s">
        <v>626</v>
      </c>
      <c r="D257" s="8">
        <v>4899</v>
      </c>
      <c r="E257">
        <v>0</v>
      </c>
      <c r="F257">
        <v>86.153000000000006</v>
      </c>
      <c r="G257">
        <v>0</v>
      </c>
      <c r="H257">
        <v>86.153000000000006</v>
      </c>
      <c r="I257">
        <v>73.694000000000003</v>
      </c>
      <c r="J257">
        <v>0</v>
      </c>
      <c r="K257">
        <v>2.034E-2</v>
      </c>
      <c r="L257">
        <v>0.18423500000000001</v>
      </c>
      <c r="M257">
        <v>73.898575000000008</v>
      </c>
      <c r="N257">
        <v>12.254424999999998</v>
      </c>
      <c r="O257">
        <v>1.8728442857142915</v>
      </c>
      <c r="P257">
        <v>10.381580714285706</v>
      </c>
      <c r="Q257">
        <v>12.458999999999996</v>
      </c>
      <c r="R257">
        <v>220</v>
      </c>
      <c r="S257">
        <v>1705</v>
      </c>
      <c r="T257">
        <v>68</v>
      </c>
      <c r="U257" s="2">
        <v>743795</v>
      </c>
      <c r="V257" s="2">
        <v>11.38</v>
      </c>
      <c r="W257" t="s">
        <v>2</v>
      </c>
      <c r="X257" s="2">
        <v>4475.93</v>
      </c>
      <c r="Y257">
        <v>35.888479000000004</v>
      </c>
      <c r="Z257">
        <v>57.668387096774211</v>
      </c>
      <c r="AA257" s="2">
        <v>21310.1</v>
      </c>
      <c r="AB257" s="2">
        <v>46467.23</v>
      </c>
      <c r="AC257" t="s">
        <v>278</v>
      </c>
      <c r="AD257" s="3">
        <f>Table1[[#This Row],[Water Losses (million gallons/ year)]]/Table1[[#This Row],[Water Supplied (million gallons/ year)]]</f>
        <v>0.14224025860968273</v>
      </c>
      <c r="AE257" s="2">
        <v>68692.990000000005</v>
      </c>
      <c r="AF257">
        <v>19.691359016591004</v>
      </c>
      <c r="AG257">
        <v>3.0094312227763491</v>
      </c>
      <c r="AH257">
        <v>16.681927793814655</v>
      </c>
      <c r="AI257" s="2">
        <v>39.752100084677124</v>
      </c>
      <c r="AJ257" s="2">
        <v>12.4985935940655</v>
      </c>
      <c r="AK257" s="2">
        <v>27.253506490611624</v>
      </c>
      <c r="AL257">
        <v>51</v>
      </c>
      <c r="AM257" t="s">
        <v>280</v>
      </c>
    </row>
    <row r="258" spans="1:39" x14ac:dyDescent="0.25">
      <c r="A258" s="1" t="s">
        <v>679</v>
      </c>
      <c r="B258" s="1" t="s">
        <v>1054</v>
      </c>
      <c r="C258" t="s">
        <v>680</v>
      </c>
      <c r="D258" s="8">
        <v>6800</v>
      </c>
      <c r="E258">
        <v>227.70599999999999</v>
      </c>
      <c r="F258">
        <v>0</v>
      </c>
      <c r="G258">
        <v>0</v>
      </c>
      <c r="H258">
        <v>228.44845748683218</v>
      </c>
      <c r="I258">
        <v>178.0489</v>
      </c>
      <c r="J258">
        <v>0</v>
      </c>
      <c r="K258">
        <v>0</v>
      </c>
      <c r="L258">
        <v>0.76400000000000001</v>
      </c>
      <c r="M258">
        <v>178.81290000000001</v>
      </c>
      <c r="N258">
        <v>49.63555748683217</v>
      </c>
      <c r="O258">
        <v>2.6887182373737399</v>
      </c>
      <c r="P258">
        <v>46.946839249458428</v>
      </c>
      <c r="Q258">
        <v>50.399557486832173</v>
      </c>
      <c r="R258">
        <v>48.46</v>
      </c>
      <c r="S258">
        <v>2627</v>
      </c>
      <c r="T258">
        <v>56</v>
      </c>
      <c r="U258" s="2">
        <v>1026771.12</v>
      </c>
      <c r="V258" s="2">
        <v>4.8600000000000003</v>
      </c>
      <c r="W258" t="s">
        <v>2</v>
      </c>
      <c r="X258" s="2">
        <v>546.38</v>
      </c>
      <c r="Y258">
        <v>13.413108184</v>
      </c>
      <c r="Z258">
        <v>13.988672097449561</v>
      </c>
      <c r="AA258" s="2">
        <v>13067.17</v>
      </c>
      <c r="AB258" s="2">
        <v>25650.81</v>
      </c>
      <c r="AC258" t="s">
        <v>278</v>
      </c>
      <c r="AD258" s="3">
        <f>Table1[[#This Row],[Water Losses (million gallons/ year)]]/Table1[[#This Row],[Water Supplied (million gallons/ year)]]</f>
        <v>0.21727245625938696</v>
      </c>
      <c r="AE258" s="2">
        <v>39135.42</v>
      </c>
      <c r="AF258">
        <v>51.76544679522155</v>
      </c>
      <c r="AG258">
        <v>2.8040926285765209</v>
      </c>
      <c r="AH258">
        <v>48.96135416664503</v>
      </c>
      <c r="AI258" s="2">
        <v>14.738479125525494</v>
      </c>
      <c r="AJ258" s="2">
        <v>4.9741799138318923</v>
      </c>
      <c r="AK258" s="2">
        <v>9.7642992116936025</v>
      </c>
      <c r="AL258">
        <v>56</v>
      </c>
      <c r="AM258" t="s">
        <v>280</v>
      </c>
    </row>
    <row r="259" spans="1:39" x14ac:dyDescent="0.25">
      <c r="A259" s="1" t="s">
        <v>570</v>
      </c>
      <c r="B259" s="1" t="s">
        <v>571</v>
      </c>
      <c r="C259" t="s">
        <v>572</v>
      </c>
      <c r="D259" s="8">
        <v>3500</v>
      </c>
      <c r="E259">
        <v>0</v>
      </c>
      <c r="F259">
        <v>160.185</v>
      </c>
      <c r="G259">
        <v>1.631</v>
      </c>
      <c r="H259">
        <v>158.554</v>
      </c>
      <c r="I259">
        <v>75.576999999999998</v>
      </c>
      <c r="J259">
        <v>0</v>
      </c>
      <c r="K259">
        <v>0</v>
      </c>
      <c r="L259">
        <v>0.18894250000000001</v>
      </c>
      <c r="M259">
        <v>75.765942499999994</v>
      </c>
      <c r="N259">
        <v>82.788057500000008</v>
      </c>
      <c r="O259">
        <v>2.7153179896907256</v>
      </c>
      <c r="P259">
        <v>80.072739510309276</v>
      </c>
      <c r="Q259">
        <v>82.977000000000004</v>
      </c>
      <c r="R259">
        <v>39.6</v>
      </c>
      <c r="S259">
        <v>1347</v>
      </c>
      <c r="T259">
        <v>109.7</v>
      </c>
      <c r="V259" s="2">
        <v>16.87</v>
      </c>
      <c r="W259" t="s">
        <v>2</v>
      </c>
      <c r="X259" s="2">
        <v>3241.64</v>
      </c>
      <c r="Y259">
        <v>16.668299583000003</v>
      </c>
      <c r="Z259">
        <v>33.902430734966593</v>
      </c>
      <c r="AA259" s="2">
        <v>45807.41</v>
      </c>
      <c r="AB259" s="2">
        <v>259567</v>
      </c>
      <c r="AC259" t="s">
        <v>278</v>
      </c>
      <c r="AD259" s="3">
        <f>Table1[[#This Row],[Water Losses (million gallons/ year)]]/Table1[[#This Row],[Water Supplied (million gallons/ year)]]</f>
        <v>0.52214423792524944</v>
      </c>
      <c r="AE259" s="2">
        <v>305986.89</v>
      </c>
      <c r="AF259">
        <v>168.38648544202744</v>
      </c>
      <c r="AG259">
        <v>5.5228117067673992</v>
      </c>
      <c r="AH259">
        <v>162.86367373526005</v>
      </c>
      <c r="AI259" s="2">
        <v>226.70705997942207</v>
      </c>
      <c r="AJ259" s="2">
        <v>34.006989225005597</v>
      </c>
      <c r="AK259" s="2">
        <v>192.70007075441646</v>
      </c>
      <c r="AL259">
        <v>61</v>
      </c>
      <c r="AM259" t="s">
        <v>280</v>
      </c>
    </row>
    <row r="260" spans="1:39" x14ac:dyDescent="0.25">
      <c r="A260" s="1" t="s">
        <v>405</v>
      </c>
      <c r="B260" s="1" t="s">
        <v>1135</v>
      </c>
      <c r="C260" t="s">
        <v>406</v>
      </c>
      <c r="D260" s="8">
        <v>1898</v>
      </c>
      <c r="E260">
        <v>652.73199999999997</v>
      </c>
      <c r="F260">
        <v>0</v>
      </c>
      <c r="G260">
        <v>0</v>
      </c>
      <c r="H260">
        <v>652.73199999999997</v>
      </c>
      <c r="I260">
        <v>636.17200000000003</v>
      </c>
      <c r="J260">
        <v>0</v>
      </c>
      <c r="K260">
        <v>0</v>
      </c>
      <c r="L260">
        <v>1.59043</v>
      </c>
      <c r="M260">
        <v>637.76242999999999</v>
      </c>
      <c r="N260">
        <v>14.969569999999976</v>
      </c>
      <c r="O260">
        <v>11.233670126582243</v>
      </c>
      <c r="P260">
        <v>3.7358998734177327</v>
      </c>
      <c r="Q260">
        <v>16.559999999999977</v>
      </c>
      <c r="R260">
        <v>29.6</v>
      </c>
      <c r="S260">
        <v>877</v>
      </c>
      <c r="T260">
        <v>50</v>
      </c>
      <c r="V260" s="2">
        <v>2.4900000000000002</v>
      </c>
      <c r="W260" t="s">
        <v>2</v>
      </c>
      <c r="X260" s="2">
        <v>900.5</v>
      </c>
      <c r="Y260">
        <v>5.3232695000000003</v>
      </c>
      <c r="Z260">
        <v>16.629760547320412</v>
      </c>
      <c r="AA260" s="2">
        <v>27971.84</v>
      </c>
      <c r="AB260" s="2">
        <v>3364.18</v>
      </c>
      <c r="AC260" t="s">
        <v>278</v>
      </c>
      <c r="AD260" s="3">
        <f>Table1[[#This Row],[Water Losses (million gallons/ year)]]/Table1[[#This Row],[Water Supplied (million gallons/ year)]]</f>
        <v>2.293371552183741E-2</v>
      </c>
      <c r="AE260" s="2">
        <v>32768.199999999997</v>
      </c>
      <c r="AF260">
        <v>46.76456162821566</v>
      </c>
      <c r="AG260">
        <v>35.093704023936652</v>
      </c>
      <c r="AH260">
        <v>11.670857604279011</v>
      </c>
      <c r="AI260" s="2">
        <v>35.730919556673271</v>
      </c>
      <c r="AJ260" s="2">
        <v>31.894912902154836</v>
      </c>
      <c r="AK260" s="2">
        <v>3.8360066545184357</v>
      </c>
      <c r="AL260">
        <v>43</v>
      </c>
      <c r="AM260" t="s">
        <v>282</v>
      </c>
    </row>
    <row r="261" spans="1:39" x14ac:dyDescent="0.25">
      <c r="A261" s="1" t="s">
        <v>1188</v>
      </c>
      <c r="B261" s="1" t="s">
        <v>847</v>
      </c>
      <c r="C261" t="s">
        <v>848</v>
      </c>
      <c r="D261" s="8">
        <v>18900</v>
      </c>
      <c r="E261">
        <v>842669</v>
      </c>
      <c r="F261">
        <v>0</v>
      </c>
      <c r="G261">
        <v>0</v>
      </c>
      <c r="H261">
        <v>842669</v>
      </c>
      <c r="I261">
        <v>649992</v>
      </c>
      <c r="J261">
        <v>0</v>
      </c>
      <c r="K261">
        <v>12139</v>
      </c>
      <c r="L261">
        <v>1624.98</v>
      </c>
      <c r="M261">
        <v>663755.98</v>
      </c>
      <c r="N261">
        <v>178913.02000000002</v>
      </c>
      <c r="O261">
        <v>3249.96</v>
      </c>
      <c r="P261">
        <v>175663.06000000003</v>
      </c>
      <c r="Q261">
        <v>192677.00000000003</v>
      </c>
      <c r="R261">
        <v>110.4</v>
      </c>
      <c r="S261">
        <v>7880</v>
      </c>
      <c r="T261">
        <v>70</v>
      </c>
      <c r="U261" s="2">
        <v>1918294</v>
      </c>
      <c r="V261" s="2">
        <v>2.69</v>
      </c>
      <c r="W261" t="s">
        <v>2</v>
      </c>
      <c r="X261" s="2">
        <v>403.59</v>
      </c>
      <c r="Y261">
        <v>45.460195200000008</v>
      </c>
      <c r="Z261">
        <v>15.805644670050766</v>
      </c>
      <c r="AA261" s="2">
        <v>8742392.4000000004</v>
      </c>
      <c r="AB261" s="2">
        <v>70895854.390000001</v>
      </c>
      <c r="AC261" t="s">
        <v>278</v>
      </c>
      <c r="AD261" s="3">
        <f>Table1[[#This Row],[Water Losses (million gallons/ year)]]/Table1[[#This Row],[Water Supplied (million gallons/ year)]]</f>
        <v>0.21231707823593846</v>
      </c>
      <c r="AE261" s="2">
        <v>85193251.469999999</v>
      </c>
      <c r="AF261">
        <v>62204.651971351101</v>
      </c>
      <c r="AG261">
        <v>1129.9492385786803</v>
      </c>
      <c r="AH261">
        <v>61074.702732772421</v>
      </c>
      <c r="AI261" s="2">
        <v>10106.37649560914</v>
      </c>
      <c r="AJ261" s="2">
        <v>1109.4406598984772</v>
      </c>
      <c r="AK261" s="2">
        <v>8996.9358357106612</v>
      </c>
      <c r="AL261">
        <v>67</v>
      </c>
      <c r="AM261" t="s">
        <v>280</v>
      </c>
    </row>
    <row r="262" spans="1:39" x14ac:dyDescent="0.25">
      <c r="A262" s="1" t="s">
        <v>213</v>
      </c>
      <c r="B262" s="1" t="s">
        <v>213</v>
      </c>
      <c r="C262" t="s">
        <v>319</v>
      </c>
      <c r="D262" s="8">
        <v>1100</v>
      </c>
      <c r="E262">
        <v>32.529000000000003</v>
      </c>
      <c r="F262">
        <v>0</v>
      </c>
      <c r="G262">
        <v>0</v>
      </c>
      <c r="H262">
        <v>32.529000000000003</v>
      </c>
      <c r="I262">
        <v>26.419</v>
      </c>
      <c r="J262">
        <v>0</v>
      </c>
      <c r="K262">
        <v>0</v>
      </c>
      <c r="L262">
        <v>6.6047500000000009E-2</v>
      </c>
      <c r="M262">
        <v>26.4850475</v>
      </c>
      <c r="N262">
        <v>6.0439525000000032</v>
      </c>
      <c r="O262">
        <v>1.5225686842105266</v>
      </c>
      <c r="P262">
        <v>4.521383815789477</v>
      </c>
      <c r="Q262">
        <v>6.110000000000003</v>
      </c>
      <c r="R262">
        <v>16.600000000000001</v>
      </c>
      <c r="S262">
        <v>627</v>
      </c>
      <c r="T262">
        <v>75</v>
      </c>
      <c r="V262" s="2">
        <v>10.71</v>
      </c>
      <c r="W262" t="s">
        <v>2</v>
      </c>
      <c r="X262" s="2">
        <v>558.69000000000005</v>
      </c>
      <c r="Y262">
        <v>5.0330579999999996</v>
      </c>
      <c r="Z262">
        <v>21.992344497607657</v>
      </c>
      <c r="AA262" s="2">
        <v>16306.71</v>
      </c>
      <c r="AB262" s="2">
        <v>2526.0500000000002</v>
      </c>
      <c r="AC262" t="s">
        <v>278</v>
      </c>
      <c r="AD262" s="3">
        <f>Table1[[#This Row],[Water Losses (million gallons/ year)]]/Table1[[#This Row],[Water Supplied (million gallons/ year)]]</f>
        <v>0.18580197669771595</v>
      </c>
      <c r="AE262" s="2">
        <v>18869.66</v>
      </c>
      <c r="AF262">
        <v>26.409527866990032</v>
      </c>
      <c r="AG262">
        <v>6.6529841349785954</v>
      </c>
      <c r="AH262">
        <v>19.756543732011437</v>
      </c>
      <c r="AI262" s="2">
        <v>30.036303878689253</v>
      </c>
      <c r="AJ262" s="2">
        <v>26.007512931251579</v>
      </c>
      <c r="AK262" s="2">
        <v>4.0287909474376766</v>
      </c>
      <c r="AL262">
        <v>42</v>
      </c>
      <c r="AM262" t="s">
        <v>282</v>
      </c>
    </row>
    <row r="263" spans="1:39" x14ac:dyDescent="0.25">
      <c r="A263" s="1" t="s">
        <v>822</v>
      </c>
      <c r="B263" s="1" t="s">
        <v>1027</v>
      </c>
      <c r="C263" t="s">
        <v>823</v>
      </c>
      <c r="D263" s="8">
        <v>15700</v>
      </c>
      <c r="E263">
        <v>0</v>
      </c>
      <c r="F263">
        <v>382.03500000000003</v>
      </c>
      <c r="G263">
        <v>0</v>
      </c>
      <c r="H263">
        <v>382.03500000000003</v>
      </c>
      <c r="I263">
        <v>279.22800000000001</v>
      </c>
      <c r="J263">
        <v>0</v>
      </c>
      <c r="K263">
        <v>0</v>
      </c>
      <c r="L263">
        <v>0.69807000000000008</v>
      </c>
      <c r="M263">
        <v>279.92606999999998</v>
      </c>
      <c r="N263">
        <v>102.10893000000004</v>
      </c>
      <c r="O263">
        <v>16.09235052631578</v>
      </c>
      <c r="P263">
        <v>86.01657947368426</v>
      </c>
      <c r="Q263">
        <v>102.80700000000004</v>
      </c>
      <c r="R263">
        <v>92</v>
      </c>
      <c r="S263">
        <v>5355</v>
      </c>
      <c r="T263">
        <v>69</v>
      </c>
      <c r="U263" s="2">
        <v>3632487.1</v>
      </c>
      <c r="V263" s="2">
        <v>9.81</v>
      </c>
      <c r="W263" t="s">
        <v>2</v>
      </c>
      <c r="X263" s="2">
        <v>2848.77</v>
      </c>
      <c r="Y263">
        <v>34.68063506079546</v>
      </c>
      <c r="Z263">
        <v>17.743312515915459</v>
      </c>
      <c r="AA263" s="2">
        <v>157865.96</v>
      </c>
      <c r="AB263" s="2">
        <v>245041.45</v>
      </c>
      <c r="AC263" t="s">
        <v>278</v>
      </c>
      <c r="AD263" s="3">
        <f>Table1[[#This Row],[Water Losses (million gallons/ year)]]/Table1[[#This Row],[Water Supplied (million gallons/ year)]]</f>
        <v>0.2672763752012251</v>
      </c>
      <c r="AE263" s="2">
        <v>404896.05</v>
      </c>
      <c r="AF263">
        <v>52.240988450174612</v>
      </c>
      <c r="AG263">
        <v>8.2331711632021189</v>
      </c>
      <c r="AH263">
        <v>44.007817286972497</v>
      </c>
      <c r="AI263" s="2">
        <v>75.239478948721811</v>
      </c>
      <c r="AJ263" s="2">
        <v>29.480104325519665</v>
      </c>
      <c r="AK263" s="2">
        <v>45.759374623202149</v>
      </c>
      <c r="AL263">
        <v>31</v>
      </c>
      <c r="AM263" t="s">
        <v>282</v>
      </c>
    </row>
    <row r="264" spans="1:39" x14ac:dyDescent="0.25">
      <c r="A264" s="1" t="s">
        <v>141</v>
      </c>
      <c r="B264" s="1" t="s">
        <v>1112</v>
      </c>
      <c r="C264" t="s">
        <v>142</v>
      </c>
      <c r="D264" s="8">
        <v>765</v>
      </c>
      <c r="E264">
        <v>17.954000000000001</v>
      </c>
      <c r="F264">
        <v>0</v>
      </c>
      <c r="G264">
        <v>0</v>
      </c>
      <c r="H264">
        <v>17.954000000000001</v>
      </c>
      <c r="I264">
        <v>12.67811</v>
      </c>
      <c r="J264">
        <v>0</v>
      </c>
      <c r="K264">
        <v>0</v>
      </c>
      <c r="L264">
        <v>3.1695275000000002E-2</v>
      </c>
      <c r="M264">
        <v>12.709805275000001</v>
      </c>
      <c r="N264">
        <v>5.2441947249999998</v>
      </c>
      <c r="O264">
        <v>0.38847029358974328</v>
      </c>
      <c r="P264">
        <v>4.8557244314102563</v>
      </c>
      <c r="Q264">
        <v>5.2758899999999995</v>
      </c>
      <c r="R264">
        <v>5.7</v>
      </c>
      <c r="S264">
        <v>295</v>
      </c>
      <c r="T264">
        <v>49</v>
      </c>
      <c r="V264" s="2">
        <v>10.91</v>
      </c>
      <c r="W264" t="s">
        <v>2</v>
      </c>
      <c r="X264" s="2">
        <v>706.65</v>
      </c>
      <c r="Y264">
        <v>1.3429309950000001</v>
      </c>
      <c r="Z264">
        <v>12.472077966101697</v>
      </c>
      <c r="AA264" s="2">
        <v>4238.21</v>
      </c>
      <c r="AB264" s="2">
        <v>3431.3</v>
      </c>
      <c r="AC264" t="s">
        <v>278</v>
      </c>
      <c r="AD264" s="3">
        <f>Table1[[#This Row],[Water Losses (million gallons/ year)]]/Table1[[#This Row],[Water Supplied (million gallons/ year)]]</f>
        <v>0.29209060515762503</v>
      </c>
      <c r="AE264" s="2">
        <v>7691.91</v>
      </c>
      <c r="AF264">
        <v>48.703921290921755</v>
      </c>
      <c r="AG264">
        <v>3.6078039804016089</v>
      </c>
      <c r="AH264">
        <v>45.09611731052015</v>
      </c>
      <c r="AI264" s="2">
        <v>25.998334144136123</v>
      </c>
      <c r="AJ264" s="2">
        <v>14.366816620556266</v>
      </c>
      <c r="AK264" s="2">
        <v>11.631517523579856</v>
      </c>
      <c r="AL264">
        <v>29</v>
      </c>
      <c r="AM264" t="s">
        <v>282</v>
      </c>
    </row>
    <row r="265" spans="1:39" x14ac:dyDescent="0.25">
      <c r="A265" s="1" t="s">
        <v>411</v>
      </c>
      <c r="B265" s="1" t="s">
        <v>412</v>
      </c>
      <c r="C265" t="s">
        <v>413</v>
      </c>
      <c r="D265" s="8">
        <v>1975</v>
      </c>
      <c r="E265">
        <v>0</v>
      </c>
      <c r="F265">
        <v>51.351999999999997</v>
      </c>
      <c r="G265">
        <v>0</v>
      </c>
      <c r="H265">
        <v>51.351999999999997</v>
      </c>
      <c r="I265">
        <v>34.206000000000003</v>
      </c>
      <c r="J265">
        <v>5.0000000000000001E-3</v>
      </c>
      <c r="K265">
        <v>0</v>
      </c>
      <c r="L265">
        <v>8.552750000000002E-2</v>
      </c>
      <c r="M265">
        <v>34.296527500000003</v>
      </c>
      <c r="N265">
        <v>17.055472499999993</v>
      </c>
      <c r="O265">
        <v>1.9713707894736858</v>
      </c>
      <c r="P265">
        <v>15.084101710526308</v>
      </c>
      <c r="Q265">
        <v>17.140999999999995</v>
      </c>
      <c r="R265">
        <v>21.1</v>
      </c>
      <c r="S265">
        <v>865</v>
      </c>
      <c r="T265">
        <v>72.5</v>
      </c>
      <c r="U265" s="2">
        <v>567694.56000000006</v>
      </c>
      <c r="V265" s="2">
        <v>13.82</v>
      </c>
      <c r="W265" t="s">
        <v>2</v>
      </c>
      <c r="X265" s="2">
        <v>3330.86</v>
      </c>
      <c r="Y265">
        <v>6.4542302125000006</v>
      </c>
      <c r="Z265">
        <v>20.442569364161852</v>
      </c>
      <c r="AA265" s="2">
        <v>27244.34</v>
      </c>
      <c r="AB265" s="2">
        <v>50243.03</v>
      </c>
      <c r="AC265" t="s">
        <v>278</v>
      </c>
      <c r="AD265" s="3">
        <f>Table1[[#This Row],[Water Losses (million gallons/ year)]]/Table1[[#This Row],[Water Supplied (million gallons/ year)]]</f>
        <v>0.33212869021654451</v>
      </c>
      <c r="AE265" s="2">
        <v>77772.259999999995</v>
      </c>
      <c r="AF265">
        <v>54.020025338506599</v>
      </c>
      <c r="AG265">
        <v>6.2439489729153088</v>
      </c>
      <c r="AH265">
        <v>47.776076365591287</v>
      </c>
      <c r="AI265" s="2">
        <v>89.580780733005781</v>
      </c>
      <c r="AJ265" s="2">
        <v>31.496351804076689</v>
      </c>
      <c r="AK265" s="2">
        <v>58.084428928929086</v>
      </c>
      <c r="AL265">
        <v>54</v>
      </c>
      <c r="AM265" t="s">
        <v>280</v>
      </c>
    </row>
    <row r="266" spans="1:39" x14ac:dyDescent="0.25">
      <c r="A266" s="1" t="s">
        <v>29</v>
      </c>
      <c r="B266" s="1" t="s">
        <v>30</v>
      </c>
      <c r="C266" t="s">
        <v>31</v>
      </c>
      <c r="D266" s="8">
        <v>330</v>
      </c>
      <c r="E266">
        <v>5.8380000000000001</v>
      </c>
      <c r="H266">
        <v>5.8380000000000001</v>
      </c>
      <c r="I266">
        <v>5.327</v>
      </c>
      <c r="L266">
        <v>1.3317499999999999E-2</v>
      </c>
      <c r="M266">
        <v>5.3403175000000003</v>
      </c>
      <c r="N266">
        <v>0.49768249999999981</v>
      </c>
      <c r="O266">
        <v>2.6634999999999999E-2</v>
      </c>
      <c r="P266">
        <v>0.47104749999999979</v>
      </c>
      <c r="Q266">
        <v>0.51099999999999979</v>
      </c>
      <c r="R266">
        <v>2.2999999999999998</v>
      </c>
      <c r="S266">
        <v>166</v>
      </c>
      <c r="T266">
        <v>46</v>
      </c>
      <c r="V266" s="2">
        <v>11.72</v>
      </c>
      <c r="W266" t="s">
        <v>2</v>
      </c>
      <c r="X266" s="2">
        <v>1619</v>
      </c>
      <c r="Y266">
        <v>0.62698896999999998</v>
      </c>
      <c r="Z266">
        <v>10.348060240963855</v>
      </c>
      <c r="AA266" s="2">
        <v>312.16000000000003</v>
      </c>
      <c r="AB266" s="2">
        <v>762.63</v>
      </c>
      <c r="AC266" t="s">
        <v>278</v>
      </c>
      <c r="AD266" s="3">
        <f>Table1[[#This Row],[Water Losses (million gallons/ year)]]/Table1[[#This Row],[Water Supplied (million gallons/ year)]]</f>
        <v>8.5248800959232582E-2</v>
      </c>
      <c r="AE266" s="2">
        <v>1096.3499999999999</v>
      </c>
      <c r="AF266">
        <v>8.2139379435550381</v>
      </c>
      <c r="AG266">
        <v>0.43959399240798813</v>
      </c>
      <c r="AH266">
        <v>7.77434395114705</v>
      </c>
      <c r="AI266" s="2">
        <v>6.4746271234939741</v>
      </c>
      <c r="AJ266" s="2">
        <v>1.8804951807228916</v>
      </c>
      <c r="AK266" s="2">
        <v>4.5941319427710816</v>
      </c>
      <c r="AL266">
        <v>43</v>
      </c>
      <c r="AM266" t="s">
        <v>282</v>
      </c>
    </row>
    <row r="267" spans="1:39" x14ac:dyDescent="0.25">
      <c r="A267" s="1" t="s">
        <v>22</v>
      </c>
      <c r="B267" s="1" t="s">
        <v>23</v>
      </c>
      <c r="C267" t="s">
        <v>285</v>
      </c>
      <c r="D267" s="8">
        <v>249</v>
      </c>
      <c r="E267">
        <v>20.09</v>
      </c>
      <c r="F267">
        <v>0</v>
      </c>
      <c r="G267">
        <v>0</v>
      </c>
      <c r="H267">
        <v>20.09</v>
      </c>
      <c r="I267">
        <v>18.983000000000001</v>
      </c>
      <c r="J267">
        <v>0</v>
      </c>
      <c r="K267">
        <v>0</v>
      </c>
      <c r="L267">
        <v>4.74575E-2</v>
      </c>
      <c r="M267">
        <v>19.030457500000001</v>
      </c>
      <c r="N267">
        <v>1.0595424999999992</v>
      </c>
      <c r="O267">
        <v>0.48232316326530589</v>
      </c>
      <c r="P267">
        <v>0.57721933673469328</v>
      </c>
      <c r="Q267">
        <v>1.1069999999999991</v>
      </c>
      <c r="R267">
        <v>3.6</v>
      </c>
      <c r="S267">
        <v>110</v>
      </c>
      <c r="T267">
        <v>53.5</v>
      </c>
      <c r="V267" s="2">
        <v>4.46</v>
      </c>
      <c r="W267" t="s">
        <v>2</v>
      </c>
      <c r="X267" s="2">
        <v>397.74</v>
      </c>
      <c r="Y267">
        <v>0.70252133999999999</v>
      </c>
      <c r="Z267">
        <v>17.497418181818183</v>
      </c>
      <c r="AA267" s="2">
        <v>2151.16</v>
      </c>
      <c r="AB267" s="2">
        <v>229.58</v>
      </c>
      <c r="AC267" t="s">
        <v>278</v>
      </c>
      <c r="AD267" s="3">
        <f>Table1[[#This Row],[Water Losses (million gallons/ year)]]/Table1[[#This Row],[Water Supplied (million gallons/ year)]]</f>
        <v>5.2739795918367305E-2</v>
      </c>
      <c r="AE267" s="2">
        <v>2399.62</v>
      </c>
      <c r="AF267">
        <v>26.38960149439599</v>
      </c>
      <c r="AG267">
        <v>12.013030218313968</v>
      </c>
      <c r="AH267">
        <v>14.376571276082023</v>
      </c>
      <c r="AI267" s="2">
        <v>21.643132065055649</v>
      </c>
      <c r="AJ267" s="2">
        <v>19.556011892393315</v>
      </c>
      <c r="AK267" s="2">
        <v>2.0871201726623356</v>
      </c>
      <c r="AL267">
        <v>50</v>
      </c>
      <c r="AM267" t="s">
        <v>282</v>
      </c>
    </row>
    <row r="268" spans="1:39" ht="30" x14ac:dyDescent="0.25">
      <c r="A268" s="1" t="s">
        <v>1190</v>
      </c>
      <c r="B268" s="1" t="s">
        <v>1115</v>
      </c>
      <c r="C268" t="s">
        <v>5</v>
      </c>
      <c r="D268" s="8">
        <v>130</v>
      </c>
      <c r="E268">
        <v>0</v>
      </c>
      <c r="F268">
        <v>17.524999999999999</v>
      </c>
      <c r="G268">
        <v>0</v>
      </c>
      <c r="H268">
        <v>17.524999999999999</v>
      </c>
      <c r="I268">
        <v>15.725</v>
      </c>
      <c r="J268">
        <v>0</v>
      </c>
      <c r="K268">
        <v>0</v>
      </c>
      <c r="L268">
        <v>0.42399999999999999</v>
      </c>
      <c r="M268">
        <v>16.149000000000001</v>
      </c>
      <c r="N268">
        <v>1.3759999999999977</v>
      </c>
      <c r="O268">
        <v>0.23746338383838445</v>
      </c>
      <c r="P268">
        <v>1.1385366161616133</v>
      </c>
      <c r="Q268">
        <v>1.7999999999999976</v>
      </c>
      <c r="R268">
        <v>8.4</v>
      </c>
      <c r="S268">
        <v>6</v>
      </c>
      <c r="T268">
        <v>80</v>
      </c>
      <c r="U268" s="2">
        <v>86305.21</v>
      </c>
      <c r="V268" s="2">
        <v>4.09</v>
      </c>
      <c r="W268" t="s">
        <v>2</v>
      </c>
      <c r="X268" s="2">
        <v>2282.17</v>
      </c>
      <c r="Y268">
        <v>1.3532448000000001</v>
      </c>
      <c r="Z268">
        <v>617.92000000000007</v>
      </c>
      <c r="AA268" s="2">
        <v>971.23</v>
      </c>
      <c r="AB268" s="2">
        <v>2598.33</v>
      </c>
      <c r="AC268" t="s">
        <v>278</v>
      </c>
      <c r="AD268" s="3">
        <f>Table1[[#This Row],[Water Losses (million gallons/ year)]]/Table1[[#This Row],[Water Supplied (million gallons/ year)]]</f>
        <v>7.8516405135520564E-2</v>
      </c>
      <c r="AE268" s="2">
        <v>4537.2</v>
      </c>
      <c r="AF268">
        <v>628.31050228310403</v>
      </c>
      <c r="AG268">
        <v>108.43076887597464</v>
      </c>
      <c r="AH268">
        <v>519.87973340712938</v>
      </c>
      <c r="AI268" s="2">
        <v>594.92655820075686</v>
      </c>
      <c r="AJ268" s="2">
        <v>161.87087331649872</v>
      </c>
      <c r="AK268" s="2">
        <v>433.0556848842582</v>
      </c>
      <c r="AL268">
        <v>63</v>
      </c>
      <c r="AM268" t="s">
        <v>280</v>
      </c>
    </row>
    <row r="269" spans="1:39" ht="30" x14ac:dyDescent="0.25">
      <c r="A269" s="1" t="s">
        <v>1193</v>
      </c>
      <c r="B269" s="1" t="s">
        <v>1024</v>
      </c>
      <c r="C269" t="s">
        <v>456</v>
      </c>
      <c r="D269" s="8">
        <v>2239</v>
      </c>
      <c r="E269">
        <v>49.41</v>
      </c>
      <c r="F269">
        <v>0</v>
      </c>
      <c r="G269">
        <v>0</v>
      </c>
      <c r="H269">
        <v>49.41</v>
      </c>
      <c r="I269">
        <v>12.48</v>
      </c>
      <c r="J269">
        <v>0</v>
      </c>
      <c r="L269">
        <v>12.907</v>
      </c>
      <c r="M269">
        <v>25.387</v>
      </c>
      <c r="N269">
        <v>24.022999999999996</v>
      </c>
      <c r="O269">
        <v>0.18846060606060688</v>
      </c>
      <c r="P269">
        <v>23.834539393939391</v>
      </c>
      <c r="Q269">
        <v>36.929999999999993</v>
      </c>
      <c r="R269">
        <v>2.77</v>
      </c>
      <c r="S269">
        <v>8</v>
      </c>
      <c r="T269">
        <v>47</v>
      </c>
      <c r="U269" s="2">
        <v>346043.21</v>
      </c>
      <c r="V269" s="2">
        <v>74.900000000000006</v>
      </c>
      <c r="W269" t="s">
        <v>2</v>
      </c>
      <c r="X269" s="2">
        <v>1022.52</v>
      </c>
      <c r="Y269">
        <v>0.29618528577272729</v>
      </c>
      <c r="Z269">
        <v>101.43331704545454</v>
      </c>
      <c r="AA269" s="2">
        <v>14115.7</v>
      </c>
      <c r="AB269" s="2">
        <v>24371.29</v>
      </c>
      <c r="AC269" t="s">
        <v>278</v>
      </c>
      <c r="AD269" s="3">
        <f>Table1[[#This Row],[Water Losses (million gallons/ year)]]/Table1[[#This Row],[Water Supplied (million gallons/ year)]]</f>
        <v>0.48619712608783644</v>
      </c>
      <c r="AE269" s="2">
        <v>51684.66</v>
      </c>
      <c r="AF269">
        <v>8227.0547945205471</v>
      </c>
      <c r="AG269">
        <v>64.54130344541332</v>
      </c>
      <c r="AH269">
        <v>8162.513491075134</v>
      </c>
      <c r="AI269" s="2">
        <v>4810.8740768787957</v>
      </c>
      <c r="AJ269" s="2">
        <v>1764.462424242432</v>
      </c>
      <c r="AK269" s="2">
        <v>3046.4116526363632</v>
      </c>
      <c r="AL269">
        <v>56</v>
      </c>
      <c r="AM269" t="s">
        <v>280</v>
      </c>
    </row>
    <row r="270" spans="1:39" x14ac:dyDescent="0.25">
      <c r="A270" s="1" t="s">
        <v>657</v>
      </c>
      <c r="B270" s="1" t="s">
        <v>658</v>
      </c>
      <c r="C270" t="s">
        <v>757</v>
      </c>
      <c r="D270" s="8">
        <v>5500</v>
      </c>
      <c r="E270">
        <v>110.67400000000001</v>
      </c>
      <c r="F270">
        <v>31.297999999999998</v>
      </c>
      <c r="H270">
        <v>141.97200000000001</v>
      </c>
      <c r="I270">
        <v>126.08</v>
      </c>
      <c r="L270">
        <v>0.54300000000000004</v>
      </c>
      <c r="M270">
        <v>126.623</v>
      </c>
      <c r="N270">
        <v>15.349000000000004</v>
      </c>
      <c r="O270">
        <v>1.9039353535353509</v>
      </c>
      <c r="P270">
        <v>13.445064646464653</v>
      </c>
      <c r="Q270">
        <v>15.892000000000003</v>
      </c>
      <c r="R270">
        <v>115.5</v>
      </c>
      <c r="S270">
        <v>2305</v>
      </c>
      <c r="T270">
        <v>70</v>
      </c>
      <c r="U270" s="2">
        <v>838803</v>
      </c>
      <c r="V270" s="2">
        <v>6.85</v>
      </c>
      <c r="W270" t="s">
        <v>2</v>
      </c>
      <c r="X270" s="2">
        <v>1297.3</v>
      </c>
      <c r="Y270">
        <v>24.798957750000003</v>
      </c>
      <c r="Z270">
        <v>29.4760737527115</v>
      </c>
      <c r="AA270" s="2">
        <v>13041.96</v>
      </c>
      <c r="AB270" s="2">
        <v>17442.28</v>
      </c>
      <c r="AC270" t="s">
        <v>278</v>
      </c>
      <c r="AD270" s="3">
        <f>Table1[[#This Row],[Water Losses (million gallons/ year)]]/Table1[[#This Row],[Water Supplied (million gallons/ year)]]</f>
        <v>0.10811286732595161</v>
      </c>
      <c r="AE270" s="2">
        <v>31188.67</v>
      </c>
      <c r="AF270">
        <v>18.243841559444927</v>
      </c>
      <c r="AG270">
        <v>2.2630200618492862</v>
      </c>
      <c r="AH270">
        <v>15.980821497595642</v>
      </c>
      <c r="AI270" s="2">
        <v>13.225266610661929</v>
      </c>
      <c r="AJ270" s="2">
        <v>5.6581159096386777</v>
      </c>
      <c r="AK270" s="2">
        <v>7.5671507010232517</v>
      </c>
      <c r="AL270">
        <v>53</v>
      </c>
      <c r="AM270" t="s">
        <v>280</v>
      </c>
    </row>
    <row r="271" spans="1:39" x14ac:dyDescent="0.25">
      <c r="A271" s="1" t="s">
        <v>1141</v>
      </c>
      <c r="B271" s="1" t="s">
        <v>403</v>
      </c>
      <c r="C271" t="s">
        <v>404</v>
      </c>
      <c r="D271" s="8">
        <v>1854</v>
      </c>
      <c r="E271">
        <v>49.457000000000001</v>
      </c>
      <c r="F271">
        <v>0</v>
      </c>
      <c r="G271">
        <v>0</v>
      </c>
      <c r="H271">
        <v>49.457000000000001</v>
      </c>
      <c r="I271">
        <v>36.866982</v>
      </c>
      <c r="J271">
        <v>0</v>
      </c>
      <c r="K271">
        <v>1.4230860000000001</v>
      </c>
      <c r="L271">
        <v>9.2167454999999995E-2</v>
      </c>
      <c r="M271">
        <v>38.382235455</v>
      </c>
      <c r="N271">
        <v>11.074764545000001</v>
      </c>
      <c r="O271">
        <v>2.1996016468421073</v>
      </c>
      <c r="P271">
        <v>8.8751628981578925</v>
      </c>
      <c r="Q271">
        <v>12.590018000000001</v>
      </c>
      <c r="R271">
        <v>16.899999999999999</v>
      </c>
      <c r="S271">
        <v>794</v>
      </c>
      <c r="T271">
        <v>52</v>
      </c>
      <c r="U271" s="2">
        <v>423724</v>
      </c>
      <c r="V271" s="2">
        <v>7.8</v>
      </c>
      <c r="W271" t="s">
        <v>2</v>
      </c>
      <c r="X271" s="2">
        <v>545.1</v>
      </c>
      <c r="Y271">
        <v>3.9958404199999999</v>
      </c>
      <c r="Z271">
        <v>13.787793450881612</v>
      </c>
      <c r="AA271" s="2">
        <v>16613.509999999998</v>
      </c>
      <c r="AB271" s="2">
        <v>4837.8500000000004</v>
      </c>
      <c r="AC271" t="s">
        <v>278</v>
      </c>
      <c r="AD271" s="3">
        <f>Table1[[#This Row],[Water Losses (million gallons/ year)]]/Table1[[#This Row],[Water Supplied (million gallons/ year)]]</f>
        <v>0.22392713963645189</v>
      </c>
      <c r="AE271" s="2">
        <v>22277.32</v>
      </c>
      <c r="AF271">
        <v>38.213879938580448</v>
      </c>
      <c r="AG271">
        <v>7.5898058964221624</v>
      </c>
      <c r="AH271">
        <v>30.624074042158288</v>
      </c>
      <c r="AI271" s="2">
        <v>27.016823018728076</v>
      </c>
      <c r="AJ271" s="2">
        <v>20.923811311189198</v>
      </c>
      <c r="AK271" s="2">
        <v>6.0930117075388761</v>
      </c>
      <c r="AL271">
        <v>47</v>
      </c>
      <c r="AM271" t="s">
        <v>282</v>
      </c>
    </row>
    <row r="272" spans="1:39" x14ac:dyDescent="0.25">
      <c r="A272" s="1" t="s">
        <v>807</v>
      </c>
      <c r="B272" s="1" t="s">
        <v>693</v>
      </c>
      <c r="C272" t="s">
        <v>808</v>
      </c>
      <c r="D272" s="8">
        <v>13300</v>
      </c>
      <c r="E272">
        <v>353.47300000000001</v>
      </c>
      <c r="F272">
        <v>0.40500000000000003</v>
      </c>
      <c r="H272">
        <v>353.87799999999999</v>
      </c>
      <c r="I272">
        <v>221.76</v>
      </c>
      <c r="L272">
        <v>0.5544</v>
      </c>
      <c r="M272">
        <v>222.31439999999998</v>
      </c>
      <c r="N272">
        <v>131.56360000000001</v>
      </c>
      <c r="O272">
        <v>5.6345142857142871</v>
      </c>
      <c r="P272">
        <v>125.92908571428572</v>
      </c>
      <c r="Q272">
        <v>132.11799999999999</v>
      </c>
      <c r="R272">
        <v>195.1</v>
      </c>
      <c r="S272">
        <v>5537</v>
      </c>
      <c r="T272">
        <v>121.4</v>
      </c>
      <c r="U272" s="2">
        <v>2872659</v>
      </c>
      <c r="V272" s="2">
        <v>12.98</v>
      </c>
      <c r="W272" t="s">
        <v>2</v>
      </c>
      <c r="X272" s="2">
        <v>439.66</v>
      </c>
      <c r="Y272">
        <v>88.799990741056817</v>
      </c>
      <c r="Z272">
        <v>43.938530949234078</v>
      </c>
      <c r="AA272" s="2">
        <v>73136</v>
      </c>
      <c r="AB272" s="2">
        <v>55365.98</v>
      </c>
      <c r="AC272" t="s">
        <v>278</v>
      </c>
      <c r="AD272" s="3">
        <f>Table1[[#This Row],[Water Losses (million gallons/ year)]]/Table1[[#This Row],[Water Supplied (million gallons/ year)]]</f>
        <v>0.3717767140087827</v>
      </c>
      <c r="AE272" s="2">
        <v>128745.72</v>
      </c>
      <c r="AF272">
        <v>65.098107129868566</v>
      </c>
      <c r="AG272">
        <v>2.7879764205008337</v>
      </c>
      <c r="AH272">
        <v>62.310130709367726</v>
      </c>
      <c r="AI272" s="2">
        <v>23.207870192110224</v>
      </c>
      <c r="AJ272" s="2">
        <v>13.208595887406799</v>
      </c>
      <c r="AK272" s="2">
        <v>9.9992743047034249</v>
      </c>
      <c r="AL272">
        <v>42</v>
      </c>
      <c r="AM272" t="s">
        <v>282</v>
      </c>
    </row>
    <row r="273" spans="1:39" x14ac:dyDescent="0.25">
      <c r="A273" s="1" t="s">
        <v>353</v>
      </c>
      <c r="B273" s="1" t="s">
        <v>354</v>
      </c>
      <c r="C273" t="s">
        <v>355</v>
      </c>
      <c r="D273" s="8">
        <v>1623</v>
      </c>
      <c r="E273">
        <v>76.736000000000004</v>
      </c>
      <c r="F273">
        <v>0</v>
      </c>
      <c r="G273">
        <v>0</v>
      </c>
      <c r="H273">
        <v>76.736000000000004</v>
      </c>
      <c r="I273">
        <v>47.420999999999999</v>
      </c>
      <c r="J273">
        <v>7.9000000000000008E-3</v>
      </c>
      <c r="K273">
        <v>0</v>
      </c>
      <c r="L273">
        <v>3.3149999999999999</v>
      </c>
      <c r="M273">
        <v>50.743899999999996</v>
      </c>
      <c r="N273">
        <v>25.992100000000008</v>
      </c>
      <c r="O273">
        <v>1.2049200102040847</v>
      </c>
      <c r="P273">
        <v>24.787179989795924</v>
      </c>
      <c r="Q273">
        <v>29.307100000000009</v>
      </c>
      <c r="R273">
        <v>18.3</v>
      </c>
      <c r="S273">
        <v>744</v>
      </c>
      <c r="T273">
        <v>51.6</v>
      </c>
      <c r="U273" s="2">
        <v>929061.61</v>
      </c>
      <c r="V273" s="2">
        <v>6.64</v>
      </c>
      <c r="W273" t="s">
        <v>2</v>
      </c>
      <c r="X273" s="2">
        <v>412.9</v>
      </c>
      <c r="Y273">
        <v>3.9664969020000003</v>
      </c>
      <c r="Z273">
        <v>14.606337096774196</v>
      </c>
      <c r="AA273" s="2">
        <v>8000.67</v>
      </c>
      <c r="AB273" s="2">
        <v>10234.629999999999</v>
      </c>
      <c r="AC273" t="s">
        <v>278</v>
      </c>
      <c r="AD273" s="3">
        <f>Table1[[#This Row],[Water Losses (million gallons/ year)]]/Table1[[#This Row],[Water Supplied (million gallons/ year)]]</f>
        <v>0.33872106964136789</v>
      </c>
      <c r="AE273" s="2">
        <v>19604.060000000001</v>
      </c>
      <c r="AF273">
        <v>95.714022683753171</v>
      </c>
      <c r="AG273">
        <v>4.4370305280751392</v>
      </c>
      <c r="AH273">
        <v>91.27699215567803</v>
      </c>
      <c r="AI273" s="2">
        <v>24.50980576013691</v>
      </c>
      <c r="AJ273" s="2">
        <v>10.753587187842909</v>
      </c>
      <c r="AK273" s="2">
        <v>13.756218572294001</v>
      </c>
      <c r="AL273">
        <v>60</v>
      </c>
      <c r="AM273" t="s">
        <v>280</v>
      </c>
    </row>
    <row r="274" spans="1:39" x14ac:dyDescent="0.25">
      <c r="A274" s="1" t="s">
        <v>664</v>
      </c>
      <c r="B274" s="1" t="s">
        <v>664</v>
      </c>
      <c r="C274" t="s">
        <v>759</v>
      </c>
      <c r="D274" s="8">
        <v>6100</v>
      </c>
      <c r="E274">
        <v>179.10900000000001</v>
      </c>
      <c r="F274">
        <v>0</v>
      </c>
      <c r="G274">
        <v>0</v>
      </c>
      <c r="H274">
        <v>176.63609467455623</v>
      </c>
      <c r="I274">
        <v>145.33061799999999</v>
      </c>
      <c r="J274">
        <v>0</v>
      </c>
      <c r="K274">
        <v>7.0000000000000001E-3</v>
      </c>
      <c r="L274">
        <v>4.8120000000000003</v>
      </c>
      <c r="M274">
        <v>150.149618</v>
      </c>
      <c r="N274">
        <v>26.486476674556229</v>
      </c>
      <c r="O274">
        <v>13.364706829130412</v>
      </c>
      <c r="P274">
        <v>13.121769845425817</v>
      </c>
      <c r="Q274">
        <v>31.305476674556232</v>
      </c>
      <c r="R274">
        <v>38.299999999999997</v>
      </c>
      <c r="S274">
        <v>2213</v>
      </c>
      <c r="T274">
        <v>55</v>
      </c>
      <c r="U274" s="2">
        <v>1342020</v>
      </c>
      <c r="V274" s="2">
        <v>10.029999999999999</v>
      </c>
      <c r="W274" t="s">
        <v>2</v>
      </c>
      <c r="X274" s="2">
        <v>677.96</v>
      </c>
      <c r="Y274">
        <v>10.823496475000001</v>
      </c>
      <c r="Z274">
        <v>13.3996452779033</v>
      </c>
      <c r="AA274" s="2">
        <v>134042.32</v>
      </c>
      <c r="AB274" s="2">
        <v>8896.0400000000009</v>
      </c>
      <c r="AC274" t="s">
        <v>278</v>
      </c>
      <c r="AD274" s="3">
        <f>Table1[[#This Row],[Water Losses (million gallons/ year)]]/Table1[[#This Row],[Water Supplied (million gallons/ year)]]</f>
        <v>0.14994940147061295</v>
      </c>
      <c r="AE274" s="2">
        <v>146205.44</v>
      </c>
      <c r="AF274">
        <v>32.790641445699109</v>
      </c>
      <c r="AG274">
        <v>16.545700473701988</v>
      </c>
      <c r="AH274">
        <v>16.244940971997124</v>
      </c>
      <c r="AI274" s="2">
        <v>64.590308194530607</v>
      </c>
      <c r="AJ274" s="2">
        <v>60.570409828328664</v>
      </c>
      <c r="AK274" s="2">
        <v>4.0198983662019376</v>
      </c>
      <c r="AL274">
        <v>56</v>
      </c>
      <c r="AM274" t="s">
        <v>280</v>
      </c>
    </row>
    <row r="275" spans="1:39" x14ac:dyDescent="0.25">
      <c r="A275" s="1" t="s">
        <v>80</v>
      </c>
      <c r="B275" s="1" t="s">
        <v>81</v>
      </c>
      <c r="C275" t="s">
        <v>293</v>
      </c>
      <c r="D275" s="8">
        <v>520</v>
      </c>
      <c r="E275">
        <v>11.403</v>
      </c>
      <c r="F275">
        <v>0</v>
      </c>
      <c r="G275">
        <v>0</v>
      </c>
      <c r="H275">
        <v>11.403</v>
      </c>
      <c r="I275">
        <v>7.3280000000000003</v>
      </c>
      <c r="J275">
        <v>0</v>
      </c>
      <c r="K275">
        <v>0</v>
      </c>
      <c r="L275">
        <v>1.8319999999999999E-2</v>
      </c>
      <c r="M275">
        <v>7.3463200000000004</v>
      </c>
      <c r="N275">
        <v>4.0566800000000001</v>
      </c>
      <c r="O275">
        <v>3.6639999999999999E-2</v>
      </c>
      <c r="P275">
        <v>4.0200399999999998</v>
      </c>
      <c r="Q275">
        <v>4.0750000000000002</v>
      </c>
      <c r="R275">
        <v>5.2</v>
      </c>
      <c r="S275">
        <v>261</v>
      </c>
      <c r="T275">
        <v>45.1</v>
      </c>
      <c r="U275" s="2">
        <v>70035.73</v>
      </c>
      <c r="V275" s="2">
        <v>12.37</v>
      </c>
      <c r="W275" t="s">
        <v>2</v>
      </c>
      <c r="X275" s="2">
        <v>743.03</v>
      </c>
      <c r="Y275">
        <v>1.1075626430000001</v>
      </c>
      <c r="Z275">
        <v>11.626123371647513</v>
      </c>
      <c r="AA275" s="2">
        <v>453.24</v>
      </c>
      <c r="AB275" s="2">
        <v>2987.01</v>
      </c>
      <c r="AC275" t="s">
        <v>278</v>
      </c>
      <c r="AD275" s="3">
        <f>Table1[[#This Row],[Water Losses (million gallons/ year)]]/Table1[[#This Row],[Water Supplied (million gallons/ year)]]</f>
        <v>0.35575550293782338</v>
      </c>
      <c r="AE275" s="2">
        <v>3453.86</v>
      </c>
      <c r="AF275">
        <v>42.583110271348339</v>
      </c>
      <c r="AG275">
        <v>0.38461134729438934</v>
      </c>
      <c r="AH275">
        <v>42.198498924053951</v>
      </c>
      <c r="AI275" s="2">
        <v>13.181023452873564</v>
      </c>
      <c r="AJ275" s="2">
        <v>1.7365394636015323</v>
      </c>
      <c r="AK275" s="2">
        <v>11.44448398927203</v>
      </c>
      <c r="AL275">
        <v>55</v>
      </c>
      <c r="AM275" t="s">
        <v>280</v>
      </c>
    </row>
    <row r="276" spans="1:39" x14ac:dyDescent="0.25">
      <c r="A276" s="1" t="s">
        <v>503</v>
      </c>
      <c r="B276" s="1" t="s">
        <v>1069</v>
      </c>
      <c r="C276" t="s">
        <v>504</v>
      </c>
      <c r="D276" s="8">
        <v>2700</v>
      </c>
      <c r="E276">
        <v>58.744</v>
      </c>
      <c r="F276">
        <v>0</v>
      </c>
      <c r="G276">
        <v>0</v>
      </c>
      <c r="H276">
        <v>58.744</v>
      </c>
      <c r="I276">
        <v>50.49</v>
      </c>
      <c r="J276">
        <v>0.02</v>
      </c>
      <c r="K276">
        <v>0</v>
      </c>
      <c r="L276">
        <v>2.1280000000000001</v>
      </c>
      <c r="M276">
        <v>52.638000000000005</v>
      </c>
      <c r="N276">
        <v>6.1059999999999945</v>
      </c>
      <c r="O276">
        <v>1.2829581632653069</v>
      </c>
      <c r="P276">
        <v>4.8230418367346877</v>
      </c>
      <c r="Q276">
        <v>8.2339999999999947</v>
      </c>
      <c r="R276">
        <v>27.6</v>
      </c>
      <c r="S276">
        <v>1050</v>
      </c>
      <c r="T276">
        <v>61.2</v>
      </c>
      <c r="U276" s="2">
        <v>15980952.08</v>
      </c>
      <c r="V276" s="2">
        <v>17.45</v>
      </c>
      <c r="W276" t="s">
        <v>2</v>
      </c>
      <c r="X276" s="2">
        <v>547.16999999999996</v>
      </c>
      <c r="Y276">
        <v>6.8536558080000001</v>
      </c>
      <c r="Z276">
        <v>17.882989714285713</v>
      </c>
      <c r="AA276" s="2">
        <v>22387.62</v>
      </c>
      <c r="AB276" s="2">
        <v>2639.02</v>
      </c>
      <c r="AC276" t="s">
        <v>278</v>
      </c>
      <c r="AD276" s="3">
        <f>Table1[[#This Row],[Water Losses (million gallons/ year)]]/Table1[[#This Row],[Water Supplied (million gallons/ year)]]</f>
        <v>0.10394253030096681</v>
      </c>
      <c r="AE276" s="2">
        <v>26191.02</v>
      </c>
      <c r="AF276">
        <v>15.932159165035864</v>
      </c>
      <c r="AG276">
        <v>3.3475751161521381</v>
      </c>
      <c r="AH276">
        <v>12.584584048883727</v>
      </c>
      <c r="AI276" s="2">
        <v>23.834898810272115</v>
      </c>
      <c r="AJ276" s="2">
        <v>21.321542808552003</v>
      </c>
      <c r="AK276" s="2">
        <v>2.5133560017201133</v>
      </c>
      <c r="AL276">
        <v>58</v>
      </c>
      <c r="AM276" t="s">
        <v>280</v>
      </c>
    </row>
    <row r="277" spans="1:39" x14ac:dyDescent="0.25">
      <c r="A277" s="1" t="s">
        <v>481</v>
      </c>
      <c r="B277" s="1" t="s">
        <v>1058</v>
      </c>
      <c r="C277" t="s">
        <v>482</v>
      </c>
      <c r="D277" s="8">
        <v>2570</v>
      </c>
      <c r="E277">
        <v>11.07</v>
      </c>
      <c r="F277">
        <v>54.161999999999999</v>
      </c>
      <c r="H277">
        <v>65.231999999999999</v>
      </c>
      <c r="I277">
        <v>46.006999999999998</v>
      </c>
      <c r="L277">
        <v>0.11501749999999999</v>
      </c>
      <c r="M277">
        <v>46.122017499999998</v>
      </c>
      <c r="N277">
        <v>19.109982500000001</v>
      </c>
      <c r="O277">
        <v>1.4097016666666695</v>
      </c>
      <c r="P277">
        <v>17.700280833333331</v>
      </c>
      <c r="Q277">
        <v>19.225000000000001</v>
      </c>
      <c r="R277">
        <v>26</v>
      </c>
      <c r="S277">
        <v>1219</v>
      </c>
      <c r="T277">
        <v>48</v>
      </c>
      <c r="V277" s="2">
        <v>33.31</v>
      </c>
      <c r="W277" t="s">
        <v>2</v>
      </c>
      <c r="X277" s="2">
        <v>2990.19</v>
      </c>
      <c r="Y277">
        <v>5.6678951999999994</v>
      </c>
      <c r="Z277">
        <v>12.738703855619359</v>
      </c>
      <c r="AA277" s="2">
        <v>46957.16</v>
      </c>
      <c r="AB277" s="2">
        <v>52927.199999999997</v>
      </c>
      <c r="AC277" t="s">
        <v>278</v>
      </c>
      <c r="AD277" s="3">
        <f>Table1[[#This Row],[Water Losses (million gallons/ year)]]/Table1[[#This Row],[Water Supplied (million gallons/ year)]]</f>
        <v>0.29295410994603877</v>
      </c>
      <c r="AE277" s="2">
        <v>100228.29</v>
      </c>
      <c r="AF277">
        <v>42.950054502343043</v>
      </c>
      <c r="AG277">
        <v>3.1683317038818468</v>
      </c>
      <c r="AH277">
        <v>39.781722798461196</v>
      </c>
      <c r="AI277" s="2">
        <v>81.939594144127781</v>
      </c>
      <c r="AJ277" s="2">
        <v>38.521052105551078</v>
      </c>
      <c r="AK277" s="2">
        <v>43.418542038576696</v>
      </c>
      <c r="AL277">
        <v>42</v>
      </c>
      <c r="AM277" t="s">
        <v>282</v>
      </c>
    </row>
    <row r="278" spans="1:39" x14ac:dyDescent="0.25">
      <c r="A278" s="1" t="s">
        <v>1099</v>
      </c>
      <c r="B278" s="1" t="s">
        <v>1098</v>
      </c>
      <c r="C278" t="s">
        <v>318</v>
      </c>
      <c r="D278" s="8">
        <v>1100</v>
      </c>
      <c r="E278">
        <v>0</v>
      </c>
      <c r="F278">
        <v>37.841099999999997</v>
      </c>
      <c r="G278">
        <v>0</v>
      </c>
      <c r="H278">
        <v>37.841099999999997</v>
      </c>
      <c r="I278">
        <v>24.816143</v>
      </c>
      <c r="J278">
        <v>0</v>
      </c>
      <c r="K278">
        <v>0</v>
      </c>
      <c r="L278">
        <v>6.2040357500000004E-2</v>
      </c>
      <c r="M278">
        <v>24.878183357499999</v>
      </c>
      <c r="N278">
        <v>12.962916642499998</v>
      </c>
      <c r="O278">
        <v>1.4301935044736869</v>
      </c>
      <c r="P278">
        <v>11.532723138026311</v>
      </c>
      <c r="Q278">
        <v>13.024956999999999</v>
      </c>
      <c r="R278">
        <v>10.1</v>
      </c>
      <c r="S278">
        <v>565</v>
      </c>
      <c r="T278">
        <v>60</v>
      </c>
      <c r="U278" s="2">
        <v>223997.2</v>
      </c>
      <c r="V278" s="2">
        <v>9.92</v>
      </c>
      <c r="W278" t="s">
        <v>2</v>
      </c>
      <c r="X278" s="2">
        <v>3291.5025999999998</v>
      </c>
      <c r="Y278">
        <v>3.0526629000000001</v>
      </c>
      <c r="Z278">
        <v>14.80258407079646</v>
      </c>
      <c r="AA278" s="2">
        <v>14187.52</v>
      </c>
      <c r="AB278" s="2">
        <v>37959.99</v>
      </c>
      <c r="AC278" t="s">
        <v>278</v>
      </c>
      <c r="AD278" s="3">
        <f>Table1[[#This Row],[Water Losses (million gallons/ year)]]/Table1[[#This Row],[Water Supplied (million gallons/ year)]]</f>
        <v>0.3425618346850382</v>
      </c>
      <c r="AE278" s="2">
        <v>52351.71</v>
      </c>
      <c r="AF278">
        <v>62.858124099890894</v>
      </c>
      <c r="AG278">
        <v>6.9351121564974507</v>
      </c>
      <c r="AH278">
        <v>55.923011943393441</v>
      </c>
      <c r="AI278" s="2">
        <v>92.296474427975483</v>
      </c>
      <c r="AJ278" s="2">
        <v>25.110654096245973</v>
      </c>
      <c r="AK278" s="2">
        <v>67.185820331729516</v>
      </c>
      <c r="AL278">
        <v>29</v>
      </c>
      <c r="AM278" t="s">
        <v>282</v>
      </c>
    </row>
    <row r="279" spans="1:39" x14ac:dyDescent="0.25">
      <c r="A279" s="1" t="s">
        <v>39</v>
      </c>
      <c r="B279" s="1" t="s">
        <v>40</v>
      </c>
      <c r="C279" t="s">
        <v>289</v>
      </c>
      <c r="D279" s="8">
        <v>400</v>
      </c>
      <c r="E279">
        <v>13.115</v>
      </c>
      <c r="F279">
        <v>0</v>
      </c>
      <c r="G279">
        <v>0</v>
      </c>
      <c r="H279">
        <v>13.115</v>
      </c>
      <c r="I279">
        <v>6.1509999999999998</v>
      </c>
      <c r="J279">
        <v>0</v>
      </c>
      <c r="K279">
        <v>0.33200000000000002</v>
      </c>
      <c r="L279">
        <v>1.5377500000000001E-2</v>
      </c>
      <c r="M279">
        <v>6.4983774999999993</v>
      </c>
      <c r="N279">
        <v>6.616622500000001</v>
      </c>
      <c r="O279">
        <v>0.37196552631578939</v>
      </c>
      <c r="P279">
        <v>6.2446569736842115</v>
      </c>
      <c r="Q279">
        <v>6.9640000000000004</v>
      </c>
      <c r="R279">
        <v>3.77</v>
      </c>
      <c r="S279">
        <v>175</v>
      </c>
      <c r="T279">
        <v>55</v>
      </c>
      <c r="U279" s="2">
        <v>86577.11</v>
      </c>
      <c r="V279" s="2">
        <v>8.2100000000000009</v>
      </c>
      <c r="W279" t="s">
        <v>2</v>
      </c>
      <c r="X279" s="2">
        <v>667.52</v>
      </c>
      <c r="Y279">
        <v>0.93641242750000009</v>
      </c>
      <c r="Z279">
        <v>14.660077142857144</v>
      </c>
      <c r="AA279" s="2">
        <v>2922.04</v>
      </c>
      <c r="AB279" s="2">
        <v>4168.43</v>
      </c>
      <c r="AC279" t="s">
        <v>278</v>
      </c>
      <c r="AD279" s="3">
        <f>Table1[[#This Row],[Water Losses (million gallons/ year)]]/Table1[[#This Row],[Water Supplied (million gallons/ year)]]</f>
        <v>0.50450800609988566</v>
      </c>
      <c r="AE279" s="2">
        <v>7322.36</v>
      </c>
      <c r="AF279">
        <v>103.58704500978475</v>
      </c>
      <c r="AG279">
        <v>5.8233350499536494</v>
      </c>
      <c r="AH279">
        <v>97.76370995983109</v>
      </c>
      <c r="AI279" s="2">
        <v>40.517002745383465</v>
      </c>
      <c r="AJ279" s="2">
        <v>16.697383184962405</v>
      </c>
      <c r="AK279" s="2">
        <v>23.819619560421057</v>
      </c>
      <c r="AL279">
        <v>53</v>
      </c>
      <c r="AM279" t="s">
        <v>280</v>
      </c>
    </row>
    <row r="280" spans="1:39" x14ac:dyDescent="0.25">
      <c r="A280" s="1" t="s">
        <v>478</v>
      </c>
      <c r="B280" s="1" t="s">
        <v>479</v>
      </c>
      <c r="C280" t="s">
        <v>480</v>
      </c>
      <c r="D280" s="8">
        <v>2500</v>
      </c>
      <c r="E280">
        <v>0</v>
      </c>
      <c r="F280">
        <v>75.668000000000006</v>
      </c>
      <c r="G280">
        <v>0</v>
      </c>
      <c r="H280">
        <v>75.668000000000006</v>
      </c>
      <c r="I280">
        <v>53.496600000000001</v>
      </c>
      <c r="J280">
        <v>0</v>
      </c>
      <c r="K280">
        <v>0</v>
      </c>
      <c r="L280">
        <v>0.13374150000000001</v>
      </c>
      <c r="M280">
        <v>53.6303415</v>
      </c>
      <c r="N280">
        <v>22.037658500000006</v>
      </c>
      <c r="O280">
        <v>1.6391906923076944</v>
      </c>
      <c r="P280">
        <v>20.398467807692313</v>
      </c>
      <c r="Q280">
        <v>22.171400000000006</v>
      </c>
      <c r="R280">
        <v>23.2</v>
      </c>
      <c r="S280">
        <v>1225</v>
      </c>
      <c r="T280">
        <v>64</v>
      </c>
      <c r="U280" s="2">
        <v>616002.72</v>
      </c>
      <c r="V280" s="2">
        <v>13.59</v>
      </c>
      <c r="W280" t="s">
        <v>2</v>
      </c>
      <c r="X280" s="2">
        <v>3836.26</v>
      </c>
      <c r="Y280">
        <v>7.2243603199999997</v>
      </c>
      <c r="Z280">
        <v>16.15736163265306</v>
      </c>
      <c r="AA280" s="2">
        <v>22276.6</v>
      </c>
      <c r="AB280" s="2">
        <v>78253.83</v>
      </c>
      <c r="AC280" t="s">
        <v>278</v>
      </c>
      <c r="AD280" s="3">
        <f>Table1[[#This Row],[Water Losses (million gallons/ year)]]/Table1[[#This Row],[Water Supplied (million gallons/ year)]]</f>
        <v>0.29124145609768998</v>
      </c>
      <c r="AE280" s="2">
        <v>101043.49</v>
      </c>
      <c r="AF280">
        <v>49.28746659211631</v>
      </c>
      <c r="AG280">
        <v>3.6660680845573257</v>
      </c>
      <c r="AH280">
        <v>45.621398507558986</v>
      </c>
      <c r="AI280" s="2">
        <v>82.065655200325935</v>
      </c>
      <c r="AJ280" s="2">
        <v>18.184980823233932</v>
      </c>
      <c r="AK280" s="2">
        <v>63.880674377092014</v>
      </c>
      <c r="AL280">
        <v>51</v>
      </c>
      <c r="AM280" t="s">
        <v>280</v>
      </c>
    </row>
    <row r="281" spans="1:39" x14ac:dyDescent="0.25">
      <c r="A281" s="1" t="s">
        <v>350</v>
      </c>
      <c r="B281" s="1" t="s">
        <v>351</v>
      </c>
      <c r="C281" t="s">
        <v>352</v>
      </c>
      <c r="D281" s="8">
        <v>1620</v>
      </c>
      <c r="E281">
        <v>160.096</v>
      </c>
      <c r="F281">
        <v>0</v>
      </c>
      <c r="G281">
        <v>82.957999999999998</v>
      </c>
      <c r="H281">
        <v>77.138000000000005</v>
      </c>
      <c r="I281">
        <v>49.03</v>
      </c>
      <c r="J281">
        <v>0</v>
      </c>
      <c r="K281">
        <v>1.508</v>
      </c>
      <c r="L281">
        <v>0.122575</v>
      </c>
      <c r="M281">
        <v>50.660575000000001</v>
      </c>
      <c r="N281">
        <v>26.477425000000004</v>
      </c>
      <c r="O281">
        <v>2.9050447368421048</v>
      </c>
      <c r="P281">
        <v>23.5723802631579</v>
      </c>
      <c r="Q281">
        <v>28.108000000000004</v>
      </c>
      <c r="R281">
        <v>24.8</v>
      </c>
      <c r="S281">
        <v>880</v>
      </c>
      <c r="T281">
        <v>65</v>
      </c>
      <c r="U281" s="2">
        <v>1149597.23</v>
      </c>
      <c r="V281" s="2">
        <v>23.45</v>
      </c>
      <c r="W281" t="s">
        <v>2</v>
      </c>
      <c r="X281" s="2">
        <v>1193.3909000000001</v>
      </c>
      <c r="Y281">
        <v>6.3148358</v>
      </c>
      <c r="Z281">
        <v>19.660136363636365</v>
      </c>
      <c r="AA281" s="2">
        <v>66356.83</v>
      </c>
      <c r="AB281" s="2">
        <v>28131.06</v>
      </c>
      <c r="AC281" t="s">
        <v>278</v>
      </c>
      <c r="AD281" s="3">
        <f>Table1[[#This Row],[Water Losses (million gallons/ year)]]/Table1[[#This Row],[Water Supplied (million gallons/ year)]]</f>
        <v>0.34324749150872463</v>
      </c>
      <c r="AE281" s="2">
        <v>96433.8</v>
      </c>
      <c r="AF281">
        <v>82.432830012453309</v>
      </c>
      <c r="AG281">
        <v>9.0443484957724305</v>
      </c>
      <c r="AH281">
        <v>73.388481516680883</v>
      </c>
      <c r="AI281" s="2">
        <v>107.3726038882881</v>
      </c>
      <c r="AJ281" s="2">
        <v>75.405485405974147</v>
      </c>
      <c r="AK281" s="2">
        <v>31.967118482313936</v>
      </c>
      <c r="AL281">
        <v>43</v>
      </c>
      <c r="AM281" t="s">
        <v>282</v>
      </c>
    </row>
    <row r="282" spans="1:39" x14ac:dyDescent="0.25">
      <c r="A282" s="1" t="s">
        <v>577</v>
      </c>
      <c r="B282" s="1" t="s">
        <v>1167</v>
      </c>
      <c r="C282" t="s">
        <v>637</v>
      </c>
      <c r="D282" s="8">
        <v>3548</v>
      </c>
      <c r="E282">
        <v>83.381</v>
      </c>
      <c r="H282">
        <v>83.372</v>
      </c>
      <c r="I282">
        <v>73.299000000000007</v>
      </c>
      <c r="J282">
        <v>0</v>
      </c>
      <c r="K282">
        <v>7.9000000000000001E-2</v>
      </c>
      <c r="L282">
        <v>1.2709999999999999</v>
      </c>
      <c r="M282">
        <v>74.649000000000001</v>
      </c>
      <c r="N282">
        <v>8.722999999999999</v>
      </c>
      <c r="O282">
        <v>3.4239116666666689</v>
      </c>
      <c r="P282">
        <v>5.2990883333333301</v>
      </c>
      <c r="Q282">
        <v>10.073</v>
      </c>
      <c r="R282">
        <v>24.53</v>
      </c>
      <c r="S282">
        <v>1444</v>
      </c>
      <c r="T282">
        <v>55</v>
      </c>
      <c r="U282" s="2">
        <v>548887.78</v>
      </c>
      <c r="V282" s="2">
        <v>7.26</v>
      </c>
      <c r="W282" t="s">
        <v>2</v>
      </c>
      <c r="X282" s="2">
        <v>500.83</v>
      </c>
      <c r="Y282">
        <v>8.2476409224999987</v>
      </c>
      <c r="Z282">
        <v>15.648390927977836</v>
      </c>
      <c r="AA282" s="2">
        <v>24835.35</v>
      </c>
      <c r="AB282" s="2">
        <v>2653.94</v>
      </c>
      <c r="AC282" t="s">
        <v>278</v>
      </c>
      <c r="AD282" s="3">
        <f>Table1[[#This Row],[Water Losses (million gallons/ year)]]/Table1[[#This Row],[Water Supplied (million gallons/ year)]]</f>
        <v>0.10462745286187208</v>
      </c>
      <c r="AE282" s="2">
        <v>28165.41</v>
      </c>
      <c r="AF282">
        <v>16.550297878799377</v>
      </c>
      <c r="AG282">
        <v>6.4962464741522199</v>
      </c>
      <c r="AH282">
        <v>10.054051404647156</v>
      </c>
      <c r="AI282" s="2">
        <v>19.036905938642654</v>
      </c>
      <c r="AJ282" s="2">
        <v>17.198995682421511</v>
      </c>
      <c r="AK282" s="2">
        <v>1.837910256221144</v>
      </c>
      <c r="AL282">
        <v>57</v>
      </c>
      <c r="AM282" t="s">
        <v>280</v>
      </c>
    </row>
    <row r="283" spans="1:39" x14ac:dyDescent="0.25">
      <c r="A283" s="1" t="s">
        <v>254</v>
      </c>
      <c r="B283" s="1" t="s">
        <v>255</v>
      </c>
      <c r="C283" t="s">
        <v>256</v>
      </c>
      <c r="D283" s="8">
        <v>1262</v>
      </c>
      <c r="E283">
        <v>31.939</v>
      </c>
      <c r="F283">
        <v>0</v>
      </c>
      <c r="G283">
        <v>0</v>
      </c>
      <c r="H283">
        <v>31.939</v>
      </c>
      <c r="I283">
        <v>20.460999999999999</v>
      </c>
      <c r="J283">
        <v>1.7000000000000001E-2</v>
      </c>
      <c r="K283">
        <v>0.105</v>
      </c>
      <c r="L283">
        <v>0.3</v>
      </c>
      <c r="M283">
        <v>20.882999999999999</v>
      </c>
      <c r="N283">
        <v>11.056000000000001</v>
      </c>
      <c r="O283">
        <v>0.52210428571428502</v>
      </c>
      <c r="P283">
        <v>10.533895714285716</v>
      </c>
      <c r="Q283">
        <v>11.461000000000002</v>
      </c>
      <c r="R283">
        <v>10.9</v>
      </c>
      <c r="S283">
        <v>565</v>
      </c>
      <c r="T283">
        <v>61.5</v>
      </c>
      <c r="U283" s="2">
        <v>389517</v>
      </c>
      <c r="V283" s="2">
        <v>12.25</v>
      </c>
      <c r="W283" t="s">
        <v>2</v>
      </c>
      <c r="X283" s="2">
        <v>397.26</v>
      </c>
      <c r="Y283">
        <v>3.2261322524999994</v>
      </c>
      <c r="Z283">
        <v>15.643749557522121</v>
      </c>
      <c r="AA283" s="2">
        <v>6370.38</v>
      </c>
      <c r="AB283" s="2">
        <v>4184.7</v>
      </c>
      <c r="AC283" t="s">
        <v>278</v>
      </c>
      <c r="AD283" s="3">
        <f>Table1[[#This Row],[Water Losses (million gallons/ year)]]/Table1[[#This Row],[Water Supplied (million gallons/ year)]]</f>
        <v>0.34615986724693953</v>
      </c>
      <c r="AE283" s="2">
        <v>10715.96</v>
      </c>
      <c r="AF283">
        <v>53.611346829918787</v>
      </c>
      <c r="AG283">
        <v>2.5317215939594377</v>
      </c>
      <c r="AH283">
        <v>51.079625235959348</v>
      </c>
      <c r="AI283" s="2">
        <v>18.681547226346382</v>
      </c>
      <c r="AJ283" s="2">
        <v>11.275006675094799</v>
      </c>
      <c r="AK283" s="2">
        <v>7.4065405512515818</v>
      </c>
      <c r="AL283">
        <v>54</v>
      </c>
      <c r="AM283" t="s">
        <v>280</v>
      </c>
    </row>
    <row r="284" spans="1:39" x14ac:dyDescent="0.25">
      <c r="A284" s="1" t="s">
        <v>442</v>
      </c>
      <c r="B284" s="1" t="s">
        <v>443</v>
      </c>
      <c r="C284" t="s">
        <v>444</v>
      </c>
      <c r="D284" s="8">
        <v>2148</v>
      </c>
      <c r="E284">
        <v>50.024999999999999</v>
      </c>
      <c r="F284">
        <v>0</v>
      </c>
      <c r="G284">
        <v>0</v>
      </c>
      <c r="H284">
        <v>50.024999999999999</v>
      </c>
      <c r="I284">
        <v>44.012999999999998</v>
      </c>
      <c r="J284">
        <v>0</v>
      </c>
      <c r="K284">
        <v>0</v>
      </c>
      <c r="L284">
        <v>1.006</v>
      </c>
      <c r="M284">
        <v>45.018999999999998</v>
      </c>
      <c r="N284">
        <v>5.0060000000000002</v>
      </c>
      <c r="O284">
        <v>0.66464075757575536</v>
      </c>
      <c r="P284">
        <v>4.3413592424242449</v>
      </c>
      <c r="Q284">
        <v>6.0120000000000005</v>
      </c>
      <c r="R284">
        <v>58.1</v>
      </c>
      <c r="S284">
        <v>984</v>
      </c>
      <c r="T284">
        <v>60</v>
      </c>
      <c r="U284" s="2">
        <v>258906.35</v>
      </c>
      <c r="V284" s="2">
        <v>9.2799999999999994</v>
      </c>
      <c r="W284" t="s">
        <v>2</v>
      </c>
      <c r="X284" s="2">
        <v>560.66</v>
      </c>
      <c r="Y284">
        <v>11.03437671818182</v>
      </c>
      <c r="Z284">
        <v>30.722732815964527</v>
      </c>
      <c r="AA284" s="2">
        <v>6167.87</v>
      </c>
      <c r="AB284" s="2">
        <v>2434.0300000000002</v>
      </c>
      <c r="AC284" t="s">
        <v>278</v>
      </c>
      <c r="AD284" s="3">
        <f>Table1[[#This Row],[Water Losses (million gallons/ year)]]/Table1[[#This Row],[Water Supplied (million gallons/ year)]]</f>
        <v>0.10006996501749126</v>
      </c>
      <c r="AE284" s="2">
        <v>9165.92</v>
      </c>
      <c r="AF284">
        <v>13.938077736941754</v>
      </c>
      <c r="AG284">
        <v>1.8505422585359041</v>
      </c>
      <c r="AH284">
        <v>12.087535478405849</v>
      </c>
      <c r="AI284" s="2">
        <v>8.741760877195718</v>
      </c>
      <c r="AJ284" s="2">
        <v>6.2681567381128147</v>
      </c>
      <c r="AK284" s="2">
        <v>2.4736041390829038</v>
      </c>
      <c r="AL284">
        <v>51</v>
      </c>
      <c r="AM284" t="s">
        <v>280</v>
      </c>
    </row>
    <row r="285" spans="1:39" x14ac:dyDescent="0.25">
      <c r="A285" s="1" t="s">
        <v>224</v>
      </c>
      <c r="B285" s="1" t="s">
        <v>225</v>
      </c>
      <c r="C285" t="s">
        <v>226</v>
      </c>
      <c r="D285" s="8">
        <v>1168</v>
      </c>
      <c r="E285">
        <v>31.361999999999998</v>
      </c>
      <c r="F285">
        <v>0</v>
      </c>
      <c r="G285">
        <v>0</v>
      </c>
      <c r="H285">
        <v>31.37667128</v>
      </c>
      <c r="I285">
        <v>25.3813</v>
      </c>
      <c r="J285">
        <v>0</v>
      </c>
      <c r="K285">
        <v>0</v>
      </c>
      <c r="L285">
        <v>6.3453250000000003E-2</v>
      </c>
      <c r="M285">
        <v>25.444753249999998</v>
      </c>
      <c r="N285">
        <v>5.9319180300000021</v>
      </c>
      <c r="O285">
        <v>1.4627643947368436</v>
      </c>
      <c r="P285">
        <v>4.469153635263158</v>
      </c>
      <c r="Q285">
        <v>5.9953712800000023</v>
      </c>
      <c r="R285">
        <v>14.49</v>
      </c>
      <c r="S285">
        <v>564</v>
      </c>
      <c r="T285">
        <v>59.7</v>
      </c>
      <c r="U285" s="2">
        <v>267316.08</v>
      </c>
      <c r="V285" s="2">
        <v>8.2799999999999994</v>
      </c>
      <c r="W285" t="s">
        <v>2</v>
      </c>
      <c r="X285" s="2">
        <v>983.12</v>
      </c>
      <c r="Y285">
        <v>3.5516532064500002</v>
      </c>
      <c r="Z285">
        <v>17.252760159574468</v>
      </c>
      <c r="AA285" s="2">
        <v>12111.69</v>
      </c>
      <c r="AB285" s="2">
        <v>4393.71</v>
      </c>
      <c r="AC285" t="s">
        <v>278</v>
      </c>
      <c r="AD285" s="3">
        <f>Table1[[#This Row],[Water Losses (million gallons/ year)]]/Table1[[#This Row],[Water Supplied (million gallons/ year)]]</f>
        <v>0.18905504593092712</v>
      </c>
      <c r="AE285" s="2">
        <v>16567.79</v>
      </c>
      <c r="AF285">
        <v>28.815301807053348</v>
      </c>
      <c r="AG285">
        <v>7.1056270996640611</v>
      </c>
      <c r="AH285">
        <v>21.709674707389286</v>
      </c>
      <c r="AI285" s="2">
        <v>29.264899840994644</v>
      </c>
      <c r="AJ285" s="2">
        <v>21.474626220604723</v>
      </c>
      <c r="AK285" s="2">
        <v>7.7902736203899225</v>
      </c>
      <c r="AL285">
        <v>54</v>
      </c>
      <c r="AM285" t="s">
        <v>280</v>
      </c>
    </row>
    <row r="286" spans="1:39" x14ac:dyDescent="0.25">
      <c r="A286" s="1" t="s">
        <v>1176</v>
      </c>
      <c r="B286" s="1" t="s">
        <v>603</v>
      </c>
      <c r="C286" t="s">
        <v>604</v>
      </c>
      <c r="D286" s="8">
        <v>4300</v>
      </c>
      <c r="E286">
        <v>0</v>
      </c>
      <c r="F286">
        <v>88.397000000000006</v>
      </c>
      <c r="G286">
        <v>3.3000000000000002E-2</v>
      </c>
      <c r="H286">
        <v>89.256898989899</v>
      </c>
      <c r="I286">
        <v>69.742999999999995</v>
      </c>
      <c r="J286">
        <v>0</v>
      </c>
      <c r="K286">
        <v>0.46600000000000003</v>
      </c>
      <c r="L286">
        <v>0.1743575</v>
      </c>
      <c r="M286">
        <v>70.383357499999988</v>
      </c>
      <c r="N286">
        <v>18.873541489899011</v>
      </c>
      <c r="O286">
        <v>4.0439255263157907</v>
      </c>
      <c r="P286">
        <v>14.829615963583221</v>
      </c>
      <c r="Q286">
        <v>19.513898989899012</v>
      </c>
      <c r="R286">
        <v>92</v>
      </c>
      <c r="S286">
        <v>1777</v>
      </c>
      <c r="T286">
        <v>61</v>
      </c>
      <c r="V286" s="2">
        <v>13.53</v>
      </c>
      <c r="W286" t="s">
        <v>2</v>
      </c>
      <c r="X286" s="2">
        <v>239.47</v>
      </c>
      <c r="Y286">
        <v>17.016471550000002</v>
      </c>
      <c r="Z286">
        <v>26.23549240292628</v>
      </c>
      <c r="AA286" s="2">
        <v>54388.34</v>
      </c>
      <c r="AB286" s="2">
        <v>3551.25</v>
      </c>
      <c r="AC286" t="s">
        <v>278</v>
      </c>
      <c r="AD286" s="3">
        <f>Table1[[#This Row],[Water Losses (million gallons/ year)]]/Table1[[#This Row],[Water Supplied (million gallons/ year)]]</f>
        <v>0.21145190683842699</v>
      </c>
      <c r="AE286" s="2">
        <v>58092.94</v>
      </c>
      <c r="AF286">
        <v>29.098667894788068</v>
      </c>
      <c r="AG286">
        <v>6.2348047368055921</v>
      </c>
      <c r="AH286">
        <v>22.863863157982475</v>
      </c>
      <c r="AI286" s="2">
        <v>32.605285745673868</v>
      </c>
      <c r="AJ286" s="2">
        <v>30.606834347362515</v>
      </c>
      <c r="AK286" s="2">
        <v>1.9984513983113528</v>
      </c>
      <c r="AL286">
        <v>72</v>
      </c>
      <c r="AM286" t="s">
        <v>279</v>
      </c>
    </row>
    <row r="287" spans="1:39" x14ac:dyDescent="0.25">
      <c r="A287" s="1" t="s">
        <v>581</v>
      </c>
      <c r="B287" s="1" t="s">
        <v>1118</v>
      </c>
      <c r="C287" t="s">
        <v>638</v>
      </c>
      <c r="D287" s="8">
        <v>3600</v>
      </c>
      <c r="E287">
        <v>0</v>
      </c>
      <c r="F287">
        <v>173.43100000000001</v>
      </c>
      <c r="G287">
        <v>0</v>
      </c>
      <c r="H287">
        <v>173.43100000000001</v>
      </c>
      <c r="I287">
        <v>76.153000000000006</v>
      </c>
      <c r="J287">
        <v>0</v>
      </c>
      <c r="K287">
        <v>0</v>
      </c>
      <c r="L287">
        <v>0.19038250000000001</v>
      </c>
      <c r="M287">
        <v>76.343382500000004</v>
      </c>
      <c r="N287">
        <v>97.087617500000007</v>
      </c>
      <c r="O287">
        <v>1.9349078571428642</v>
      </c>
      <c r="P287">
        <v>95.152709642857147</v>
      </c>
      <c r="Q287">
        <v>97.278000000000006</v>
      </c>
      <c r="R287">
        <v>56.8</v>
      </c>
      <c r="S287">
        <v>1628</v>
      </c>
      <c r="T287">
        <v>50</v>
      </c>
      <c r="V287" s="2">
        <v>16.73</v>
      </c>
      <c r="W287" t="s">
        <v>2</v>
      </c>
      <c r="X287" s="2">
        <v>2822.34</v>
      </c>
      <c r="Y287">
        <v>10.064656000000001</v>
      </c>
      <c r="Z287">
        <v>16.937592137592141</v>
      </c>
      <c r="AA287" s="2">
        <v>32371.01</v>
      </c>
      <c r="AB287" s="2">
        <v>268553.3</v>
      </c>
      <c r="AC287" t="s">
        <v>278</v>
      </c>
      <c r="AD287" s="3">
        <f>Table1[[#This Row],[Water Losses (million gallons/ year)]]/Table1[[#This Row],[Water Supplied (million gallons/ year)]]</f>
        <v>0.55980544135708155</v>
      </c>
      <c r="AE287" s="2">
        <v>301461.63</v>
      </c>
      <c r="AF287">
        <v>163.38665393288684</v>
      </c>
      <c r="AG287">
        <v>3.2562146295023124</v>
      </c>
      <c r="AH287">
        <v>160.13043930338452</v>
      </c>
      <c r="AI287" s="2">
        <v>184.84294040750709</v>
      </c>
      <c r="AJ287" s="2">
        <v>19.883911824324393</v>
      </c>
      <c r="AK287" s="2">
        <v>164.95902858318271</v>
      </c>
      <c r="AL287">
        <v>61</v>
      </c>
      <c r="AM287" t="s">
        <v>280</v>
      </c>
    </row>
    <row r="288" spans="1:39" x14ac:dyDescent="0.25">
      <c r="A288" s="1" t="s">
        <v>1195</v>
      </c>
      <c r="B288" s="1" t="s">
        <v>262</v>
      </c>
      <c r="C288" t="s">
        <v>330</v>
      </c>
      <c r="D288" s="8">
        <v>1325</v>
      </c>
      <c r="E288">
        <v>4.9465000000000003</v>
      </c>
      <c r="H288">
        <v>4.9465000000000003</v>
      </c>
      <c r="I288">
        <v>1.833377</v>
      </c>
      <c r="L288">
        <v>0.4</v>
      </c>
      <c r="M288">
        <v>2.2333769999999999</v>
      </c>
      <c r="N288">
        <v>2.7131230000000004</v>
      </c>
      <c r="O288">
        <v>0.10566041131578957</v>
      </c>
      <c r="P288">
        <v>2.6074625886842107</v>
      </c>
      <c r="Q288">
        <v>3.1131230000000003</v>
      </c>
      <c r="R288">
        <v>1.0249999999999999</v>
      </c>
      <c r="S288">
        <v>7</v>
      </c>
      <c r="T288">
        <v>52</v>
      </c>
      <c r="U288" s="2">
        <v>60519.06</v>
      </c>
      <c r="V288" s="2">
        <v>16.8432</v>
      </c>
      <c r="W288" t="s">
        <v>2</v>
      </c>
      <c r="X288" s="2">
        <v>33.82</v>
      </c>
      <c r="Y288">
        <v>0.1534860836363636</v>
      </c>
      <c r="Z288">
        <v>60.072831168831151</v>
      </c>
      <c r="AA288" s="2">
        <v>1779.66</v>
      </c>
      <c r="AB288" s="2">
        <v>88.18</v>
      </c>
      <c r="AC288" t="s">
        <v>278</v>
      </c>
      <c r="AD288" s="3">
        <f>Table1[[#This Row],[Water Losses (million gallons/ year)]]/Table1[[#This Row],[Water Supplied (million gallons/ year)]]</f>
        <v>0.5484934802385526</v>
      </c>
      <c r="AE288" s="2">
        <v>1881.37</v>
      </c>
      <c r="AF288">
        <v>1061.8876712328768</v>
      </c>
      <c r="AG288">
        <v>41.354368421052676</v>
      </c>
      <c r="AH288">
        <v>1020.5333028118241</v>
      </c>
      <c r="AI288" s="2">
        <v>266.83462127879159</v>
      </c>
      <c r="AJ288" s="2">
        <v>254.23685202889155</v>
      </c>
      <c r="AK288" s="2">
        <v>12.597769249900001</v>
      </c>
      <c r="AL288">
        <v>33</v>
      </c>
      <c r="AM288" t="s">
        <v>282</v>
      </c>
    </row>
    <row r="289" spans="1:39" x14ac:dyDescent="0.25">
      <c r="A289" s="1" t="s">
        <v>263</v>
      </c>
      <c r="B289" s="1" t="s">
        <v>1129</v>
      </c>
      <c r="C289" t="s">
        <v>264</v>
      </c>
      <c r="D289" s="8">
        <v>1350</v>
      </c>
      <c r="E289">
        <v>30.533000000000001</v>
      </c>
      <c r="H289">
        <v>30.533000000000001</v>
      </c>
      <c r="I289">
        <v>24.579000000000001</v>
      </c>
      <c r="L289">
        <v>6.1447500000000002E-2</v>
      </c>
      <c r="M289">
        <v>24.640447500000001</v>
      </c>
      <c r="N289">
        <v>5.8925525000000007</v>
      </c>
      <c r="O289">
        <v>0.62450724489795939</v>
      </c>
      <c r="P289">
        <v>5.2680452551020416</v>
      </c>
      <c r="Q289">
        <v>5.9540000000000006</v>
      </c>
      <c r="R289">
        <v>12.3</v>
      </c>
      <c r="S289">
        <v>589</v>
      </c>
      <c r="T289">
        <v>59.2</v>
      </c>
      <c r="U289" s="2">
        <v>117823.53</v>
      </c>
      <c r="V289" s="2">
        <v>8.2100000000000009</v>
      </c>
      <c r="W289" t="s">
        <v>2</v>
      </c>
      <c r="X289" s="2">
        <v>807.57</v>
      </c>
      <c r="Y289">
        <v>3.3469279439999999</v>
      </c>
      <c r="Z289">
        <v>15.56819286926995</v>
      </c>
      <c r="AA289" s="2">
        <v>5127.2</v>
      </c>
      <c r="AB289" s="2">
        <v>4254.32</v>
      </c>
      <c r="AC289" t="s">
        <v>278</v>
      </c>
      <c r="AD289" s="3">
        <f>Table1[[#This Row],[Water Losses (million gallons/ year)]]/Table1[[#This Row],[Water Supplied (million gallons/ year)]]</f>
        <v>0.19298963416631187</v>
      </c>
      <c r="AE289" s="2">
        <v>9431.14</v>
      </c>
      <c r="AF289">
        <v>27.409133195339216</v>
      </c>
      <c r="AG289">
        <v>2.9048875265621295</v>
      </c>
      <c r="AH289">
        <v>24.504245668777084</v>
      </c>
      <c r="AI289" s="2">
        <v>15.92787739775043</v>
      </c>
      <c r="AJ289" s="2">
        <v>8.7049312064724056</v>
      </c>
      <c r="AK289" s="2">
        <v>7.2229461912780231</v>
      </c>
      <c r="AL289">
        <v>48</v>
      </c>
      <c r="AM289" t="s">
        <v>282</v>
      </c>
    </row>
    <row r="290" spans="1:39" x14ac:dyDescent="0.25">
      <c r="A290" s="1" t="s">
        <v>800</v>
      </c>
      <c r="B290" s="1" t="s">
        <v>731</v>
      </c>
      <c r="C290" t="s">
        <v>806</v>
      </c>
      <c r="D290" s="8">
        <v>13000</v>
      </c>
      <c r="E290">
        <v>2866.5859999999998</v>
      </c>
      <c r="G290">
        <v>2276.9850000000001</v>
      </c>
      <c r="H290">
        <v>589.60099999999966</v>
      </c>
      <c r="I290">
        <v>293.12400000000002</v>
      </c>
      <c r="K290">
        <v>91.742000000000004</v>
      </c>
      <c r="L290">
        <v>37.866999999999997</v>
      </c>
      <c r="M290">
        <v>422.73300000000006</v>
      </c>
      <c r="N290">
        <v>166.8679999999996</v>
      </c>
      <c r="O290">
        <v>21.721725263157907</v>
      </c>
      <c r="P290">
        <v>145.14627473684169</v>
      </c>
      <c r="Q290">
        <v>296.47699999999963</v>
      </c>
      <c r="R290">
        <v>766.5</v>
      </c>
      <c r="S290">
        <v>6351</v>
      </c>
      <c r="T290">
        <v>107.4</v>
      </c>
      <c r="U290" s="2">
        <v>9987193</v>
      </c>
      <c r="V290" s="2">
        <v>11.05</v>
      </c>
      <c r="W290" t="s">
        <v>2</v>
      </c>
      <c r="X290" s="2">
        <v>724.99</v>
      </c>
      <c r="Y290">
        <v>199.90216741500001</v>
      </c>
      <c r="Z290">
        <v>86.234793103448283</v>
      </c>
      <c r="AA290" s="2">
        <v>190170.48</v>
      </c>
      <c r="AB290" s="2">
        <v>105229.6</v>
      </c>
      <c r="AC290" t="s">
        <v>278</v>
      </c>
      <c r="AD290" s="3">
        <f>Table1[[#This Row],[Water Losses (million gallons/ year)]]/Table1[[#This Row],[Water Supplied (million gallons/ year)]]</f>
        <v>0.28301851591160748</v>
      </c>
      <c r="AE290" s="2">
        <v>389365.31</v>
      </c>
      <c r="AF290">
        <v>71.984349352814505</v>
      </c>
      <c r="AG290">
        <v>9.3704260846238903</v>
      </c>
      <c r="AH290">
        <v>62.613923268190611</v>
      </c>
      <c r="AI290" s="2">
        <v>46.512372757607977</v>
      </c>
      <c r="AJ290" s="2">
        <v>29.943391853582966</v>
      </c>
      <c r="AK290" s="2">
        <v>16.568980904025011</v>
      </c>
      <c r="AL290">
        <v>65</v>
      </c>
      <c r="AM290" t="s">
        <v>280</v>
      </c>
    </row>
    <row r="291" spans="1:39" x14ac:dyDescent="0.25">
      <c r="A291" s="1" t="s">
        <v>135</v>
      </c>
      <c r="B291" s="1" t="s">
        <v>1059</v>
      </c>
      <c r="C291" t="s">
        <v>136</v>
      </c>
      <c r="D291" s="8">
        <v>750</v>
      </c>
      <c r="E291">
        <v>22.623000000000001</v>
      </c>
      <c r="G291">
        <v>0.22</v>
      </c>
      <c r="H291">
        <v>23.569239766081875</v>
      </c>
      <c r="I291">
        <v>15.08</v>
      </c>
      <c r="L291">
        <v>1.28</v>
      </c>
      <c r="M291">
        <v>16.36</v>
      </c>
      <c r="N291">
        <v>7.2092397660818754</v>
      </c>
      <c r="O291">
        <v>0.86908421052631701</v>
      </c>
      <c r="P291">
        <v>6.3401555555555582</v>
      </c>
      <c r="Q291">
        <v>8.4892397660818748</v>
      </c>
      <c r="R291">
        <v>19.12</v>
      </c>
      <c r="S291">
        <v>399</v>
      </c>
      <c r="T291">
        <v>60</v>
      </c>
      <c r="U291" s="2">
        <v>453210</v>
      </c>
      <c r="V291" s="2">
        <v>17.149999999999999</v>
      </c>
      <c r="W291" t="s">
        <v>2</v>
      </c>
      <c r="X291" s="2">
        <v>491.54</v>
      </c>
      <c r="Y291">
        <v>3.5760334799999995</v>
      </c>
      <c r="Z291">
        <v>24.554766917293229</v>
      </c>
      <c r="AA291" s="2">
        <v>14904.79</v>
      </c>
      <c r="AB291" s="2">
        <v>3116.44</v>
      </c>
      <c r="AC291" t="s">
        <v>278</v>
      </c>
      <c r="AD291" s="3">
        <f>Table1[[#This Row],[Water Losses (million gallons/ year)]]/Table1[[#This Row],[Water Supplied (million gallons/ year)]]</f>
        <v>0.30587493859078901</v>
      </c>
      <c r="AE291" s="2">
        <v>18650.41</v>
      </c>
      <c r="AF291">
        <v>49.502109836796613</v>
      </c>
      <c r="AG291">
        <v>5.9675504550850897</v>
      </c>
      <c r="AH291">
        <v>43.534559381711524</v>
      </c>
      <c r="AI291" s="2">
        <v>45.166000682466453</v>
      </c>
      <c r="AJ291" s="2">
        <v>37.355373961218888</v>
      </c>
      <c r="AK291" s="2">
        <v>7.8106267212475666</v>
      </c>
      <c r="AL291">
        <v>64</v>
      </c>
      <c r="AM291" t="s">
        <v>280</v>
      </c>
    </row>
    <row r="292" spans="1:39" x14ac:dyDescent="0.25">
      <c r="A292" s="1" t="s">
        <v>732</v>
      </c>
      <c r="B292" s="1" t="s">
        <v>733</v>
      </c>
      <c r="C292" t="s">
        <v>781</v>
      </c>
      <c r="D292" s="8">
        <v>10000</v>
      </c>
      <c r="E292">
        <v>299.31799999999998</v>
      </c>
      <c r="F292">
        <v>0</v>
      </c>
      <c r="G292">
        <v>3.4340000000000002</v>
      </c>
      <c r="H292">
        <v>295.88399999999996</v>
      </c>
      <c r="I292">
        <v>200.61</v>
      </c>
      <c r="J292">
        <v>0</v>
      </c>
      <c r="K292">
        <v>0</v>
      </c>
      <c r="L292">
        <v>0.501525</v>
      </c>
      <c r="M292">
        <v>201.111525</v>
      </c>
      <c r="N292">
        <v>94.772474999999957</v>
      </c>
      <c r="O292">
        <v>11.561471052631589</v>
      </c>
      <c r="P292">
        <v>83.211003947368368</v>
      </c>
      <c r="Q292">
        <v>95.273999999999958</v>
      </c>
      <c r="R292">
        <v>350</v>
      </c>
      <c r="S292">
        <v>4775</v>
      </c>
      <c r="T292">
        <v>120</v>
      </c>
      <c r="U292" s="2">
        <v>3282738</v>
      </c>
      <c r="V292" s="2">
        <v>14.24</v>
      </c>
      <c r="W292" t="s">
        <v>2</v>
      </c>
      <c r="X292" s="2">
        <v>1460.79</v>
      </c>
      <c r="Y292">
        <v>118.76326448863637</v>
      </c>
      <c r="Z292">
        <v>68.142158495954305</v>
      </c>
      <c r="AA292" s="2">
        <v>164635.35</v>
      </c>
      <c r="AB292" s="2">
        <v>121553.8</v>
      </c>
      <c r="AC292" t="s">
        <v>278</v>
      </c>
      <c r="AD292" s="3">
        <f>Table1[[#This Row],[Water Losses (million gallons/ year)]]/Table1[[#This Row],[Water Supplied (million gallons/ year)]]</f>
        <v>0.32030280447743026</v>
      </c>
      <c r="AE292" s="2">
        <v>286921.77</v>
      </c>
      <c r="AF292">
        <v>54.377092447823252</v>
      </c>
      <c r="AG292">
        <v>6.6335629650041383</v>
      </c>
      <c r="AH292">
        <v>47.743529482819113</v>
      </c>
      <c r="AI292" s="2">
        <v>59.934900575026184</v>
      </c>
      <c r="AJ292" s="2">
        <v>34.478606866905508</v>
      </c>
      <c r="AK292" s="2">
        <v>25.456293708120675</v>
      </c>
      <c r="AL292">
        <v>51</v>
      </c>
      <c r="AM292" t="s">
        <v>280</v>
      </c>
    </row>
    <row r="293" spans="1:39" x14ac:dyDescent="0.25">
      <c r="A293" s="1" t="s">
        <v>1148</v>
      </c>
      <c r="B293" s="1" t="s">
        <v>372</v>
      </c>
      <c r="C293" t="s">
        <v>373</v>
      </c>
      <c r="D293" s="8">
        <v>1685</v>
      </c>
      <c r="E293">
        <v>55.679000000000002</v>
      </c>
      <c r="F293">
        <v>0</v>
      </c>
      <c r="G293">
        <v>0</v>
      </c>
      <c r="H293">
        <v>55.679000000000002</v>
      </c>
      <c r="I293">
        <v>41.58</v>
      </c>
      <c r="J293">
        <v>0</v>
      </c>
      <c r="K293">
        <v>0</v>
      </c>
      <c r="L293">
        <v>0.10395</v>
      </c>
      <c r="M293">
        <v>41.683949999999996</v>
      </c>
      <c r="N293">
        <v>13.995050000000006</v>
      </c>
      <c r="O293">
        <v>1.0564714285714323</v>
      </c>
      <c r="P293">
        <v>12.938578571428573</v>
      </c>
      <c r="Q293">
        <v>14.099000000000006</v>
      </c>
      <c r="R293">
        <v>200</v>
      </c>
      <c r="S293">
        <v>943</v>
      </c>
      <c r="T293">
        <v>65.400000000000006</v>
      </c>
      <c r="U293" s="2">
        <v>350593.57</v>
      </c>
      <c r="V293" s="2">
        <v>7.85</v>
      </c>
      <c r="W293" t="s">
        <v>2</v>
      </c>
      <c r="X293" s="2">
        <v>458.74</v>
      </c>
      <c r="Y293">
        <v>29.20497495</v>
      </c>
      <c r="Z293">
        <v>84.850084835630966</v>
      </c>
      <c r="AA293" s="2">
        <v>8293.2999999999993</v>
      </c>
      <c r="AB293" s="2">
        <v>5935.44</v>
      </c>
      <c r="AC293" t="s">
        <v>278</v>
      </c>
      <c r="AD293" s="3">
        <f>Table1[[#This Row],[Water Losses (million gallons/ year)]]/Table1[[#This Row],[Water Supplied (million gallons/ year)]]</f>
        <v>0.25135239497835821</v>
      </c>
      <c r="AE293" s="2">
        <v>14276.43</v>
      </c>
      <c r="AF293">
        <v>40.660236203314994</v>
      </c>
      <c r="AG293">
        <v>3.069397953402671</v>
      </c>
      <c r="AH293">
        <v>37.590838249912323</v>
      </c>
      <c r="AI293" s="2">
        <v>15.088806201636148</v>
      </c>
      <c r="AJ293" s="2">
        <v>8.7945924859870033</v>
      </c>
      <c r="AK293" s="2">
        <v>6.2942137156491453</v>
      </c>
      <c r="AL293">
        <v>50</v>
      </c>
      <c r="AM293" t="s">
        <v>282</v>
      </c>
    </row>
    <row r="294" spans="1:39" x14ac:dyDescent="0.25">
      <c r="A294" s="1" t="s">
        <v>1073</v>
      </c>
      <c r="B294" s="1" t="s">
        <v>1070</v>
      </c>
      <c r="C294" t="s">
        <v>102</v>
      </c>
      <c r="D294" s="8">
        <v>605</v>
      </c>
      <c r="E294">
        <v>22.542999999999999</v>
      </c>
      <c r="F294">
        <v>0</v>
      </c>
      <c r="G294">
        <v>0</v>
      </c>
      <c r="H294">
        <v>22.542999999999999</v>
      </c>
      <c r="I294">
        <v>9.9760000000000009</v>
      </c>
      <c r="J294">
        <v>0</v>
      </c>
      <c r="K294">
        <v>2.5129999999999999</v>
      </c>
      <c r="L294">
        <v>2.4940000000000004E-2</v>
      </c>
      <c r="M294">
        <v>12.513940000000002</v>
      </c>
      <c r="N294">
        <v>10.029059999999998</v>
      </c>
      <c r="O294">
        <v>0.30475755102040847</v>
      </c>
      <c r="P294">
        <v>9.7243024489795893</v>
      </c>
      <c r="Q294">
        <v>12.566999999999998</v>
      </c>
      <c r="R294">
        <v>7.1</v>
      </c>
      <c r="S294">
        <v>419</v>
      </c>
      <c r="T294">
        <v>45.2</v>
      </c>
      <c r="U294" s="2">
        <v>116054.93</v>
      </c>
      <c r="V294" s="2">
        <v>11</v>
      </c>
      <c r="W294" t="s">
        <v>2</v>
      </c>
      <c r="X294" s="2">
        <v>473.99</v>
      </c>
      <c r="Y294">
        <v>1.6706039779999997</v>
      </c>
      <c r="Z294">
        <v>10.923621002386632</v>
      </c>
      <c r="AA294" s="2">
        <v>2812.5</v>
      </c>
      <c r="AB294" s="2">
        <v>4609.22</v>
      </c>
      <c r="AC294" t="s">
        <v>278</v>
      </c>
      <c r="AD294" s="3">
        <f>Table1[[#This Row],[Water Losses (million gallons/ year)]]/Table1[[#This Row],[Water Supplied (million gallons/ year)]]</f>
        <v>0.44488577385441147</v>
      </c>
      <c r="AE294" s="2">
        <v>8624.68</v>
      </c>
      <c r="AF294">
        <v>65.577271389806114</v>
      </c>
      <c r="AG294">
        <v>1.9927260013758032</v>
      </c>
      <c r="AH294">
        <v>63.584545388430314</v>
      </c>
      <c r="AI294" s="2">
        <v>17.712938514529235</v>
      </c>
      <c r="AJ294" s="2">
        <v>6.7124084004675737</v>
      </c>
      <c r="AK294" s="2">
        <v>11.000530114061659</v>
      </c>
      <c r="AL294">
        <v>61</v>
      </c>
      <c r="AM294" t="s">
        <v>280</v>
      </c>
    </row>
    <row r="295" spans="1:39" x14ac:dyDescent="0.25">
      <c r="A295" s="1" t="s">
        <v>751</v>
      </c>
      <c r="B295" s="1" t="s">
        <v>752</v>
      </c>
      <c r="C295" t="s">
        <v>783</v>
      </c>
      <c r="D295" s="8">
        <v>11200</v>
      </c>
      <c r="E295">
        <v>531.20000000000005</v>
      </c>
      <c r="F295">
        <v>0</v>
      </c>
      <c r="G295">
        <v>0</v>
      </c>
      <c r="H295">
        <v>525.94059405940595</v>
      </c>
      <c r="I295">
        <v>334.8</v>
      </c>
      <c r="J295">
        <v>0.106</v>
      </c>
      <c r="K295">
        <v>5.4740000000000002</v>
      </c>
      <c r="L295">
        <v>0.83726500000000004</v>
      </c>
      <c r="M295">
        <v>341.217265</v>
      </c>
      <c r="N295">
        <v>184.72332905940596</v>
      </c>
      <c r="O295">
        <v>10.399504358974351</v>
      </c>
      <c r="P295">
        <v>174.3238247004316</v>
      </c>
      <c r="Q295">
        <v>191.03459405940595</v>
      </c>
      <c r="R295">
        <v>80</v>
      </c>
      <c r="S295">
        <v>6200</v>
      </c>
      <c r="T295">
        <v>65.8</v>
      </c>
      <c r="V295" s="2">
        <v>5.29</v>
      </c>
      <c r="W295" t="s">
        <v>2</v>
      </c>
      <c r="X295" s="2">
        <v>286.37</v>
      </c>
      <c r="Y295">
        <v>32.730367599999994</v>
      </c>
      <c r="Z295">
        <v>14.46326451612903</v>
      </c>
      <c r="AA295" s="2">
        <v>54311.07</v>
      </c>
      <c r="AB295" s="2">
        <v>49921.11</v>
      </c>
      <c r="AC295" t="s">
        <v>278</v>
      </c>
      <c r="AD295" s="3">
        <f>Table1[[#This Row],[Water Losses (million gallons/ year)]]/Table1[[#This Row],[Water Supplied (million gallons/ year)]]</f>
        <v>0.35122470321912652</v>
      </c>
      <c r="AE295" s="2">
        <v>106039.54</v>
      </c>
      <c r="AF295">
        <v>81.627631047019875</v>
      </c>
      <c r="AG295">
        <v>4.595450445856982</v>
      </c>
      <c r="AH295">
        <v>77.032180601162892</v>
      </c>
      <c r="AI295" s="2">
        <v>16.81164312315569</v>
      </c>
      <c r="AJ295" s="2">
        <v>8.7598505942101088</v>
      </c>
      <c r="AK295" s="2">
        <v>8.0517925289455814</v>
      </c>
      <c r="AL295">
        <v>71</v>
      </c>
      <c r="AM295" t="s">
        <v>279</v>
      </c>
    </row>
    <row r="296" spans="1:39" x14ac:dyDescent="0.25">
      <c r="A296" s="1" t="s">
        <v>474</v>
      </c>
      <c r="B296" s="1" t="s">
        <v>475</v>
      </c>
      <c r="C296" t="s">
        <v>555</v>
      </c>
      <c r="D296" s="8">
        <v>2500</v>
      </c>
      <c r="E296">
        <v>175.8</v>
      </c>
      <c r="F296">
        <v>0</v>
      </c>
      <c r="G296">
        <v>0</v>
      </c>
      <c r="H296">
        <v>172.35294117647061</v>
      </c>
      <c r="I296">
        <v>143.19999999999999</v>
      </c>
      <c r="J296">
        <v>0</v>
      </c>
      <c r="K296">
        <v>3.2</v>
      </c>
      <c r="L296">
        <v>0.35799999999999998</v>
      </c>
      <c r="M296">
        <v>146.75799999999998</v>
      </c>
      <c r="N296">
        <v>25.594941176470627</v>
      </c>
      <c r="O296">
        <v>0.71599999999999997</v>
      </c>
      <c r="P296">
        <v>24.878941176470626</v>
      </c>
      <c r="Q296">
        <v>29.152941176470627</v>
      </c>
      <c r="R296">
        <v>30</v>
      </c>
      <c r="S296">
        <v>1231</v>
      </c>
      <c r="T296">
        <v>68.7</v>
      </c>
      <c r="V296" s="2">
        <v>6.46</v>
      </c>
      <c r="W296" t="s">
        <v>2</v>
      </c>
      <c r="X296" s="2">
        <v>381.74</v>
      </c>
      <c r="Y296">
        <v>8.6999447250000017</v>
      </c>
      <c r="Z296">
        <v>19.362684809098297</v>
      </c>
      <c r="AA296" s="2">
        <v>4625.3599999999997</v>
      </c>
      <c r="AB296" s="2">
        <v>9497.2900000000009</v>
      </c>
      <c r="AC296" t="s">
        <v>278</v>
      </c>
      <c r="AD296" s="3">
        <f>Table1[[#This Row],[Water Losses (million gallons/ year)]]/Table1[[#This Row],[Water Supplied (million gallons/ year)]]</f>
        <v>0.14850307167235516</v>
      </c>
      <c r="AE296" s="2">
        <v>15480.88</v>
      </c>
      <c r="AF296">
        <v>56.96435947268759</v>
      </c>
      <c r="AG296">
        <v>1.5935368282830531</v>
      </c>
      <c r="AH296">
        <v>55.370822644404534</v>
      </c>
      <c r="AI296" s="2">
        <v>11.472499597648982</v>
      </c>
      <c r="AJ296" s="2">
        <v>3.7574004874086104</v>
      </c>
      <c r="AK296" s="2">
        <v>7.715099110240371</v>
      </c>
      <c r="AL296">
        <v>68</v>
      </c>
      <c r="AM296" t="s">
        <v>280</v>
      </c>
    </row>
    <row r="297" spans="1:39" x14ac:dyDescent="0.25">
      <c r="A297" s="1" t="s">
        <v>493</v>
      </c>
      <c r="B297" s="1" t="s">
        <v>494</v>
      </c>
      <c r="C297" t="s">
        <v>495</v>
      </c>
      <c r="D297" s="8">
        <v>2658</v>
      </c>
      <c r="E297">
        <v>429.28500000000003</v>
      </c>
      <c r="F297">
        <v>0</v>
      </c>
      <c r="G297">
        <v>217.85599999999999</v>
      </c>
      <c r="H297">
        <v>211.42900000000003</v>
      </c>
      <c r="I297">
        <v>96.938999999999993</v>
      </c>
      <c r="J297">
        <v>6.0999999999999999E-2</v>
      </c>
      <c r="K297">
        <v>36.5</v>
      </c>
      <c r="L297">
        <v>0.63700000000000001</v>
      </c>
      <c r="M297">
        <v>134.137</v>
      </c>
      <c r="N297">
        <v>77.29200000000003</v>
      </c>
      <c r="O297">
        <v>3.2082448979591769</v>
      </c>
      <c r="P297">
        <v>74.083755102040854</v>
      </c>
      <c r="Q297">
        <v>114.42900000000003</v>
      </c>
      <c r="R297">
        <v>47.59</v>
      </c>
      <c r="S297">
        <v>1451</v>
      </c>
      <c r="T297">
        <v>84</v>
      </c>
      <c r="U297" s="2">
        <v>2021100.26</v>
      </c>
      <c r="V297" s="2">
        <v>6.66</v>
      </c>
      <c r="W297" t="s">
        <v>2</v>
      </c>
      <c r="X297" s="2">
        <v>366.54</v>
      </c>
      <c r="Y297">
        <v>14.566930853999999</v>
      </c>
      <c r="Z297">
        <v>27.504755065472082</v>
      </c>
      <c r="AA297" s="2">
        <v>16678.93</v>
      </c>
      <c r="AB297" s="2">
        <v>27154.66</v>
      </c>
      <c r="AC297" t="s">
        <v>278</v>
      </c>
      <c r="AD297" s="3">
        <f>Table1[[#This Row],[Water Losses (million gallons/ year)]]/Table1[[#This Row],[Water Supplied (million gallons/ year)]]</f>
        <v>0.36556952925095432</v>
      </c>
      <c r="AE297" s="2">
        <v>57445.78</v>
      </c>
      <c r="AF297">
        <v>145.93997526505109</v>
      </c>
      <c r="AG297">
        <v>6.0576926596851992</v>
      </c>
      <c r="AH297">
        <v>139.8822826053659</v>
      </c>
      <c r="AI297" s="2">
        <v>30.209224745214456</v>
      </c>
      <c r="AJ297" s="2">
        <v>11.49477981406211</v>
      </c>
      <c r="AK297" s="2">
        <v>18.714444931152347</v>
      </c>
      <c r="AL297">
        <v>56</v>
      </c>
      <c r="AM297" t="s">
        <v>280</v>
      </c>
    </row>
    <row r="298" spans="1:39" ht="30" x14ac:dyDescent="0.25">
      <c r="A298" s="1" t="s">
        <v>1186</v>
      </c>
      <c r="B298" s="1" t="s">
        <v>3</v>
      </c>
      <c r="C298" t="s">
        <v>4</v>
      </c>
      <c r="D298" s="8">
        <v>36</v>
      </c>
      <c r="E298">
        <v>0.59170500000000004</v>
      </c>
      <c r="H298">
        <v>0.60378061224489799</v>
      </c>
      <c r="I298">
        <v>0.266789</v>
      </c>
      <c r="L298">
        <v>6.669725E-4</v>
      </c>
      <c r="M298">
        <v>0.26745597249999997</v>
      </c>
      <c r="N298">
        <v>0.33632463974489801</v>
      </c>
      <c r="O298">
        <v>1.333945E-3</v>
      </c>
      <c r="P298">
        <v>0.33499069474489801</v>
      </c>
      <c r="Q298">
        <v>0.33699161224489799</v>
      </c>
      <c r="R298">
        <v>0.65</v>
      </c>
      <c r="S298">
        <v>16</v>
      </c>
      <c r="T298">
        <v>55</v>
      </c>
      <c r="V298" s="2">
        <v>44.4</v>
      </c>
      <c r="W298" t="s">
        <v>2</v>
      </c>
      <c r="X298" s="2">
        <v>14426.15</v>
      </c>
      <c r="Y298">
        <v>0.1187737375</v>
      </c>
      <c r="Z298">
        <v>20.337968750000002</v>
      </c>
      <c r="AA298" s="2">
        <v>59.23</v>
      </c>
      <c r="AB298" s="2">
        <v>4832.63</v>
      </c>
      <c r="AC298" t="s">
        <v>278</v>
      </c>
      <c r="AD298" s="3">
        <f>Table1[[#This Row],[Water Losses (million gallons/ year)]]/Table1[[#This Row],[Water Supplied (million gallons/ year)]]</f>
        <v>0.55703120127428374</v>
      </c>
      <c r="AE298" s="2">
        <v>4901.4799999999996</v>
      </c>
      <c r="AF298">
        <v>57.589835572756506</v>
      </c>
      <c r="AG298">
        <v>0.2284152397260274</v>
      </c>
      <c r="AH298">
        <v>57.36142033303048</v>
      </c>
      <c r="AI298" s="2">
        <v>305.74082306213188</v>
      </c>
      <c r="AJ298" s="2">
        <v>3.7016973750000002</v>
      </c>
      <c r="AK298" s="2">
        <v>302.0391256871319</v>
      </c>
      <c r="AL298">
        <v>70</v>
      </c>
      <c r="AM298" t="s">
        <v>280</v>
      </c>
    </row>
    <row r="299" spans="1:39" x14ac:dyDescent="0.25">
      <c r="A299" s="1" t="s">
        <v>599</v>
      </c>
      <c r="B299" s="1" t="s">
        <v>1066</v>
      </c>
      <c r="C299" t="s">
        <v>640</v>
      </c>
      <c r="D299" s="8">
        <v>4113</v>
      </c>
      <c r="E299">
        <v>9.1419999999999995</v>
      </c>
      <c r="F299">
        <v>77.790000000000006</v>
      </c>
      <c r="G299">
        <v>0</v>
      </c>
      <c r="H299">
        <v>87.134781231201131</v>
      </c>
      <c r="I299">
        <v>84.49</v>
      </c>
      <c r="J299">
        <v>0.26200000000000001</v>
      </c>
      <c r="K299">
        <v>2.4E-2</v>
      </c>
      <c r="L299">
        <v>0.21187999999999999</v>
      </c>
      <c r="M299">
        <v>84.98787999999999</v>
      </c>
      <c r="N299">
        <v>2.1469012312011415</v>
      </c>
      <c r="O299">
        <v>0.42375999999999997</v>
      </c>
      <c r="P299">
        <v>1.7231412312011416</v>
      </c>
      <c r="Q299">
        <v>2.3827812312011414</v>
      </c>
      <c r="R299">
        <v>24.5</v>
      </c>
      <c r="S299">
        <v>1682</v>
      </c>
      <c r="T299">
        <v>56</v>
      </c>
      <c r="U299" s="2">
        <v>602565</v>
      </c>
      <c r="V299" s="2">
        <v>10.220000000000001</v>
      </c>
      <c r="W299" t="s">
        <v>2</v>
      </c>
      <c r="X299" s="2">
        <v>2769.51</v>
      </c>
      <c r="Y299">
        <v>7.8662317999999996</v>
      </c>
      <c r="Z299">
        <v>12.812913198573128</v>
      </c>
      <c r="AA299" s="2">
        <v>4330.83</v>
      </c>
      <c r="AB299" s="2">
        <v>4772.26</v>
      </c>
      <c r="AC299" t="s">
        <v>278</v>
      </c>
      <c r="AD299" s="3">
        <f>Table1[[#This Row],[Water Losses (million gallons/ year)]]/Table1[[#This Row],[Water Supplied (million gallons/ year)]]</f>
        <v>2.4638854896583837E-2</v>
      </c>
      <c r="AE299" s="2">
        <v>9756.36</v>
      </c>
      <c r="AF299">
        <v>3.4969804883311477</v>
      </c>
      <c r="AG299">
        <v>0.69024155848386604</v>
      </c>
      <c r="AH299">
        <v>2.8067389298472816</v>
      </c>
      <c r="AI299" s="2">
        <v>5.4120594953768579</v>
      </c>
      <c r="AJ299" s="2">
        <v>2.5748080856123661</v>
      </c>
      <c r="AK299" s="2">
        <v>2.8372514097644914</v>
      </c>
      <c r="AL299">
        <v>57</v>
      </c>
      <c r="AM299" t="s">
        <v>280</v>
      </c>
    </row>
    <row r="300" spans="1:39" x14ac:dyDescent="0.25">
      <c r="A300" s="1" t="s">
        <v>883</v>
      </c>
      <c r="B300" s="1" t="s">
        <v>884</v>
      </c>
      <c r="C300" t="s">
        <v>943</v>
      </c>
      <c r="D300" s="8">
        <v>34224</v>
      </c>
      <c r="E300">
        <v>1628.1079999999999</v>
      </c>
      <c r="F300">
        <v>0</v>
      </c>
      <c r="G300">
        <v>0</v>
      </c>
      <c r="H300">
        <v>1651.5601541894907</v>
      </c>
      <c r="I300">
        <v>1596.2919999999999</v>
      </c>
      <c r="J300">
        <v>0</v>
      </c>
      <c r="K300">
        <v>0</v>
      </c>
      <c r="L300">
        <v>12.92</v>
      </c>
      <c r="M300">
        <v>1609.212</v>
      </c>
      <c r="N300">
        <v>42.348154189490742</v>
      </c>
      <c r="O300">
        <v>7.9814599999999993</v>
      </c>
      <c r="P300">
        <v>34.366694189490744</v>
      </c>
      <c r="Q300">
        <v>55.268154189490744</v>
      </c>
      <c r="R300">
        <v>270.7</v>
      </c>
      <c r="S300">
        <v>9387</v>
      </c>
      <c r="T300">
        <v>65</v>
      </c>
      <c r="U300" s="2">
        <v>4235239.9000000004</v>
      </c>
      <c r="V300" s="2">
        <v>3.52</v>
      </c>
      <c r="W300" t="s">
        <v>2</v>
      </c>
      <c r="X300" s="2">
        <v>521.04</v>
      </c>
      <c r="Y300">
        <v>68.150940325000008</v>
      </c>
      <c r="Z300">
        <v>19.89079631405135</v>
      </c>
      <c r="AA300" s="2">
        <v>28094.74</v>
      </c>
      <c r="AB300" s="2">
        <v>17906.419999999998</v>
      </c>
      <c r="AC300" t="s">
        <v>278</v>
      </c>
      <c r="AD300" s="3">
        <f>Table1[[#This Row],[Water Losses (million gallons/ year)]]/Table1[[#This Row],[Water Supplied (million gallons/ year)]]</f>
        <v>2.5641302911109075E-2</v>
      </c>
      <c r="AE300" s="2">
        <v>52733</v>
      </c>
      <c r="AF300">
        <v>12.359895626417398</v>
      </c>
      <c r="AG300">
        <v>2.3294997015692056</v>
      </c>
      <c r="AH300">
        <v>10.030395924848193</v>
      </c>
      <c r="AI300" s="2">
        <v>4.900517901405375</v>
      </c>
      <c r="AJ300" s="2">
        <v>2.9929412165761158</v>
      </c>
      <c r="AK300" s="2">
        <v>1.9075766848292592</v>
      </c>
      <c r="AL300">
        <v>58</v>
      </c>
      <c r="AM300" t="s">
        <v>280</v>
      </c>
    </row>
    <row r="301" spans="1:39" x14ac:dyDescent="0.25">
      <c r="A301" s="1" t="s">
        <v>93</v>
      </c>
      <c r="B301" s="1" t="s">
        <v>94</v>
      </c>
      <c r="C301" t="s">
        <v>95</v>
      </c>
      <c r="D301" s="8">
        <v>600</v>
      </c>
      <c r="E301">
        <v>0</v>
      </c>
      <c r="F301">
        <v>9.8309999999999995</v>
      </c>
      <c r="G301">
        <v>0</v>
      </c>
      <c r="H301">
        <v>9.8309999999999995</v>
      </c>
      <c r="I301">
        <v>8.6300000000000008</v>
      </c>
      <c r="J301">
        <v>0</v>
      </c>
      <c r="K301">
        <v>0</v>
      </c>
      <c r="L301">
        <v>2.1575000000000004E-2</v>
      </c>
      <c r="M301">
        <v>8.6515750000000011</v>
      </c>
      <c r="N301">
        <v>1.1794249999999984</v>
      </c>
      <c r="O301">
        <v>0.21927244897959253</v>
      </c>
      <c r="P301">
        <v>0.96015255102040586</v>
      </c>
      <c r="Q301">
        <v>1.2009999999999983</v>
      </c>
      <c r="R301">
        <v>2.8</v>
      </c>
      <c r="S301">
        <v>229</v>
      </c>
      <c r="T301">
        <v>55</v>
      </c>
      <c r="U301" s="2">
        <v>59715</v>
      </c>
      <c r="V301" s="2">
        <v>7.91</v>
      </c>
      <c r="W301" t="s">
        <v>2</v>
      </c>
      <c r="X301" s="2">
        <v>3935.45</v>
      </c>
      <c r="Y301">
        <v>0.99367235000000009</v>
      </c>
      <c r="Z301">
        <v>11.888165938864631</v>
      </c>
      <c r="AA301" s="2">
        <v>1734.45</v>
      </c>
      <c r="AB301" s="2">
        <v>3778.63</v>
      </c>
      <c r="AC301" t="s">
        <v>278</v>
      </c>
      <c r="AD301" s="3">
        <f>Table1[[#This Row],[Water Losses (million gallons/ year)]]/Table1[[#This Row],[Water Supplied (million gallons/ year)]]</f>
        <v>0.1199699928796662</v>
      </c>
      <c r="AE301" s="2">
        <v>5597.98</v>
      </c>
      <c r="AF301">
        <v>14.110486331279517</v>
      </c>
      <c r="AG301">
        <v>2.6233468801769759</v>
      </c>
      <c r="AH301">
        <v>11.487139451102541</v>
      </c>
      <c r="AI301" s="2">
        <v>24.074573922890096</v>
      </c>
      <c r="AJ301" s="2">
        <v>7.573995945102955</v>
      </c>
      <c r="AK301" s="2">
        <v>16.500577977787145</v>
      </c>
      <c r="AL301">
        <v>50</v>
      </c>
      <c r="AM301" t="s">
        <v>282</v>
      </c>
    </row>
    <row r="302" spans="1:39" x14ac:dyDescent="0.25">
      <c r="A302" s="1" t="s">
        <v>959</v>
      </c>
      <c r="B302" s="1" t="s">
        <v>960</v>
      </c>
      <c r="C302" t="s">
        <v>974</v>
      </c>
      <c r="D302" s="8">
        <v>924</v>
      </c>
      <c r="F302">
        <v>21.605</v>
      </c>
      <c r="H302">
        <v>21.605</v>
      </c>
      <c r="I302">
        <v>17.329000000000001</v>
      </c>
      <c r="L302">
        <v>4.33225E-2</v>
      </c>
      <c r="M302">
        <v>17.372322499999999</v>
      </c>
      <c r="N302">
        <v>4.2326775000000012</v>
      </c>
      <c r="O302">
        <v>0.44029806122449167</v>
      </c>
      <c r="P302">
        <v>3.7923794387755096</v>
      </c>
      <c r="Q302">
        <v>4.2760000000000016</v>
      </c>
      <c r="R302">
        <v>42.5</v>
      </c>
      <c r="S302">
        <v>388</v>
      </c>
      <c r="T302">
        <v>65</v>
      </c>
      <c r="V302" s="2">
        <v>8.86</v>
      </c>
      <c r="W302" t="s">
        <v>2</v>
      </c>
      <c r="X302" s="2">
        <v>3810.56</v>
      </c>
      <c r="Y302">
        <v>6.8357656250000005</v>
      </c>
      <c r="Z302">
        <v>48.268363402061865</v>
      </c>
      <c r="AA302" s="2">
        <v>3901.04</v>
      </c>
      <c r="AB302" s="2">
        <v>14451.09</v>
      </c>
      <c r="AC302" t="s">
        <v>278</v>
      </c>
      <c r="AD302" s="3">
        <f>Table1[[#This Row],[Water Losses (million gallons/ year)]]/Table1[[#This Row],[Water Supplied (million gallons/ year)]]</f>
        <v>0.19591194168016668</v>
      </c>
      <c r="AE302" s="2">
        <v>18517.21</v>
      </c>
      <c r="AF302">
        <v>29.887568846208175</v>
      </c>
      <c r="AG302">
        <v>3.1090104591476608</v>
      </c>
      <c r="AH302">
        <v>26.778558387060514</v>
      </c>
      <c r="AI302" s="2">
        <v>47.299304682137631</v>
      </c>
      <c r="AJ302" s="2">
        <v>10.054228923837618</v>
      </c>
      <c r="AK302" s="2">
        <v>37.245075758300011</v>
      </c>
      <c r="AL302">
        <v>41</v>
      </c>
      <c r="AM302" t="s">
        <v>282</v>
      </c>
    </row>
    <row r="303" spans="1:39" x14ac:dyDescent="0.25">
      <c r="A303" s="1" t="s">
        <v>737</v>
      </c>
      <c r="B303" s="1" t="s">
        <v>738</v>
      </c>
      <c r="C303" t="s">
        <v>739</v>
      </c>
      <c r="D303" s="8">
        <v>10214</v>
      </c>
      <c r="E303">
        <v>474.41083900000001</v>
      </c>
      <c r="F303">
        <v>0</v>
      </c>
      <c r="G303">
        <v>0</v>
      </c>
      <c r="H303">
        <v>474.41083900000001</v>
      </c>
      <c r="I303">
        <v>393.75526500000001</v>
      </c>
      <c r="J303">
        <v>0.60367499999999996</v>
      </c>
      <c r="K303">
        <v>13.213520000000001</v>
      </c>
      <c r="L303">
        <v>4.75</v>
      </c>
      <c r="M303">
        <v>412.32246000000004</v>
      </c>
      <c r="N303">
        <v>62.088378999999975</v>
      </c>
      <c r="O303">
        <v>10.277280108163293</v>
      </c>
      <c r="P303">
        <v>51.811098891836679</v>
      </c>
      <c r="Q303">
        <v>80.051898999999977</v>
      </c>
      <c r="R303">
        <v>77.17</v>
      </c>
      <c r="S303">
        <v>3422</v>
      </c>
      <c r="T303">
        <v>65.8</v>
      </c>
      <c r="U303" s="2">
        <v>2232221</v>
      </c>
      <c r="V303" s="2">
        <v>5.66</v>
      </c>
      <c r="W303" t="s">
        <v>2</v>
      </c>
      <c r="X303" s="2">
        <v>359.76</v>
      </c>
      <c r="Y303">
        <v>29.569414794786365</v>
      </c>
      <c r="Z303">
        <v>23.673902784389778</v>
      </c>
      <c r="AA303" s="2">
        <v>56740.12</v>
      </c>
      <c r="AB303" s="2">
        <v>18639.560000000001</v>
      </c>
      <c r="AC303" t="s">
        <v>278</v>
      </c>
      <c r="AD303" s="3">
        <f>Table1[[#This Row],[Water Losses (million gallons/ year)]]/Table1[[#This Row],[Water Supplied (million gallons/ year)]]</f>
        <v>0.13087470583698019</v>
      </c>
      <c r="AE303" s="2">
        <v>81842.240000000005</v>
      </c>
      <c r="AF303">
        <v>49.709277599417121</v>
      </c>
      <c r="AG303">
        <v>8.2282091768518715</v>
      </c>
      <c r="AH303">
        <v>41.481068422565251</v>
      </c>
      <c r="AI303" s="2">
        <v>22.027961473074825</v>
      </c>
      <c r="AJ303" s="2">
        <v>16.580982823943568</v>
      </c>
      <c r="AK303" s="2">
        <v>5.4469786491312568</v>
      </c>
      <c r="AL303">
        <v>70</v>
      </c>
      <c r="AM303" t="s">
        <v>280</v>
      </c>
    </row>
    <row r="304" spans="1:39" x14ac:dyDescent="0.25">
      <c r="A304" s="1" t="s">
        <v>214</v>
      </c>
      <c r="B304" s="1" t="s">
        <v>213</v>
      </c>
      <c r="C304" t="s">
        <v>320</v>
      </c>
      <c r="D304" s="8">
        <v>1100</v>
      </c>
      <c r="E304">
        <v>26.849</v>
      </c>
      <c r="F304">
        <v>0</v>
      </c>
      <c r="G304">
        <v>0</v>
      </c>
      <c r="H304">
        <v>26.849</v>
      </c>
      <c r="I304">
        <v>22.189</v>
      </c>
      <c r="J304">
        <v>0.13200000000000001</v>
      </c>
      <c r="K304">
        <v>0.26700000000000002</v>
      </c>
      <c r="L304">
        <v>5.5802500000000005E-2</v>
      </c>
      <c r="M304">
        <v>22.6438025</v>
      </c>
      <c r="N304">
        <v>4.2051975000000006</v>
      </c>
      <c r="O304">
        <v>0.68739987179487283</v>
      </c>
      <c r="P304">
        <v>3.5177976282051278</v>
      </c>
      <c r="Q304">
        <v>4.5280000000000014</v>
      </c>
      <c r="R304">
        <v>16.8</v>
      </c>
      <c r="S304">
        <v>585</v>
      </c>
      <c r="T304">
        <v>50</v>
      </c>
      <c r="V304" s="2">
        <v>17.21</v>
      </c>
      <c r="W304" t="s">
        <v>2</v>
      </c>
      <c r="X304" s="2">
        <v>445.46</v>
      </c>
      <c r="Y304">
        <v>3.2601434999999999</v>
      </c>
      <c r="Z304">
        <v>15.268205128205127</v>
      </c>
      <c r="AA304" s="2">
        <v>11715.38</v>
      </c>
      <c r="AB304" s="2">
        <v>1567.04</v>
      </c>
      <c r="AC304" t="s">
        <v>278</v>
      </c>
      <c r="AD304" s="3">
        <f>Table1[[#This Row],[Water Losses (million gallons/ year)]]/Table1[[#This Row],[Water Supplied (million gallons/ year)]]</f>
        <v>0.15662398972028754</v>
      </c>
      <c r="AE304" s="2">
        <v>13426.21</v>
      </c>
      <c r="AF304">
        <v>19.694169301018619</v>
      </c>
      <c r="AG304">
        <v>3.219294564078552</v>
      </c>
      <c r="AH304">
        <v>16.474874736940066</v>
      </c>
      <c r="AI304" s="2">
        <v>22.704986846239319</v>
      </c>
      <c r="AJ304" s="2">
        <v>20.026289185623494</v>
      </c>
      <c r="AK304" s="2">
        <v>2.6786976606158226</v>
      </c>
      <c r="AL304">
        <v>48</v>
      </c>
      <c r="AM304" t="s">
        <v>282</v>
      </c>
    </row>
    <row r="305" spans="1:39" x14ac:dyDescent="0.25">
      <c r="A305" s="1" t="s">
        <v>745</v>
      </c>
      <c r="B305" s="1" t="s">
        <v>746</v>
      </c>
      <c r="C305" t="s">
        <v>747</v>
      </c>
      <c r="D305" s="8">
        <v>10875</v>
      </c>
      <c r="E305">
        <v>375.33699999999999</v>
      </c>
      <c r="F305">
        <v>0</v>
      </c>
      <c r="G305">
        <v>0</v>
      </c>
      <c r="H305">
        <v>375.50887899999998</v>
      </c>
      <c r="I305">
        <v>246.41550000000001</v>
      </c>
      <c r="J305">
        <v>0</v>
      </c>
      <c r="K305">
        <v>0</v>
      </c>
      <c r="L305">
        <v>0.61603875000000008</v>
      </c>
      <c r="M305">
        <v>247.03153875000001</v>
      </c>
      <c r="N305">
        <v>128.47734024999997</v>
      </c>
      <c r="O305">
        <v>3.7211229545454474</v>
      </c>
      <c r="P305">
        <v>124.75621729545452</v>
      </c>
      <c r="Q305">
        <v>129.09337899999997</v>
      </c>
      <c r="R305">
        <v>86</v>
      </c>
      <c r="S305">
        <v>4257</v>
      </c>
      <c r="T305">
        <v>55</v>
      </c>
      <c r="U305" s="2">
        <v>1246635.93</v>
      </c>
      <c r="V305" s="2">
        <v>8.3800000000000008</v>
      </c>
      <c r="W305" t="s">
        <v>2</v>
      </c>
      <c r="X305" s="2">
        <v>288.29000000000002</v>
      </c>
      <c r="Y305">
        <v>22.158985749999999</v>
      </c>
      <c r="Z305">
        <v>14.261111111111111</v>
      </c>
      <c r="AA305" s="2">
        <v>31183.01</v>
      </c>
      <c r="AB305" s="2">
        <v>35965.97</v>
      </c>
      <c r="AC305" t="s">
        <v>278</v>
      </c>
      <c r="AD305" s="3">
        <f>Table1[[#This Row],[Water Losses (million gallons/ year)]]/Table1[[#This Row],[Water Supplied (million gallons/ year)]]</f>
        <v>0.34214195039047257</v>
      </c>
      <c r="AE305" s="2">
        <v>67326.58</v>
      </c>
      <c r="AF305">
        <v>82.685626735658559</v>
      </c>
      <c r="AG305">
        <v>2.394845527299402</v>
      </c>
      <c r="AH305">
        <v>80.290781208359164</v>
      </c>
      <c r="AI305" s="2">
        <v>15.773779714164304</v>
      </c>
      <c r="AJ305" s="2">
        <v>7.3251140143506817</v>
      </c>
      <c r="AK305" s="2">
        <v>8.4486656998136205</v>
      </c>
      <c r="AL305">
        <v>41</v>
      </c>
      <c r="AM305" t="s">
        <v>282</v>
      </c>
    </row>
    <row r="306" spans="1:39" x14ac:dyDescent="0.25">
      <c r="A306" s="1" t="s">
        <v>1151</v>
      </c>
      <c r="B306" s="1" t="s">
        <v>882</v>
      </c>
      <c r="C306" t="s">
        <v>899</v>
      </c>
      <c r="D306" s="8">
        <v>50000</v>
      </c>
      <c r="E306">
        <v>718.97500000000002</v>
      </c>
      <c r="F306">
        <v>0</v>
      </c>
      <c r="G306">
        <v>0</v>
      </c>
      <c r="H306">
        <v>704.87745098039215</v>
      </c>
      <c r="I306">
        <v>5.5609999999999999</v>
      </c>
      <c r="J306">
        <v>0</v>
      </c>
      <c r="K306">
        <v>640.00199999999995</v>
      </c>
      <c r="L306">
        <v>47.402999999999999</v>
      </c>
      <c r="M306">
        <v>692.96600000000001</v>
      </c>
      <c r="N306">
        <v>11.911450980392146</v>
      </c>
      <c r="O306">
        <v>2.7805E-2</v>
      </c>
      <c r="P306">
        <v>11.883645980392146</v>
      </c>
      <c r="Q306">
        <v>699.31645098039212</v>
      </c>
      <c r="R306">
        <v>38</v>
      </c>
      <c r="S306">
        <v>576</v>
      </c>
      <c r="T306">
        <v>80</v>
      </c>
      <c r="U306" s="2">
        <v>2163952</v>
      </c>
      <c r="V306" s="2">
        <v>1.1779999999999999</v>
      </c>
      <c r="W306" t="s">
        <v>2</v>
      </c>
      <c r="X306" s="2">
        <v>107</v>
      </c>
      <c r="Y306">
        <v>8.5258160000000007</v>
      </c>
      <c r="Z306">
        <v>40.552777777777777</v>
      </c>
      <c r="AA306" s="2">
        <v>32.75</v>
      </c>
      <c r="AB306" s="2">
        <v>1271.55</v>
      </c>
      <c r="AC306" t="s">
        <v>278</v>
      </c>
      <c r="AD306" s="3">
        <f>Table1[[#This Row],[Water Losses (million gallons/ year)]]/Table1[[#This Row],[Water Supplied (million gallons/ year)]]</f>
        <v>1.6898612608226976E-2</v>
      </c>
      <c r="AE306" s="2">
        <v>74856.639999999999</v>
      </c>
      <c r="AF306">
        <v>56.656444921956549</v>
      </c>
      <c r="AG306">
        <v>0.13225361491628615</v>
      </c>
      <c r="AH306">
        <v>56.524191307040262</v>
      </c>
      <c r="AI306" s="2">
        <v>2.2644173783020132</v>
      </c>
      <c r="AJ306" s="2">
        <v>5.6865086805555548E-2</v>
      </c>
      <c r="AK306" s="2">
        <v>2.2075522914964574</v>
      </c>
      <c r="AL306">
        <v>70</v>
      </c>
      <c r="AM306" t="s">
        <v>280</v>
      </c>
    </row>
    <row r="307" spans="1:39" x14ac:dyDescent="0.25">
      <c r="A307" s="1" t="s">
        <v>267</v>
      </c>
      <c r="B307" s="1" t="s">
        <v>1071</v>
      </c>
      <c r="C307" t="s">
        <v>268</v>
      </c>
      <c r="D307" s="8">
        <v>1356</v>
      </c>
      <c r="E307">
        <v>22.271000000000001</v>
      </c>
      <c r="F307">
        <v>0</v>
      </c>
      <c r="G307">
        <v>0</v>
      </c>
      <c r="H307">
        <v>23.198958333333334</v>
      </c>
      <c r="I307">
        <v>22.231999999999999</v>
      </c>
      <c r="J307">
        <v>0</v>
      </c>
      <c r="K307">
        <v>0.17754</v>
      </c>
      <c r="L307">
        <v>0.158</v>
      </c>
      <c r="M307">
        <v>22.567540000000001</v>
      </c>
      <c r="N307">
        <v>0.63141833333333253</v>
      </c>
      <c r="O307">
        <v>0.56849755102040866</v>
      </c>
      <c r="P307">
        <v>6.2920782312923862E-2</v>
      </c>
      <c r="Q307">
        <v>0.96695833333333259</v>
      </c>
      <c r="R307">
        <v>12.7</v>
      </c>
      <c r="S307">
        <v>597</v>
      </c>
      <c r="T307">
        <v>62.7</v>
      </c>
      <c r="U307" s="2">
        <v>309258.62</v>
      </c>
      <c r="V307" s="2">
        <v>11.98</v>
      </c>
      <c r="W307" t="s">
        <v>2</v>
      </c>
      <c r="X307" s="2">
        <v>442.85</v>
      </c>
      <c r="Y307">
        <v>3.6217905735000007</v>
      </c>
      <c r="Z307">
        <v>16.620961306532667</v>
      </c>
      <c r="AA307" s="2">
        <v>6768.8</v>
      </c>
      <c r="AB307" s="2">
        <v>27.86</v>
      </c>
      <c r="AC307" t="s">
        <v>278</v>
      </c>
      <c r="AD307" s="3">
        <f>Table1[[#This Row],[Water Losses (million gallons/ year)]]/Table1[[#This Row],[Water Supplied (million gallons/ year)]]</f>
        <v>2.7217529522697643E-2</v>
      </c>
      <c r="AE307" s="2">
        <v>6945.26</v>
      </c>
      <c r="AF307">
        <v>2.8976771222933504</v>
      </c>
      <c r="AG307">
        <v>2.6089238476419019</v>
      </c>
      <c r="AH307">
        <v>0.2887532746514484</v>
      </c>
      <c r="AI307" s="2">
        <v>11.384695099405796</v>
      </c>
      <c r="AJ307" s="2">
        <v>11.338020947902818</v>
      </c>
      <c r="AK307" s="2">
        <v>4.6674151502978781E-2</v>
      </c>
      <c r="AL307">
        <v>49</v>
      </c>
      <c r="AM307" t="s">
        <v>282</v>
      </c>
    </row>
    <row r="308" spans="1:39" x14ac:dyDescent="0.25">
      <c r="A308" s="1" t="s">
        <v>508</v>
      </c>
      <c r="B308" s="1" t="s">
        <v>1128</v>
      </c>
      <c r="C308" t="s">
        <v>509</v>
      </c>
      <c r="D308" s="8">
        <v>2800</v>
      </c>
      <c r="E308">
        <v>150.255</v>
      </c>
      <c r="F308">
        <v>0</v>
      </c>
      <c r="G308">
        <v>0</v>
      </c>
      <c r="H308">
        <v>150.255</v>
      </c>
      <c r="I308">
        <v>126.271379</v>
      </c>
      <c r="J308">
        <v>0.71696599999999999</v>
      </c>
      <c r="K308">
        <v>0</v>
      </c>
      <c r="L308">
        <v>0.24</v>
      </c>
      <c r="M308">
        <v>127.22834499999999</v>
      </c>
      <c r="N308">
        <v>23.026655000000005</v>
      </c>
      <c r="O308">
        <v>3.8726693916666717</v>
      </c>
      <c r="P308">
        <v>19.153985608333333</v>
      </c>
      <c r="Q308">
        <v>23.266655000000004</v>
      </c>
      <c r="R308">
        <v>80.3</v>
      </c>
      <c r="S308">
        <v>1016</v>
      </c>
      <c r="T308">
        <v>60</v>
      </c>
      <c r="V308" s="2">
        <v>5.33</v>
      </c>
      <c r="W308" t="s">
        <v>2</v>
      </c>
      <c r="X308" s="2">
        <v>339.36</v>
      </c>
      <c r="Y308">
        <v>12.8514237</v>
      </c>
      <c r="Z308">
        <v>34.654901574803148</v>
      </c>
      <c r="AA308" s="2">
        <v>20641.330000000002</v>
      </c>
      <c r="AB308" s="2">
        <v>6500.1</v>
      </c>
      <c r="AC308" t="s">
        <v>278</v>
      </c>
      <c r="AD308" s="3">
        <f>Table1[[#This Row],[Water Losses (million gallons/ year)]]/Table1[[#This Row],[Water Supplied (million gallons/ year)]]</f>
        <v>0.15325050747063329</v>
      </c>
      <c r="AE308" s="2">
        <v>27222.87</v>
      </c>
      <c r="AF308">
        <v>62.093234278934325</v>
      </c>
      <c r="AG308">
        <v>10.442965677021549</v>
      </c>
      <c r="AH308">
        <v>51.650268601912778</v>
      </c>
      <c r="AI308" s="2">
        <v>26.714000407113545</v>
      </c>
      <c r="AJ308" s="2">
        <v>20.316267576361575</v>
      </c>
      <c r="AK308" s="2">
        <v>6.3977328307519681</v>
      </c>
      <c r="AL308">
        <v>28</v>
      </c>
      <c r="AM308" t="s">
        <v>282</v>
      </c>
    </row>
    <row r="309" spans="1:39" x14ac:dyDescent="0.25">
      <c r="A309" s="1" t="s">
        <v>265</v>
      </c>
      <c r="B309" s="1" t="s">
        <v>1068</v>
      </c>
      <c r="C309" t="s">
        <v>266</v>
      </c>
      <c r="D309" s="8">
        <v>1356</v>
      </c>
      <c r="E309">
        <v>163.60400000000001</v>
      </c>
      <c r="F309">
        <v>0</v>
      </c>
      <c r="G309">
        <v>0</v>
      </c>
      <c r="H309">
        <v>163.60400000000001</v>
      </c>
      <c r="I309">
        <v>41.951000000000001</v>
      </c>
      <c r="J309">
        <v>0.83199999999999996</v>
      </c>
      <c r="K309">
        <v>0</v>
      </c>
      <c r="L309">
        <v>2.6680000000000001</v>
      </c>
      <c r="M309">
        <v>45.451000000000001</v>
      </c>
      <c r="N309">
        <v>118.15300000000002</v>
      </c>
      <c r="O309">
        <v>1.0700578571428565</v>
      </c>
      <c r="P309">
        <v>117.08294214285716</v>
      </c>
      <c r="Q309">
        <v>120.82100000000003</v>
      </c>
      <c r="R309">
        <v>15.7</v>
      </c>
      <c r="S309">
        <v>699</v>
      </c>
      <c r="T309">
        <v>45.3</v>
      </c>
      <c r="U309" s="2">
        <v>855586</v>
      </c>
      <c r="V309" s="2">
        <v>4.54</v>
      </c>
      <c r="W309" t="s">
        <v>2</v>
      </c>
      <c r="X309" s="2">
        <v>337.56</v>
      </c>
      <c r="Y309">
        <v>3.1380331514999993</v>
      </c>
      <c r="Z309">
        <v>12.299500858369095</v>
      </c>
      <c r="AA309" s="2">
        <v>4858.0600000000004</v>
      </c>
      <c r="AB309" s="2">
        <v>39522.519999999997</v>
      </c>
      <c r="AC309" t="s">
        <v>278</v>
      </c>
      <c r="AD309" s="3">
        <f>Table1[[#This Row],[Water Losses (million gallons/ year)]]/Table1[[#This Row],[Water Supplied (million gallons/ year)]]</f>
        <v>0.72218894403559819</v>
      </c>
      <c r="AE309" s="2">
        <v>45281.19</v>
      </c>
      <c r="AF309">
        <v>463.0999274893685</v>
      </c>
      <c r="AG309">
        <v>4.1940849242277878</v>
      </c>
      <c r="AH309">
        <v>458.90584256514069</v>
      </c>
      <c r="AI309" s="2">
        <v>63.491531646883303</v>
      </c>
      <c r="AJ309" s="2">
        <v>6.9500181279378657</v>
      </c>
      <c r="AK309" s="2">
        <v>56.541513518945436</v>
      </c>
      <c r="AL309">
        <v>49</v>
      </c>
      <c r="AM309" t="s">
        <v>282</v>
      </c>
    </row>
    <row r="310" spans="1:39" x14ac:dyDescent="0.25">
      <c r="A310" s="1" t="s">
        <v>672</v>
      </c>
      <c r="B310" s="1" t="s">
        <v>673</v>
      </c>
      <c r="C310" t="s">
        <v>761</v>
      </c>
      <c r="D310" s="8">
        <v>6300</v>
      </c>
      <c r="E310">
        <v>202.33</v>
      </c>
      <c r="H310">
        <v>202.33</v>
      </c>
      <c r="I310">
        <v>163.065</v>
      </c>
      <c r="J310">
        <v>0.44</v>
      </c>
      <c r="K310">
        <v>21.844000000000001</v>
      </c>
      <c r="L310">
        <v>3.1</v>
      </c>
      <c r="M310">
        <v>188.44899999999998</v>
      </c>
      <c r="N310">
        <v>13.881000000000029</v>
      </c>
      <c r="O310">
        <v>10.549577631578966</v>
      </c>
      <c r="P310">
        <v>3.3314223684210624</v>
      </c>
      <c r="Q310">
        <v>38.825000000000031</v>
      </c>
      <c r="R310">
        <v>40</v>
      </c>
      <c r="S310">
        <v>2700</v>
      </c>
      <c r="T310">
        <v>52</v>
      </c>
      <c r="U310" s="2">
        <v>1286442.6499999999</v>
      </c>
      <c r="V310" s="2">
        <v>14.92</v>
      </c>
      <c r="W310" t="s">
        <v>117</v>
      </c>
      <c r="X310" s="2">
        <v>157.28</v>
      </c>
      <c r="Y310">
        <v>14.705876545454544</v>
      </c>
      <c r="Z310">
        <v>14.922249158249157</v>
      </c>
      <c r="AA310" s="2">
        <v>187663</v>
      </c>
      <c r="AB310" s="2">
        <v>523.97</v>
      </c>
      <c r="AC310" t="s">
        <v>278</v>
      </c>
      <c r="AD310" s="3">
        <f>Table1[[#This Row],[Water Losses (million gallons/ year)]]/Table1[[#This Row],[Water Supplied (million gallons/ year)]]</f>
        <v>6.8605743092967075E-2</v>
      </c>
      <c r="AE310" s="2">
        <v>192110.16</v>
      </c>
      <c r="AF310">
        <v>14.085235920852389</v>
      </c>
      <c r="AG310">
        <v>10.704797190846238</v>
      </c>
      <c r="AH310">
        <v>3.3804387300061514</v>
      </c>
      <c r="AI310" s="2">
        <v>69.698877418994854</v>
      </c>
      <c r="AJ310" s="2">
        <v>69.504815896733646</v>
      </c>
      <c r="AK310" s="2">
        <v>0.19406152226120912</v>
      </c>
      <c r="AL310">
        <v>75</v>
      </c>
      <c r="AM310" t="s">
        <v>279</v>
      </c>
    </row>
    <row r="311" spans="1:39" x14ac:dyDescent="0.25">
      <c r="A311" s="1" t="s">
        <v>592</v>
      </c>
      <c r="B311" s="1" t="s">
        <v>593</v>
      </c>
      <c r="C311" t="s">
        <v>594</v>
      </c>
      <c r="D311" s="8">
        <v>3875</v>
      </c>
      <c r="E311">
        <v>108.13</v>
      </c>
      <c r="H311">
        <v>108.13</v>
      </c>
      <c r="I311">
        <v>78.682000000000002</v>
      </c>
      <c r="J311">
        <v>0</v>
      </c>
      <c r="K311">
        <v>1.7999999999999999E-2</v>
      </c>
      <c r="L311">
        <v>1.415</v>
      </c>
      <c r="M311">
        <v>80.115000000000009</v>
      </c>
      <c r="N311">
        <v>28.014999999999986</v>
      </c>
      <c r="O311">
        <v>1.9995324489795907</v>
      </c>
      <c r="P311">
        <v>26.015467551020397</v>
      </c>
      <c r="Q311">
        <v>29.447999999999986</v>
      </c>
      <c r="R311">
        <v>116.4</v>
      </c>
      <c r="S311">
        <v>1660</v>
      </c>
      <c r="T311">
        <v>65</v>
      </c>
      <c r="V311" s="2">
        <v>8.89</v>
      </c>
      <c r="W311" t="s">
        <v>2</v>
      </c>
      <c r="X311" s="2">
        <v>416.57</v>
      </c>
      <c r="Y311">
        <v>20.847726900000001</v>
      </c>
      <c r="Z311">
        <v>34.40786746987952</v>
      </c>
      <c r="AA311" s="2">
        <v>17772.73</v>
      </c>
      <c r="AB311" s="2">
        <v>10837.26</v>
      </c>
      <c r="AC311" t="s">
        <v>278</v>
      </c>
      <c r="AD311" s="3">
        <f>Table1[[#This Row],[Water Losses (million gallons/ year)]]/Table1[[#This Row],[Water Supplied (million gallons/ year)]]</f>
        <v>0.25908628502728187</v>
      </c>
      <c r="AE311" s="2">
        <v>29206.94</v>
      </c>
      <c r="AF311">
        <v>46.237002805743501</v>
      </c>
      <c r="AG311">
        <v>3.300103068129379</v>
      </c>
      <c r="AH311">
        <v>42.936899737614119</v>
      </c>
      <c r="AI311" s="2">
        <v>17.234936205172119</v>
      </c>
      <c r="AJ311" s="2">
        <v>10.706464327022379</v>
      </c>
      <c r="AK311" s="2">
        <v>6.5284718781497384</v>
      </c>
      <c r="AL311">
        <v>52</v>
      </c>
      <c r="AM311" t="s">
        <v>280</v>
      </c>
    </row>
    <row r="312" spans="1:39" x14ac:dyDescent="0.25">
      <c r="A312" s="1" t="s">
        <v>77</v>
      </c>
      <c r="B312" s="1" t="s">
        <v>78</v>
      </c>
      <c r="C312" t="s">
        <v>79</v>
      </c>
      <c r="D312" s="8">
        <v>510</v>
      </c>
      <c r="E312">
        <v>15.816000000000001</v>
      </c>
      <c r="F312">
        <v>0</v>
      </c>
      <c r="G312">
        <v>0</v>
      </c>
      <c r="H312">
        <v>16.138775510204084</v>
      </c>
      <c r="I312">
        <v>10.933</v>
      </c>
      <c r="J312">
        <v>6.0000000000000001E-3</v>
      </c>
      <c r="K312">
        <v>0</v>
      </c>
      <c r="L312">
        <v>2.73475E-2</v>
      </c>
      <c r="M312">
        <v>10.966347499999999</v>
      </c>
      <c r="N312">
        <v>5.1724280102040847</v>
      </c>
      <c r="O312">
        <v>0.27781744897959137</v>
      </c>
      <c r="P312">
        <v>4.8946105612244937</v>
      </c>
      <c r="Q312">
        <v>5.199775510204085</v>
      </c>
      <c r="R312">
        <v>6.1</v>
      </c>
      <c r="S312">
        <v>265</v>
      </c>
      <c r="T312">
        <v>69.8</v>
      </c>
      <c r="U312" s="2">
        <v>218094.45</v>
      </c>
      <c r="V312" s="2">
        <v>12.8</v>
      </c>
      <c r="W312" t="s">
        <v>2</v>
      </c>
      <c r="X312" s="2">
        <v>1617.43</v>
      </c>
      <c r="Y312">
        <v>1.8534772269999999</v>
      </c>
      <c r="Z312">
        <v>19.162338867924529</v>
      </c>
      <c r="AA312" s="2">
        <v>3556.06</v>
      </c>
      <c r="AB312" s="2">
        <v>7916.69</v>
      </c>
      <c r="AC312" t="s">
        <v>278</v>
      </c>
      <c r="AD312" s="3">
        <f>Table1[[#This Row],[Water Losses (million gallons/ year)]]/Table1[[#This Row],[Water Supplied (million gallons/ year)]]</f>
        <v>0.32049693032372295</v>
      </c>
      <c r="AE312" s="2">
        <v>11516.99</v>
      </c>
      <c r="AF312">
        <v>53.475606205263226</v>
      </c>
      <c r="AG312">
        <v>2.8722403616396113</v>
      </c>
      <c r="AH312">
        <v>50.603365843623614</v>
      </c>
      <c r="AI312" s="2">
        <v>43.293408705585293</v>
      </c>
      <c r="AJ312" s="2">
        <v>13.419106969580263</v>
      </c>
      <c r="AK312" s="2">
        <v>29.874301736005034</v>
      </c>
      <c r="AL312">
        <v>57</v>
      </c>
      <c r="AM312" t="s">
        <v>280</v>
      </c>
    </row>
    <row r="313" spans="1:39" x14ac:dyDescent="0.25">
      <c r="A313" s="1" t="s">
        <v>168</v>
      </c>
      <c r="B313" s="1" t="s">
        <v>169</v>
      </c>
      <c r="C313" t="s">
        <v>310</v>
      </c>
      <c r="D313" s="8">
        <v>890</v>
      </c>
      <c r="E313">
        <v>16.77</v>
      </c>
      <c r="F313">
        <v>0</v>
      </c>
      <c r="G313">
        <v>0</v>
      </c>
      <c r="H313">
        <v>17.652631578947368</v>
      </c>
      <c r="I313">
        <v>16.783999999999999</v>
      </c>
      <c r="J313">
        <v>0</v>
      </c>
      <c r="K313">
        <v>0</v>
      </c>
      <c r="L313">
        <v>0.47</v>
      </c>
      <c r="M313">
        <v>17.253999999999998</v>
      </c>
      <c r="N313">
        <v>0.39863157894737</v>
      </c>
      <c r="O313">
        <v>0.12598516290726725</v>
      </c>
      <c r="P313">
        <v>0.27264641604010276</v>
      </c>
      <c r="Q313">
        <v>0.86863157894736998</v>
      </c>
      <c r="R313">
        <v>7.9</v>
      </c>
      <c r="S313">
        <v>335</v>
      </c>
      <c r="T313">
        <v>56</v>
      </c>
      <c r="U313" s="2">
        <v>113172.48</v>
      </c>
      <c r="V313" s="2">
        <v>5.55</v>
      </c>
      <c r="W313" t="s">
        <v>2</v>
      </c>
      <c r="X313" s="2">
        <v>574.09</v>
      </c>
      <c r="Y313">
        <v>1.9006951599999999</v>
      </c>
      <c r="Z313">
        <v>15.544429850746267</v>
      </c>
      <c r="AA313" s="2">
        <v>699.22</v>
      </c>
      <c r="AB313" s="2">
        <v>156.52000000000001</v>
      </c>
      <c r="AC313" t="s">
        <v>278</v>
      </c>
      <c r="AD313" s="3">
        <f>Table1[[#This Row],[Water Losses (million gallons/ year)]]/Table1[[#This Row],[Water Supplied (million gallons/ year)]]</f>
        <v>2.2581991651759184E-2</v>
      </c>
      <c r="AE313" s="2">
        <v>1125.56</v>
      </c>
      <c r="AF313">
        <v>3.2601233199539568</v>
      </c>
      <c r="AG313">
        <v>1.0303427757699224</v>
      </c>
      <c r="AH313">
        <v>2.2297805441840342</v>
      </c>
      <c r="AI313" s="2">
        <v>2.5544514481187934</v>
      </c>
      <c r="AJ313" s="2">
        <v>2.0872168780159202</v>
      </c>
      <c r="AK313" s="2">
        <v>0.46723457010287345</v>
      </c>
      <c r="AL313">
        <v>37</v>
      </c>
      <c r="AM313" t="s">
        <v>282</v>
      </c>
    </row>
    <row r="314" spans="1:39" x14ac:dyDescent="0.25">
      <c r="A314" s="1" t="s">
        <v>473</v>
      </c>
      <c r="B314" s="1" t="s">
        <v>1117</v>
      </c>
      <c r="C314" t="s">
        <v>554</v>
      </c>
      <c r="D314" s="8">
        <v>2400</v>
      </c>
      <c r="E314">
        <v>97.3</v>
      </c>
      <c r="F314">
        <v>0</v>
      </c>
      <c r="G314">
        <v>0</v>
      </c>
      <c r="H314">
        <v>97.3</v>
      </c>
      <c r="I314">
        <v>69.468000000000004</v>
      </c>
      <c r="J314">
        <v>0</v>
      </c>
      <c r="K314">
        <v>7.5220000000000002</v>
      </c>
      <c r="L314">
        <v>0.17367000000000002</v>
      </c>
      <c r="M314">
        <v>77.16367000000001</v>
      </c>
      <c r="N314">
        <v>20.136329999999987</v>
      </c>
      <c r="O314">
        <v>1.9185644897959238</v>
      </c>
      <c r="P314">
        <v>18.217765510204064</v>
      </c>
      <c r="Q314">
        <v>27.831999999999987</v>
      </c>
      <c r="R314">
        <v>19.399999999999999</v>
      </c>
      <c r="S314">
        <v>1183</v>
      </c>
      <c r="T314">
        <v>52.9</v>
      </c>
      <c r="U314" s="2">
        <v>360843.51</v>
      </c>
      <c r="V314" s="2">
        <v>5.8</v>
      </c>
      <c r="W314" t="s">
        <v>2</v>
      </c>
      <c r="X314" s="2">
        <v>173.59</v>
      </c>
      <c r="Y314">
        <v>5.4527976340000004</v>
      </c>
      <c r="Z314">
        <v>12.628209298393916</v>
      </c>
      <c r="AA314" s="2">
        <v>10263.959999999999</v>
      </c>
      <c r="AB314" s="2">
        <v>3162.42</v>
      </c>
      <c r="AC314" t="s">
        <v>278</v>
      </c>
      <c r="AD314" s="3">
        <f>Table1[[#This Row],[Water Losses (million gallons/ year)]]/Table1[[#This Row],[Water Supplied (million gallons/ year)]]</f>
        <v>0.2069509763617676</v>
      </c>
      <c r="AE314" s="2">
        <v>14762.28</v>
      </c>
      <c r="AF314">
        <v>46.634004562350171</v>
      </c>
      <c r="AG314">
        <v>4.4432299813474536</v>
      </c>
      <c r="AH314">
        <v>42.190774581002714</v>
      </c>
      <c r="AI314" s="2">
        <v>11.349437538787567</v>
      </c>
      <c r="AJ314" s="2">
        <v>8.6762152945641322</v>
      </c>
      <c r="AK314" s="2">
        <v>2.6732222442234352</v>
      </c>
      <c r="AL314">
        <v>57</v>
      </c>
      <c r="AM314" t="s">
        <v>280</v>
      </c>
    </row>
    <row r="315" spans="1:39" x14ac:dyDescent="0.25">
      <c r="A315" s="1" t="s">
        <v>49</v>
      </c>
      <c r="B315" s="1" t="s">
        <v>1157</v>
      </c>
      <c r="C315" t="s">
        <v>50</v>
      </c>
      <c r="D315" s="8">
        <v>440</v>
      </c>
      <c r="E315">
        <v>8.2279999999999998</v>
      </c>
      <c r="F315">
        <v>0</v>
      </c>
      <c r="G315">
        <v>0</v>
      </c>
      <c r="H315">
        <v>8.2279999999999998</v>
      </c>
      <c r="I315">
        <v>7.6</v>
      </c>
      <c r="J315">
        <v>0</v>
      </c>
      <c r="K315">
        <v>0</v>
      </c>
      <c r="L315">
        <v>0.315</v>
      </c>
      <c r="M315">
        <v>7.915</v>
      </c>
      <c r="N315">
        <v>0.31299999999999972</v>
      </c>
      <c r="O315">
        <v>0.19310204081632659</v>
      </c>
      <c r="P315">
        <v>0.11989795918367313</v>
      </c>
      <c r="Q315">
        <v>0.62799999999999967</v>
      </c>
      <c r="R315">
        <v>4.57</v>
      </c>
      <c r="S315">
        <v>228</v>
      </c>
      <c r="T315">
        <v>62.1</v>
      </c>
      <c r="U315" s="2">
        <v>112879.13</v>
      </c>
      <c r="V315" s="2">
        <v>10.28</v>
      </c>
      <c r="W315" t="s">
        <v>2</v>
      </c>
      <c r="X315" s="2">
        <v>1065.8800000000001</v>
      </c>
      <c r="Y315">
        <v>1.33559404605</v>
      </c>
      <c r="Z315">
        <v>16.048955131578946</v>
      </c>
      <c r="AA315" s="2">
        <v>1985.09</v>
      </c>
      <c r="AB315" s="2">
        <v>127.8</v>
      </c>
      <c r="AC315" t="s">
        <v>278</v>
      </c>
      <c r="AD315" s="3">
        <f>Table1[[#This Row],[Water Losses (million gallons/ year)]]/Table1[[#This Row],[Water Supplied (million gallons/ year)]]</f>
        <v>3.8040836169178381E-2</v>
      </c>
      <c r="AE315" s="2">
        <v>2448.64</v>
      </c>
      <c r="AF315">
        <v>3.7611151165585159</v>
      </c>
      <c r="AG315">
        <v>2.3203802068772719</v>
      </c>
      <c r="AH315">
        <v>1.4407349096812441</v>
      </c>
      <c r="AI315" s="2">
        <v>9.2670430540637341</v>
      </c>
      <c r="AJ315" s="2">
        <v>8.7065306122449027</v>
      </c>
      <c r="AK315" s="2">
        <v>0.56051244181883131</v>
      </c>
      <c r="AL315">
        <v>56</v>
      </c>
      <c r="AM315" t="s">
        <v>280</v>
      </c>
    </row>
    <row r="316" spans="1:39" x14ac:dyDescent="0.25">
      <c r="A316" s="1" t="s">
        <v>377</v>
      </c>
      <c r="B316" s="1" t="s">
        <v>378</v>
      </c>
      <c r="C316" t="s">
        <v>535</v>
      </c>
      <c r="D316" s="8">
        <v>1749</v>
      </c>
      <c r="E316">
        <v>56.323</v>
      </c>
      <c r="F316">
        <v>0</v>
      </c>
      <c r="G316">
        <v>0</v>
      </c>
      <c r="H316">
        <v>56.323</v>
      </c>
      <c r="I316">
        <v>50.131</v>
      </c>
      <c r="J316">
        <v>0</v>
      </c>
      <c r="K316">
        <v>0</v>
      </c>
      <c r="L316">
        <v>0.12532750000000001</v>
      </c>
      <c r="M316">
        <v>50.256327499999998</v>
      </c>
      <c r="N316">
        <v>6.0666725000000028</v>
      </c>
      <c r="O316">
        <v>2.8891286842105313</v>
      </c>
      <c r="P316">
        <v>3.1775438157894715</v>
      </c>
      <c r="Q316">
        <v>6.1920000000000028</v>
      </c>
      <c r="R316">
        <v>15.1</v>
      </c>
      <c r="S316">
        <v>907</v>
      </c>
      <c r="T316">
        <v>56</v>
      </c>
      <c r="U316" s="2">
        <v>438478.06</v>
      </c>
      <c r="V316" s="2">
        <v>9.0299999999999994</v>
      </c>
      <c r="W316" t="s">
        <v>2</v>
      </c>
      <c r="X316" s="2">
        <v>411.81</v>
      </c>
      <c r="Y316">
        <v>5.1089740513636359</v>
      </c>
      <c r="Z316">
        <v>15.43240262603989</v>
      </c>
      <c r="AA316" s="2">
        <v>26088.83</v>
      </c>
      <c r="AB316" s="2">
        <v>1308.54</v>
      </c>
      <c r="AC316" t="s">
        <v>278</v>
      </c>
      <c r="AD316" s="3">
        <f>Table1[[#This Row],[Water Losses (million gallons/ year)]]/Table1[[#This Row],[Water Supplied (million gallons/ year)]]</f>
        <v>0.10771216909610644</v>
      </c>
      <c r="AE316" s="2">
        <v>27448.99</v>
      </c>
      <c r="AF316">
        <v>18.325270725408174</v>
      </c>
      <c r="AG316">
        <v>8.7270353391748543</v>
      </c>
      <c r="AH316">
        <v>9.5982353862333181</v>
      </c>
      <c r="AI316" s="2">
        <v>30.206589125911087</v>
      </c>
      <c r="AJ316" s="2">
        <v>28.763872126153355</v>
      </c>
      <c r="AK316" s="2">
        <v>1.4427169997577314</v>
      </c>
      <c r="AL316">
        <v>51</v>
      </c>
      <c r="AM316" t="s">
        <v>280</v>
      </c>
    </row>
    <row r="317" spans="1:39" x14ac:dyDescent="0.25">
      <c r="A317" s="1" t="s">
        <v>1199</v>
      </c>
      <c r="B317" s="1" t="s">
        <v>671</v>
      </c>
      <c r="C317" t="s">
        <v>760</v>
      </c>
      <c r="D317" s="8">
        <v>6300</v>
      </c>
      <c r="E317">
        <v>264.89802700000001</v>
      </c>
      <c r="F317">
        <v>0</v>
      </c>
      <c r="G317">
        <v>0</v>
      </c>
      <c r="H317">
        <v>264.89802700000001</v>
      </c>
      <c r="I317">
        <v>230.25902600000001</v>
      </c>
      <c r="J317">
        <v>0</v>
      </c>
      <c r="K317">
        <v>0</v>
      </c>
      <c r="L317">
        <v>0.57564756500000003</v>
      </c>
      <c r="M317">
        <v>230.834673565</v>
      </c>
      <c r="N317">
        <v>34.06335343500001</v>
      </c>
      <c r="O317">
        <v>13.270191235263162</v>
      </c>
      <c r="P317">
        <v>20.793162199736848</v>
      </c>
      <c r="Q317">
        <v>34.639001000000007</v>
      </c>
      <c r="R317">
        <v>65</v>
      </c>
      <c r="S317">
        <v>3922</v>
      </c>
      <c r="T317">
        <v>55</v>
      </c>
      <c r="U317" s="2">
        <v>1134463.28</v>
      </c>
      <c r="V317" s="2">
        <v>5.1886000000000001</v>
      </c>
      <c r="W317" t="s">
        <v>2</v>
      </c>
      <c r="X317" s="2">
        <v>254.37219999999999</v>
      </c>
      <c r="Y317">
        <v>19.428687656250002</v>
      </c>
      <c r="Z317">
        <v>13.571973801631824</v>
      </c>
      <c r="AA317" s="2">
        <v>68853.320000000007</v>
      </c>
      <c r="AB317" s="2">
        <v>5289.2</v>
      </c>
      <c r="AC317" t="s">
        <v>278</v>
      </c>
      <c r="AD317" s="3">
        <f>Table1[[#This Row],[Water Losses (million gallons/ year)]]/Table1[[#This Row],[Water Supplied (million gallons/ year)]]</f>
        <v>0.12859043844445095</v>
      </c>
      <c r="AE317" s="2">
        <v>74288.95</v>
      </c>
      <c r="AF317">
        <v>23.795067819046764</v>
      </c>
      <c r="AG317">
        <v>9.2699358275852859</v>
      </c>
      <c r="AH317">
        <v>14.525131991461476</v>
      </c>
      <c r="AI317" s="2">
        <v>18.904264433459005</v>
      </c>
      <c r="AJ317" s="2">
        <v>17.555666041761722</v>
      </c>
      <c r="AK317" s="2">
        <v>1.3485983916972839</v>
      </c>
      <c r="AL317">
        <v>41</v>
      </c>
      <c r="AM317" t="s">
        <v>282</v>
      </c>
    </row>
    <row r="318" spans="1:39" x14ac:dyDescent="0.25">
      <c r="A318" s="1" t="s">
        <v>448</v>
      </c>
      <c r="B318" s="1" t="s">
        <v>1139</v>
      </c>
      <c r="C318" t="s">
        <v>547</v>
      </c>
      <c r="D318" s="8">
        <v>2200</v>
      </c>
      <c r="E318">
        <v>66.396000000000001</v>
      </c>
      <c r="F318">
        <v>0</v>
      </c>
      <c r="G318">
        <v>0</v>
      </c>
      <c r="H318">
        <v>65.738613861386142</v>
      </c>
      <c r="I318">
        <v>52.773000000000003</v>
      </c>
      <c r="J318">
        <v>2.5000000000000001E-2</v>
      </c>
      <c r="K318">
        <v>2.984</v>
      </c>
      <c r="L318">
        <v>0.131995</v>
      </c>
      <c r="M318">
        <v>55.913995000000007</v>
      </c>
      <c r="N318">
        <v>9.8246188613861349</v>
      </c>
      <c r="O318">
        <v>1.4018879591836755</v>
      </c>
      <c r="P318">
        <v>8.4227309022024599</v>
      </c>
      <c r="Q318">
        <v>12.940613861386135</v>
      </c>
      <c r="R318">
        <v>19.34</v>
      </c>
      <c r="S318">
        <v>1166</v>
      </c>
      <c r="T318">
        <v>58.5</v>
      </c>
      <c r="U318" s="2">
        <v>722525.75</v>
      </c>
      <c r="V318" s="2">
        <v>5.46</v>
      </c>
      <c r="W318" t="s">
        <v>2</v>
      </c>
      <c r="X318" s="2">
        <v>319.22000000000003</v>
      </c>
      <c r="Y318">
        <v>5.9686515135000002</v>
      </c>
      <c r="Z318">
        <v>14.024416723842196</v>
      </c>
      <c r="AA318" s="2">
        <v>7341.25</v>
      </c>
      <c r="AB318" s="2">
        <v>2688.7</v>
      </c>
      <c r="AC318" t="s">
        <v>278</v>
      </c>
      <c r="AD318" s="3">
        <f>Table1[[#This Row],[Water Losses (million gallons/ year)]]/Table1[[#This Row],[Water Supplied (million gallons/ year)]]</f>
        <v>0.14944974170130723</v>
      </c>
      <c r="AE318" s="2">
        <v>11024.64</v>
      </c>
      <c r="AF318">
        <v>23.084703262262117</v>
      </c>
      <c r="AG318">
        <v>3.293987074845921</v>
      </c>
      <c r="AH318">
        <v>19.790716187416198</v>
      </c>
      <c r="AI318" s="2">
        <v>8.6020149272141264</v>
      </c>
      <c r="AJ318" s="2">
        <v>6.2960936934224723</v>
      </c>
      <c r="AK318" s="2">
        <v>2.305921233791655</v>
      </c>
      <c r="AL318">
        <v>69</v>
      </c>
      <c r="AM318" t="s">
        <v>280</v>
      </c>
    </row>
    <row r="319" spans="1:39" x14ac:dyDescent="0.25">
      <c r="A319" s="1" t="s">
        <v>595</v>
      </c>
      <c r="B319" s="1" t="s">
        <v>1121</v>
      </c>
      <c r="C319" t="s">
        <v>639</v>
      </c>
      <c r="D319" s="8">
        <v>3886</v>
      </c>
      <c r="E319">
        <v>158.70099999999999</v>
      </c>
      <c r="F319">
        <v>0</v>
      </c>
      <c r="G319">
        <v>0</v>
      </c>
      <c r="H319">
        <v>158.70099999999999</v>
      </c>
      <c r="I319">
        <v>117.3</v>
      </c>
      <c r="J319">
        <v>0</v>
      </c>
      <c r="K319">
        <v>1.81</v>
      </c>
      <c r="L319">
        <v>0.29325000000000001</v>
      </c>
      <c r="M319">
        <v>119.40325</v>
      </c>
      <c r="N319">
        <v>39.297749999999994</v>
      </c>
      <c r="O319">
        <v>3.0173163265306178</v>
      </c>
      <c r="P319">
        <v>36.280433673469375</v>
      </c>
      <c r="Q319">
        <v>41.400999999999996</v>
      </c>
      <c r="R319">
        <v>53.5</v>
      </c>
      <c r="S319">
        <v>1496</v>
      </c>
      <c r="T319">
        <v>48</v>
      </c>
      <c r="U319" s="2">
        <v>678310</v>
      </c>
      <c r="V319" s="2">
        <v>7.36</v>
      </c>
      <c r="W319" t="s">
        <v>2</v>
      </c>
      <c r="X319" s="2">
        <v>233.96</v>
      </c>
      <c r="Y319">
        <v>9.0023891999999996</v>
      </c>
      <c r="Z319">
        <v>16.486684491978608</v>
      </c>
      <c r="AA319" s="2">
        <v>21944.22</v>
      </c>
      <c r="AB319" s="2">
        <v>8488.17</v>
      </c>
      <c r="AC319" t="s">
        <v>278</v>
      </c>
      <c r="AD319" s="3">
        <f>Table1[[#This Row],[Water Losses (million gallons/ year)]]/Table1[[#This Row],[Water Supplied (million gallons/ year)]]</f>
        <v>0.24762131303520454</v>
      </c>
      <c r="AE319" s="2">
        <v>30924.47</v>
      </c>
      <c r="AF319">
        <v>71.968628671892148</v>
      </c>
      <c r="AG319">
        <v>5.5258155566087064</v>
      </c>
      <c r="AH319">
        <v>66.442813115283442</v>
      </c>
      <c r="AI319" s="2">
        <v>20.342507509140027</v>
      </c>
      <c r="AJ319" s="2">
        <v>14.66859690603515</v>
      </c>
      <c r="AK319" s="2">
        <v>5.6739106031048765</v>
      </c>
      <c r="AL319">
        <v>53</v>
      </c>
      <c r="AM319" t="s">
        <v>280</v>
      </c>
    </row>
    <row r="320" spans="1:39" x14ac:dyDescent="0.25">
      <c r="A320" s="1" t="s">
        <v>368</v>
      </c>
      <c r="B320" s="1" t="s">
        <v>1041</v>
      </c>
      <c r="C320" t="s">
        <v>369</v>
      </c>
      <c r="D320" s="8">
        <v>1653</v>
      </c>
      <c r="E320">
        <v>37.972999999999999</v>
      </c>
      <c r="F320">
        <v>0</v>
      </c>
      <c r="G320">
        <v>0</v>
      </c>
      <c r="H320">
        <v>37.972999999999999</v>
      </c>
      <c r="I320">
        <v>31.757000000000001</v>
      </c>
      <c r="J320">
        <v>0</v>
      </c>
      <c r="K320">
        <v>0.379</v>
      </c>
      <c r="L320">
        <v>0.34100000000000003</v>
      </c>
      <c r="M320">
        <v>32.477000000000004</v>
      </c>
      <c r="N320">
        <v>5.4959999999999951</v>
      </c>
      <c r="O320">
        <v>0.814621734693878</v>
      </c>
      <c r="P320">
        <v>4.6813782653061171</v>
      </c>
      <c r="Q320">
        <v>6.2159999999999949</v>
      </c>
      <c r="R320">
        <v>9.6</v>
      </c>
      <c r="S320">
        <v>690</v>
      </c>
      <c r="T320">
        <v>54.3</v>
      </c>
      <c r="U320" s="2">
        <v>239122.79</v>
      </c>
      <c r="V320" s="2">
        <v>6.64</v>
      </c>
      <c r="W320" t="s">
        <v>2</v>
      </c>
      <c r="X320" s="2">
        <v>329.54</v>
      </c>
      <c r="Y320">
        <v>3.0806638020000001</v>
      </c>
      <c r="Z320">
        <v>12.232137391304349</v>
      </c>
      <c r="AA320" s="2">
        <v>5360.28</v>
      </c>
      <c r="AB320" s="2">
        <v>1542.7</v>
      </c>
      <c r="AC320" t="s">
        <v>278</v>
      </c>
      <c r="AD320" s="3">
        <f>Table1[[#This Row],[Water Losses (million gallons/ year)]]/Table1[[#This Row],[Water Supplied (million gallons/ year)]]</f>
        <v>0.14473441655913399</v>
      </c>
      <c r="AE320" s="2">
        <v>7140.25</v>
      </c>
      <c r="AF320">
        <v>21.82251340083381</v>
      </c>
      <c r="AG320">
        <v>3.2345512594555408</v>
      </c>
      <c r="AH320">
        <v>18.58796214137827</v>
      </c>
      <c r="AI320" s="2">
        <v>10.004319182014223</v>
      </c>
      <c r="AJ320" s="2">
        <v>7.7685200609287479</v>
      </c>
      <c r="AK320" s="2">
        <v>2.2357991210854751</v>
      </c>
      <c r="AL320">
        <v>70</v>
      </c>
      <c r="AM320" t="s">
        <v>280</v>
      </c>
    </row>
    <row r="321" spans="1:39" x14ac:dyDescent="0.25">
      <c r="A321" s="1" t="s">
        <v>160</v>
      </c>
      <c r="B321" s="1" t="s">
        <v>1033</v>
      </c>
      <c r="C321" t="s">
        <v>161</v>
      </c>
      <c r="D321" s="8">
        <v>860</v>
      </c>
      <c r="E321">
        <v>20.812000000000001</v>
      </c>
      <c r="F321">
        <v>0</v>
      </c>
      <c r="G321">
        <v>0</v>
      </c>
      <c r="H321">
        <v>20.812000000000001</v>
      </c>
      <c r="I321">
        <v>15.223000000000001</v>
      </c>
      <c r="J321">
        <v>1.2E-2</v>
      </c>
      <c r="K321">
        <v>0</v>
      </c>
      <c r="L321">
        <v>3.2869999999999999</v>
      </c>
      <c r="M321">
        <v>18.522000000000002</v>
      </c>
      <c r="N321">
        <v>2.2899999999999991</v>
      </c>
      <c r="O321">
        <v>0.38684846938775486</v>
      </c>
      <c r="P321">
        <v>1.9031515306122442</v>
      </c>
      <c r="Q321">
        <v>5.5769999999999991</v>
      </c>
      <c r="R321">
        <v>8.9</v>
      </c>
      <c r="S321">
        <v>424</v>
      </c>
      <c r="T321">
        <v>57.2</v>
      </c>
      <c r="U321" s="2">
        <v>286695.34000000003</v>
      </c>
      <c r="V321" s="2">
        <v>10.01</v>
      </c>
      <c r="W321" t="s">
        <v>2</v>
      </c>
      <c r="X321" s="2">
        <v>741.82</v>
      </c>
      <c r="Y321">
        <v>2.3330956220000001</v>
      </c>
      <c r="Z321">
        <v>15.075572641509433</v>
      </c>
      <c r="AA321" s="2">
        <v>3872.35</v>
      </c>
      <c r="AB321" s="2">
        <v>1411.8</v>
      </c>
      <c r="AC321" t="s">
        <v>278</v>
      </c>
      <c r="AD321" s="3">
        <f>Table1[[#This Row],[Water Losses (million gallons/ year)]]/Table1[[#This Row],[Water Supplied (million gallons/ year)]]</f>
        <v>0.11003267345762055</v>
      </c>
      <c r="AE321" s="2">
        <v>7722.51</v>
      </c>
      <c r="AF321">
        <v>14.797105195140858</v>
      </c>
      <c r="AG321">
        <v>2.4996670288689251</v>
      </c>
      <c r="AH321">
        <v>12.297438166271933</v>
      </c>
      <c r="AI321" s="2">
        <v>12.46261567691085</v>
      </c>
      <c r="AJ321" s="2">
        <v>9.1329084400269469</v>
      </c>
      <c r="AK321" s="2">
        <v>3.3297072368839031</v>
      </c>
      <c r="AL321">
        <v>49</v>
      </c>
      <c r="AM321" t="s">
        <v>282</v>
      </c>
    </row>
    <row r="322" spans="1:39" x14ac:dyDescent="0.25">
      <c r="A322" s="1" t="s">
        <v>681</v>
      </c>
      <c r="B322" s="1" t="s">
        <v>682</v>
      </c>
      <c r="C322" t="s">
        <v>683</v>
      </c>
      <c r="D322" s="8">
        <v>6800</v>
      </c>
      <c r="E322">
        <v>249.45</v>
      </c>
      <c r="F322">
        <v>0</v>
      </c>
      <c r="G322">
        <v>0</v>
      </c>
      <c r="H322">
        <v>249.45</v>
      </c>
      <c r="I322">
        <v>219.66</v>
      </c>
      <c r="J322">
        <v>0</v>
      </c>
      <c r="K322">
        <v>5.4799999999999995</v>
      </c>
      <c r="L322">
        <v>0.54915000000000003</v>
      </c>
      <c r="M322">
        <v>225.68914999999998</v>
      </c>
      <c r="N322">
        <v>23.760850000000005</v>
      </c>
      <c r="O322">
        <v>6.8711205128205162</v>
      </c>
      <c r="P322">
        <v>16.889729487179487</v>
      </c>
      <c r="Q322">
        <v>29.790000000000006</v>
      </c>
      <c r="R322">
        <v>45.57</v>
      </c>
      <c r="S322">
        <v>2861</v>
      </c>
      <c r="T322">
        <v>59</v>
      </c>
      <c r="U322" s="2">
        <v>874566.24</v>
      </c>
      <c r="V322" s="2">
        <v>5.15</v>
      </c>
      <c r="W322" t="s">
        <v>2</v>
      </c>
      <c r="X322" s="2">
        <v>325.17</v>
      </c>
      <c r="Y322">
        <v>14.550848479500001</v>
      </c>
      <c r="Z322">
        <v>13.934057427472913</v>
      </c>
      <c r="AA322" s="2">
        <v>34708.32</v>
      </c>
      <c r="AB322" s="2">
        <v>5492.03</v>
      </c>
      <c r="AC322" t="s">
        <v>278</v>
      </c>
      <c r="AD322" s="3">
        <f>Table1[[#This Row],[Water Losses (million gallons/ year)]]/Table1[[#This Row],[Water Supplied (million gallons/ year)]]</f>
        <v>9.5252956504309511E-2</v>
      </c>
      <c r="AE322" s="2">
        <v>42160.85</v>
      </c>
      <c r="AF322">
        <v>22.75365927231115</v>
      </c>
      <c r="AG322">
        <v>6.5798628823340009</v>
      </c>
      <c r="AH322">
        <v>16.173796389977149</v>
      </c>
      <c r="AI322" s="2">
        <v>14.051154668499473</v>
      </c>
      <c r="AJ322" s="2">
        <v>12.131534487672434</v>
      </c>
      <c r="AK322" s="2">
        <v>1.9196201808270374</v>
      </c>
      <c r="AL322">
        <v>60</v>
      </c>
      <c r="AM322" t="s">
        <v>280</v>
      </c>
    </row>
    <row r="323" spans="1:39" x14ac:dyDescent="0.25">
      <c r="A323" s="1" t="s">
        <v>695</v>
      </c>
      <c r="B323" s="1" t="s">
        <v>696</v>
      </c>
      <c r="C323" t="s">
        <v>697</v>
      </c>
      <c r="D323" s="8">
        <v>8200</v>
      </c>
      <c r="E323">
        <v>714.55055600000003</v>
      </c>
      <c r="F323">
        <v>0</v>
      </c>
      <c r="G323">
        <v>0</v>
      </c>
      <c r="H323">
        <v>714.55055600000003</v>
      </c>
      <c r="I323">
        <v>501.865655</v>
      </c>
      <c r="K323">
        <v>28</v>
      </c>
      <c r="L323">
        <v>1.2546641375000001</v>
      </c>
      <c r="M323">
        <v>531.12031913750002</v>
      </c>
      <c r="N323">
        <v>183.43023686250001</v>
      </c>
      <c r="O323">
        <v>2.5093282750000001</v>
      </c>
      <c r="P323">
        <v>180.92090858750001</v>
      </c>
      <c r="Q323">
        <v>212.684901</v>
      </c>
      <c r="R323">
        <v>89.866477272727266</v>
      </c>
      <c r="S323">
        <v>3542</v>
      </c>
      <c r="T323">
        <v>75</v>
      </c>
      <c r="U323" s="2">
        <v>2597915.8199999998</v>
      </c>
      <c r="V323" s="2">
        <v>4.3</v>
      </c>
      <c r="W323" t="s">
        <v>2</v>
      </c>
      <c r="X323" s="2">
        <v>479.52</v>
      </c>
      <c r="Y323">
        <v>29.23075513849432</v>
      </c>
      <c r="Z323">
        <v>22.609898546981675</v>
      </c>
      <c r="AA323" s="2">
        <v>10790.11</v>
      </c>
      <c r="AB323" s="2">
        <v>86755.19</v>
      </c>
      <c r="AC323" t="s">
        <v>278</v>
      </c>
      <c r="AD323" s="3">
        <f>Table1[[#This Row],[Water Losses (million gallons/ year)]]/Table1[[#This Row],[Water Supplied (million gallons/ year)]]</f>
        <v>0.25670715014110213</v>
      </c>
      <c r="AE323" s="2">
        <v>111573.5</v>
      </c>
      <c r="AF323">
        <v>141.88271997285028</v>
      </c>
      <c r="AG323">
        <v>1.9409576471771228</v>
      </c>
      <c r="AH323">
        <v>139.94176232567315</v>
      </c>
      <c r="AI323" s="2">
        <v>27.539611989942969</v>
      </c>
      <c r="AJ323" s="2">
        <v>3.0463330272444944</v>
      </c>
      <c r="AK323" s="2">
        <v>24.493278962698476</v>
      </c>
      <c r="AL323">
        <v>49</v>
      </c>
      <c r="AM323" t="s">
        <v>282</v>
      </c>
    </row>
    <row r="324" spans="1:39" x14ac:dyDescent="0.25">
      <c r="A324" s="1" t="s">
        <v>51</v>
      </c>
      <c r="B324" s="1" t="s">
        <v>52</v>
      </c>
      <c r="C324" t="s">
        <v>290</v>
      </c>
      <c r="D324" s="8">
        <v>449</v>
      </c>
      <c r="E324">
        <v>8.1120000000000001</v>
      </c>
      <c r="F324">
        <v>0</v>
      </c>
      <c r="G324">
        <v>0</v>
      </c>
      <c r="H324">
        <v>8.1120000000000001</v>
      </c>
      <c r="I324">
        <v>7.5620000000000003</v>
      </c>
      <c r="J324">
        <v>0</v>
      </c>
      <c r="K324">
        <v>0</v>
      </c>
      <c r="L324">
        <v>1.8905000000000002E-2</v>
      </c>
      <c r="M324">
        <v>7.5809050000000004</v>
      </c>
      <c r="N324">
        <v>0.53109499999999965</v>
      </c>
      <c r="O324">
        <v>0.192136530612245</v>
      </c>
      <c r="P324">
        <v>0.33895846938775465</v>
      </c>
      <c r="Q324">
        <v>0.5499999999999996</v>
      </c>
      <c r="R324">
        <v>12</v>
      </c>
      <c r="S324">
        <v>225</v>
      </c>
      <c r="T324">
        <v>58</v>
      </c>
      <c r="V324" s="2">
        <v>9.23</v>
      </c>
      <c r="W324" t="s">
        <v>2</v>
      </c>
      <c r="X324" s="2">
        <v>549.23</v>
      </c>
      <c r="Y324">
        <v>2.0888439000000001</v>
      </c>
      <c r="Z324">
        <v>25.434933333333333</v>
      </c>
      <c r="AA324" s="2">
        <v>1773.42</v>
      </c>
      <c r="AB324" s="2">
        <v>186.17</v>
      </c>
      <c r="AC324" t="s">
        <v>278</v>
      </c>
      <c r="AD324" s="3">
        <f>Table1[[#This Row],[Water Losses (million gallons/ year)]]/Table1[[#This Row],[Water Supplied (million gallons/ year)]]</f>
        <v>6.5470290927021654E-2</v>
      </c>
      <c r="AE324" s="2">
        <v>1969.97</v>
      </c>
      <c r="AF324">
        <v>6.4669101978690975</v>
      </c>
      <c r="AG324">
        <v>2.339562016587458</v>
      </c>
      <c r="AH324">
        <v>4.1273481812816391</v>
      </c>
      <c r="AI324" s="2">
        <v>8.7092726119682577</v>
      </c>
      <c r="AJ324" s="2">
        <v>7.8818674557823174</v>
      </c>
      <c r="AK324" s="2">
        <v>0.82740515618593991</v>
      </c>
      <c r="AL324">
        <v>53</v>
      </c>
      <c r="AM324" t="s">
        <v>280</v>
      </c>
    </row>
    <row r="325" spans="1:39" x14ac:dyDescent="0.25">
      <c r="A325" s="1" t="s">
        <v>530</v>
      </c>
      <c r="B325" s="1" t="s">
        <v>531</v>
      </c>
      <c r="C325" t="s">
        <v>568</v>
      </c>
      <c r="D325" s="8">
        <v>3368</v>
      </c>
      <c r="E325">
        <v>96.188000000000002</v>
      </c>
      <c r="F325">
        <v>175.53299999999999</v>
      </c>
      <c r="G325">
        <v>57.125</v>
      </c>
      <c r="H325">
        <v>214.596</v>
      </c>
      <c r="I325">
        <v>157.40199999999999</v>
      </c>
      <c r="J325">
        <v>0.2</v>
      </c>
      <c r="K325">
        <v>0.2</v>
      </c>
      <c r="L325">
        <v>0.39400499999999994</v>
      </c>
      <c r="M325">
        <v>158.19600499999996</v>
      </c>
      <c r="N325">
        <v>56.399995000000047</v>
      </c>
      <c r="O325">
        <v>2.3799493939393841</v>
      </c>
      <c r="P325">
        <v>54.020045606060663</v>
      </c>
      <c r="Q325">
        <v>56.99400000000005</v>
      </c>
      <c r="R325">
        <v>200</v>
      </c>
      <c r="S325">
        <v>1826</v>
      </c>
      <c r="T325">
        <v>67</v>
      </c>
      <c r="U325" s="2">
        <v>1733873</v>
      </c>
      <c r="V325" s="2">
        <v>6.59</v>
      </c>
      <c r="W325" t="s">
        <v>2</v>
      </c>
      <c r="X325" s="2">
        <v>2400</v>
      </c>
      <c r="Y325">
        <v>38.676958093750002</v>
      </c>
      <c r="Z325">
        <v>58.030815306681276</v>
      </c>
      <c r="AA325" s="2">
        <v>15675.4</v>
      </c>
      <c r="AB325" s="2">
        <v>129648.11</v>
      </c>
      <c r="AC325" t="s">
        <v>278</v>
      </c>
      <c r="AD325" s="3">
        <f>Table1[[#This Row],[Water Losses (million gallons/ year)]]/Table1[[#This Row],[Water Supplied (million gallons/ year)]]</f>
        <v>0.26281941415497051</v>
      </c>
      <c r="AE325" s="2">
        <v>146749.12</v>
      </c>
      <c r="AF325">
        <v>84.622417440621817</v>
      </c>
      <c r="AG325">
        <v>3.5708703715575392</v>
      </c>
      <c r="AH325">
        <v>81.051547069064284</v>
      </c>
      <c r="AI325" s="2">
        <v>79.585712658346964</v>
      </c>
      <c r="AJ325" s="2">
        <v>8.5845574258466417</v>
      </c>
      <c r="AK325" s="2">
        <v>71.001155232500324</v>
      </c>
      <c r="AL325">
        <v>47</v>
      </c>
      <c r="AM325" t="s">
        <v>282</v>
      </c>
    </row>
    <row r="326" spans="1:39" x14ac:dyDescent="0.25">
      <c r="A326" s="1" t="s">
        <v>888</v>
      </c>
      <c r="B326" s="1" t="s">
        <v>1090</v>
      </c>
      <c r="C326" t="s">
        <v>946</v>
      </c>
      <c r="D326" s="8">
        <v>40501</v>
      </c>
      <c r="E326">
        <v>0</v>
      </c>
      <c r="F326">
        <v>1226.6420000000001</v>
      </c>
      <c r="G326">
        <v>165.02199999999999</v>
      </c>
      <c r="H326">
        <v>1064.280701754386</v>
      </c>
      <c r="I326">
        <v>1006.256</v>
      </c>
      <c r="J326">
        <v>0.876</v>
      </c>
      <c r="K326">
        <v>0</v>
      </c>
      <c r="L326">
        <v>2.51783</v>
      </c>
      <c r="M326">
        <v>1009.64983</v>
      </c>
      <c r="N326">
        <v>54.630871754386021</v>
      </c>
      <c r="O326">
        <v>17.773077721518909</v>
      </c>
      <c r="P326">
        <v>36.857794032867112</v>
      </c>
      <c r="Q326">
        <v>57.148701754386025</v>
      </c>
      <c r="R326">
        <v>162.34399999999999</v>
      </c>
      <c r="S326">
        <v>12719</v>
      </c>
      <c r="T326">
        <v>58.91</v>
      </c>
      <c r="U326" s="2">
        <v>6815427</v>
      </c>
      <c r="V326" s="2">
        <v>4.4989999999999997</v>
      </c>
      <c r="W326" t="s">
        <v>2</v>
      </c>
      <c r="X326" s="2">
        <v>2767</v>
      </c>
      <c r="Y326">
        <v>74.786369894086846</v>
      </c>
      <c r="Z326">
        <v>16.109298222610946</v>
      </c>
      <c r="AA326" s="2">
        <v>79961.08</v>
      </c>
      <c r="AB326" s="2">
        <v>101985.52</v>
      </c>
      <c r="AC326" t="s">
        <v>278</v>
      </c>
      <c r="AD326" s="3">
        <f>Table1[[#This Row],[Water Losses (million gallons/ year)]]/Table1[[#This Row],[Water Supplied (million gallons/ year)]]</f>
        <v>5.1331262198338438E-2</v>
      </c>
      <c r="AE326" s="2">
        <v>188913.43</v>
      </c>
      <c r="AF326">
        <v>11.767719258188002</v>
      </c>
      <c r="AG326">
        <v>3.8283955987577438</v>
      </c>
      <c r="AH326">
        <v>7.9393236594302588</v>
      </c>
      <c r="AI326" s="2">
        <v>14.305102033025936</v>
      </c>
      <c r="AJ326" s="2">
        <v>6.2867424065660478</v>
      </c>
      <c r="AK326" s="2">
        <v>8.0183596264598869</v>
      </c>
      <c r="AL326">
        <v>64</v>
      </c>
      <c r="AM326" t="s">
        <v>280</v>
      </c>
    </row>
    <row r="327" spans="1:39" x14ac:dyDescent="0.25">
      <c r="A327" s="1" t="s">
        <v>677</v>
      </c>
      <c r="B327" s="1" t="s">
        <v>678</v>
      </c>
      <c r="C327" t="s">
        <v>763</v>
      </c>
      <c r="D327" s="8">
        <v>6700</v>
      </c>
      <c r="E327">
        <v>253</v>
      </c>
      <c r="F327">
        <v>2.9</v>
      </c>
      <c r="G327">
        <v>0</v>
      </c>
      <c r="H327">
        <v>255.9</v>
      </c>
      <c r="I327">
        <v>204.36099999999999</v>
      </c>
      <c r="J327">
        <v>36</v>
      </c>
      <c r="K327">
        <v>0.2</v>
      </c>
      <c r="L327">
        <v>0.60090250000000001</v>
      </c>
      <c r="M327">
        <v>241.16190249999997</v>
      </c>
      <c r="N327">
        <v>14.738097500000038</v>
      </c>
      <c r="O327">
        <v>1.201805</v>
      </c>
      <c r="P327">
        <v>13.536292500000037</v>
      </c>
      <c r="Q327">
        <v>15.539000000000037</v>
      </c>
      <c r="R327">
        <v>49</v>
      </c>
      <c r="S327">
        <v>3067</v>
      </c>
      <c r="T327">
        <v>60</v>
      </c>
      <c r="U327" s="2">
        <v>2900000</v>
      </c>
      <c r="V327" s="2">
        <v>8.14</v>
      </c>
      <c r="W327" t="s">
        <v>2</v>
      </c>
      <c r="X327" s="2">
        <v>1404</v>
      </c>
      <c r="Y327">
        <v>15.880566000000004</v>
      </c>
      <c r="Z327">
        <v>14.185979784806003</v>
      </c>
      <c r="AA327" s="2">
        <v>9782.69</v>
      </c>
      <c r="AB327" s="2">
        <v>19004.95</v>
      </c>
      <c r="AC327" t="s">
        <v>278</v>
      </c>
      <c r="AD327" s="3">
        <f>Table1[[#This Row],[Water Losses (million gallons/ year)]]/Table1[[#This Row],[Water Supplied (million gallons/ year)]]</f>
        <v>5.7593190699492133E-2</v>
      </c>
      <c r="AE327" s="2">
        <v>29912.11</v>
      </c>
      <c r="AF327">
        <v>13.165422013390476</v>
      </c>
      <c r="AG327">
        <v>1.0735625817920327</v>
      </c>
      <c r="AH327">
        <v>12.091859431598444</v>
      </c>
      <c r="AI327" s="2">
        <v>9.3862560710792486</v>
      </c>
      <c r="AJ327" s="2">
        <v>3.1896617867623083</v>
      </c>
      <c r="AK327" s="2">
        <v>6.1965942843169399</v>
      </c>
      <c r="AL327">
        <v>43</v>
      </c>
      <c r="AM327" t="s">
        <v>282</v>
      </c>
    </row>
    <row r="328" spans="1:39" x14ac:dyDescent="0.25">
      <c r="A328" s="1" t="s">
        <v>796</v>
      </c>
      <c r="B328" s="1" t="s">
        <v>797</v>
      </c>
      <c r="C328" t="s">
        <v>805</v>
      </c>
      <c r="D328" s="8">
        <v>12822</v>
      </c>
      <c r="E328">
        <v>737.59</v>
      </c>
      <c r="F328">
        <v>5.5529999999999999</v>
      </c>
      <c r="G328">
        <v>95.075000000000003</v>
      </c>
      <c r="H328">
        <v>647.99020766201215</v>
      </c>
      <c r="I328">
        <v>350.435</v>
      </c>
      <c r="L328">
        <v>0.87608750000000002</v>
      </c>
      <c r="M328">
        <v>351.31108749999999</v>
      </c>
      <c r="N328">
        <v>296.67912016201217</v>
      </c>
      <c r="O328">
        <v>12.590370876288695</v>
      </c>
      <c r="P328">
        <v>284.08874928572345</v>
      </c>
      <c r="Q328">
        <v>297.55520766201215</v>
      </c>
      <c r="R328">
        <v>85.4</v>
      </c>
      <c r="S328">
        <v>5726</v>
      </c>
      <c r="T328">
        <v>53</v>
      </c>
      <c r="U328" s="2">
        <v>3285727.5</v>
      </c>
      <c r="V328" s="2">
        <v>6.49</v>
      </c>
      <c r="W328" t="s">
        <v>2</v>
      </c>
      <c r="X328" s="2">
        <v>379</v>
      </c>
      <c r="Y328">
        <v>25.553081329999998</v>
      </c>
      <c r="Z328">
        <v>12.226413202933985</v>
      </c>
      <c r="AA328" s="2">
        <v>81711.509999999995</v>
      </c>
      <c r="AB328" s="2">
        <v>107669.64</v>
      </c>
      <c r="AC328" t="s">
        <v>278</v>
      </c>
      <c r="AD328" s="3">
        <f>Table1[[#This Row],[Water Losses (million gallons/ year)]]/Table1[[#This Row],[Water Supplied (million gallons/ year)]]</f>
        <v>0.45784506718465451</v>
      </c>
      <c r="AE328" s="2">
        <v>189713.18</v>
      </c>
      <c r="AF328">
        <v>141.95241133307437</v>
      </c>
      <c r="AG328">
        <v>6.0241297213329696</v>
      </c>
      <c r="AH328">
        <v>135.9282816117414</v>
      </c>
      <c r="AI328" s="2">
        <v>33.073898527139853</v>
      </c>
      <c r="AJ328" s="2">
        <v>14.270259690379605</v>
      </c>
      <c r="AK328" s="2">
        <v>18.80363883676025</v>
      </c>
      <c r="AL328">
        <v>53</v>
      </c>
      <c r="AM328" t="s">
        <v>280</v>
      </c>
    </row>
    <row r="329" spans="1:39" x14ac:dyDescent="0.25">
      <c r="A329" s="1" t="s">
        <v>238</v>
      </c>
      <c r="B329" s="1" t="s">
        <v>239</v>
      </c>
      <c r="C329" t="s">
        <v>240</v>
      </c>
      <c r="D329" s="8">
        <v>1200</v>
      </c>
      <c r="E329">
        <v>81.777000000000001</v>
      </c>
      <c r="F329">
        <v>0</v>
      </c>
      <c r="G329">
        <v>5.6097000000000001</v>
      </c>
      <c r="H329">
        <v>76.167299999999997</v>
      </c>
      <c r="I329">
        <v>49.337000000000003</v>
      </c>
      <c r="L329">
        <v>0.12334250000000001</v>
      </c>
      <c r="M329">
        <v>49.460342500000003</v>
      </c>
      <c r="N329">
        <v>26.706957499999994</v>
      </c>
      <c r="O329">
        <v>2.84336921052632</v>
      </c>
      <c r="P329">
        <v>23.863588289473675</v>
      </c>
      <c r="Q329">
        <v>26.830299999999994</v>
      </c>
      <c r="R329">
        <v>58.5</v>
      </c>
      <c r="S329">
        <v>1265</v>
      </c>
      <c r="T329">
        <v>55</v>
      </c>
      <c r="U329" s="2">
        <v>799741.85</v>
      </c>
      <c r="V329" s="2">
        <v>12.14</v>
      </c>
      <c r="W329" t="s">
        <v>2</v>
      </c>
      <c r="X329" s="2">
        <v>164.98</v>
      </c>
      <c r="Y329">
        <v>10.162667624999999</v>
      </c>
      <c r="Z329">
        <v>22.010217391304348</v>
      </c>
      <c r="AA329" s="2">
        <v>34518.5</v>
      </c>
      <c r="AB329" s="2">
        <v>3937.01</v>
      </c>
      <c r="AC329" t="s">
        <v>278</v>
      </c>
      <c r="AD329" s="3">
        <f>Table1[[#This Row],[Water Losses (million gallons/ year)]]/Table1[[#This Row],[Water Supplied (million gallons/ year)]]</f>
        <v>0.35063547611639112</v>
      </c>
      <c r="AE329" s="2">
        <v>38475.870000000003</v>
      </c>
      <c r="AF329">
        <v>57.841696897503915</v>
      </c>
      <c r="AG329">
        <v>6.1581443727896907</v>
      </c>
      <c r="AH329">
        <v>51.683552524714223</v>
      </c>
      <c r="AI329" s="2">
        <v>30.399618191135875</v>
      </c>
      <c r="AJ329" s="2">
        <v>27.287353530268391</v>
      </c>
      <c r="AK329" s="2">
        <v>3.1122646608674835</v>
      </c>
      <c r="AL329">
        <v>47</v>
      </c>
      <c r="AM329" t="s">
        <v>282</v>
      </c>
    </row>
    <row r="330" spans="1:39" x14ac:dyDescent="0.25">
      <c r="A330" s="1" t="s">
        <v>158</v>
      </c>
      <c r="B330" s="1" t="s">
        <v>159</v>
      </c>
      <c r="C330" t="s">
        <v>307</v>
      </c>
      <c r="D330" s="8">
        <v>839</v>
      </c>
      <c r="E330">
        <v>85.245000000000005</v>
      </c>
      <c r="F330">
        <v>0</v>
      </c>
      <c r="G330">
        <v>0</v>
      </c>
      <c r="H330">
        <v>85.245000000000005</v>
      </c>
      <c r="I330">
        <v>51.427300000000002</v>
      </c>
      <c r="J330">
        <v>0.32500000000000001</v>
      </c>
      <c r="K330">
        <v>0</v>
      </c>
      <c r="L330">
        <v>0.9</v>
      </c>
      <c r="M330">
        <v>52.652300000000004</v>
      </c>
      <c r="N330">
        <v>32.592700000000001</v>
      </c>
      <c r="O330">
        <v>2.9654615000000053</v>
      </c>
      <c r="P330">
        <v>29.627238499999997</v>
      </c>
      <c r="Q330">
        <v>33.492699999999999</v>
      </c>
      <c r="R330">
        <v>10.71</v>
      </c>
      <c r="S330">
        <v>711</v>
      </c>
      <c r="T330">
        <v>42</v>
      </c>
      <c r="U330" s="2">
        <v>527042.31999999995</v>
      </c>
      <c r="V330" s="2">
        <v>7.8730000000000002</v>
      </c>
      <c r="W330" t="s">
        <v>2</v>
      </c>
      <c r="X330" s="2">
        <v>389.55</v>
      </c>
      <c r="Y330">
        <v>3.1424787220909094</v>
      </c>
      <c r="Z330">
        <v>12.109044649021865</v>
      </c>
      <c r="AA330" s="2">
        <v>23347.08</v>
      </c>
      <c r="AB330" s="2">
        <v>11541.29</v>
      </c>
      <c r="AC330" t="s">
        <v>278</v>
      </c>
      <c r="AD330" s="3">
        <f>Table1[[#This Row],[Water Losses (million gallons/ year)]]/Table1[[#This Row],[Water Supplied (million gallons/ year)]]</f>
        <v>0.38234148630418208</v>
      </c>
      <c r="AE330" s="2">
        <v>35238.959999999999</v>
      </c>
      <c r="AF330">
        <v>125.59081363312333</v>
      </c>
      <c r="AG330">
        <v>11.426936785927616</v>
      </c>
      <c r="AH330">
        <v>114.16387684719571</v>
      </c>
      <c r="AI330" s="2">
        <v>49.069436212623117</v>
      </c>
      <c r="AJ330" s="2">
        <v>32.836959760196962</v>
      </c>
      <c r="AK330" s="2">
        <v>16.232476452426159</v>
      </c>
      <c r="AL330">
        <v>48</v>
      </c>
      <c r="AM330" t="s">
        <v>282</v>
      </c>
    </row>
    <row r="331" spans="1:39" x14ac:dyDescent="0.25">
      <c r="A331" s="1" t="s">
        <v>46</v>
      </c>
      <c r="B331" s="1" t="s">
        <v>47</v>
      </c>
      <c r="C331" t="s">
        <v>48</v>
      </c>
      <c r="D331" s="8">
        <v>414</v>
      </c>
      <c r="E331">
        <v>31.625</v>
      </c>
      <c r="H331">
        <v>31.625</v>
      </c>
      <c r="I331">
        <v>15.039</v>
      </c>
      <c r="L331">
        <v>3.7597499999999999E-2</v>
      </c>
      <c r="M331">
        <v>15.0765975</v>
      </c>
      <c r="N331">
        <v>16.548402500000002</v>
      </c>
      <c r="O331">
        <v>0.38211336734693824</v>
      </c>
      <c r="P331">
        <v>16.166289132653063</v>
      </c>
      <c r="Q331">
        <v>16.586000000000002</v>
      </c>
      <c r="R331">
        <v>7</v>
      </c>
      <c r="S331">
        <v>414</v>
      </c>
      <c r="T331">
        <v>58.5</v>
      </c>
      <c r="U331" s="2">
        <v>75135.240000000005</v>
      </c>
      <c r="V331" s="2">
        <v>10.47</v>
      </c>
      <c r="W331" t="s">
        <v>2</v>
      </c>
      <c r="X331" s="2">
        <v>310.95</v>
      </c>
      <c r="Y331">
        <v>2.1346094250000003</v>
      </c>
      <c r="Z331">
        <v>14.126195652173914</v>
      </c>
      <c r="AA331" s="2">
        <v>4000.73</v>
      </c>
      <c r="AB331" s="2">
        <v>5026.91</v>
      </c>
      <c r="AC331" t="s">
        <v>278</v>
      </c>
      <c r="AD331" s="3">
        <f>Table1[[#This Row],[Water Losses (million gallons/ year)]]/Table1[[#This Row],[Water Supplied (million gallons/ year)]]</f>
        <v>0.52326964426877476</v>
      </c>
      <c r="AE331" s="2">
        <v>9039.33</v>
      </c>
      <c r="AF331">
        <v>109.51229236979684</v>
      </c>
      <c r="AG331">
        <v>2.5287099950164662</v>
      </c>
      <c r="AH331">
        <v>106.98358237478037</v>
      </c>
      <c r="AI331" s="2">
        <v>21.805880584350032</v>
      </c>
      <c r="AJ331" s="2">
        <v>9.6635916814551788</v>
      </c>
      <c r="AK331" s="2">
        <v>12.142288902894853</v>
      </c>
      <c r="AL331">
        <v>47</v>
      </c>
      <c r="AM331" t="s">
        <v>282</v>
      </c>
    </row>
    <row r="332" spans="1:39" x14ac:dyDescent="0.25">
      <c r="A332" s="1" t="s">
        <v>1183</v>
      </c>
      <c r="B332" s="1" t="s">
        <v>797</v>
      </c>
      <c r="C332" t="s">
        <v>853</v>
      </c>
      <c r="D332" s="8">
        <v>19788</v>
      </c>
      <c r="F332">
        <v>497.21899999999999</v>
      </c>
      <c r="H332">
        <v>497.21899999999999</v>
      </c>
      <c r="I332">
        <v>511.62400000000002</v>
      </c>
      <c r="L332">
        <v>4.2309999999999999</v>
      </c>
      <c r="M332">
        <v>515.85500000000002</v>
      </c>
      <c r="N332">
        <v>-18.636000000000024</v>
      </c>
      <c r="O332">
        <v>2.5581200000000002</v>
      </c>
      <c r="P332">
        <v>-21.194120000000023</v>
      </c>
      <c r="Q332">
        <v>-14.405000000000024</v>
      </c>
      <c r="R332">
        <v>154</v>
      </c>
      <c r="S332">
        <v>8361</v>
      </c>
      <c r="T332">
        <v>60</v>
      </c>
      <c r="U332" s="2">
        <v>3156274</v>
      </c>
      <c r="V332" s="2">
        <v>6.17</v>
      </c>
      <c r="W332" t="s">
        <v>2</v>
      </c>
      <c r="X332" s="2">
        <v>2907.8</v>
      </c>
      <c r="Y332">
        <v>45.711650999999996</v>
      </c>
      <c r="Z332">
        <v>14.978758521707928</v>
      </c>
      <c r="AA332" s="2">
        <v>15783.6</v>
      </c>
      <c r="AB332" s="2">
        <v>-61628.26</v>
      </c>
      <c r="AC332" t="s">
        <v>278</v>
      </c>
      <c r="AD332" s="3">
        <f>Table1[[#This Row],[Water Losses (million gallons/ year)]]/Table1[[#This Row],[Water Supplied (million gallons/ year)]]</f>
        <v>-3.7480466353860216E-2</v>
      </c>
      <c r="AE332" s="2">
        <v>-33541.760000000002</v>
      </c>
      <c r="AF332">
        <v>-6.1066300976648016</v>
      </c>
      <c r="AG332">
        <v>0.83824278737058722</v>
      </c>
      <c r="AH332">
        <v>-6.9448728850353891</v>
      </c>
      <c r="AI332" s="2">
        <v>-5.4831553326157243</v>
      </c>
      <c r="AJ332" s="2">
        <v>1.8877646692979311</v>
      </c>
      <c r="AK332" s="2">
        <v>-7.3709200019136549</v>
      </c>
      <c r="AL332">
        <v>69</v>
      </c>
      <c r="AM332" t="s">
        <v>280</v>
      </c>
    </row>
    <row r="333" spans="1:39" x14ac:dyDescent="0.25">
      <c r="A333" s="1" t="s">
        <v>164</v>
      </c>
      <c r="B333" s="1" t="s">
        <v>1082</v>
      </c>
      <c r="C333" t="s">
        <v>165</v>
      </c>
      <c r="D333" s="8">
        <v>875</v>
      </c>
      <c r="E333">
        <v>26.08</v>
      </c>
      <c r="F333">
        <v>0</v>
      </c>
      <c r="G333">
        <v>0</v>
      </c>
      <c r="H333">
        <v>26.08</v>
      </c>
      <c r="I333">
        <v>15</v>
      </c>
      <c r="J333">
        <v>0</v>
      </c>
      <c r="K333">
        <v>1.1000000000000001</v>
      </c>
      <c r="L333">
        <v>3.7499999999999999E-2</v>
      </c>
      <c r="M333">
        <v>16.137500000000003</v>
      </c>
      <c r="N333">
        <v>9.9424999999999955</v>
      </c>
      <c r="O333">
        <v>0.40357142857142914</v>
      </c>
      <c r="P333">
        <v>9.538928571428567</v>
      </c>
      <c r="Q333">
        <v>11.079999999999995</v>
      </c>
      <c r="R333">
        <v>10.3</v>
      </c>
      <c r="S333">
        <v>454</v>
      </c>
      <c r="T333">
        <v>49.7</v>
      </c>
      <c r="U333" s="2">
        <v>387220</v>
      </c>
      <c r="V333" s="2">
        <v>13.3</v>
      </c>
      <c r="W333" t="s">
        <v>2</v>
      </c>
      <c r="X333" s="2">
        <v>726.3</v>
      </c>
      <c r="Y333">
        <v>2.2462111315000004</v>
      </c>
      <c r="Z333">
        <v>13.555072907488992</v>
      </c>
      <c r="AA333" s="2">
        <v>5085.2299999999996</v>
      </c>
      <c r="AB333" s="2">
        <v>6928.12</v>
      </c>
      <c r="AC333" t="s">
        <v>278</v>
      </c>
      <c r="AD333" s="3">
        <f>Table1[[#This Row],[Water Losses (million gallons/ year)]]/Table1[[#This Row],[Water Supplied (million gallons/ year)]]</f>
        <v>0.38123082822085874</v>
      </c>
      <c r="AE333" s="2">
        <v>12839.52</v>
      </c>
      <c r="AF333">
        <v>59.999396536117288</v>
      </c>
      <c r="AG333">
        <v>2.4354078122710106</v>
      </c>
      <c r="AH333">
        <v>57.563988723846279</v>
      </c>
      <c r="AI333" s="2">
        <v>26.461138957565389</v>
      </c>
      <c r="AJ333" s="2">
        <v>11.200954328868102</v>
      </c>
      <c r="AK333" s="2">
        <v>15.260184628697285</v>
      </c>
      <c r="AL333">
        <v>63</v>
      </c>
      <c r="AM333" t="s">
        <v>280</v>
      </c>
    </row>
    <row r="334" spans="1:39" x14ac:dyDescent="0.25">
      <c r="A334" s="1" t="s">
        <v>916</v>
      </c>
      <c r="B334" s="1" t="s">
        <v>1136</v>
      </c>
      <c r="C334" t="s">
        <v>955</v>
      </c>
      <c r="D334" s="8">
        <v>115000</v>
      </c>
      <c r="E334">
        <v>5450.375</v>
      </c>
      <c r="F334">
        <v>0</v>
      </c>
      <c r="G334">
        <v>0</v>
      </c>
      <c r="H334">
        <v>5450.70669</v>
      </c>
      <c r="I334">
        <v>3960.07</v>
      </c>
      <c r="J334">
        <v>2.544</v>
      </c>
      <c r="K334">
        <v>1.514</v>
      </c>
      <c r="L334">
        <v>31.598528999999999</v>
      </c>
      <c r="M334">
        <v>3995.726529</v>
      </c>
      <c r="N334">
        <v>1454.980161</v>
      </c>
      <c r="O334">
        <v>156.70206813780288</v>
      </c>
      <c r="P334">
        <v>1298.2780928621971</v>
      </c>
      <c r="Q334">
        <v>1488.0926899999999</v>
      </c>
      <c r="R334">
        <v>685</v>
      </c>
      <c r="S334">
        <v>49000</v>
      </c>
      <c r="T334">
        <v>60</v>
      </c>
      <c r="U334" s="2">
        <v>24749899.989999998</v>
      </c>
      <c r="V334" s="2">
        <v>4.9000000000000004</v>
      </c>
      <c r="W334" t="s">
        <v>2</v>
      </c>
      <c r="X334" s="2">
        <v>166.69</v>
      </c>
      <c r="Y334">
        <v>356.44484795454548</v>
      </c>
      <c r="Z334">
        <v>19.929820964749538</v>
      </c>
      <c r="AA334" s="2">
        <v>767592.51</v>
      </c>
      <c r="AB334" s="2">
        <v>216409.98</v>
      </c>
      <c r="AC334" t="s">
        <v>278</v>
      </c>
      <c r="AD334" s="3">
        <f>Table1[[#This Row],[Water Losses (million gallons/ year)]]/Table1[[#This Row],[Water Supplied (million gallons/ year)]]</f>
        <v>0.26693422408315276</v>
      </c>
      <c r="AE334" s="2">
        <v>989522.01</v>
      </c>
      <c r="AF334">
        <v>81.351979927313394</v>
      </c>
      <c r="AG334">
        <v>8.761647645390152</v>
      </c>
      <c r="AH334">
        <v>72.590332281923239</v>
      </c>
      <c r="AI334" s="2">
        <v>20.081683396910879</v>
      </c>
      <c r="AJ334" s="2">
        <v>15.665153288763946</v>
      </c>
      <c r="AK334" s="2">
        <v>4.4165301081469313</v>
      </c>
      <c r="AL334">
        <v>63</v>
      </c>
      <c r="AM334" t="s">
        <v>280</v>
      </c>
    </row>
    <row r="335" spans="1:39" x14ac:dyDescent="0.25">
      <c r="A335" s="1" t="s">
        <v>359</v>
      </c>
      <c r="B335" s="1" t="s">
        <v>360</v>
      </c>
      <c r="C335" t="s">
        <v>533</v>
      </c>
      <c r="D335" s="8">
        <v>1630</v>
      </c>
      <c r="F335">
        <v>12.933299999999999</v>
      </c>
      <c r="H335">
        <v>12.933299999999999</v>
      </c>
      <c r="I335">
        <v>12.708</v>
      </c>
      <c r="L335">
        <v>3.177E-2</v>
      </c>
      <c r="M335">
        <v>12.73977</v>
      </c>
      <c r="N335">
        <v>0.19352999999999909</v>
      </c>
      <c r="O335">
        <v>6.3539999999999999E-2</v>
      </c>
      <c r="P335">
        <v>0.12998999999999911</v>
      </c>
      <c r="Q335">
        <v>0.22529999999999908</v>
      </c>
      <c r="R335">
        <v>4.3</v>
      </c>
      <c r="S335">
        <v>46</v>
      </c>
      <c r="T335">
        <v>57.5</v>
      </c>
      <c r="U335" s="2">
        <v>259683.75</v>
      </c>
      <c r="V335" s="2">
        <v>32.450000000000003</v>
      </c>
      <c r="W335" t="s">
        <v>2</v>
      </c>
      <c r="X335" s="2">
        <v>11981.05</v>
      </c>
      <c r="Y335">
        <v>0.7153265022727272</v>
      </c>
      <c r="Z335">
        <v>42.604318181818179</v>
      </c>
      <c r="AA335" s="2">
        <v>2061.87</v>
      </c>
      <c r="AB335" s="2">
        <v>1557.42</v>
      </c>
      <c r="AC335" t="s">
        <v>278</v>
      </c>
      <c r="AD335" s="3">
        <f>Table1[[#This Row],[Water Losses (million gallons/ year)]]/Table1[[#This Row],[Water Supplied (million gallons/ year)]]</f>
        <v>1.496369836004725E-2</v>
      </c>
      <c r="AE335" s="2">
        <v>3999.93</v>
      </c>
      <c r="AF335">
        <v>11.526503871351942</v>
      </c>
      <c r="AG335">
        <v>3.7843954734961285</v>
      </c>
      <c r="AH335">
        <v>7.7421083978558132</v>
      </c>
      <c r="AI335" s="2">
        <v>78.680210641304114</v>
      </c>
      <c r="AJ335" s="2">
        <v>44.823326086956534</v>
      </c>
      <c r="AK335" s="2">
        <v>33.856884554347587</v>
      </c>
      <c r="AL335">
        <v>45</v>
      </c>
      <c r="AM335" t="s">
        <v>282</v>
      </c>
    </row>
    <row r="336" spans="1:39" x14ac:dyDescent="0.25">
      <c r="A336" s="1" t="s">
        <v>1177</v>
      </c>
      <c r="B336" s="1" t="s">
        <v>709</v>
      </c>
      <c r="C336" t="s">
        <v>770</v>
      </c>
      <c r="D336" s="8">
        <v>8625</v>
      </c>
      <c r="E336">
        <v>271.185</v>
      </c>
      <c r="F336">
        <v>0</v>
      </c>
      <c r="G336">
        <v>0</v>
      </c>
      <c r="H336">
        <v>271.185</v>
      </c>
      <c r="I336">
        <v>159.20599999999999</v>
      </c>
      <c r="J336">
        <v>0</v>
      </c>
      <c r="K336">
        <v>13.202</v>
      </c>
      <c r="L336">
        <v>18.585000000000001</v>
      </c>
      <c r="M336">
        <v>190.99299999999999</v>
      </c>
      <c r="N336">
        <v>80.192000000000007</v>
      </c>
      <c r="O336">
        <v>4.3145606122448878</v>
      </c>
      <c r="P336">
        <v>75.877439387755118</v>
      </c>
      <c r="Q336">
        <v>111.97900000000001</v>
      </c>
      <c r="R336">
        <v>342.6</v>
      </c>
      <c r="S336">
        <v>3825</v>
      </c>
      <c r="T336">
        <v>120</v>
      </c>
      <c r="V336" s="2">
        <v>8.3800000000000008</v>
      </c>
      <c r="W336" t="s">
        <v>2</v>
      </c>
      <c r="X336" s="2">
        <v>818.59</v>
      </c>
      <c r="Y336">
        <v>106.31206080000003</v>
      </c>
      <c r="Z336">
        <v>76.147952941176499</v>
      </c>
      <c r="AA336" s="2">
        <v>34118.76</v>
      </c>
      <c r="AB336" s="2">
        <v>62112.51</v>
      </c>
      <c r="AC336" t="s">
        <v>278</v>
      </c>
      <c r="AD336" s="3">
        <f>Table1[[#This Row],[Water Losses (million gallons/ year)]]/Table1[[#This Row],[Water Supplied (million gallons/ year)]]</f>
        <v>0.29570957095709571</v>
      </c>
      <c r="AE336" s="2">
        <v>122251.79</v>
      </c>
      <c r="AF336">
        <v>57.438982899095713</v>
      </c>
      <c r="AG336">
        <v>3.090382746705981</v>
      </c>
      <c r="AH336">
        <v>54.348600152389729</v>
      </c>
      <c r="AI336" s="2">
        <v>25.158502260065095</v>
      </c>
      <c r="AJ336" s="2">
        <v>8.9199367415232746</v>
      </c>
      <c r="AK336" s="2">
        <v>16.238565518541819</v>
      </c>
      <c r="AL336">
        <v>78</v>
      </c>
      <c r="AM336" t="s">
        <v>279</v>
      </c>
    </row>
    <row r="337" spans="1:39" x14ac:dyDescent="0.25">
      <c r="A337" s="1" t="s">
        <v>665</v>
      </c>
      <c r="B337" s="1" t="s">
        <v>666</v>
      </c>
      <c r="C337" t="s">
        <v>667</v>
      </c>
      <c r="D337" s="8">
        <v>6200</v>
      </c>
      <c r="E337">
        <v>220.84899999999999</v>
      </c>
      <c r="F337">
        <v>0</v>
      </c>
      <c r="G337">
        <v>0</v>
      </c>
      <c r="H337">
        <v>220.84899999999999</v>
      </c>
      <c r="I337">
        <v>103.319</v>
      </c>
      <c r="J337">
        <v>0</v>
      </c>
      <c r="K337">
        <v>0.06</v>
      </c>
      <c r="L337">
        <v>6.1</v>
      </c>
      <c r="M337">
        <v>109.479</v>
      </c>
      <c r="N337">
        <v>111.36999999999999</v>
      </c>
      <c r="O337">
        <v>2.6263705102040875</v>
      </c>
      <c r="P337">
        <v>108.74362948979591</v>
      </c>
      <c r="Q337">
        <v>117.52999999999999</v>
      </c>
      <c r="R337">
        <v>177</v>
      </c>
      <c r="S337">
        <v>2530</v>
      </c>
      <c r="T337">
        <v>112.7</v>
      </c>
      <c r="U337" s="2">
        <v>1191120</v>
      </c>
      <c r="V337" s="2">
        <v>21.42</v>
      </c>
      <c r="W337" t="s">
        <v>2</v>
      </c>
      <c r="X337" s="2">
        <v>445.9853</v>
      </c>
      <c r="Y337">
        <v>56.775011422500008</v>
      </c>
      <c r="Z337">
        <v>61.481413636363641</v>
      </c>
      <c r="AA337" s="2">
        <v>56231.17</v>
      </c>
      <c r="AB337" s="2">
        <v>48498.06</v>
      </c>
      <c r="AC337" t="s">
        <v>278</v>
      </c>
      <c r="AD337" s="3">
        <f>Table1[[#This Row],[Water Losses (million gallons/ year)]]/Table1[[#This Row],[Water Supplied (million gallons/ year)]]</f>
        <v>0.50428120571068913</v>
      </c>
      <c r="AE337" s="2">
        <v>107476.5</v>
      </c>
      <c r="AF337">
        <v>120.60208998862961</v>
      </c>
      <c r="AG337">
        <v>2.8440852349386403</v>
      </c>
      <c r="AH337">
        <v>117.75800475369097</v>
      </c>
      <c r="AI337" s="2">
        <v>41.394954665602299</v>
      </c>
      <c r="AJ337" s="2">
        <v>22.225760419607024</v>
      </c>
      <c r="AK337" s="2">
        <v>19.169194245995275</v>
      </c>
      <c r="AL337">
        <v>49</v>
      </c>
      <c r="AM337" t="s">
        <v>282</v>
      </c>
    </row>
    <row r="338" spans="1:39" x14ac:dyDescent="0.25">
      <c r="A338" s="1" t="s">
        <v>381</v>
      </c>
      <c r="B338" s="1" t="s">
        <v>1170</v>
      </c>
      <c r="C338" t="s">
        <v>382</v>
      </c>
      <c r="D338" s="8">
        <v>1750</v>
      </c>
      <c r="E338">
        <v>45.045000000000002</v>
      </c>
      <c r="F338">
        <v>0</v>
      </c>
      <c r="G338">
        <v>0</v>
      </c>
      <c r="H338">
        <v>45.045000000000002</v>
      </c>
      <c r="I338">
        <v>33.024999999999999</v>
      </c>
      <c r="J338">
        <v>0</v>
      </c>
      <c r="K338">
        <v>0</v>
      </c>
      <c r="L338">
        <v>8.2562499999999997E-2</v>
      </c>
      <c r="M338">
        <v>33.1075625</v>
      </c>
      <c r="N338">
        <v>11.937437500000001</v>
      </c>
      <c r="O338">
        <v>0.83910459183673347</v>
      </c>
      <c r="P338">
        <v>11.098332908163268</v>
      </c>
      <c r="Q338">
        <v>12.020000000000001</v>
      </c>
      <c r="R338">
        <v>9.8000000000000007</v>
      </c>
      <c r="S338">
        <v>1083</v>
      </c>
      <c r="T338">
        <v>55.1</v>
      </c>
      <c r="U338" s="2">
        <v>368143.11</v>
      </c>
      <c r="V338" s="2">
        <v>14</v>
      </c>
      <c r="W338" t="s">
        <v>2</v>
      </c>
      <c r="X338" s="2">
        <v>356.88</v>
      </c>
      <c r="Y338">
        <v>4.3333846820000002</v>
      </c>
      <c r="Z338">
        <v>10.96240701754386</v>
      </c>
      <c r="AA338" s="2">
        <v>11747.46</v>
      </c>
      <c r="AB338" s="2">
        <v>3960.77</v>
      </c>
      <c r="AC338" t="s">
        <v>278</v>
      </c>
      <c r="AD338" s="3">
        <f>Table1[[#This Row],[Water Losses (million gallons/ year)]]/Table1[[#This Row],[Water Supplied (million gallons/ year)]]</f>
        <v>0.26501137751137754</v>
      </c>
      <c r="AE338" s="2">
        <v>15737.7</v>
      </c>
      <c r="AF338">
        <v>30.198807219924365</v>
      </c>
      <c r="AG338">
        <v>2.1227300923025423</v>
      </c>
      <c r="AH338">
        <v>28.076077127621822</v>
      </c>
      <c r="AI338" s="2">
        <v>14.504374269602565</v>
      </c>
      <c r="AJ338" s="2">
        <v>10.847150771665993</v>
      </c>
      <c r="AK338" s="2">
        <v>3.6572234979365716</v>
      </c>
      <c r="AL338">
        <v>48</v>
      </c>
      <c r="AM338" t="s">
        <v>282</v>
      </c>
    </row>
    <row r="339" spans="1:39" x14ac:dyDescent="0.25">
      <c r="A339" s="1" t="s">
        <v>1178</v>
      </c>
      <c r="B339" s="1" t="s">
        <v>1102</v>
      </c>
      <c r="C339" t="s">
        <v>281</v>
      </c>
      <c r="D339" s="8">
        <v>70</v>
      </c>
      <c r="E339">
        <v>344.91</v>
      </c>
      <c r="F339">
        <v>0</v>
      </c>
      <c r="G339">
        <v>347.43</v>
      </c>
      <c r="H339">
        <v>1.8805167043321944</v>
      </c>
      <c r="I339">
        <v>1.51</v>
      </c>
      <c r="J339">
        <v>0</v>
      </c>
      <c r="K339">
        <v>0</v>
      </c>
      <c r="L339">
        <v>3.7750000000000001E-3</v>
      </c>
      <c r="M339">
        <v>1.5137750000000001</v>
      </c>
      <c r="N339">
        <v>0.36674170433219433</v>
      </c>
      <c r="O339">
        <v>3.8366326530612282E-2</v>
      </c>
      <c r="P339">
        <v>0.32837537780158205</v>
      </c>
      <c r="Q339">
        <v>0.3705167043321943</v>
      </c>
      <c r="R339">
        <v>7.77</v>
      </c>
      <c r="S339">
        <v>28</v>
      </c>
      <c r="T339">
        <v>73</v>
      </c>
      <c r="V339" s="2">
        <v>0.73</v>
      </c>
      <c r="W339" t="s">
        <v>2</v>
      </c>
      <c r="X339" s="2">
        <v>153</v>
      </c>
      <c r="Y339">
        <v>1.2319502265</v>
      </c>
      <c r="Z339">
        <v>120.54307499999999</v>
      </c>
      <c r="AA339" s="2">
        <v>28.01</v>
      </c>
      <c r="AB339" s="2">
        <v>50.24</v>
      </c>
      <c r="AC339" t="s">
        <v>278</v>
      </c>
      <c r="AD339" s="3">
        <f>Table1[[#This Row],[Water Losses (million gallons/ year)]]/Table1[[#This Row],[Water Supplied (million gallons/ year)]]</f>
        <v>0.1950217743279398</v>
      </c>
      <c r="AE339" s="2">
        <v>78.83</v>
      </c>
      <c r="AF339">
        <v>35.884706881819412</v>
      </c>
      <c r="AG339">
        <v>3.7540436918407321</v>
      </c>
      <c r="AH339">
        <v>32.130663189978677</v>
      </c>
      <c r="AI339" s="2">
        <v>2.7946018275353217</v>
      </c>
      <c r="AJ339" s="2">
        <v>1.000264941690963</v>
      </c>
      <c r="AK339" s="2">
        <v>1.7943368858443591</v>
      </c>
      <c r="AL339">
        <v>64</v>
      </c>
      <c r="AM339" t="s">
        <v>280</v>
      </c>
    </row>
    <row r="340" spans="1:39" x14ac:dyDescent="0.25">
      <c r="A340" s="1" t="s">
        <v>1107</v>
      </c>
      <c r="B340" s="1" t="s">
        <v>646</v>
      </c>
      <c r="C340" t="s">
        <v>963</v>
      </c>
      <c r="D340" s="8">
        <v>8730</v>
      </c>
      <c r="F340">
        <v>182.01499999999999</v>
      </c>
      <c r="H340">
        <v>182.47117794486201</v>
      </c>
      <c r="I340">
        <v>160.863</v>
      </c>
      <c r="L340">
        <v>0.4021575</v>
      </c>
      <c r="M340">
        <v>161.26515749999999</v>
      </c>
      <c r="N340">
        <v>21.206020444862133</v>
      </c>
      <c r="O340">
        <v>9.2707886842105403</v>
      </c>
      <c r="P340">
        <v>11.935231760651593</v>
      </c>
      <c r="Q340">
        <v>21.608177944862135</v>
      </c>
      <c r="R340">
        <v>70</v>
      </c>
      <c r="S340">
        <v>3504</v>
      </c>
      <c r="T340">
        <v>65</v>
      </c>
      <c r="U340" s="2">
        <v>1300650</v>
      </c>
      <c r="V340" s="2">
        <v>12.87</v>
      </c>
      <c r="W340" t="s">
        <v>2</v>
      </c>
      <c r="X340" s="2">
        <v>2551.14</v>
      </c>
      <c r="Y340">
        <v>21.454517499999998</v>
      </c>
      <c r="Z340">
        <v>16.77497146118721</v>
      </c>
      <c r="AA340" s="2">
        <v>119315.05</v>
      </c>
      <c r="AB340" s="2">
        <v>30448.45</v>
      </c>
      <c r="AC340" t="s">
        <v>278</v>
      </c>
      <c r="AD340" s="3">
        <f>Table1[[#This Row],[Water Losses (million gallons/ year)]]/Table1[[#This Row],[Water Supplied (million gallons/ year)]]</f>
        <v>0.11621572614207618</v>
      </c>
      <c r="AE340" s="2">
        <v>150789.46</v>
      </c>
      <c r="AF340">
        <v>16.580675271206399</v>
      </c>
      <c r="AG340">
        <v>7.2486932227829968</v>
      </c>
      <c r="AH340">
        <v>9.3319820484234022</v>
      </c>
      <c r="AI340" s="2">
        <v>42.740724177984696</v>
      </c>
      <c r="AJ340" s="2">
        <v>34.051098848684269</v>
      </c>
      <c r="AK340" s="2">
        <v>8.6896253293004282</v>
      </c>
      <c r="AL340">
        <v>73</v>
      </c>
      <c r="AM340" t="s">
        <v>279</v>
      </c>
    </row>
    <row r="341" spans="1:39" ht="30" x14ac:dyDescent="0.25">
      <c r="A341" s="1" t="s">
        <v>710</v>
      </c>
      <c r="B341" s="1" t="s">
        <v>711</v>
      </c>
      <c r="C341" t="s">
        <v>771</v>
      </c>
      <c r="D341" s="8">
        <v>8652</v>
      </c>
      <c r="E341">
        <v>0</v>
      </c>
      <c r="F341">
        <v>211.596</v>
      </c>
      <c r="G341">
        <v>0</v>
      </c>
      <c r="H341">
        <v>208.98370370370372</v>
      </c>
      <c r="I341">
        <v>156.68299999999999</v>
      </c>
      <c r="J341">
        <v>0</v>
      </c>
      <c r="K341">
        <v>6.2</v>
      </c>
      <c r="L341">
        <v>0.39170749999999999</v>
      </c>
      <c r="M341">
        <v>163.27470749999998</v>
      </c>
      <c r="N341">
        <v>45.708996203703748</v>
      </c>
      <c r="O341">
        <v>1.1916430701754257</v>
      </c>
      <c r="P341">
        <v>44.517353133528324</v>
      </c>
      <c r="Q341">
        <v>52.300703703703753</v>
      </c>
      <c r="R341">
        <v>150</v>
      </c>
      <c r="S341">
        <v>3332</v>
      </c>
      <c r="T341">
        <v>80</v>
      </c>
      <c r="U341" s="2">
        <v>1647754.16</v>
      </c>
      <c r="V341" s="2">
        <v>11.98</v>
      </c>
      <c r="W341" t="s">
        <v>2</v>
      </c>
      <c r="X341" s="2">
        <v>1571.01</v>
      </c>
      <c r="Y341">
        <v>38.289960000000001</v>
      </c>
      <c r="Z341">
        <v>31.483793517406962</v>
      </c>
      <c r="AA341" s="2">
        <v>14114.14</v>
      </c>
      <c r="AB341" s="2">
        <v>69937.210000000006</v>
      </c>
      <c r="AC341" t="s">
        <v>278</v>
      </c>
      <c r="AD341" s="3">
        <f>Table1[[#This Row],[Water Losses (million gallons/ year)]]/Table1[[#This Row],[Water Supplied (million gallons/ year)]]</f>
        <v>0.21872038533927882</v>
      </c>
      <c r="AE341" s="2">
        <v>94406.99</v>
      </c>
      <c r="AF341">
        <v>37.584071604288631</v>
      </c>
      <c r="AG341">
        <v>0.97982459025425983</v>
      </c>
      <c r="AH341">
        <v>36.604247014034371</v>
      </c>
      <c r="AI341" s="2">
        <v>25.225494364569407</v>
      </c>
      <c r="AJ341" s="2">
        <v>4.2359364575152858</v>
      </c>
      <c r="AK341" s="2">
        <v>20.98955790705412</v>
      </c>
      <c r="AL341">
        <v>35</v>
      </c>
      <c r="AM341" t="s">
        <v>282</v>
      </c>
    </row>
    <row r="342" spans="1:39" x14ac:dyDescent="0.25">
      <c r="A342" s="1" t="s">
        <v>790</v>
      </c>
      <c r="B342" s="1" t="s">
        <v>791</v>
      </c>
      <c r="C342" t="s">
        <v>792</v>
      </c>
      <c r="D342" s="8">
        <v>12473</v>
      </c>
      <c r="E342">
        <v>781.44899999999996</v>
      </c>
      <c r="F342">
        <v>0</v>
      </c>
      <c r="G342">
        <v>0</v>
      </c>
      <c r="H342">
        <v>781.44899999999996</v>
      </c>
      <c r="I342">
        <v>596.44938200000001</v>
      </c>
      <c r="J342">
        <v>0</v>
      </c>
      <c r="K342">
        <v>7.1180000000000003</v>
      </c>
      <c r="L342">
        <v>0.67500000000000004</v>
      </c>
      <c r="M342">
        <v>604.24238200000002</v>
      </c>
      <c r="N342">
        <v>177.20661799999993</v>
      </c>
      <c r="O342">
        <v>34.748951225789526</v>
      </c>
      <c r="P342">
        <v>142.4576667742104</v>
      </c>
      <c r="Q342">
        <v>184.99961799999994</v>
      </c>
      <c r="R342">
        <v>65.099999999999994</v>
      </c>
      <c r="S342">
        <v>4237</v>
      </c>
      <c r="T342">
        <v>55</v>
      </c>
      <c r="U342" s="2">
        <v>2248517.5699999998</v>
      </c>
      <c r="V342" s="2">
        <v>3.7690000000000001</v>
      </c>
      <c r="W342" t="s">
        <v>2</v>
      </c>
      <c r="X342" s="2">
        <v>293.09100000000001</v>
      </c>
      <c r="Y342">
        <v>24.661728700000005</v>
      </c>
      <c r="Z342">
        <v>15.946750059004016</v>
      </c>
      <c r="AA342" s="2">
        <v>129666.61</v>
      </c>
      <c r="AB342" s="2">
        <v>41753.06</v>
      </c>
      <c r="AC342" t="s">
        <v>278</v>
      </c>
      <c r="AD342" s="3">
        <f>Table1[[#This Row],[Water Losses (million gallons/ year)]]/Table1[[#This Row],[Water Supplied (million gallons/ year)]]</f>
        <v>0.22676670902387736</v>
      </c>
      <c r="AE342" s="2">
        <v>173703.73</v>
      </c>
      <c r="AF342">
        <v>114.58522151561094</v>
      </c>
      <c r="AG342">
        <v>22.469342954461528</v>
      </c>
      <c r="AH342">
        <v>92.115878561149415</v>
      </c>
      <c r="AI342" s="2">
        <v>40.457793699686889</v>
      </c>
      <c r="AJ342" s="2">
        <v>30.603401438058356</v>
      </c>
      <c r="AK342" s="2">
        <v>9.8543922616285347</v>
      </c>
      <c r="AL342">
        <v>64</v>
      </c>
      <c r="AM342" t="s">
        <v>280</v>
      </c>
    </row>
    <row r="343" spans="1:39" x14ac:dyDescent="0.25">
      <c r="A343" s="1" t="s">
        <v>179</v>
      </c>
      <c r="B343" s="1" t="s">
        <v>180</v>
      </c>
      <c r="C343" t="s">
        <v>181</v>
      </c>
      <c r="D343" s="8">
        <v>969</v>
      </c>
      <c r="E343">
        <v>44.304000000000002</v>
      </c>
      <c r="F343">
        <v>0.314</v>
      </c>
      <c r="H343">
        <v>44.618000000000002</v>
      </c>
      <c r="I343">
        <v>32.277000000000001</v>
      </c>
      <c r="L343">
        <v>8.06925E-2</v>
      </c>
      <c r="M343">
        <v>32.357692499999999</v>
      </c>
      <c r="N343">
        <v>12.260307500000003</v>
      </c>
      <c r="O343">
        <v>0.82009928571428947</v>
      </c>
      <c r="P343">
        <v>11.440208214285715</v>
      </c>
      <c r="Q343">
        <v>12.341000000000003</v>
      </c>
      <c r="R343">
        <v>7.6</v>
      </c>
      <c r="S343">
        <v>410</v>
      </c>
      <c r="T343">
        <v>65</v>
      </c>
      <c r="U343" s="2">
        <v>521307.2</v>
      </c>
      <c r="V343" s="2">
        <v>11.83</v>
      </c>
      <c r="W343" t="s">
        <v>2</v>
      </c>
      <c r="X343" s="2">
        <v>520.37</v>
      </c>
      <c r="Y343">
        <v>2.4345646000000003</v>
      </c>
      <c r="Z343">
        <v>16.268390243902441</v>
      </c>
      <c r="AA343" s="2">
        <v>9701.77</v>
      </c>
      <c r="AB343" s="2">
        <v>5953.14</v>
      </c>
      <c r="AC343" t="s">
        <v>278</v>
      </c>
      <c r="AD343" s="3">
        <f>Table1[[#This Row],[Water Losses (million gallons/ year)]]/Table1[[#This Row],[Water Supplied (million gallons/ year)]]</f>
        <v>0.27478388766865397</v>
      </c>
      <c r="AE343" s="2">
        <v>15696.91</v>
      </c>
      <c r="AF343">
        <v>81.92654527230205</v>
      </c>
      <c r="AG343">
        <v>5.4801155076130268</v>
      </c>
      <c r="AH343">
        <v>76.446429764689029</v>
      </c>
      <c r="AI343" s="2">
        <v>38.182721215775366</v>
      </c>
      <c r="AJ343" s="2">
        <v>23.662864756097669</v>
      </c>
      <c r="AK343" s="2">
        <v>14.519856459677701</v>
      </c>
      <c r="AL343">
        <v>48</v>
      </c>
      <c r="AM343" t="s">
        <v>282</v>
      </c>
    </row>
    <row r="344" spans="1:39" x14ac:dyDescent="0.25">
      <c r="A344" s="1" t="s">
        <v>526</v>
      </c>
      <c r="B344" s="1" t="s">
        <v>527</v>
      </c>
      <c r="C344" t="s">
        <v>567</v>
      </c>
      <c r="D344" s="8">
        <v>3200</v>
      </c>
      <c r="E344">
        <v>0</v>
      </c>
      <c r="F344">
        <v>254.72300000000001</v>
      </c>
      <c r="G344">
        <v>0</v>
      </c>
      <c r="H344">
        <v>254.72300000000001</v>
      </c>
      <c r="I344">
        <v>155.434</v>
      </c>
      <c r="J344">
        <v>1</v>
      </c>
      <c r="K344">
        <v>0</v>
      </c>
      <c r="L344">
        <v>0.39108500000000002</v>
      </c>
      <c r="M344">
        <v>156.825085</v>
      </c>
      <c r="N344">
        <v>97.897915000000012</v>
      </c>
      <c r="O344">
        <v>2.3522104040404122</v>
      </c>
      <c r="P344">
        <v>95.545704595959606</v>
      </c>
      <c r="Q344">
        <v>98.289000000000016</v>
      </c>
      <c r="R344">
        <v>22</v>
      </c>
      <c r="S344">
        <v>1572</v>
      </c>
      <c r="T344">
        <v>68</v>
      </c>
      <c r="U344" s="2">
        <v>1600544</v>
      </c>
      <c r="V344" s="2">
        <v>9.4</v>
      </c>
      <c r="W344" t="s">
        <v>2</v>
      </c>
      <c r="X344" s="2">
        <v>3500</v>
      </c>
      <c r="Y344">
        <v>8.8066323999999998</v>
      </c>
      <c r="Z344">
        <v>15.348447837150129</v>
      </c>
      <c r="AA344" s="2">
        <v>22110.78</v>
      </c>
      <c r="AB344" s="2">
        <v>334409.96999999997</v>
      </c>
      <c r="AC344" t="s">
        <v>278</v>
      </c>
      <c r="AD344" s="3">
        <f>Table1[[#This Row],[Water Losses (million gallons/ year)]]/Table1[[#This Row],[Water Supplied (million gallons/ year)]]</f>
        <v>0.38433088099621943</v>
      </c>
      <c r="AE344" s="2">
        <v>357889.54</v>
      </c>
      <c r="AF344">
        <v>170.61925302380703</v>
      </c>
      <c r="AG344">
        <v>4.0994987696336782</v>
      </c>
      <c r="AH344">
        <v>166.51975425417336</v>
      </c>
      <c r="AI344" s="2">
        <v>226.79436633831966</v>
      </c>
      <c r="AJ344" s="2">
        <v>14.065380278613151</v>
      </c>
      <c r="AK344" s="2">
        <v>212.72898605970653</v>
      </c>
      <c r="AL344">
        <v>65</v>
      </c>
      <c r="AM344" t="s">
        <v>280</v>
      </c>
    </row>
    <row r="345" spans="1:39" x14ac:dyDescent="0.25">
      <c r="A345" s="1" t="s">
        <v>10</v>
      </c>
      <c r="B345" s="1" t="s">
        <v>11</v>
      </c>
      <c r="C345" t="s">
        <v>12</v>
      </c>
      <c r="D345" s="8">
        <v>200</v>
      </c>
      <c r="E345">
        <v>0</v>
      </c>
      <c r="F345">
        <v>10.346667999999999</v>
      </c>
      <c r="G345">
        <v>0</v>
      </c>
      <c r="H345">
        <v>10.346667999999999</v>
      </c>
      <c r="I345">
        <v>9.5499229999999997</v>
      </c>
      <c r="J345">
        <v>1.2E-2</v>
      </c>
      <c r="K345">
        <v>0</v>
      </c>
      <c r="L345">
        <v>2.39048075E-2</v>
      </c>
      <c r="M345">
        <v>9.5858278074999994</v>
      </c>
      <c r="N345">
        <v>0.7608401924999999</v>
      </c>
      <c r="O345">
        <v>0.55043714131578958</v>
      </c>
      <c r="P345">
        <v>0.21040305118421032</v>
      </c>
      <c r="Q345">
        <v>0.78474499999999991</v>
      </c>
      <c r="R345">
        <v>14.5375</v>
      </c>
      <c r="S345">
        <v>215</v>
      </c>
      <c r="T345">
        <v>50</v>
      </c>
      <c r="U345" s="2">
        <v>139467.57</v>
      </c>
      <c r="V345" s="2">
        <v>13.58</v>
      </c>
      <c r="W345" t="s">
        <v>2</v>
      </c>
      <c r="X345" s="2">
        <v>5594.7664000000004</v>
      </c>
      <c r="Y345">
        <v>2.02388621875</v>
      </c>
      <c r="Z345">
        <v>25.790203488372093</v>
      </c>
      <c r="AA345" s="2">
        <v>7474.94</v>
      </c>
      <c r="AB345" s="2">
        <v>1177.1600000000001</v>
      </c>
      <c r="AC345" t="s">
        <v>278</v>
      </c>
      <c r="AD345" s="3">
        <f>Table1[[#This Row],[Water Losses (million gallons/ year)]]/Table1[[#This Row],[Water Supplied (million gallons/ year)]]</f>
        <v>7.3534802943324359E-2</v>
      </c>
      <c r="AE345" s="2">
        <v>8785.83</v>
      </c>
      <c r="AF345">
        <v>9.6953194329404262</v>
      </c>
      <c r="AG345">
        <v>7.0141719186465696</v>
      </c>
      <c r="AH345">
        <v>2.6811475142938557</v>
      </c>
      <c r="AI345" s="2">
        <v>40.242289723552581</v>
      </c>
      <c r="AJ345" s="2">
        <v>34.767145949155456</v>
      </c>
      <c r="AK345" s="2">
        <v>5.4751437743971296</v>
      </c>
      <c r="AL345">
        <v>39</v>
      </c>
      <c r="AM345" t="s">
        <v>282</v>
      </c>
    </row>
    <row r="346" spans="1:39" x14ac:dyDescent="0.25">
      <c r="A346" s="1" t="s">
        <v>1181</v>
      </c>
      <c r="B346" s="1" t="s">
        <v>154</v>
      </c>
      <c r="C346" t="s">
        <v>155</v>
      </c>
      <c r="D346" s="8">
        <v>825</v>
      </c>
      <c r="E346">
        <v>0</v>
      </c>
      <c r="F346">
        <v>19.7501</v>
      </c>
      <c r="G346">
        <v>0</v>
      </c>
      <c r="H346">
        <v>19.753225</v>
      </c>
      <c r="I346">
        <v>57.819063</v>
      </c>
      <c r="J346">
        <v>0</v>
      </c>
      <c r="K346">
        <v>3.1979999999999999E-3</v>
      </c>
      <c r="L346">
        <v>0.14454765750000001</v>
      </c>
      <c r="M346">
        <v>57.966808657499996</v>
      </c>
      <c r="N346">
        <v>-38.213583657499996</v>
      </c>
      <c r="O346">
        <v>3.3323722097368416</v>
      </c>
      <c r="P346">
        <v>-41.545955867236835</v>
      </c>
      <c r="Q346">
        <v>-38.065837999999999</v>
      </c>
      <c r="R346">
        <v>35</v>
      </c>
      <c r="S346">
        <v>299</v>
      </c>
      <c r="T346">
        <v>70</v>
      </c>
      <c r="V346" s="2">
        <v>13.82</v>
      </c>
      <c r="W346" t="s">
        <v>2</v>
      </c>
      <c r="X346" s="2">
        <v>293.26</v>
      </c>
      <c r="Y346">
        <v>5.9838099999999992</v>
      </c>
      <c r="Z346">
        <v>54.829431438127081</v>
      </c>
      <c r="AA346" s="2">
        <v>46051.11</v>
      </c>
      <c r="AB346" s="2">
        <v>-12183.77</v>
      </c>
      <c r="AC346" t="s">
        <v>278</v>
      </c>
      <c r="AD346" s="3">
        <f>Table1[[#This Row],[Water Losses (million gallons/ year)]]/Table1[[#This Row],[Water Supplied (million gallons/ year)]]</f>
        <v>-1.9345491005899034</v>
      </c>
      <c r="AE346" s="2">
        <v>33910.67</v>
      </c>
      <c r="AF346">
        <v>-350.14966470426538</v>
      </c>
      <c r="AG346">
        <v>30.534404267529588</v>
      </c>
      <c r="AH346">
        <v>-380.68406897179494</v>
      </c>
      <c r="AI346" s="2">
        <v>113.26869617730829</v>
      </c>
      <c r="AJ346" s="2">
        <v>154.01708085164231</v>
      </c>
      <c r="AK346" s="2">
        <v>-40.748384674334027</v>
      </c>
      <c r="AL346">
        <v>35</v>
      </c>
      <c r="AM346" t="s">
        <v>282</v>
      </c>
    </row>
    <row r="347" spans="1:39" x14ac:dyDescent="0.25">
      <c r="A347" s="1" t="s">
        <v>379</v>
      </c>
      <c r="B347" s="1" t="s">
        <v>380</v>
      </c>
      <c r="C347" t="s">
        <v>536</v>
      </c>
      <c r="D347" s="8">
        <v>1750</v>
      </c>
      <c r="E347">
        <v>0</v>
      </c>
      <c r="F347">
        <v>47.845999999999997</v>
      </c>
      <c r="G347">
        <v>2.786</v>
      </c>
      <c r="H347">
        <v>45.059999999999995</v>
      </c>
      <c r="I347">
        <v>36.411999999999999</v>
      </c>
      <c r="K347">
        <v>6.0000000000000001E-3</v>
      </c>
      <c r="L347">
        <v>2.577</v>
      </c>
      <c r="M347">
        <v>38.994999999999997</v>
      </c>
      <c r="N347">
        <v>6.0649999999999977</v>
      </c>
      <c r="O347">
        <v>2.0987968421052656</v>
      </c>
      <c r="P347">
        <v>3.9662031578947321</v>
      </c>
      <c r="Q347">
        <v>8.6479999999999979</v>
      </c>
      <c r="R347">
        <v>56.17</v>
      </c>
      <c r="S347">
        <v>725</v>
      </c>
      <c r="T347">
        <v>80</v>
      </c>
      <c r="U347" s="2">
        <v>413356</v>
      </c>
      <c r="V347" s="2">
        <v>9.3000000000000007</v>
      </c>
      <c r="W347" t="s">
        <v>2</v>
      </c>
      <c r="X347" s="2">
        <v>3233.32</v>
      </c>
      <c r="Y347">
        <v>12.048787240000001</v>
      </c>
      <c r="Z347">
        <v>45.531553103448275</v>
      </c>
      <c r="AA347" s="2">
        <v>19516.89</v>
      </c>
      <c r="AB347" s="2">
        <v>12824</v>
      </c>
      <c r="AC347" t="s">
        <v>278</v>
      </c>
      <c r="AD347" s="3">
        <f>Table1[[#This Row],[Water Losses (million gallons/ year)]]/Table1[[#This Row],[Water Supplied (million gallons/ year)]]</f>
        <v>0.13459831335996444</v>
      </c>
      <c r="AE347" s="2">
        <v>40692.559999999998</v>
      </c>
      <c r="AF347">
        <v>22.919225318847417</v>
      </c>
      <c r="AG347">
        <v>7.9312114959103104</v>
      </c>
      <c r="AH347">
        <v>14.988013822937107</v>
      </c>
      <c r="AI347" s="2">
        <v>44.608136320522732</v>
      </c>
      <c r="AJ347" s="2">
        <v>26.919854948820394</v>
      </c>
      <c r="AK347" s="2">
        <v>17.688281371702338</v>
      </c>
      <c r="AL347">
        <v>61</v>
      </c>
      <c r="AM347" t="s">
        <v>280</v>
      </c>
    </row>
    <row r="348" spans="1:39" x14ac:dyDescent="0.25">
      <c r="A348" s="1" t="s">
        <v>525</v>
      </c>
      <c r="B348" s="1" t="s">
        <v>1053</v>
      </c>
      <c r="C348" t="s">
        <v>566</v>
      </c>
      <c r="D348" s="8">
        <v>3200</v>
      </c>
      <c r="F348">
        <v>171.53299999999999</v>
      </c>
      <c r="G348">
        <v>69.063999999999993</v>
      </c>
      <c r="H348">
        <v>103.07113669460432</v>
      </c>
      <c r="I348">
        <v>93.731999999999999</v>
      </c>
      <c r="L348">
        <v>0.753</v>
      </c>
      <c r="M348">
        <v>94.484999999999999</v>
      </c>
      <c r="N348">
        <v>8.5861366946043205</v>
      </c>
      <c r="O348">
        <v>0.70357729323308171</v>
      </c>
      <c r="P348">
        <v>7.882559401371239</v>
      </c>
      <c r="Q348">
        <v>9.3391366946043206</v>
      </c>
      <c r="R348">
        <v>146.34</v>
      </c>
      <c r="S348">
        <v>1284</v>
      </c>
      <c r="T348">
        <v>75</v>
      </c>
      <c r="U348" s="2">
        <v>449577</v>
      </c>
      <c r="V348" s="2">
        <v>3.5</v>
      </c>
      <c r="W348" t="s">
        <v>2</v>
      </c>
      <c r="X348" s="2">
        <v>1865.46</v>
      </c>
      <c r="Y348">
        <v>26.945196074999998</v>
      </c>
      <c r="Z348">
        <v>57.494123831775696</v>
      </c>
      <c r="AA348" s="2">
        <v>2462.52</v>
      </c>
      <c r="AB348" s="2">
        <v>14704.6</v>
      </c>
      <c r="AC348" t="s">
        <v>278</v>
      </c>
      <c r="AD348" s="3">
        <f>Table1[[#This Row],[Water Losses (million gallons/ year)]]/Table1[[#This Row],[Water Supplied (million gallons/ year)]]</f>
        <v>8.3303017410632646E-2</v>
      </c>
      <c r="AE348" s="2">
        <v>18571.810000000001</v>
      </c>
      <c r="AF348">
        <v>18.320609172116932</v>
      </c>
      <c r="AG348">
        <v>1.5012531328320782</v>
      </c>
      <c r="AH348">
        <v>16.819356039284852</v>
      </c>
      <c r="AI348" s="2">
        <v>13.370030986914157</v>
      </c>
      <c r="AJ348" s="2">
        <v>1.9178508771929796</v>
      </c>
      <c r="AK348" s="2">
        <v>11.452180109721178</v>
      </c>
      <c r="AL348">
        <v>64</v>
      </c>
      <c r="AM348" t="s">
        <v>280</v>
      </c>
    </row>
    <row r="349" spans="1:39" x14ac:dyDescent="0.25">
      <c r="A349" s="1" t="s">
        <v>854</v>
      </c>
      <c r="B349" s="1" t="s">
        <v>855</v>
      </c>
      <c r="C349" t="s">
        <v>938</v>
      </c>
      <c r="D349" s="8">
        <v>21500</v>
      </c>
      <c r="E349">
        <v>853.35</v>
      </c>
      <c r="F349">
        <v>157.119</v>
      </c>
      <c r="G349">
        <v>0</v>
      </c>
      <c r="H349">
        <v>1010.4690000000001</v>
      </c>
      <c r="I349">
        <v>787.57</v>
      </c>
      <c r="J349">
        <v>0</v>
      </c>
      <c r="K349">
        <v>0</v>
      </c>
      <c r="L349">
        <v>13.64</v>
      </c>
      <c r="M349">
        <v>801.21</v>
      </c>
      <c r="N349">
        <v>209.25900000000001</v>
      </c>
      <c r="O349">
        <v>3.9378500000000005</v>
      </c>
      <c r="P349">
        <v>205.32115000000002</v>
      </c>
      <c r="Q349">
        <v>222.899</v>
      </c>
      <c r="R349">
        <v>142.75</v>
      </c>
      <c r="S349">
        <v>8267</v>
      </c>
      <c r="T349">
        <v>60</v>
      </c>
      <c r="U349" s="2">
        <v>4425552</v>
      </c>
      <c r="V349" s="2">
        <v>4.24</v>
      </c>
      <c r="W349" t="s">
        <v>2</v>
      </c>
      <c r="X349" s="2">
        <v>805.46900000000005</v>
      </c>
      <c r="Y349">
        <v>58.72863148295454</v>
      </c>
      <c r="Z349">
        <v>19.462968456183951</v>
      </c>
      <c r="AA349" s="2">
        <v>16696.48</v>
      </c>
      <c r="AB349" s="2">
        <v>165379.82</v>
      </c>
      <c r="AC349" t="s">
        <v>278</v>
      </c>
      <c r="AD349" s="3">
        <f>Table1[[#This Row],[Water Losses (million gallons/ year)]]/Table1[[#This Row],[Water Supplied (million gallons/ year)]]</f>
        <v>0.20709096469065355</v>
      </c>
      <c r="AE349" s="2">
        <v>193062.9</v>
      </c>
      <c r="AF349">
        <v>69.349501483866376</v>
      </c>
      <c r="AG349">
        <v>1.3050236043288137</v>
      </c>
      <c r="AH349">
        <v>68.044477879537567</v>
      </c>
      <c r="AI349" s="2">
        <v>22.024471436960205</v>
      </c>
      <c r="AJ349" s="2">
        <v>2.0196545300592716</v>
      </c>
      <c r="AK349" s="2">
        <v>20.004816906900935</v>
      </c>
      <c r="AL349">
        <v>64</v>
      </c>
      <c r="AM349" t="s">
        <v>280</v>
      </c>
    </row>
    <row r="350" spans="1:39" x14ac:dyDescent="0.25">
      <c r="A350" s="1" t="s">
        <v>91</v>
      </c>
      <c r="B350" s="1" t="s">
        <v>92</v>
      </c>
      <c r="C350" t="s">
        <v>295</v>
      </c>
      <c r="D350" s="8">
        <v>600</v>
      </c>
      <c r="E350">
        <v>0</v>
      </c>
      <c r="F350">
        <v>19.734999999999999</v>
      </c>
      <c r="G350">
        <v>0</v>
      </c>
      <c r="H350">
        <v>19.754754754754753</v>
      </c>
      <c r="I350">
        <v>16.535</v>
      </c>
      <c r="L350">
        <v>4.1337499999999999E-2</v>
      </c>
      <c r="M350">
        <v>16.576337500000001</v>
      </c>
      <c r="N350">
        <v>3.178417254754752</v>
      </c>
      <c r="O350">
        <v>9.9226551551550857E-2</v>
      </c>
      <c r="P350">
        <v>3.0791907032032011</v>
      </c>
      <c r="Q350">
        <v>3.219754754754752</v>
      </c>
      <c r="R350">
        <v>6</v>
      </c>
      <c r="S350">
        <v>229</v>
      </c>
      <c r="T350">
        <v>45</v>
      </c>
      <c r="U350" s="2">
        <v>93748</v>
      </c>
      <c r="V350" s="2">
        <v>6.35</v>
      </c>
      <c r="W350" t="s">
        <v>2</v>
      </c>
      <c r="X350" s="2">
        <v>3465.11</v>
      </c>
      <c r="Y350">
        <v>1.0973542500000002</v>
      </c>
      <c r="Z350">
        <v>13.128602620087339</v>
      </c>
      <c r="AA350" s="2">
        <v>630.09</v>
      </c>
      <c r="AB350" s="2">
        <v>10669.73</v>
      </c>
      <c r="AC350" t="s">
        <v>278</v>
      </c>
      <c r="AD350" s="3">
        <f>Table1[[#This Row],[Water Losses (million gallons/ year)]]/Table1[[#This Row],[Water Supplied (million gallons/ year)]]</f>
        <v>0.16089378451988839</v>
      </c>
      <c r="AE350" s="2">
        <v>11443.06</v>
      </c>
      <c r="AF350">
        <v>38.026168029607604</v>
      </c>
      <c r="AG350">
        <v>1.1871334755225322</v>
      </c>
      <c r="AH350">
        <v>36.839034554085075</v>
      </c>
      <c r="AI350" s="2">
        <v>49.344205676544945</v>
      </c>
      <c r="AJ350" s="2">
        <v>2.7514786128923485</v>
      </c>
      <c r="AK350" s="2">
        <v>46.592727063652596</v>
      </c>
      <c r="AL350">
        <v>60</v>
      </c>
      <c r="AM350" t="s">
        <v>280</v>
      </c>
    </row>
    <row r="351" spans="1:39" x14ac:dyDescent="0.25">
      <c r="A351" s="1" t="s">
        <v>207</v>
      </c>
      <c r="B351" s="1" t="s">
        <v>208</v>
      </c>
      <c r="C351" t="s">
        <v>316</v>
      </c>
      <c r="D351" s="8">
        <v>1096</v>
      </c>
      <c r="E351">
        <v>42.844999999999999</v>
      </c>
      <c r="F351">
        <v>0</v>
      </c>
      <c r="G351">
        <v>0</v>
      </c>
      <c r="H351">
        <v>42.844999999999999</v>
      </c>
      <c r="I351">
        <v>17.54</v>
      </c>
      <c r="J351">
        <v>0</v>
      </c>
      <c r="K351">
        <v>0</v>
      </c>
      <c r="L351">
        <v>0.1</v>
      </c>
      <c r="M351">
        <v>17.64</v>
      </c>
      <c r="N351">
        <v>25.204999999999998</v>
      </c>
      <c r="O351">
        <v>1.0108578947368425</v>
      </c>
      <c r="P351">
        <v>24.194142105263154</v>
      </c>
      <c r="Q351">
        <v>25.305</v>
      </c>
      <c r="R351">
        <v>6.7</v>
      </c>
      <c r="S351">
        <v>387</v>
      </c>
      <c r="T351">
        <v>52</v>
      </c>
      <c r="U351" s="2">
        <v>81018.179999999993</v>
      </c>
      <c r="V351" s="2">
        <v>7.6</v>
      </c>
      <c r="W351" t="s">
        <v>2</v>
      </c>
      <c r="X351" s="2">
        <v>345.43</v>
      </c>
      <c r="Y351">
        <v>1.7897570599999999</v>
      </c>
      <c r="Z351">
        <v>12.670397932816536</v>
      </c>
      <c r="AA351" s="2">
        <v>7682.52</v>
      </c>
      <c r="AB351" s="2">
        <v>8357.3799999999992</v>
      </c>
      <c r="AC351" t="s">
        <v>278</v>
      </c>
      <c r="AD351" s="3">
        <f>Table1[[#This Row],[Water Losses (million gallons/ year)]]/Table1[[#This Row],[Water Supplied (million gallons/ year)]]</f>
        <v>0.58828334694830198</v>
      </c>
      <c r="AE351" s="2">
        <v>16074.45</v>
      </c>
      <c r="AF351">
        <v>178.43616155180345</v>
      </c>
      <c r="AG351">
        <v>7.1562627498980032</v>
      </c>
      <c r="AH351">
        <v>171.27989880190546</v>
      </c>
      <c r="AI351" s="2">
        <v>41.446776504963964</v>
      </c>
      <c r="AJ351" s="2">
        <v>19.851472868217062</v>
      </c>
      <c r="AK351" s="2">
        <v>21.595303636746902</v>
      </c>
      <c r="AL351">
        <v>48</v>
      </c>
      <c r="AM351" t="s">
        <v>282</v>
      </c>
    </row>
    <row r="352" spans="1:39" x14ac:dyDescent="0.25">
      <c r="A352" s="1" t="s">
        <v>851</v>
      </c>
      <c r="B352" s="1" t="s">
        <v>852</v>
      </c>
      <c r="C352" t="s">
        <v>937</v>
      </c>
      <c r="D352" s="8">
        <v>19500</v>
      </c>
      <c r="E352">
        <v>1592.2660000000001</v>
      </c>
      <c r="F352">
        <v>0</v>
      </c>
      <c r="G352">
        <v>301.142</v>
      </c>
      <c r="H352">
        <v>1291.124</v>
      </c>
      <c r="I352">
        <v>944.07</v>
      </c>
      <c r="J352">
        <v>0</v>
      </c>
      <c r="K352">
        <v>11.378</v>
      </c>
      <c r="L352">
        <v>5.5</v>
      </c>
      <c r="M352">
        <v>960.94800000000009</v>
      </c>
      <c r="N352">
        <v>330.17599999999993</v>
      </c>
      <c r="O352">
        <v>34.270288144329875</v>
      </c>
      <c r="P352">
        <v>295.90571185567006</v>
      </c>
      <c r="Q352">
        <v>347.05399999999992</v>
      </c>
      <c r="R352">
        <v>473</v>
      </c>
      <c r="S352">
        <v>8662</v>
      </c>
      <c r="T352">
        <v>65</v>
      </c>
      <c r="V352" s="2">
        <v>4.08</v>
      </c>
      <c r="W352" t="s">
        <v>2</v>
      </c>
      <c r="X352" s="2">
        <v>424.85</v>
      </c>
      <c r="Y352">
        <v>94.455625357954546</v>
      </c>
      <c r="Z352">
        <v>29.875610162465104</v>
      </c>
      <c r="AA352" s="2">
        <v>138536.54</v>
      </c>
      <c r="AB352" s="2">
        <v>125715.54</v>
      </c>
      <c r="AC352" t="s">
        <v>278</v>
      </c>
      <c r="AD352" s="3">
        <f>Table1[[#This Row],[Water Losses (million gallons/ year)]]/Table1[[#This Row],[Water Supplied (million gallons/ year)]]</f>
        <v>0.25572756760775878</v>
      </c>
      <c r="AE352" s="2">
        <v>271422.7</v>
      </c>
      <c r="AF352">
        <v>104.43220743730288</v>
      </c>
      <c r="AG352">
        <v>10.839436665368773</v>
      </c>
      <c r="AH352">
        <v>93.592770771934099</v>
      </c>
      <c r="AI352" s="2">
        <v>30.507051642846367</v>
      </c>
      <c r="AJ352" s="2">
        <v>15.993597281049849</v>
      </c>
      <c r="AK352" s="2">
        <v>14.513454361796516</v>
      </c>
      <c r="AL352">
        <v>48</v>
      </c>
      <c r="AM352" t="s">
        <v>282</v>
      </c>
    </row>
    <row r="353" spans="1:39" x14ac:dyDescent="0.25">
      <c r="A353" s="1" t="s">
        <v>6</v>
      </c>
      <c r="B353" s="1" t="s">
        <v>3</v>
      </c>
      <c r="C353" t="s">
        <v>7</v>
      </c>
      <c r="D353" s="8">
        <v>137</v>
      </c>
      <c r="E353">
        <v>7.6809000000000003</v>
      </c>
      <c r="H353">
        <v>8.0851578947368434</v>
      </c>
      <c r="I353">
        <v>7.982151</v>
      </c>
      <c r="L353">
        <v>1.99553775E-2</v>
      </c>
      <c r="M353">
        <v>8.0021063775000005</v>
      </c>
      <c r="N353">
        <v>8.3051517236842898E-2</v>
      </c>
      <c r="O353">
        <v>3.9910754999999999E-2</v>
      </c>
      <c r="P353">
        <v>4.3140762236842899E-2</v>
      </c>
      <c r="Q353">
        <v>0.10300689473684289</v>
      </c>
      <c r="R353">
        <v>1.1000000000000001</v>
      </c>
      <c r="S353">
        <v>85</v>
      </c>
      <c r="T353">
        <v>55</v>
      </c>
      <c r="V353" s="2">
        <v>44.4</v>
      </c>
      <c r="W353" t="s">
        <v>2</v>
      </c>
      <c r="X353" s="2">
        <v>872.74</v>
      </c>
      <c r="Y353">
        <v>0.37542257499999998</v>
      </c>
      <c r="Z353">
        <v>12.100647058823528</v>
      </c>
      <c r="AA353" s="2">
        <v>1772.04</v>
      </c>
      <c r="AB353" s="2">
        <v>37.65</v>
      </c>
      <c r="AC353" t="s">
        <v>278</v>
      </c>
      <c r="AD353" s="3">
        <f>Table1[[#This Row],[Water Losses (million gallons/ year)]]/Table1[[#This Row],[Water Supplied (million gallons/ year)]]</f>
        <v>1.0272095896965296E-2</v>
      </c>
      <c r="AE353" s="2">
        <v>1827.1</v>
      </c>
      <c r="AF353">
        <v>2.6769223928071844</v>
      </c>
      <c r="AG353">
        <v>1.2864062852538274</v>
      </c>
      <c r="AH353">
        <v>1.390516107553357</v>
      </c>
      <c r="AI353" s="2">
        <v>21.290449303936263</v>
      </c>
      <c r="AJ353" s="2">
        <v>20.84750025882353</v>
      </c>
      <c r="AK353" s="2">
        <v>0.44294904511273259</v>
      </c>
      <c r="AL353">
        <v>63</v>
      </c>
      <c r="AM353" t="s">
        <v>280</v>
      </c>
    </row>
    <row r="354" spans="1:39" x14ac:dyDescent="0.25">
      <c r="A354" s="1" t="s">
        <v>484</v>
      </c>
      <c r="B354" s="1" t="s">
        <v>485</v>
      </c>
      <c r="C354" t="s">
        <v>486</v>
      </c>
      <c r="D354" s="8">
        <v>2595</v>
      </c>
      <c r="E354">
        <v>0</v>
      </c>
      <c r="F354">
        <v>115.309</v>
      </c>
      <c r="G354">
        <v>70.417000000000002</v>
      </c>
      <c r="H354">
        <v>44.427962674766718</v>
      </c>
      <c r="I354">
        <v>38.029000000000003</v>
      </c>
      <c r="J354">
        <v>0</v>
      </c>
      <c r="K354">
        <v>0.70899999999999996</v>
      </c>
      <c r="L354">
        <v>9.5072500000000004E-2</v>
      </c>
      <c r="M354">
        <v>38.833072500000007</v>
      </c>
      <c r="N354">
        <v>5.5948901747667108</v>
      </c>
      <c r="O354">
        <v>0.98071642857143249</v>
      </c>
      <c r="P354">
        <v>4.6141737461952781</v>
      </c>
      <c r="Q354">
        <v>6.3989626747667101</v>
      </c>
      <c r="R354">
        <v>128.4</v>
      </c>
      <c r="S354">
        <v>921</v>
      </c>
      <c r="T354">
        <v>70</v>
      </c>
      <c r="V354" s="2">
        <v>17.59</v>
      </c>
      <c r="W354" t="s">
        <v>2</v>
      </c>
      <c r="X354" s="2">
        <v>3357.88</v>
      </c>
      <c r="Y354">
        <v>21.879545648863637</v>
      </c>
      <c r="Z354">
        <v>65.085733639324843</v>
      </c>
      <c r="AA354" s="2">
        <v>17044.87</v>
      </c>
      <c r="AB354" s="2">
        <v>15493.84</v>
      </c>
      <c r="AC354" t="s">
        <v>278</v>
      </c>
      <c r="AD354" s="3">
        <f>Table1[[#This Row],[Water Losses (million gallons/ year)]]/Table1[[#This Row],[Water Supplied (million gallons/ year)]]</f>
        <v>0.1259317294318423</v>
      </c>
      <c r="AE354" s="2">
        <v>35238.69</v>
      </c>
      <c r="AF354">
        <v>16.643285811332859</v>
      </c>
      <c r="AG354">
        <v>2.9173662593411938</v>
      </c>
      <c r="AH354">
        <v>13.725919551991664</v>
      </c>
      <c r="AI354" s="2">
        <v>35.329765097273047</v>
      </c>
      <c r="AJ354" s="2">
        <v>18.506918475259805</v>
      </c>
      <c r="AK354" s="2">
        <v>16.822846622013248</v>
      </c>
      <c r="AL354">
        <v>78</v>
      </c>
      <c r="AM354" t="s">
        <v>279</v>
      </c>
    </row>
    <row r="355" spans="1:39" x14ac:dyDescent="0.25">
      <c r="A355" s="1" t="s">
        <v>201</v>
      </c>
      <c r="B355" s="1" t="s">
        <v>202</v>
      </c>
      <c r="C355" t="s">
        <v>203</v>
      </c>
      <c r="D355" s="8">
        <v>1058</v>
      </c>
      <c r="E355">
        <v>37.53</v>
      </c>
      <c r="F355">
        <v>0</v>
      </c>
      <c r="G355">
        <v>0</v>
      </c>
      <c r="H355">
        <v>37.53</v>
      </c>
      <c r="I355">
        <v>19.763000000000002</v>
      </c>
      <c r="J355">
        <v>0</v>
      </c>
      <c r="K355">
        <v>0</v>
      </c>
      <c r="L355">
        <v>4.9407500000000007E-2</v>
      </c>
      <c r="M355">
        <v>19.812407500000003</v>
      </c>
      <c r="N355">
        <v>17.717592499999999</v>
      </c>
      <c r="O355">
        <v>0.50214153061224376</v>
      </c>
      <c r="P355">
        <v>17.215450969387756</v>
      </c>
      <c r="Q355">
        <v>17.766999999999999</v>
      </c>
      <c r="R355">
        <v>3.5</v>
      </c>
      <c r="S355">
        <v>438</v>
      </c>
      <c r="T355">
        <v>51.9</v>
      </c>
      <c r="U355" s="2">
        <v>217372</v>
      </c>
      <c r="V355" s="2">
        <v>7.91</v>
      </c>
      <c r="W355" t="s">
        <v>2</v>
      </c>
      <c r="X355" s="2">
        <v>347.04</v>
      </c>
      <c r="Y355">
        <v>1.7800711835795455</v>
      </c>
      <c r="Z355">
        <v>11.134491671855542</v>
      </c>
      <c r="AA355" s="2">
        <v>3971.94</v>
      </c>
      <c r="AB355" s="2">
        <v>5974.45</v>
      </c>
      <c r="AC355" t="s">
        <v>278</v>
      </c>
      <c r="AD355" s="3">
        <f>Table1[[#This Row],[Water Losses (million gallons/ year)]]/Table1[[#This Row],[Water Supplied (million gallons/ year)]]</f>
        <v>0.47209146016520109</v>
      </c>
      <c r="AE355" s="2">
        <v>9963.5400000000009</v>
      </c>
      <c r="AF355">
        <v>110.82499843622942</v>
      </c>
      <c r="AG355">
        <v>3.1409365772955757</v>
      </c>
      <c r="AH355">
        <v>107.68406185893384</v>
      </c>
      <c r="AI355" s="2">
        <v>22.708652081185328</v>
      </c>
      <c r="AJ355" s="2">
        <v>9.0683550391389218</v>
      </c>
      <c r="AK355" s="2">
        <v>13.640297042046409</v>
      </c>
      <c r="AL355">
        <v>47</v>
      </c>
      <c r="AM355" t="s">
        <v>282</v>
      </c>
    </row>
    <row r="356" spans="1:39" x14ac:dyDescent="0.25">
      <c r="A356" s="1" t="s">
        <v>177</v>
      </c>
      <c r="B356" s="1" t="s">
        <v>1061</v>
      </c>
      <c r="C356" t="s">
        <v>178</v>
      </c>
      <c r="D356" s="8">
        <v>968</v>
      </c>
      <c r="E356">
        <v>33.561</v>
      </c>
      <c r="H356">
        <v>33.645112781954886</v>
      </c>
      <c r="I356">
        <v>18.568000000000001</v>
      </c>
      <c r="J356">
        <v>0.01</v>
      </c>
      <c r="K356">
        <v>3.2970000000000002</v>
      </c>
      <c r="L356">
        <v>0.2</v>
      </c>
      <c r="M356">
        <v>22.075000000000003</v>
      </c>
      <c r="N356">
        <v>11.570112781954883</v>
      </c>
      <c r="O356">
        <v>0.14768949874686699</v>
      </c>
      <c r="P356">
        <v>11.422423283208015</v>
      </c>
      <c r="Q356">
        <v>15.067112781954883</v>
      </c>
      <c r="R356">
        <v>9.1999999999999993</v>
      </c>
      <c r="S356">
        <v>455</v>
      </c>
      <c r="T356">
        <v>50</v>
      </c>
      <c r="U356" s="2">
        <v>196095</v>
      </c>
      <c r="V356" s="2">
        <v>10.56</v>
      </c>
      <c r="W356" t="s">
        <v>2</v>
      </c>
      <c r="X356" s="2">
        <v>5842.94</v>
      </c>
      <c r="Y356">
        <v>2.1539014999999999</v>
      </c>
      <c r="Z356">
        <v>12.969450549450551</v>
      </c>
      <c r="AA356" s="2">
        <v>1520.62</v>
      </c>
      <c r="AB356" s="2">
        <v>66740.53</v>
      </c>
      <c r="AC356" t="s">
        <v>278</v>
      </c>
      <c r="AD356" s="3">
        <f>Table1[[#This Row],[Water Losses (million gallons/ year)]]/Table1[[#This Row],[Water Supplied (million gallons/ year)]]</f>
        <v>0.34388687762581555</v>
      </c>
      <c r="AE356" s="2">
        <v>88693.92</v>
      </c>
      <c r="AF356">
        <v>69.667998084930801</v>
      </c>
      <c r="AG356">
        <v>0.88929398613197053</v>
      </c>
      <c r="AH356">
        <v>68.778704098798826</v>
      </c>
      <c r="AI356" s="2">
        <v>150.02452130456129</v>
      </c>
      <c r="AJ356" s="2">
        <v>3.3420292201932966</v>
      </c>
      <c r="AK356" s="2">
        <v>146.68249208436799</v>
      </c>
      <c r="AL356">
        <v>54</v>
      </c>
      <c r="AM356" t="s">
        <v>280</v>
      </c>
    </row>
    <row r="357" spans="1:39" x14ac:dyDescent="0.25">
      <c r="A357" s="1" t="s">
        <v>842</v>
      </c>
      <c r="B357" s="1" t="s">
        <v>1083</v>
      </c>
      <c r="C357" t="s">
        <v>843</v>
      </c>
      <c r="D357" s="8">
        <v>17651</v>
      </c>
      <c r="E357">
        <v>139.11000000000001</v>
      </c>
      <c r="F357">
        <v>0</v>
      </c>
      <c r="G357">
        <v>0</v>
      </c>
      <c r="H357">
        <v>139.20551</v>
      </c>
      <c r="I357">
        <v>88.243339000000006</v>
      </c>
      <c r="J357">
        <v>5.3999999999999999E-2</v>
      </c>
      <c r="K357">
        <v>0</v>
      </c>
      <c r="L357">
        <v>0.22074334750000002</v>
      </c>
      <c r="M357">
        <v>88.518082347500012</v>
      </c>
      <c r="N357">
        <v>50.687427652499991</v>
      </c>
      <c r="O357">
        <v>5.0858729581578981</v>
      </c>
      <c r="P357">
        <v>45.601554694342092</v>
      </c>
      <c r="Q357">
        <v>50.908170999999989</v>
      </c>
      <c r="R357">
        <v>29.22</v>
      </c>
      <c r="S357">
        <v>1520</v>
      </c>
      <c r="T357">
        <v>65</v>
      </c>
      <c r="U357" s="2">
        <v>1079651.18</v>
      </c>
      <c r="V357" s="2">
        <v>10.43</v>
      </c>
      <c r="W357" t="s">
        <v>2</v>
      </c>
      <c r="X357" s="2">
        <v>509.46</v>
      </c>
      <c r="Y357">
        <v>10.952607858636362</v>
      </c>
      <c r="Z357">
        <v>19.741542643540669</v>
      </c>
      <c r="AA357" s="2">
        <v>53045.66</v>
      </c>
      <c r="AB357" s="2">
        <v>23232.17</v>
      </c>
      <c r="AC357" t="s">
        <v>278</v>
      </c>
      <c r="AD357" s="3">
        <f>Table1[[#This Row],[Water Losses (million gallons/ year)]]/Table1[[#This Row],[Water Supplied (million gallons/ year)]]</f>
        <v>0.36411940628284029</v>
      </c>
      <c r="AE357" s="2">
        <v>76390.28</v>
      </c>
      <c r="AF357">
        <v>91.361621579848574</v>
      </c>
      <c r="AG357">
        <v>9.1670384970401919</v>
      </c>
      <c r="AH357">
        <v>82.194583082808379</v>
      </c>
      <c r="AI357" s="2">
        <v>50.182778294846308</v>
      </c>
      <c r="AJ357" s="2">
        <v>34.898457206307157</v>
      </c>
      <c r="AK357" s="2">
        <v>15.284321088539158</v>
      </c>
      <c r="AL357">
        <v>65</v>
      </c>
      <c r="AM357" t="s">
        <v>280</v>
      </c>
    </row>
    <row r="358" spans="1:39" x14ac:dyDescent="0.25">
      <c r="A358" s="1" t="s">
        <v>1123</v>
      </c>
      <c r="B358" s="1" t="s">
        <v>122</v>
      </c>
      <c r="C358" t="s">
        <v>766</v>
      </c>
      <c r="D358" s="8">
        <v>7350</v>
      </c>
      <c r="E358">
        <v>388</v>
      </c>
      <c r="F358">
        <v>0</v>
      </c>
      <c r="G358">
        <v>111.75</v>
      </c>
      <c r="H358">
        <v>276.25</v>
      </c>
      <c r="I358">
        <v>266.32</v>
      </c>
      <c r="J358">
        <v>0</v>
      </c>
      <c r="K358">
        <v>0</v>
      </c>
      <c r="L358">
        <v>0.66579999999999995</v>
      </c>
      <c r="M358">
        <v>266.98579999999998</v>
      </c>
      <c r="N358">
        <v>9.2642000000000166</v>
      </c>
      <c r="O358">
        <v>6.7667020408163321</v>
      </c>
      <c r="P358">
        <v>2.4974979591836846</v>
      </c>
      <c r="Q358">
        <v>9.9300000000000175</v>
      </c>
      <c r="R358">
        <v>57</v>
      </c>
      <c r="S358">
        <v>3387</v>
      </c>
      <c r="T358">
        <v>70</v>
      </c>
      <c r="U358" s="2">
        <v>2213636</v>
      </c>
      <c r="V358" s="2">
        <v>5.95</v>
      </c>
      <c r="W358" t="s">
        <v>2</v>
      </c>
      <c r="X358" s="2">
        <v>979.74</v>
      </c>
      <c r="Y358">
        <v>20.859530999999997</v>
      </c>
      <c r="Z358">
        <v>16.873162090345435</v>
      </c>
      <c r="AA358" s="2">
        <v>40261.879999999997</v>
      </c>
      <c r="AB358" s="2">
        <v>2446.9</v>
      </c>
      <c r="AC358" t="s">
        <v>278</v>
      </c>
      <c r="AD358" s="3">
        <f>Table1[[#This Row],[Water Losses (million gallons/ year)]]/Table1[[#This Row],[Water Supplied (million gallons/ year)]]</f>
        <v>3.353556561085979E-2</v>
      </c>
      <c r="AE358" s="2">
        <v>43361.09</v>
      </c>
      <c r="AF358">
        <v>7.4937614003583537</v>
      </c>
      <c r="AG358">
        <v>5.4735487749827767</v>
      </c>
      <c r="AH358">
        <v>2.0202126253755774</v>
      </c>
      <c r="AI358" s="2">
        <v>12.609617889987542</v>
      </c>
      <c r="AJ358" s="2">
        <v>11.887179552068845</v>
      </c>
      <c r="AK358" s="2">
        <v>0.72243833791869583</v>
      </c>
      <c r="AL358">
        <v>41</v>
      </c>
      <c r="AM358" t="s">
        <v>282</v>
      </c>
    </row>
    <row r="359" spans="1:39" x14ac:dyDescent="0.25">
      <c r="A359" s="1" t="s">
        <v>276</v>
      </c>
      <c r="B359" s="1" t="s">
        <v>1161</v>
      </c>
      <c r="C359" t="s">
        <v>331</v>
      </c>
      <c r="D359" s="8">
        <v>1400</v>
      </c>
      <c r="F359">
        <v>104.828</v>
      </c>
      <c r="G359">
        <v>10.538</v>
      </c>
      <c r="H359">
        <v>94.29</v>
      </c>
      <c r="I359">
        <v>66.534000000000006</v>
      </c>
      <c r="K359">
        <v>1E-3</v>
      </c>
      <c r="L359">
        <v>0.16633500000000001</v>
      </c>
      <c r="M359">
        <v>66.701335000000014</v>
      </c>
      <c r="N359">
        <v>27.588664999999992</v>
      </c>
      <c r="O359">
        <v>1.6905271428571425</v>
      </c>
      <c r="P359">
        <v>25.898137857142849</v>
      </c>
      <c r="Q359">
        <v>27.755999999999993</v>
      </c>
      <c r="R359">
        <v>46.5</v>
      </c>
      <c r="S359">
        <v>1663</v>
      </c>
      <c r="T359">
        <v>81.5</v>
      </c>
      <c r="U359" s="2">
        <v>802429.64</v>
      </c>
      <c r="V359" s="2">
        <v>9.44</v>
      </c>
      <c r="W359" t="s">
        <v>2</v>
      </c>
      <c r="X359" s="2">
        <v>3557.54</v>
      </c>
      <c r="Y359">
        <v>14.903943712499998</v>
      </c>
      <c r="Z359">
        <v>24.553651533373419</v>
      </c>
      <c r="AA359" s="2">
        <v>15958.46</v>
      </c>
      <c r="AB359" s="2">
        <v>92133.66</v>
      </c>
      <c r="AC359" t="s">
        <v>278</v>
      </c>
      <c r="AD359" s="3">
        <f>Table1[[#This Row],[Water Losses (million gallons/ year)]]/Table1[[#This Row],[Water Supplied (million gallons/ year)]]</f>
        <v>0.2925937533142432</v>
      </c>
      <c r="AE359" s="2">
        <v>108687.42</v>
      </c>
      <c r="AF359">
        <v>45.451222827206145</v>
      </c>
      <c r="AG359">
        <v>2.7850758949532408</v>
      </c>
      <c r="AH359">
        <v>42.666146932252907</v>
      </c>
      <c r="AI359" s="2">
        <v>64.998266705151707</v>
      </c>
      <c r="AJ359" s="2">
        <v>9.596185314712768</v>
      </c>
      <c r="AK359" s="2">
        <v>55.402081390438944</v>
      </c>
      <c r="AL359">
        <v>56</v>
      </c>
      <c r="AM359" t="s">
        <v>280</v>
      </c>
    </row>
    <row r="360" spans="1:39" x14ac:dyDescent="0.25">
      <c r="A360" s="1" t="s">
        <v>1200</v>
      </c>
      <c r="B360" s="1" t="s">
        <v>1152</v>
      </c>
      <c r="C360" t="s">
        <v>754</v>
      </c>
      <c r="D360" s="8">
        <v>5200</v>
      </c>
      <c r="E360">
        <v>319.04500000000002</v>
      </c>
      <c r="H360">
        <v>319.04500000000002</v>
      </c>
      <c r="I360">
        <v>262.12700000000001</v>
      </c>
      <c r="J360">
        <v>0.29499999999999998</v>
      </c>
      <c r="K360">
        <v>7.3</v>
      </c>
      <c r="L360">
        <v>7.7</v>
      </c>
      <c r="M360">
        <v>277.42200000000003</v>
      </c>
      <c r="N360">
        <v>41.62299999999999</v>
      </c>
      <c r="O360">
        <v>6.8106202040816406</v>
      </c>
      <c r="P360">
        <v>34.812379795918346</v>
      </c>
      <c r="Q360">
        <v>56.62299999999999</v>
      </c>
      <c r="R360">
        <v>48.6</v>
      </c>
      <c r="S360">
        <v>2400</v>
      </c>
      <c r="T360">
        <v>61</v>
      </c>
      <c r="U360" s="2">
        <v>1211800</v>
      </c>
      <c r="V360" s="2">
        <v>3.92</v>
      </c>
      <c r="W360" t="s">
        <v>2</v>
      </c>
      <c r="X360" s="2">
        <v>243.66</v>
      </c>
      <c r="Y360">
        <v>13.869447389999999</v>
      </c>
      <c r="Z360">
        <v>15.832702499999998</v>
      </c>
      <c r="AA360" s="2">
        <v>26149.93</v>
      </c>
      <c r="AB360" s="2">
        <v>8482.3799999999992</v>
      </c>
      <c r="AC360" t="s">
        <v>278</v>
      </c>
      <c r="AD360" s="3">
        <f>Table1[[#This Row],[Water Losses (million gallons/ year)]]/Table1[[#This Row],[Water Supplied (million gallons/ year)]]</f>
        <v>0.13046122020404641</v>
      </c>
      <c r="AE360" s="2">
        <v>38287.22</v>
      </c>
      <c r="AF360">
        <v>47.514840182648385</v>
      </c>
      <c r="AG360">
        <v>7.7746805982667127</v>
      </c>
      <c r="AH360">
        <v>39.740159584381672</v>
      </c>
      <c r="AI360" s="2">
        <v>14.430131678508515</v>
      </c>
      <c r="AJ360" s="2">
        <v>10.895804819727903</v>
      </c>
      <c r="AK360" s="2">
        <v>3.5343268587806103</v>
      </c>
      <c r="AL360">
        <v>61</v>
      </c>
      <c r="AM360" t="s">
        <v>280</v>
      </c>
    </row>
    <row r="361" spans="1:39" x14ac:dyDescent="0.25">
      <c r="A361" s="1" t="s">
        <v>211</v>
      </c>
      <c r="B361" s="1" t="s">
        <v>1086</v>
      </c>
      <c r="C361" t="s">
        <v>212</v>
      </c>
      <c r="D361" s="8">
        <v>1100</v>
      </c>
      <c r="E361">
        <v>67.679000000000002</v>
      </c>
      <c r="F361">
        <v>0</v>
      </c>
      <c r="G361">
        <v>0</v>
      </c>
      <c r="H361">
        <v>67.679000000000002</v>
      </c>
      <c r="I361">
        <v>58.552999999999997</v>
      </c>
      <c r="J361">
        <v>0</v>
      </c>
      <c r="K361">
        <v>0</v>
      </c>
      <c r="L361">
        <v>0.17299999999999999</v>
      </c>
      <c r="M361">
        <v>58.725999999999999</v>
      </c>
      <c r="N361">
        <v>8.953000000000003</v>
      </c>
      <c r="O361">
        <v>3.374501842105265</v>
      </c>
      <c r="P361">
        <v>5.5784981578947379</v>
      </c>
      <c r="Q361">
        <v>9.126000000000003</v>
      </c>
      <c r="R361">
        <v>15.5</v>
      </c>
      <c r="S361">
        <v>435</v>
      </c>
      <c r="T361">
        <v>55</v>
      </c>
      <c r="U361" s="2">
        <v>573533.54</v>
      </c>
      <c r="V361" s="2">
        <v>9.6999999999999993</v>
      </c>
      <c r="W361" t="s">
        <v>2</v>
      </c>
      <c r="X361" s="2">
        <v>337.57</v>
      </c>
      <c r="Y361">
        <v>3.4894547500000006</v>
      </c>
      <c r="Z361">
        <v>21.977356321839082</v>
      </c>
      <c r="AA361" s="2">
        <v>32732.67</v>
      </c>
      <c r="AB361" s="2">
        <v>1883.13</v>
      </c>
      <c r="AC361" t="s">
        <v>278</v>
      </c>
      <c r="AD361" s="3">
        <f>Table1[[#This Row],[Water Losses (million gallons/ year)]]/Table1[[#This Row],[Water Supplied (million gallons/ year)]]</f>
        <v>0.13228623354363986</v>
      </c>
      <c r="AE361" s="2">
        <v>34674.199999999997</v>
      </c>
      <c r="AF361">
        <v>56.387970398362484</v>
      </c>
      <c r="AG361">
        <v>21.25335753176045</v>
      </c>
      <c r="AH361">
        <v>35.134612866602033</v>
      </c>
      <c r="AI361" s="2">
        <v>79.576555153061136</v>
      </c>
      <c r="AJ361" s="2">
        <v>75.247512341197861</v>
      </c>
      <c r="AK361" s="2">
        <v>4.32904281186328</v>
      </c>
      <c r="AL361">
        <v>50</v>
      </c>
      <c r="AM361" t="s">
        <v>282</v>
      </c>
    </row>
    <row r="362" spans="1:39" x14ac:dyDescent="0.25">
      <c r="A362" s="1" t="s">
        <v>258</v>
      </c>
      <c r="B362" s="1" t="s">
        <v>259</v>
      </c>
      <c r="C362" t="s">
        <v>327</v>
      </c>
      <c r="D362" s="8">
        <v>1277</v>
      </c>
      <c r="E362">
        <v>0</v>
      </c>
      <c r="F362">
        <v>42.353999999999999</v>
      </c>
      <c r="G362">
        <v>0</v>
      </c>
      <c r="H362">
        <v>42.353999999999999</v>
      </c>
      <c r="I362">
        <v>32.710999999999999</v>
      </c>
      <c r="J362">
        <v>0.442</v>
      </c>
      <c r="L362">
        <v>0.54400000000000004</v>
      </c>
      <c r="M362">
        <v>33.696999999999996</v>
      </c>
      <c r="N362">
        <v>8.6570000000000036</v>
      </c>
      <c r="O362">
        <v>0.83333642857142776</v>
      </c>
      <c r="P362">
        <v>7.8236635714285754</v>
      </c>
      <c r="Q362">
        <v>9.2010000000000041</v>
      </c>
      <c r="R362">
        <v>12</v>
      </c>
      <c r="S362">
        <v>605</v>
      </c>
      <c r="T362">
        <v>60</v>
      </c>
      <c r="U362" s="2">
        <v>481876.12</v>
      </c>
      <c r="V362" s="2">
        <v>10.82</v>
      </c>
      <c r="W362" t="s">
        <v>2</v>
      </c>
      <c r="X362" s="2">
        <v>4566</v>
      </c>
      <c r="Y362">
        <v>3.409173</v>
      </c>
      <c r="Z362">
        <v>15.438347107438016</v>
      </c>
      <c r="AA362" s="2">
        <v>9016.7000000000007</v>
      </c>
      <c r="AB362" s="2">
        <v>35722.85</v>
      </c>
      <c r="AC362" t="s">
        <v>278</v>
      </c>
      <c r="AD362" s="3">
        <f>Table1[[#This Row],[Water Losses (million gallons/ year)]]/Table1[[#This Row],[Water Supplied (million gallons/ year)]]</f>
        <v>0.20439627898191443</v>
      </c>
      <c r="AE362" s="2">
        <v>47223.45</v>
      </c>
      <c r="AF362">
        <v>39.202988792029899</v>
      </c>
      <c r="AG362">
        <v>3.7737413271659803</v>
      </c>
      <c r="AH362">
        <v>35.42924746486392</v>
      </c>
      <c r="AI362" s="2">
        <v>73.94966615584417</v>
      </c>
      <c r="AJ362" s="2">
        <v>14.903636623376608</v>
      </c>
      <c r="AK362" s="2">
        <v>59.046029532467564</v>
      </c>
      <c r="AL362">
        <v>65</v>
      </c>
      <c r="AM362" t="s">
        <v>280</v>
      </c>
    </row>
    <row r="363" spans="1:39" x14ac:dyDescent="0.25">
      <c r="A363" s="1" t="s">
        <v>728</v>
      </c>
      <c r="B363" s="1" t="s">
        <v>632</v>
      </c>
      <c r="C363" t="s">
        <v>778</v>
      </c>
      <c r="D363" s="8">
        <v>10000</v>
      </c>
      <c r="E363">
        <v>298.55700000000002</v>
      </c>
      <c r="H363">
        <v>298.55700000000002</v>
      </c>
      <c r="I363">
        <v>259.98899999999998</v>
      </c>
      <c r="L363">
        <v>0.64997249999999995</v>
      </c>
      <c r="M363">
        <v>260.63897249999997</v>
      </c>
      <c r="N363">
        <v>37.918027500000051</v>
      </c>
      <c r="O363">
        <v>6.6058429591836525</v>
      </c>
      <c r="P363">
        <v>31.312184540816396</v>
      </c>
      <c r="Q363">
        <v>38.568000000000048</v>
      </c>
      <c r="R363">
        <v>122.3</v>
      </c>
      <c r="S363">
        <v>4114</v>
      </c>
      <c r="T363">
        <v>142.5</v>
      </c>
      <c r="U363" s="2">
        <v>1089544</v>
      </c>
      <c r="V363" s="2">
        <v>2.76</v>
      </c>
      <c r="W363" t="s">
        <v>2</v>
      </c>
      <c r="X363" s="2">
        <v>400.75</v>
      </c>
      <c r="Y363">
        <v>66.510620287499989</v>
      </c>
      <c r="Z363">
        <v>44.292872508507529</v>
      </c>
      <c r="AA363" s="2">
        <v>18232.13</v>
      </c>
      <c r="AB363" s="2">
        <v>12548.36</v>
      </c>
      <c r="AC363" t="s">
        <v>278</v>
      </c>
      <c r="AD363" s="3">
        <f>Table1[[#This Row],[Water Losses (million gallons/ year)]]/Table1[[#This Row],[Water Supplied (million gallons/ year)]]</f>
        <v>0.1270043157588</v>
      </c>
      <c r="AE363" s="2">
        <v>31040.959999999999</v>
      </c>
      <c r="AF363">
        <v>25.251581635711037</v>
      </c>
      <c r="AG363">
        <v>4.399173526537286</v>
      </c>
      <c r="AH363">
        <v>20.852408109173751</v>
      </c>
      <c r="AI363" s="2">
        <v>7.4818873412929152</v>
      </c>
      <c r="AJ363" s="2">
        <v>4.4317274106336608</v>
      </c>
      <c r="AK363" s="2">
        <v>3.0501599306592539</v>
      </c>
      <c r="AL363">
        <v>56</v>
      </c>
      <c r="AM363" t="s">
        <v>280</v>
      </c>
    </row>
    <row r="364" spans="1:39" x14ac:dyDescent="0.25">
      <c r="A364" s="1" t="s">
        <v>121</v>
      </c>
      <c r="B364" s="1" t="s">
        <v>122</v>
      </c>
      <c r="C364" t="s">
        <v>123</v>
      </c>
      <c r="D364" s="8">
        <v>702</v>
      </c>
      <c r="E364">
        <v>0</v>
      </c>
      <c r="F364">
        <v>20.164000000000001</v>
      </c>
      <c r="G364">
        <v>0</v>
      </c>
      <c r="H364">
        <v>20.164000000000001</v>
      </c>
      <c r="I364">
        <v>9.1940000000000008</v>
      </c>
      <c r="J364">
        <v>0</v>
      </c>
      <c r="K364">
        <v>0</v>
      </c>
      <c r="L364">
        <v>2.2985000000000002E-2</v>
      </c>
      <c r="M364">
        <v>9.2169850000000011</v>
      </c>
      <c r="N364">
        <v>10.947015</v>
      </c>
      <c r="O364">
        <v>0.529864736842105</v>
      </c>
      <c r="P364">
        <v>10.417150263157895</v>
      </c>
      <c r="Q364">
        <v>10.97</v>
      </c>
      <c r="R364">
        <v>25.6</v>
      </c>
      <c r="S364">
        <v>270</v>
      </c>
      <c r="T364">
        <v>105</v>
      </c>
      <c r="V364" s="2">
        <v>23.04</v>
      </c>
      <c r="W364" t="s">
        <v>2</v>
      </c>
      <c r="X364" s="2">
        <v>2758.2003</v>
      </c>
      <c r="Y364">
        <v>7.5949471261363648</v>
      </c>
      <c r="Z364">
        <v>77.066941919191919</v>
      </c>
      <c r="AA364" s="2">
        <v>12208.08</v>
      </c>
      <c r="AB364" s="2">
        <v>28732.59</v>
      </c>
      <c r="AC364" t="s">
        <v>278</v>
      </c>
      <c r="AD364" s="3">
        <f>Table1[[#This Row],[Water Losses (million gallons/ year)]]/Table1[[#This Row],[Water Supplied (million gallons/ year)]]</f>
        <v>0.54289897837730605</v>
      </c>
      <c r="AE364" s="2">
        <v>41004.07</v>
      </c>
      <c r="AF364">
        <v>111.08082191780824</v>
      </c>
      <c r="AG364">
        <v>5.3766081871345008</v>
      </c>
      <c r="AH364">
        <v>105.70421373067373</v>
      </c>
      <c r="AI364" s="2">
        <v>151.63211140412793</v>
      </c>
      <c r="AJ364" s="2">
        <v>45.215124210526284</v>
      </c>
      <c r="AK364" s="2">
        <v>106.41698719360164</v>
      </c>
      <c r="AL364">
        <v>46</v>
      </c>
      <c r="AM364" t="s">
        <v>282</v>
      </c>
    </row>
    <row r="365" spans="1:39" x14ac:dyDescent="0.25">
      <c r="A365" s="1" t="s">
        <v>244</v>
      </c>
      <c r="B365" s="1" t="s">
        <v>245</v>
      </c>
      <c r="C365" t="s">
        <v>246</v>
      </c>
      <c r="D365" s="8">
        <v>1223</v>
      </c>
      <c r="E365">
        <v>51.479199999999999</v>
      </c>
      <c r="F365">
        <v>0</v>
      </c>
      <c r="G365">
        <v>0</v>
      </c>
      <c r="H365">
        <v>51.479199999999999</v>
      </c>
      <c r="I365">
        <v>44.354999999999997</v>
      </c>
      <c r="J365">
        <v>0</v>
      </c>
      <c r="K365">
        <v>0</v>
      </c>
      <c r="L365">
        <v>0.1108875</v>
      </c>
      <c r="M365">
        <v>44.465887499999994</v>
      </c>
      <c r="N365">
        <v>7.0133125000000049</v>
      </c>
      <c r="O365">
        <v>0.221775</v>
      </c>
      <c r="P365">
        <v>6.7915375000000049</v>
      </c>
      <c r="Q365">
        <v>7.1242000000000045</v>
      </c>
      <c r="R365">
        <v>22.102272727272727</v>
      </c>
      <c r="S365">
        <v>439</v>
      </c>
      <c r="T365">
        <v>82</v>
      </c>
      <c r="V365" s="2">
        <v>7.0054999999999996</v>
      </c>
      <c r="W365" t="s">
        <v>2</v>
      </c>
      <c r="X365" s="2">
        <v>513.61249999999995</v>
      </c>
      <c r="Y365">
        <v>5.5497192329545451</v>
      </c>
      <c r="Z365">
        <v>34.634875232967481</v>
      </c>
      <c r="AA365" s="2">
        <v>1553.65</v>
      </c>
      <c r="AB365" s="2">
        <v>3488.22</v>
      </c>
      <c r="AC365" t="s">
        <v>278</v>
      </c>
      <c r="AD365" s="3">
        <f>Table1[[#This Row],[Water Losses (million gallons/ year)]]/Table1[[#This Row],[Water Supplied (million gallons/ year)]]</f>
        <v>0.13623584865343683</v>
      </c>
      <c r="AE365" s="2">
        <v>5098.83</v>
      </c>
      <c r="AF365">
        <v>43.768917527381689</v>
      </c>
      <c r="AG365">
        <v>1.3840609105376478</v>
      </c>
      <c r="AH365">
        <v>42.38485661684404</v>
      </c>
      <c r="AI365" s="2">
        <v>11.484901473416581</v>
      </c>
      <c r="AJ365" s="2">
        <v>3.5390735150047465</v>
      </c>
      <c r="AK365" s="2">
        <v>7.9458279584118348</v>
      </c>
      <c r="AL365">
        <v>58</v>
      </c>
      <c r="AM365" t="s">
        <v>280</v>
      </c>
    </row>
    <row r="366" spans="1:39" x14ac:dyDescent="0.25">
      <c r="A366" s="1" t="s">
        <v>575</v>
      </c>
      <c r="B366" s="1" t="s">
        <v>576</v>
      </c>
      <c r="C366" t="s">
        <v>636</v>
      </c>
      <c r="D366" s="8">
        <v>3513</v>
      </c>
      <c r="E366">
        <v>557.65300000000002</v>
      </c>
      <c r="G366">
        <v>35.305</v>
      </c>
      <c r="H366">
        <v>533.72867346938779</v>
      </c>
      <c r="I366">
        <v>525.02800000000002</v>
      </c>
      <c r="K366">
        <v>3.2080000000000002</v>
      </c>
      <c r="L366">
        <v>2.0099999999999998</v>
      </c>
      <c r="M366">
        <v>530.24599999999998</v>
      </c>
      <c r="N366">
        <v>3.4826734693878052</v>
      </c>
      <c r="O366">
        <v>0.66</v>
      </c>
      <c r="P366">
        <v>2.8226734693878051</v>
      </c>
      <c r="Q366">
        <v>8.7006734693878052</v>
      </c>
      <c r="R366">
        <v>25.3</v>
      </c>
      <c r="S366">
        <v>1600</v>
      </c>
      <c r="T366">
        <v>60</v>
      </c>
      <c r="U366" s="2">
        <v>939237.76</v>
      </c>
      <c r="V366" s="2">
        <v>1.06</v>
      </c>
      <c r="W366" t="s">
        <v>117</v>
      </c>
      <c r="X366" s="2">
        <v>161.04</v>
      </c>
      <c r="Y366">
        <v>9.2489732454545468</v>
      </c>
      <c r="Z366">
        <v>15.837282954545456</v>
      </c>
      <c r="AA366" s="2">
        <v>933.55</v>
      </c>
      <c r="AB366" s="2">
        <v>454.56</v>
      </c>
      <c r="AC366" t="s">
        <v>278</v>
      </c>
      <c r="AD366" s="3">
        <f>Table1[[#This Row],[Water Losses (million gallons/ year)]]/Table1[[#This Row],[Water Supplied (million gallons/ year)]]</f>
        <v>6.5251758852479099E-3</v>
      </c>
      <c r="AE366" s="2">
        <v>2228.42</v>
      </c>
      <c r="AF366">
        <v>5.9634819681298028</v>
      </c>
      <c r="AG366">
        <v>1.1301369863013699</v>
      </c>
      <c r="AH366">
        <v>4.8333449818284331</v>
      </c>
      <c r="AI366" s="2">
        <v>0.86757152349937261</v>
      </c>
      <c r="AJ366" s="2">
        <v>0.58346943880549007</v>
      </c>
      <c r="AK366" s="2">
        <v>0.28410208469388254</v>
      </c>
      <c r="AL366">
        <v>68</v>
      </c>
      <c r="AM366" t="s">
        <v>280</v>
      </c>
    </row>
    <row r="367" spans="1:39" x14ac:dyDescent="0.25">
      <c r="A367" s="1" t="s">
        <v>32</v>
      </c>
      <c r="B367" s="1" t="s">
        <v>1155</v>
      </c>
      <c r="C367" t="s">
        <v>33</v>
      </c>
      <c r="D367" s="8">
        <v>344</v>
      </c>
      <c r="E367">
        <v>10.089600000000001</v>
      </c>
      <c r="F367">
        <v>0</v>
      </c>
      <c r="G367">
        <v>0</v>
      </c>
      <c r="H367">
        <v>10.0906</v>
      </c>
      <c r="I367">
        <v>7.1689999999999996</v>
      </c>
      <c r="J367">
        <v>0</v>
      </c>
      <c r="K367">
        <v>6.0000000000000001E-3</v>
      </c>
      <c r="L367">
        <v>1.7922500000000001E-2</v>
      </c>
      <c r="M367">
        <v>7.1929224999999999</v>
      </c>
      <c r="N367">
        <v>2.8976775000000004</v>
      </c>
      <c r="O367">
        <v>0.41347657894736922</v>
      </c>
      <c r="P367">
        <v>2.484200921052631</v>
      </c>
      <c r="Q367">
        <v>2.9216000000000002</v>
      </c>
      <c r="R367">
        <v>6.7</v>
      </c>
      <c r="S367">
        <v>281</v>
      </c>
      <c r="T367">
        <v>76</v>
      </c>
      <c r="U367" s="2">
        <v>114252.34</v>
      </c>
      <c r="V367" s="2">
        <v>15.18</v>
      </c>
      <c r="W367" t="s">
        <v>2</v>
      </c>
      <c r="X367" s="2">
        <v>1253.58</v>
      </c>
      <c r="Y367">
        <v>2.1747327799999998</v>
      </c>
      <c r="Z367">
        <v>21.203459074733093</v>
      </c>
      <c r="AA367" s="2">
        <v>6272.18</v>
      </c>
      <c r="AB367" s="2">
        <v>3114.14</v>
      </c>
      <c r="AC367" t="s">
        <v>278</v>
      </c>
      <c r="AD367" s="3">
        <f>Table1[[#This Row],[Water Losses (million gallons/ year)]]/Table1[[#This Row],[Water Supplied (million gallons/ year)]]</f>
        <v>0.28716602580619588</v>
      </c>
      <c r="AE367" s="2">
        <v>9416.31</v>
      </c>
      <c r="AF367">
        <v>28.252108419051336</v>
      </c>
      <c r="AG367">
        <v>4.0313613703248601</v>
      </c>
      <c r="AH367">
        <v>24.220747048726476</v>
      </c>
      <c r="AI367" s="2">
        <v>33.403278441964822</v>
      </c>
      <c r="AJ367" s="2">
        <v>22.320913350814795</v>
      </c>
      <c r="AK367" s="2">
        <v>11.082365091150026</v>
      </c>
      <c r="AL367">
        <v>19</v>
      </c>
      <c r="AM367" t="s">
        <v>286</v>
      </c>
    </row>
    <row r="368" spans="1:39" x14ac:dyDescent="0.25">
      <c r="A368" s="1" t="s">
        <v>631</v>
      </c>
      <c r="B368" s="1" t="s">
        <v>632</v>
      </c>
      <c r="C368" t="s">
        <v>633</v>
      </c>
      <c r="D368" s="8">
        <v>5000</v>
      </c>
      <c r="E368">
        <v>0</v>
      </c>
      <c r="F368">
        <v>127.893</v>
      </c>
      <c r="G368">
        <v>0</v>
      </c>
      <c r="H368">
        <v>127.893</v>
      </c>
      <c r="I368">
        <v>89.974999999999994</v>
      </c>
      <c r="J368">
        <v>0</v>
      </c>
      <c r="K368">
        <v>0</v>
      </c>
      <c r="L368">
        <v>0.22493749999999998</v>
      </c>
      <c r="M368">
        <v>90.19993749999999</v>
      </c>
      <c r="N368">
        <v>37.693062500000011</v>
      </c>
      <c r="O368">
        <v>2.2860994897959239</v>
      </c>
      <c r="P368">
        <v>35.406963010204088</v>
      </c>
      <c r="Q368">
        <v>37.918000000000013</v>
      </c>
      <c r="R368">
        <v>31.9</v>
      </c>
      <c r="S368">
        <v>2082</v>
      </c>
      <c r="T368">
        <v>80.7</v>
      </c>
      <c r="U368" s="2">
        <v>514053.56</v>
      </c>
      <c r="V368" s="2">
        <v>7.74</v>
      </c>
      <c r="W368" t="s">
        <v>2</v>
      </c>
      <c r="X368" s="2">
        <v>1914.24</v>
      </c>
      <c r="Y368">
        <v>14.2823533845</v>
      </c>
      <c r="Z368">
        <v>18.794301296829971</v>
      </c>
      <c r="AA368" s="2">
        <v>17694.41</v>
      </c>
      <c r="AB368" s="2">
        <v>67777.42</v>
      </c>
      <c r="AC368" t="s">
        <v>278</v>
      </c>
      <c r="AD368" s="3">
        <f>Table1[[#This Row],[Water Losses (million gallons/ year)]]/Table1[[#This Row],[Water Supplied (million gallons/ year)]]</f>
        <v>0.29472342114111022</v>
      </c>
      <c r="AE368" s="2">
        <v>85902.42</v>
      </c>
      <c r="AF368">
        <v>49.600703354256325</v>
      </c>
      <c r="AG368">
        <v>3.0083027249824639</v>
      </c>
      <c r="AH368">
        <v>46.592400629273861</v>
      </c>
      <c r="AI368" s="2">
        <v>41.052754526260102</v>
      </c>
      <c r="AJ368" s="2">
        <v>8.4987560283479606</v>
      </c>
      <c r="AK368" s="2">
        <v>32.55399849791214</v>
      </c>
      <c r="AL368">
        <v>52</v>
      </c>
      <c r="AM368" t="s">
        <v>280</v>
      </c>
    </row>
    <row r="369" spans="1:39" ht="30" x14ac:dyDescent="0.25">
      <c r="A369" s="1" t="s">
        <v>885</v>
      </c>
      <c r="B369" s="1" t="s">
        <v>886</v>
      </c>
      <c r="C369" t="s">
        <v>944</v>
      </c>
      <c r="D369" s="8">
        <v>36000</v>
      </c>
      <c r="E369">
        <v>1777.991</v>
      </c>
      <c r="F369">
        <v>0</v>
      </c>
      <c r="G369">
        <v>42.593000000000004</v>
      </c>
      <c r="H369">
        <v>1756.0470312734551</v>
      </c>
      <c r="I369">
        <v>1667.7</v>
      </c>
      <c r="K369">
        <v>1.865</v>
      </c>
      <c r="L369">
        <v>4.1692499999999999</v>
      </c>
      <c r="M369">
        <v>1673.73425</v>
      </c>
      <c r="N369">
        <v>82.31278127345513</v>
      </c>
      <c r="O369">
        <v>37.211953713123123</v>
      </c>
      <c r="P369">
        <v>45.100827560332007</v>
      </c>
      <c r="Q369">
        <v>88.34703127345513</v>
      </c>
      <c r="R369">
        <v>242</v>
      </c>
      <c r="S369">
        <v>17436</v>
      </c>
      <c r="T369">
        <v>64.3</v>
      </c>
      <c r="V369" s="2">
        <v>12.9481</v>
      </c>
      <c r="W369" t="s">
        <v>2</v>
      </c>
      <c r="X369" s="2">
        <v>326.93</v>
      </c>
      <c r="Y369">
        <v>109.54697428886364</v>
      </c>
      <c r="Z369">
        <v>17.213162232267617</v>
      </c>
      <c r="AA369" s="2">
        <v>481417.02</v>
      </c>
      <c r="AB369" s="2">
        <v>14744.81</v>
      </c>
      <c r="AC369" t="s">
        <v>278</v>
      </c>
      <c r="AD369" s="3">
        <f>Table1[[#This Row],[Water Losses (million gallons/ year)]]/Table1[[#This Row],[Water Supplied (million gallons/ year)]]</f>
        <v>4.6873904746026832E-2</v>
      </c>
      <c r="AE369" s="2">
        <v>498134.61</v>
      </c>
      <c r="AF369">
        <v>12.933842007475501</v>
      </c>
      <c r="AG369">
        <v>5.8471299677761834</v>
      </c>
      <c r="AH369">
        <v>7.0867120396993171</v>
      </c>
      <c r="AI369" s="2">
        <v>28.456173260295152</v>
      </c>
      <c r="AJ369" s="2">
        <v>27.610519810289453</v>
      </c>
      <c r="AK369" s="2">
        <v>0.84565345000569769</v>
      </c>
      <c r="AL369">
        <v>69</v>
      </c>
      <c r="AM369" t="s">
        <v>280</v>
      </c>
    </row>
    <row r="370" spans="1:39" x14ac:dyDescent="0.25">
      <c r="A370" s="1" t="s">
        <v>394</v>
      </c>
      <c r="B370" s="1" t="s">
        <v>0</v>
      </c>
      <c r="C370" t="s">
        <v>395</v>
      </c>
      <c r="D370" s="8">
        <v>1800</v>
      </c>
      <c r="E370">
        <v>0</v>
      </c>
      <c r="F370">
        <v>42.59</v>
      </c>
      <c r="G370">
        <v>0</v>
      </c>
      <c r="H370">
        <v>52.580246913580247</v>
      </c>
      <c r="I370">
        <v>51.573999999999998</v>
      </c>
      <c r="J370">
        <v>0</v>
      </c>
      <c r="K370">
        <v>0</v>
      </c>
      <c r="L370">
        <v>0.12893499999999999</v>
      </c>
      <c r="M370">
        <v>51.702934999999997</v>
      </c>
      <c r="N370">
        <v>0.87731191358025029</v>
      </c>
      <c r="O370">
        <v>1.310400612244901</v>
      </c>
      <c r="P370">
        <v>-0.43308869866465072</v>
      </c>
      <c r="Q370">
        <v>1.0062469135802503</v>
      </c>
      <c r="R370">
        <v>13.1</v>
      </c>
      <c r="S370">
        <v>954</v>
      </c>
      <c r="T370">
        <v>57.7</v>
      </c>
      <c r="V370" s="2">
        <v>10.26</v>
      </c>
      <c r="W370" t="s">
        <v>2</v>
      </c>
      <c r="X370" s="2">
        <v>3591.5</v>
      </c>
      <c r="Y370">
        <v>5.5052142213522721</v>
      </c>
      <c r="Z370">
        <v>15.810040554126164</v>
      </c>
      <c r="AA370" s="2">
        <v>13444.71</v>
      </c>
      <c r="AB370" s="2">
        <v>-1555.44</v>
      </c>
      <c r="AC370" t="s">
        <v>278</v>
      </c>
      <c r="AD370" s="3">
        <f>Table1[[#This Row],[Water Losses (million gallons/ year)]]/Table1[[#This Row],[Water Supplied (million gallons/ year)]]</f>
        <v>1.6685199577365643E-2</v>
      </c>
      <c r="AE370" s="2">
        <v>12352.34</v>
      </c>
      <c r="AF370">
        <v>2.5194908635026287</v>
      </c>
      <c r="AG370">
        <v>3.7632480751411537</v>
      </c>
      <c r="AH370">
        <v>-1.2437572116385249</v>
      </c>
      <c r="AI370" s="2">
        <v>12.462549497252191</v>
      </c>
      <c r="AJ370" s="2">
        <v>14.092987716596104</v>
      </c>
      <c r="AK370" s="2">
        <v>-1.6304382193439131</v>
      </c>
      <c r="AL370">
        <v>55</v>
      </c>
      <c r="AM370" t="s">
        <v>280</v>
      </c>
    </row>
    <row r="371" spans="1:39" x14ac:dyDescent="0.25">
      <c r="A371" s="1" t="s">
        <v>957</v>
      </c>
      <c r="B371" s="1" t="s">
        <v>1062</v>
      </c>
      <c r="C371" t="s">
        <v>958</v>
      </c>
      <c r="D371" s="8">
        <v>780</v>
      </c>
      <c r="E371">
        <v>23.318999999999999</v>
      </c>
      <c r="F371">
        <v>0</v>
      </c>
      <c r="G371">
        <v>0</v>
      </c>
      <c r="H371">
        <v>23.318999999999999</v>
      </c>
      <c r="I371">
        <v>18.818000000000001</v>
      </c>
      <c r="J371">
        <v>0</v>
      </c>
      <c r="K371">
        <v>0.01</v>
      </c>
      <c r="L371">
        <v>1.2190000000000001</v>
      </c>
      <c r="M371">
        <v>20.047000000000004</v>
      </c>
      <c r="N371">
        <v>3.2719999999999949</v>
      </c>
      <c r="O371">
        <v>0.47833489795918505</v>
      </c>
      <c r="P371">
        <v>2.7936651020408099</v>
      </c>
      <c r="Q371">
        <v>4.500999999999995</v>
      </c>
      <c r="R371">
        <v>7.4</v>
      </c>
      <c r="S371">
        <v>390</v>
      </c>
      <c r="T371">
        <v>52.3</v>
      </c>
      <c r="U371" s="2">
        <v>339473.05</v>
      </c>
      <c r="V371" s="2">
        <v>9.6999999999999993</v>
      </c>
      <c r="W371" t="s">
        <v>2</v>
      </c>
      <c r="X371" s="2">
        <v>1331.29</v>
      </c>
      <c r="Y371">
        <v>1.880964793</v>
      </c>
      <c r="Z371">
        <v>13.213662051282052</v>
      </c>
      <c r="AA371" s="2">
        <v>4638.1400000000003</v>
      </c>
      <c r="AB371" s="2">
        <v>3719.18</v>
      </c>
      <c r="AC371" t="s">
        <v>278</v>
      </c>
      <c r="AD371" s="3">
        <f>Table1[[#This Row],[Water Losses (million gallons/ year)]]/Table1[[#This Row],[Water Supplied (million gallons/ year)]]</f>
        <v>0.14031476478408145</v>
      </c>
      <c r="AE371" s="2">
        <v>9993.4699999999993</v>
      </c>
      <c r="AF371">
        <v>22.985598876009799</v>
      </c>
      <c r="AG371">
        <v>3.3602732557722872</v>
      </c>
      <c r="AH371">
        <v>19.625325620237511</v>
      </c>
      <c r="AI371" s="2">
        <v>21.429023138205146</v>
      </c>
      <c r="AJ371" s="2">
        <v>11.892668231292557</v>
      </c>
      <c r="AK371" s="2">
        <v>9.5363549069125888</v>
      </c>
      <c r="AL371">
        <v>49</v>
      </c>
      <c r="AM371" t="s">
        <v>282</v>
      </c>
    </row>
    <row r="372" spans="1:39" x14ac:dyDescent="0.25">
      <c r="A372" s="1" t="s">
        <v>1108</v>
      </c>
      <c r="B372" s="1" t="s">
        <v>646</v>
      </c>
      <c r="C372" t="s">
        <v>964</v>
      </c>
      <c r="D372" s="8">
        <v>6670</v>
      </c>
      <c r="F372">
        <v>127.474</v>
      </c>
      <c r="H372">
        <v>127.79348370927318</v>
      </c>
      <c r="I372">
        <v>111.292</v>
      </c>
      <c r="L372">
        <v>0.27823000000000003</v>
      </c>
      <c r="M372">
        <v>111.57023</v>
      </c>
      <c r="N372">
        <v>16.22325370927318</v>
      </c>
      <c r="O372">
        <v>6.4139336842105319</v>
      </c>
      <c r="P372">
        <v>9.8093200250626484</v>
      </c>
      <c r="Q372">
        <v>16.501483709273181</v>
      </c>
      <c r="R372">
        <v>108</v>
      </c>
      <c r="S372">
        <v>2474</v>
      </c>
      <c r="T372">
        <v>65</v>
      </c>
      <c r="U372" s="2">
        <v>905497</v>
      </c>
      <c r="V372" s="2">
        <v>14.76</v>
      </c>
      <c r="W372" t="s">
        <v>2</v>
      </c>
      <c r="X372" s="2">
        <v>2587.09</v>
      </c>
      <c r="Y372">
        <v>22.666390499999995</v>
      </c>
      <c r="Z372">
        <v>25.100929668552943</v>
      </c>
      <c r="AA372" s="2">
        <v>94669.66</v>
      </c>
      <c r="AB372" s="2">
        <v>25377.59</v>
      </c>
      <c r="AC372" t="s">
        <v>278</v>
      </c>
      <c r="AD372" s="3">
        <f>Table1[[#This Row],[Water Losses (million gallons/ year)]]/Table1[[#This Row],[Water Supplied (million gallons/ year)]]</f>
        <v>0.12694899018623404</v>
      </c>
      <c r="AE372" s="2">
        <v>120767.06</v>
      </c>
      <c r="AF372">
        <v>17.96575199529704</v>
      </c>
      <c r="AG372">
        <v>7.1028379355826976</v>
      </c>
      <c r="AH372">
        <v>10.862914059714342</v>
      </c>
      <c r="AI372" s="2">
        <v>48.523546856340666</v>
      </c>
      <c r="AJ372" s="2">
        <v>38.265829094158235</v>
      </c>
      <c r="AK372" s="2">
        <v>10.257717762182429</v>
      </c>
      <c r="AL372">
        <v>73</v>
      </c>
      <c r="AM372" t="s">
        <v>279</v>
      </c>
    </row>
    <row r="373" spans="1:39" x14ac:dyDescent="0.25">
      <c r="A373" s="1" t="s">
        <v>422</v>
      </c>
      <c r="B373" s="1" t="s">
        <v>423</v>
      </c>
      <c r="C373" t="s">
        <v>424</v>
      </c>
      <c r="D373" s="8">
        <v>2100</v>
      </c>
      <c r="E373">
        <v>125.732</v>
      </c>
      <c r="F373">
        <v>0</v>
      </c>
      <c r="G373">
        <v>0</v>
      </c>
      <c r="H373">
        <v>125.732</v>
      </c>
      <c r="I373">
        <v>92.853999999999999</v>
      </c>
      <c r="J373">
        <v>0</v>
      </c>
      <c r="K373">
        <v>0</v>
      </c>
      <c r="L373">
        <v>0.23213500000000001</v>
      </c>
      <c r="M373">
        <v>93.086134999999999</v>
      </c>
      <c r="N373">
        <v>32.645865000000001</v>
      </c>
      <c r="O373">
        <v>0.46427000000000002</v>
      </c>
      <c r="P373">
        <v>32.181595000000002</v>
      </c>
      <c r="Q373">
        <v>32.878</v>
      </c>
      <c r="R373">
        <v>21</v>
      </c>
      <c r="S373">
        <v>980</v>
      </c>
      <c r="T373">
        <v>62</v>
      </c>
      <c r="V373" s="2">
        <v>4.71</v>
      </c>
      <c r="W373" t="s">
        <v>2</v>
      </c>
      <c r="X373" s="2">
        <v>4480</v>
      </c>
      <c r="Y373">
        <v>5.8976043000000002</v>
      </c>
      <c r="Z373">
        <v>16.487571428571428</v>
      </c>
      <c r="AA373" s="2">
        <v>2186.71</v>
      </c>
      <c r="AB373" s="2">
        <v>144173.54999999999</v>
      </c>
      <c r="AC373" t="s">
        <v>278</v>
      </c>
      <c r="AD373" s="3">
        <f>Table1[[#This Row],[Water Losses (million gallons/ year)]]/Table1[[#This Row],[Water Supplied (million gallons/ year)]]</f>
        <v>0.25964643050297459</v>
      </c>
      <c r="AE373" s="2">
        <v>147400.22</v>
      </c>
      <c r="AF373">
        <v>91.266046966731892</v>
      </c>
      <c r="AG373">
        <v>1.2979312272854346</v>
      </c>
      <c r="AH373">
        <v>89.968115739446461</v>
      </c>
      <c r="AI373" s="2">
        <v>149.34720132653061</v>
      </c>
      <c r="AJ373" s="2">
        <v>2.2313384693877549</v>
      </c>
      <c r="AK373" s="2">
        <v>147.11586285714287</v>
      </c>
      <c r="AL373">
        <v>50</v>
      </c>
      <c r="AM373" t="s">
        <v>282</v>
      </c>
    </row>
    <row r="374" spans="1:39" x14ac:dyDescent="0.25">
      <c r="A374" s="1" t="s">
        <v>1194</v>
      </c>
      <c r="B374" s="1" t="s">
        <v>8</v>
      </c>
      <c r="C374" t="s">
        <v>9</v>
      </c>
      <c r="D374" s="8">
        <v>150</v>
      </c>
      <c r="E374">
        <v>5.577</v>
      </c>
      <c r="H374">
        <v>5.577</v>
      </c>
      <c r="I374">
        <v>3.1440000000000001</v>
      </c>
      <c r="K374">
        <v>0.49</v>
      </c>
      <c r="L374">
        <v>1.78</v>
      </c>
      <c r="M374">
        <v>5.4140000000000006</v>
      </c>
      <c r="N374">
        <v>0.16299999999999937</v>
      </c>
      <c r="O374">
        <v>1.5720000000000001E-2</v>
      </c>
      <c r="P374">
        <v>0.14727999999999936</v>
      </c>
      <c r="Q374">
        <v>2.4329999999999994</v>
      </c>
      <c r="R374">
        <v>14.4</v>
      </c>
      <c r="S374">
        <v>9</v>
      </c>
      <c r="T374">
        <v>70</v>
      </c>
      <c r="V374" s="2">
        <v>2.5</v>
      </c>
      <c r="W374" t="s">
        <v>2</v>
      </c>
      <c r="X374" s="2">
        <v>109376</v>
      </c>
      <c r="Y374">
        <v>2.0634824556818185</v>
      </c>
      <c r="Z374">
        <v>628.15295454545469</v>
      </c>
      <c r="AA374" s="2">
        <v>39.299999999999997</v>
      </c>
      <c r="AB374" s="2">
        <v>16108.9</v>
      </c>
      <c r="AC374" t="s">
        <v>278</v>
      </c>
      <c r="AD374" s="3">
        <f>Table1[[#This Row],[Water Losses (million gallons/ year)]]/Table1[[#This Row],[Water Supplied (million gallons/ year)]]</f>
        <v>2.9227183073336806E-2</v>
      </c>
      <c r="AE374" s="2">
        <v>264431.71999999997</v>
      </c>
      <c r="AF374">
        <v>49.619482496194635</v>
      </c>
      <c r="AG374">
        <v>4.7853881278538815</v>
      </c>
      <c r="AH374">
        <v>44.83409436834075</v>
      </c>
      <c r="AI374" s="2">
        <v>1794.2441422222144</v>
      </c>
      <c r="AJ374" s="2">
        <v>4.3666666666666671</v>
      </c>
      <c r="AK374" s="2">
        <v>1789.8774755555478</v>
      </c>
      <c r="AL374">
        <v>50</v>
      </c>
      <c r="AM374" t="s">
        <v>282</v>
      </c>
    </row>
    <row r="375" spans="1:39" x14ac:dyDescent="0.25">
      <c r="A375" s="1" t="s">
        <v>15</v>
      </c>
      <c r="B375" s="1" t="s">
        <v>16</v>
      </c>
      <c r="C375" t="s">
        <v>17</v>
      </c>
      <c r="D375" s="8">
        <v>220</v>
      </c>
      <c r="E375">
        <v>0</v>
      </c>
      <c r="F375">
        <v>7.9429999999999996</v>
      </c>
      <c r="G375">
        <v>0</v>
      </c>
      <c r="H375">
        <v>7.9429999999999996</v>
      </c>
      <c r="I375">
        <v>6.0789999999999997</v>
      </c>
      <c r="L375">
        <v>0.5</v>
      </c>
      <c r="M375">
        <v>6.5789999999999997</v>
      </c>
      <c r="N375">
        <v>1.3639999999999999</v>
      </c>
      <c r="O375">
        <v>0.35034236842105271</v>
      </c>
      <c r="P375">
        <v>1.0136576315789472</v>
      </c>
      <c r="Q375">
        <v>1.8639999999999999</v>
      </c>
      <c r="R375">
        <v>5.8</v>
      </c>
      <c r="S375">
        <v>201</v>
      </c>
      <c r="T375">
        <v>55</v>
      </c>
      <c r="U375" s="2">
        <v>133717.29</v>
      </c>
      <c r="V375" s="2">
        <v>14.7</v>
      </c>
      <c r="W375" t="s">
        <v>2</v>
      </c>
      <c r="X375" s="2">
        <v>4.4999999999999997E-3</v>
      </c>
      <c r="Y375">
        <v>1.2351746000000001</v>
      </c>
      <c r="Z375">
        <v>16.836019900497515</v>
      </c>
      <c r="AA375" s="2">
        <v>5150.03</v>
      </c>
      <c r="AB375" s="2">
        <v>0</v>
      </c>
      <c r="AC375" t="s">
        <v>278</v>
      </c>
      <c r="AD375" s="3">
        <f>Table1[[#This Row],[Water Losses (million gallons/ year)]]/Table1[[#This Row],[Water Supplied (million gallons/ year)]]</f>
        <v>0.17172353015233538</v>
      </c>
      <c r="AE375" s="2">
        <v>5150.04</v>
      </c>
      <c r="AF375">
        <v>18.591971648606282</v>
      </c>
      <c r="AG375">
        <v>4.7753338570306374</v>
      </c>
      <c r="AH375">
        <v>13.816637791575646</v>
      </c>
      <c r="AI375" s="2">
        <v>25.622076503725459</v>
      </c>
      <c r="AJ375" s="2">
        <v>25.622053809897888</v>
      </c>
      <c r="AK375" s="2">
        <v>2.2693827572662994E-5</v>
      </c>
      <c r="AL375">
        <v>57</v>
      </c>
      <c r="AM375" t="s">
        <v>280</v>
      </c>
    </row>
    <row r="376" spans="1:39" x14ac:dyDescent="0.25">
      <c r="A376" s="1" t="s">
        <v>383</v>
      </c>
      <c r="B376" s="1" t="s">
        <v>384</v>
      </c>
      <c r="C376" t="s">
        <v>537</v>
      </c>
      <c r="D376" s="8">
        <v>1784</v>
      </c>
      <c r="E376">
        <v>0</v>
      </c>
      <c r="F376">
        <v>60.06</v>
      </c>
      <c r="G376">
        <v>0</v>
      </c>
      <c r="H376">
        <v>60.000000000000007</v>
      </c>
      <c r="I376">
        <v>53.53</v>
      </c>
      <c r="J376">
        <v>0</v>
      </c>
      <c r="K376">
        <v>0.4</v>
      </c>
      <c r="L376">
        <v>0.54</v>
      </c>
      <c r="M376">
        <v>54.47</v>
      </c>
      <c r="N376">
        <v>5.5300000000000082</v>
      </c>
      <c r="O376">
        <v>0.81239747474747426</v>
      </c>
      <c r="P376">
        <v>4.7176025252525342</v>
      </c>
      <c r="Q376">
        <v>6.4700000000000086</v>
      </c>
      <c r="R376">
        <v>20.5</v>
      </c>
      <c r="S376">
        <v>965</v>
      </c>
      <c r="T376">
        <v>63</v>
      </c>
      <c r="U376" s="2">
        <v>732869.86</v>
      </c>
      <c r="V376" s="2">
        <v>12.11</v>
      </c>
      <c r="W376" t="s">
        <v>2</v>
      </c>
      <c r="X376" s="2">
        <v>5015.1000000000004</v>
      </c>
      <c r="Y376">
        <v>5.8787867249999994</v>
      </c>
      <c r="Z376">
        <v>16.690430051813468</v>
      </c>
      <c r="AA376" s="2">
        <v>9809.4699999999993</v>
      </c>
      <c r="AB376" s="2">
        <v>23659.25</v>
      </c>
      <c r="AC376" t="s">
        <v>278</v>
      </c>
      <c r="AD376" s="3">
        <f>Table1[[#This Row],[Water Losses (million gallons/ year)]]/Table1[[#This Row],[Water Supplied (million gallons/ year)]]</f>
        <v>9.2166666666666799E-2</v>
      </c>
      <c r="AE376" s="2">
        <v>38182.910000000003</v>
      </c>
      <c r="AF376">
        <v>15.700191638867226</v>
      </c>
      <c r="AG376">
        <v>2.3064730633756105</v>
      </c>
      <c r="AH376">
        <v>13.393718575491615</v>
      </c>
      <c r="AI376" s="2">
        <v>34.682606819647305</v>
      </c>
      <c r="AJ376" s="2">
        <v>10.165250939446286</v>
      </c>
      <c r="AK376" s="2">
        <v>24.517355880201023</v>
      </c>
      <c r="AL376">
        <v>66</v>
      </c>
      <c r="AM376" t="s">
        <v>280</v>
      </c>
    </row>
    <row r="377" spans="1:39" x14ac:dyDescent="0.25">
      <c r="A377" s="1" t="s">
        <v>1149</v>
      </c>
      <c r="B377" s="1" t="s">
        <v>385</v>
      </c>
      <c r="C377" t="s">
        <v>538</v>
      </c>
      <c r="D377" s="8">
        <v>1800</v>
      </c>
      <c r="E377">
        <v>60.624000000000002</v>
      </c>
      <c r="F377">
        <v>0</v>
      </c>
      <c r="G377">
        <v>0</v>
      </c>
      <c r="H377">
        <v>60.624000000000002</v>
      </c>
      <c r="I377">
        <v>44.121000000000002</v>
      </c>
      <c r="J377">
        <v>0</v>
      </c>
      <c r="K377">
        <v>8.6999999999999994E-2</v>
      </c>
      <c r="L377">
        <v>0.19800000000000001</v>
      </c>
      <c r="M377">
        <v>44.406000000000006</v>
      </c>
      <c r="N377">
        <v>16.217999999999996</v>
      </c>
      <c r="O377">
        <v>1.1228090816326537</v>
      </c>
      <c r="P377">
        <v>15.095190918367344</v>
      </c>
      <c r="Q377">
        <v>16.502999999999997</v>
      </c>
      <c r="R377">
        <v>15</v>
      </c>
      <c r="S377">
        <v>776</v>
      </c>
      <c r="T377">
        <v>82</v>
      </c>
      <c r="U377" s="2">
        <v>330548</v>
      </c>
      <c r="V377" s="2">
        <v>5.31</v>
      </c>
      <c r="W377" t="s">
        <v>2</v>
      </c>
      <c r="X377" s="2">
        <v>239.32</v>
      </c>
      <c r="Y377">
        <v>5.9126715000000001</v>
      </c>
      <c r="Z377">
        <v>20.875128865979381</v>
      </c>
      <c r="AA377" s="2">
        <v>5953.11</v>
      </c>
      <c r="AB377" s="2">
        <v>3612.58</v>
      </c>
      <c r="AC377" t="s">
        <v>278</v>
      </c>
      <c r="AD377" s="3">
        <f>Table1[[#This Row],[Water Losses (million gallons/ year)]]/Table1[[#This Row],[Water Supplied (million gallons/ year)]]</f>
        <v>0.26751781472684077</v>
      </c>
      <c r="AE377" s="2">
        <v>9633.9</v>
      </c>
      <c r="AF377">
        <v>57.258861742691693</v>
      </c>
      <c r="AG377">
        <v>3.9641614236430365</v>
      </c>
      <c r="AH377">
        <v>53.294700319048658</v>
      </c>
      <c r="AI377" s="2">
        <v>12.326925605633273</v>
      </c>
      <c r="AJ377" s="2">
        <v>7.6715376023037987</v>
      </c>
      <c r="AK377" s="2">
        <v>4.6553880033294748</v>
      </c>
      <c r="AL377">
        <v>41</v>
      </c>
      <c r="AM377" t="s">
        <v>282</v>
      </c>
    </row>
    <row r="378" spans="1:39" x14ac:dyDescent="0.25">
      <c r="A378" s="1" t="s">
        <v>836</v>
      </c>
      <c r="B378" s="1" t="s">
        <v>579</v>
      </c>
      <c r="C378" t="s">
        <v>837</v>
      </c>
      <c r="D378" s="8">
        <v>17000</v>
      </c>
      <c r="E378">
        <v>1229.9079999999999</v>
      </c>
      <c r="F378">
        <v>0</v>
      </c>
      <c r="G378">
        <v>160.70500000000001</v>
      </c>
      <c r="H378">
        <v>1069.203</v>
      </c>
      <c r="I378">
        <v>818.43700000000001</v>
      </c>
      <c r="J378">
        <v>0</v>
      </c>
      <c r="K378">
        <v>4.3630000000000004</v>
      </c>
      <c r="L378">
        <v>12.829000000000001</v>
      </c>
      <c r="M378">
        <v>835.62900000000002</v>
      </c>
      <c r="N378">
        <v>233.57399999999996</v>
      </c>
      <c r="O378">
        <v>20.884021734693903</v>
      </c>
      <c r="P378">
        <v>212.68997826530605</v>
      </c>
      <c r="Q378">
        <v>250.76599999999996</v>
      </c>
      <c r="R378">
        <v>200.1</v>
      </c>
      <c r="S378">
        <v>9565</v>
      </c>
      <c r="T378">
        <v>70</v>
      </c>
      <c r="U378" s="2">
        <v>5345435</v>
      </c>
      <c r="V378" s="2">
        <v>4.45</v>
      </c>
      <c r="W378" t="s">
        <v>2</v>
      </c>
      <c r="X378" s="2">
        <v>163.4571</v>
      </c>
      <c r="Y378">
        <v>64.316785050000007</v>
      </c>
      <c r="Z378">
        <v>18.422411918452692</v>
      </c>
      <c r="AA378" s="2">
        <v>92552.22</v>
      </c>
      <c r="AB378" s="2">
        <v>34765.69</v>
      </c>
      <c r="AC378" t="s">
        <v>278</v>
      </c>
      <c r="AD378" s="3">
        <f>Table1[[#This Row],[Water Losses (million gallons/ year)]]/Table1[[#This Row],[Water Supplied (million gallons/ year)]]</f>
        <v>0.21845617717122001</v>
      </c>
      <c r="AE378" s="2">
        <v>130128.07</v>
      </c>
      <c r="AF378">
        <v>66.903164362079195</v>
      </c>
      <c r="AG378">
        <v>5.9818607321767869</v>
      </c>
      <c r="AH378">
        <v>60.921303629902411</v>
      </c>
      <c r="AI378" s="2">
        <v>13.31081137699603</v>
      </c>
      <c r="AJ378" s="2">
        <v>9.676133762902948</v>
      </c>
      <c r="AK378" s="2">
        <v>3.6346776140930821</v>
      </c>
      <c r="AL378">
        <v>59</v>
      </c>
      <c r="AM378" t="s">
        <v>280</v>
      </c>
    </row>
    <row r="379" spans="1:39" x14ac:dyDescent="0.25">
      <c r="A379" s="1" t="s">
        <v>416</v>
      </c>
      <c r="B379" s="1" t="s">
        <v>417</v>
      </c>
      <c r="C379" t="s">
        <v>543</v>
      </c>
      <c r="D379" s="8">
        <v>1998</v>
      </c>
      <c r="E379">
        <v>86.415000000000006</v>
      </c>
      <c r="H379">
        <v>86.415000000000006</v>
      </c>
      <c r="I379">
        <v>62.731000000000002</v>
      </c>
      <c r="K379">
        <v>6.33</v>
      </c>
      <c r="L379">
        <v>0.15682750000000001</v>
      </c>
      <c r="M379">
        <v>69.217827500000013</v>
      </c>
      <c r="N379">
        <v>17.197172499999994</v>
      </c>
      <c r="O379">
        <v>0.31365500000000002</v>
      </c>
      <c r="P379">
        <v>16.883517499999993</v>
      </c>
      <c r="Q379">
        <v>23.68399999999999</v>
      </c>
      <c r="R379">
        <v>26</v>
      </c>
      <c r="S379">
        <v>833</v>
      </c>
      <c r="T379">
        <v>48</v>
      </c>
      <c r="U379" s="2">
        <v>683174.54</v>
      </c>
      <c r="V379" s="2">
        <v>12.24</v>
      </c>
      <c r="W379" t="s">
        <v>2</v>
      </c>
      <c r="X379" s="2">
        <v>7905.7</v>
      </c>
      <c r="Y379">
        <v>5.5552570295454551</v>
      </c>
      <c r="Z379">
        <v>18.27116719415039</v>
      </c>
      <c r="AA379" s="2">
        <v>3839.14</v>
      </c>
      <c r="AB379" s="2">
        <v>133476.01999999999</v>
      </c>
      <c r="AC379" t="s">
        <v>278</v>
      </c>
      <c r="AD379" s="3">
        <f>Table1[[#This Row],[Water Losses (million gallons/ year)]]/Table1[[#This Row],[Water Supplied (million gallons/ year)]]</f>
        <v>0.19900679858820797</v>
      </c>
      <c r="AE379" s="2">
        <v>188598.07</v>
      </c>
      <c r="AF379">
        <v>56.561273824598317</v>
      </c>
      <c r="AG379">
        <v>1.0316071634133106</v>
      </c>
      <c r="AH379">
        <v>55.529666661185004</v>
      </c>
      <c r="AI379" s="2">
        <v>164.84413145228083</v>
      </c>
      <c r="AJ379" s="2">
        <v>4.608808163265306</v>
      </c>
      <c r="AK379" s="2">
        <v>160.23532328901553</v>
      </c>
      <c r="AL379">
        <v>46</v>
      </c>
      <c r="AM379" t="s">
        <v>282</v>
      </c>
    </row>
    <row r="380" spans="1:39" x14ac:dyDescent="0.25">
      <c r="A380" s="1" t="s">
        <v>144</v>
      </c>
      <c r="B380" s="1" t="s">
        <v>145</v>
      </c>
      <c r="C380" t="s">
        <v>304</v>
      </c>
      <c r="D380" s="8">
        <v>800</v>
      </c>
      <c r="E380">
        <v>23.138999999999999</v>
      </c>
      <c r="F380">
        <v>0</v>
      </c>
      <c r="G380">
        <v>0</v>
      </c>
      <c r="H380">
        <v>23.138999999999999</v>
      </c>
      <c r="I380">
        <v>14.003</v>
      </c>
      <c r="J380">
        <v>0</v>
      </c>
      <c r="K380">
        <v>0</v>
      </c>
      <c r="L380">
        <v>7.8E-2</v>
      </c>
      <c r="M380">
        <v>14.081</v>
      </c>
      <c r="N380">
        <v>9.0579999999999998</v>
      </c>
      <c r="O380">
        <v>0.50309747422680429</v>
      </c>
      <c r="P380">
        <v>8.5549025257731959</v>
      </c>
      <c r="Q380">
        <v>9.1359999999999992</v>
      </c>
      <c r="R380">
        <v>4.9000000000000004</v>
      </c>
      <c r="S380">
        <v>274</v>
      </c>
      <c r="T380">
        <v>55</v>
      </c>
      <c r="U380" s="2">
        <v>122358</v>
      </c>
      <c r="V380" s="2">
        <v>7.68</v>
      </c>
      <c r="W380" t="s">
        <v>2</v>
      </c>
      <c r="X380" s="2">
        <v>397.99</v>
      </c>
      <c r="Y380">
        <v>1.3572506750000002</v>
      </c>
      <c r="Z380">
        <v>13.571149635036498</v>
      </c>
      <c r="AA380" s="2">
        <v>3863.79</v>
      </c>
      <c r="AB380" s="2">
        <v>3404.77</v>
      </c>
      <c r="AC380" t="s">
        <v>278</v>
      </c>
      <c r="AD380" s="3">
        <f>Table1[[#This Row],[Water Losses (million gallons/ year)]]/Table1[[#This Row],[Water Supplied (million gallons/ year)]]</f>
        <v>0.39146030511258051</v>
      </c>
      <c r="AE380" s="2">
        <v>7299.6</v>
      </c>
      <c r="AF380">
        <v>90.570942905709416</v>
      </c>
      <c r="AG380">
        <v>5.0304716950985329</v>
      </c>
      <c r="AH380">
        <v>85.540471210610889</v>
      </c>
      <c r="AI380" s="2">
        <v>26.527570285745732</v>
      </c>
      <c r="AJ380" s="2">
        <v>14.101418255700207</v>
      </c>
      <c r="AK380" s="2">
        <v>12.426152030045525</v>
      </c>
      <c r="AL380">
        <v>52</v>
      </c>
      <c r="AM380" t="s">
        <v>280</v>
      </c>
    </row>
    <row r="381" spans="1:39" x14ac:dyDescent="0.25">
      <c r="A381" s="1" t="s">
        <v>469</v>
      </c>
      <c r="B381" s="1" t="s">
        <v>1137</v>
      </c>
      <c r="C381" t="s">
        <v>553</v>
      </c>
      <c r="D381" s="8">
        <v>2344</v>
      </c>
      <c r="E381">
        <v>81.102000000000004</v>
      </c>
      <c r="H381">
        <v>81.102000000000004</v>
      </c>
      <c r="I381">
        <v>44.033999999999999</v>
      </c>
      <c r="L381">
        <v>0.110085</v>
      </c>
      <c r="M381">
        <v>44.144084999999997</v>
      </c>
      <c r="N381">
        <v>36.957915000000007</v>
      </c>
      <c r="O381">
        <v>0.22017</v>
      </c>
      <c r="P381">
        <v>36.737745000000004</v>
      </c>
      <c r="Q381">
        <v>37.068000000000005</v>
      </c>
      <c r="R381">
        <v>25</v>
      </c>
      <c r="S381">
        <v>870</v>
      </c>
      <c r="T381">
        <v>48</v>
      </c>
      <c r="U381" s="2">
        <v>403000</v>
      </c>
      <c r="V381" s="2">
        <v>14.79</v>
      </c>
      <c r="W381" t="s">
        <v>2</v>
      </c>
      <c r="X381" s="2">
        <v>1080</v>
      </c>
      <c r="Y381">
        <v>4.7858468181818186</v>
      </c>
      <c r="Z381">
        <v>15.071159874608153</v>
      </c>
      <c r="AA381" s="2">
        <v>3256.31</v>
      </c>
      <c r="AB381" s="2">
        <v>39676.76</v>
      </c>
      <c r="AC381" t="s">
        <v>278</v>
      </c>
      <c r="AD381" s="3">
        <f>Table1[[#This Row],[Water Losses (million gallons/ year)]]/Table1[[#This Row],[Water Supplied (million gallons/ year)]]</f>
        <v>0.45569671524746624</v>
      </c>
      <c r="AE381" s="2">
        <v>43051.97</v>
      </c>
      <c r="AF381">
        <v>116.38455361360418</v>
      </c>
      <c r="AG381">
        <v>0.69333963155408596</v>
      </c>
      <c r="AH381">
        <v>115.6912139820501</v>
      </c>
      <c r="AI381" s="2">
        <v>49.348366551724141</v>
      </c>
      <c r="AJ381" s="2">
        <v>3.7428899999999996</v>
      </c>
      <c r="AK381" s="2">
        <v>45.605476551724138</v>
      </c>
      <c r="AL381">
        <v>37</v>
      </c>
      <c r="AM381" t="s">
        <v>282</v>
      </c>
    </row>
    <row r="382" spans="1:39" x14ac:dyDescent="0.25">
      <c r="A382" s="1" t="s">
        <v>100</v>
      </c>
      <c r="B382" s="1" t="s">
        <v>101</v>
      </c>
      <c r="C382" t="s">
        <v>297</v>
      </c>
      <c r="D382" s="8">
        <v>600</v>
      </c>
      <c r="E382">
        <v>27.587786000000001</v>
      </c>
      <c r="F382">
        <v>0</v>
      </c>
      <c r="G382">
        <v>0</v>
      </c>
      <c r="H382">
        <v>27.866450505050505</v>
      </c>
      <c r="I382">
        <v>22.467317000000001</v>
      </c>
      <c r="J382">
        <v>0</v>
      </c>
      <c r="K382">
        <v>1.256</v>
      </c>
      <c r="L382">
        <v>5.6168292500000001E-2</v>
      </c>
      <c r="M382">
        <v>23.779485292500002</v>
      </c>
      <c r="N382">
        <v>4.0869652125505027</v>
      </c>
      <c r="O382">
        <v>0.84604742005154643</v>
      </c>
      <c r="P382">
        <v>3.2409177924989563</v>
      </c>
      <c r="Q382">
        <v>5.3991335050505027</v>
      </c>
      <c r="R382">
        <v>6.2</v>
      </c>
      <c r="S382">
        <v>431</v>
      </c>
      <c r="T382">
        <v>62</v>
      </c>
      <c r="U382" s="2">
        <v>368451</v>
      </c>
      <c r="V382" s="2">
        <v>13.22</v>
      </c>
      <c r="W382" t="s">
        <v>2</v>
      </c>
      <c r="X382" s="2">
        <v>543.87</v>
      </c>
      <c r="Y382">
        <v>2.2220849600000001</v>
      </c>
      <c r="Z382">
        <v>14.125067285382832</v>
      </c>
      <c r="AA382" s="2">
        <v>10692.34</v>
      </c>
      <c r="AB382" s="2">
        <v>1762.64</v>
      </c>
      <c r="AC382" t="s">
        <v>278</v>
      </c>
      <c r="AD382" s="3">
        <f>Table1[[#This Row],[Water Losses (million gallons/ year)]]/Table1[[#This Row],[Water Supplied (million gallons/ year)]]</f>
        <v>0.14666256873331546</v>
      </c>
      <c r="AE382" s="2">
        <v>13168.63</v>
      </c>
      <c r="AF382">
        <v>25.979501080955423</v>
      </c>
      <c r="AG382">
        <v>5.3780467218736066</v>
      </c>
      <c r="AH382">
        <v>20.601454359081817</v>
      </c>
      <c r="AI382" s="2">
        <v>28.897856169783122</v>
      </c>
      <c r="AJ382" s="2">
        <v>24.808208931253176</v>
      </c>
      <c r="AK382" s="2">
        <v>4.089647238529948</v>
      </c>
      <c r="AL382">
        <v>54</v>
      </c>
      <c r="AM382" t="s">
        <v>280</v>
      </c>
    </row>
    <row r="383" spans="1:39" x14ac:dyDescent="0.25">
      <c r="A383" s="1" t="s">
        <v>198</v>
      </c>
      <c r="B383" s="1" t="s">
        <v>199</v>
      </c>
      <c r="C383" t="s">
        <v>200</v>
      </c>
      <c r="D383" s="8">
        <v>1050</v>
      </c>
      <c r="E383">
        <v>22.258697000000002</v>
      </c>
      <c r="F383">
        <v>0</v>
      </c>
      <c r="G383">
        <v>0</v>
      </c>
      <c r="H383">
        <v>22.250175182904947</v>
      </c>
      <c r="I383">
        <v>20.095299999999998</v>
      </c>
      <c r="J383">
        <v>0</v>
      </c>
      <c r="K383">
        <v>0.35359200000000002</v>
      </c>
      <c r="L383">
        <v>0.30842999999999998</v>
      </c>
      <c r="M383">
        <v>20.757321999999998</v>
      </c>
      <c r="N383">
        <v>1.4928531829049483</v>
      </c>
      <c r="O383">
        <v>0.62480706410256293</v>
      </c>
      <c r="P383">
        <v>0.86804611880238536</v>
      </c>
      <c r="Q383">
        <v>2.1548751829049482</v>
      </c>
      <c r="R383">
        <v>11.846780000000001</v>
      </c>
      <c r="S383">
        <v>512</v>
      </c>
      <c r="T383">
        <v>56</v>
      </c>
      <c r="U383" s="2">
        <v>609973.84</v>
      </c>
      <c r="V383" s="2">
        <v>20.483799999999999</v>
      </c>
      <c r="W383" t="s">
        <v>2</v>
      </c>
      <c r="X383" s="2">
        <v>416.67849999999999</v>
      </c>
      <c r="Y383">
        <v>4.046751852930182</v>
      </c>
      <c r="Z383">
        <v>21.654280034943184</v>
      </c>
      <c r="AA383" s="2">
        <v>12616.47</v>
      </c>
      <c r="AB383" s="2">
        <v>361.7</v>
      </c>
      <c r="AC383" t="s">
        <v>278</v>
      </c>
      <c r="AD383" s="3">
        <f>Table1[[#This Row],[Water Losses (million gallons/ year)]]/Table1[[#This Row],[Water Supplied (million gallons/ year)]]</f>
        <v>6.7093996817244109E-2</v>
      </c>
      <c r="AE383" s="2">
        <v>13254.01</v>
      </c>
      <c r="AF383">
        <v>7.9882982818115806</v>
      </c>
      <c r="AG383">
        <v>3.3433597180145704</v>
      </c>
      <c r="AH383">
        <v>4.6449385637970106</v>
      </c>
      <c r="AI383" s="2">
        <v>25.347973587704772</v>
      </c>
      <c r="AJ383" s="2">
        <v>24.641535821931999</v>
      </c>
      <c r="AK383" s="2">
        <v>0.70643776577277106</v>
      </c>
      <c r="AL383">
        <v>63</v>
      </c>
      <c r="AM383" t="s">
        <v>280</v>
      </c>
    </row>
    <row r="384" spans="1:39" x14ac:dyDescent="0.25">
      <c r="A384" s="1" t="s">
        <v>250</v>
      </c>
      <c r="B384" s="1" t="s">
        <v>251</v>
      </c>
      <c r="C384" t="s">
        <v>252</v>
      </c>
      <c r="D384" s="8">
        <v>1237</v>
      </c>
      <c r="E384">
        <v>54.09216</v>
      </c>
      <c r="F384">
        <v>0</v>
      </c>
      <c r="G384">
        <v>0</v>
      </c>
      <c r="H384">
        <v>54.09216</v>
      </c>
      <c r="I384">
        <v>41.895000000000003</v>
      </c>
      <c r="J384">
        <v>0</v>
      </c>
      <c r="K384">
        <v>0</v>
      </c>
      <c r="L384">
        <v>0.10473750000000001</v>
      </c>
      <c r="M384">
        <v>41.999737500000002</v>
      </c>
      <c r="N384">
        <v>12.092422499999998</v>
      </c>
      <c r="O384">
        <v>2.8836239361702125</v>
      </c>
      <c r="P384">
        <v>9.2087985638297845</v>
      </c>
      <c r="Q384">
        <v>12.197159999999998</v>
      </c>
      <c r="R384">
        <v>10.6</v>
      </c>
      <c r="S384">
        <v>652</v>
      </c>
      <c r="T384">
        <v>53</v>
      </c>
      <c r="U384" s="2">
        <v>486437.79</v>
      </c>
      <c r="V384" s="2">
        <v>9.7799999999999994</v>
      </c>
      <c r="W384" t="s">
        <v>2</v>
      </c>
      <c r="X384" s="2">
        <v>358.77</v>
      </c>
      <c r="Y384">
        <v>3.0012993699999995</v>
      </c>
      <c r="Z384">
        <v>12.61156134969325</v>
      </c>
      <c r="AA384" s="2">
        <v>28201.84</v>
      </c>
      <c r="AB384" s="2">
        <v>3303.84</v>
      </c>
      <c r="AC384" t="s">
        <v>278</v>
      </c>
      <c r="AD384" s="3">
        <f>Table1[[#This Row],[Water Losses (million gallons/ year)]]/Table1[[#This Row],[Water Supplied (million gallons/ year)]]</f>
        <v>0.22355222087637094</v>
      </c>
      <c r="AE384" s="2">
        <v>31543.26</v>
      </c>
      <c r="AF384">
        <v>50.812767879653741</v>
      </c>
      <c r="AG384">
        <v>12.11708520115225</v>
      </c>
      <c r="AH384">
        <v>38.695682678501491</v>
      </c>
      <c r="AI384" s="2">
        <v>48.32159931976976</v>
      </c>
      <c r="AJ384" s="2">
        <v>43.254359042553176</v>
      </c>
      <c r="AK384" s="2">
        <v>5.0672402772165821</v>
      </c>
      <c r="AL384">
        <v>41</v>
      </c>
      <c r="AM384" t="s">
        <v>282</v>
      </c>
    </row>
    <row r="385" spans="1:39" x14ac:dyDescent="0.25">
      <c r="A385" s="1" t="s">
        <v>588</v>
      </c>
      <c r="B385" s="1" t="s">
        <v>589</v>
      </c>
      <c r="C385" t="s">
        <v>590</v>
      </c>
      <c r="D385" s="8">
        <v>3750</v>
      </c>
      <c r="F385">
        <v>77.415999999999997</v>
      </c>
      <c r="H385">
        <v>77.390999999999991</v>
      </c>
      <c r="I385">
        <v>71.129000000000005</v>
      </c>
      <c r="J385">
        <v>0</v>
      </c>
      <c r="K385">
        <v>0</v>
      </c>
      <c r="L385">
        <v>0.17782250000000002</v>
      </c>
      <c r="M385">
        <v>71.30682250000001</v>
      </c>
      <c r="N385">
        <v>6.0841774999999814</v>
      </c>
      <c r="O385">
        <v>2.179465512820518</v>
      </c>
      <c r="P385">
        <v>3.9047119871794633</v>
      </c>
      <c r="Q385">
        <v>6.2619999999999818</v>
      </c>
      <c r="R385">
        <v>123.727</v>
      </c>
      <c r="S385">
        <v>1704</v>
      </c>
      <c r="T385">
        <v>105.6</v>
      </c>
      <c r="U385" s="2">
        <v>795495</v>
      </c>
      <c r="V385" s="2">
        <v>10.64</v>
      </c>
      <c r="W385" t="s">
        <v>2</v>
      </c>
      <c r="X385" s="2">
        <v>2593.58</v>
      </c>
      <c r="Y385">
        <v>35.651776570080003</v>
      </c>
      <c r="Z385">
        <v>57.321655042253525</v>
      </c>
      <c r="AA385" s="2">
        <v>23189.94</v>
      </c>
      <c r="AB385" s="2">
        <v>10127.18</v>
      </c>
      <c r="AC385" t="s">
        <v>278</v>
      </c>
      <c r="AD385" s="3">
        <f>Table1[[#This Row],[Water Losses (million gallons/ year)]]/Table1[[#This Row],[Water Supplied (million gallons/ year)]]</f>
        <v>7.8616085849775585E-2</v>
      </c>
      <c r="AE385" s="2">
        <v>33778.32</v>
      </c>
      <c r="AF385">
        <v>9.7822649366518455</v>
      </c>
      <c r="AG385">
        <v>3.504189196765898</v>
      </c>
      <c r="AH385">
        <v>6.2780757398859466</v>
      </c>
      <c r="AI385" s="2">
        <v>19.552299772493182</v>
      </c>
      <c r="AJ385" s="2">
        <v>13.60911731022269</v>
      </c>
      <c r="AK385" s="2">
        <v>5.9431824622704887</v>
      </c>
      <c r="AL385">
        <v>77</v>
      </c>
      <c r="AM385" t="s">
        <v>279</v>
      </c>
    </row>
    <row r="386" spans="1:39" x14ac:dyDescent="0.25">
      <c r="A386" s="1" t="s">
        <v>798</v>
      </c>
      <c r="B386" s="1" t="s">
        <v>688</v>
      </c>
      <c r="C386" t="s">
        <v>799</v>
      </c>
      <c r="D386" s="8">
        <v>13000</v>
      </c>
      <c r="E386">
        <v>1127.3879999999999</v>
      </c>
      <c r="F386">
        <v>0</v>
      </c>
      <c r="G386">
        <v>259.99099999999999</v>
      </c>
      <c r="H386">
        <v>867.39699999999993</v>
      </c>
      <c r="I386">
        <v>721.02800000000002</v>
      </c>
      <c r="J386">
        <v>0</v>
      </c>
      <c r="K386">
        <v>7.1999999999999995E-2</v>
      </c>
      <c r="L386">
        <v>19.943999999999999</v>
      </c>
      <c r="M386">
        <v>741.04399999999998</v>
      </c>
      <c r="N386">
        <v>126.35299999999995</v>
      </c>
      <c r="O386">
        <v>22.094883589743624</v>
      </c>
      <c r="P386">
        <v>104.25811641025632</v>
      </c>
      <c r="Q386">
        <v>146.36899999999994</v>
      </c>
      <c r="R386">
        <v>134.80000000000001</v>
      </c>
      <c r="S386">
        <v>5810</v>
      </c>
      <c r="T386">
        <v>71</v>
      </c>
      <c r="U386" s="2">
        <v>6875905</v>
      </c>
      <c r="V386" s="2">
        <v>6.94</v>
      </c>
      <c r="W386" t="s">
        <v>2</v>
      </c>
      <c r="X386" s="2">
        <v>489.9</v>
      </c>
      <c r="Y386">
        <v>41.483902720000003</v>
      </c>
      <c r="Z386">
        <v>19.56188089500861</v>
      </c>
      <c r="AA386" s="2">
        <v>153326.57999999999</v>
      </c>
      <c r="AB386" s="2">
        <v>51076.05</v>
      </c>
      <c r="AC386" t="s">
        <v>278</v>
      </c>
      <c r="AD386" s="3">
        <f>Table1[[#This Row],[Water Losses (million gallons/ year)]]/Table1[[#This Row],[Water Supplied (million gallons/ year)]]</f>
        <v>0.14566916878891667</v>
      </c>
      <c r="AE386" s="2">
        <v>214208.47</v>
      </c>
      <c r="AF386">
        <v>59.582203569660223</v>
      </c>
      <c r="AG386">
        <v>10.418920420504858</v>
      </c>
      <c r="AH386">
        <v>49.163283149155369</v>
      </c>
      <c r="AI386" s="2">
        <v>35.181176500048586</v>
      </c>
      <c r="AJ386" s="2">
        <v>26.390117768657099</v>
      </c>
      <c r="AK386" s="2">
        <v>8.7910587313914927</v>
      </c>
      <c r="AL386">
        <v>62</v>
      </c>
      <c r="AM386" t="s">
        <v>280</v>
      </c>
    </row>
    <row r="387" spans="1:39" x14ac:dyDescent="0.25">
      <c r="A387" s="1" t="s">
        <v>454</v>
      </c>
      <c r="B387" s="1" t="s">
        <v>1050</v>
      </c>
      <c r="C387" t="s">
        <v>455</v>
      </c>
      <c r="D387" s="8">
        <v>2230</v>
      </c>
      <c r="E387">
        <v>62.253999999999998</v>
      </c>
      <c r="F387">
        <v>0</v>
      </c>
      <c r="G387">
        <v>0</v>
      </c>
      <c r="H387">
        <v>65.530526315789473</v>
      </c>
      <c r="I387">
        <v>45.234999999999999</v>
      </c>
      <c r="J387">
        <v>0</v>
      </c>
      <c r="K387">
        <v>0.20899999999999999</v>
      </c>
      <c r="L387">
        <v>2.1800000000000002</v>
      </c>
      <c r="M387">
        <v>47.624000000000002</v>
      </c>
      <c r="N387">
        <v>17.906526315789471</v>
      </c>
      <c r="O387">
        <v>1.1536035714285711</v>
      </c>
      <c r="P387">
        <v>16.752922744360898</v>
      </c>
      <c r="Q387">
        <v>20.29552631578947</v>
      </c>
      <c r="R387">
        <v>16.5</v>
      </c>
      <c r="S387">
        <v>747</v>
      </c>
      <c r="T387">
        <v>48.8</v>
      </c>
      <c r="U387" s="2">
        <v>448079.51</v>
      </c>
      <c r="V387" s="2">
        <v>8.94</v>
      </c>
      <c r="W387" t="s">
        <v>2</v>
      </c>
      <c r="X387" s="2">
        <v>404.53</v>
      </c>
      <c r="Y387">
        <v>4.5308202231818182</v>
      </c>
      <c r="Z387">
        <v>16.617411098941222</v>
      </c>
      <c r="AA387" s="2">
        <v>10276.81</v>
      </c>
      <c r="AB387" s="2">
        <v>6777.06</v>
      </c>
      <c r="AC387" t="s">
        <v>278</v>
      </c>
      <c r="AD387" s="3">
        <f>Table1[[#This Row],[Water Losses (million gallons/ year)]]/Table1[[#This Row],[Water Supplied (million gallons/ year)]]</f>
        <v>0.27325473061971917</v>
      </c>
      <c r="AE387" s="2">
        <v>18020.29</v>
      </c>
      <c r="AF387">
        <v>65.67466694463505</v>
      </c>
      <c r="AG387">
        <v>4.2310009771637089</v>
      </c>
      <c r="AH387">
        <v>61.44366596747134</v>
      </c>
      <c r="AI387" s="2">
        <v>22.829811745513741</v>
      </c>
      <c r="AJ387" s="2">
        <v>13.757442484769008</v>
      </c>
      <c r="AK387" s="2">
        <v>9.0723692607447308</v>
      </c>
      <c r="AL387">
        <v>76</v>
      </c>
      <c r="AM387" t="s">
        <v>279</v>
      </c>
    </row>
    <row r="388" spans="1:39" x14ac:dyDescent="0.25">
      <c r="A388" s="1" t="s">
        <v>1179</v>
      </c>
      <c r="B388" s="1" t="s">
        <v>1035</v>
      </c>
      <c r="C388" t="s">
        <v>764</v>
      </c>
      <c r="D388" s="8">
        <v>7000</v>
      </c>
      <c r="E388">
        <v>449.3</v>
      </c>
      <c r="F388">
        <v>87.8</v>
      </c>
      <c r="G388">
        <v>0</v>
      </c>
      <c r="H388">
        <v>537.1</v>
      </c>
      <c r="I388">
        <v>395.7</v>
      </c>
      <c r="J388">
        <v>0</v>
      </c>
      <c r="K388">
        <v>2.5000000000000001E-2</v>
      </c>
      <c r="L388">
        <v>0.98924999999999996</v>
      </c>
      <c r="M388">
        <v>396.71424999999999</v>
      </c>
      <c r="N388">
        <v>140.38575000000003</v>
      </c>
      <c r="O388">
        <v>1.9784999999999999</v>
      </c>
      <c r="P388">
        <v>138.40725000000003</v>
      </c>
      <c r="Q388">
        <v>141.40000000000003</v>
      </c>
      <c r="R388">
        <v>123</v>
      </c>
      <c r="S388">
        <v>4100</v>
      </c>
      <c r="T388">
        <v>75</v>
      </c>
      <c r="V388" s="2">
        <v>9.59</v>
      </c>
      <c r="W388" t="s">
        <v>2</v>
      </c>
      <c r="X388" s="2">
        <v>959.37</v>
      </c>
      <c r="Y388">
        <v>35.051771250000002</v>
      </c>
      <c r="Z388">
        <v>23.422499999999999</v>
      </c>
      <c r="AA388" s="2">
        <v>18973.82</v>
      </c>
      <c r="AB388" s="2">
        <v>132783.76</v>
      </c>
      <c r="AC388" t="s">
        <v>278</v>
      </c>
      <c r="AD388" s="3">
        <f>Table1[[#This Row],[Water Losses (million gallons/ year)]]/Table1[[#This Row],[Water Supplied (million gallons/ year)]]</f>
        <v>0.26137730404021603</v>
      </c>
      <c r="AE388" s="2">
        <v>152730.62</v>
      </c>
      <c r="AF388">
        <v>93.809388573337799</v>
      </c>
      <c r="AG388">
        <v>1.3220848646842633</v>
      </c>
      <c r="AH388">
        <v>92.487303708653542</v>
      </c>
      <c r="AI388" s="2">
        <v>37.014043520121959</v>
      </c>
      <c r="AJ388" s="2">
        <v>4.6277597560975607</v>
      </c>
      <c r="AK388" s="2">
        <v>32.386283764024398</v>
      </c>
      <c r="AL388">
        <v>55</v>
      </c>
      <c r="AM388" t="s">
        <v>280</v>
      </c>
    </row>
    <row r="389" spans="1:39" x14ac:dyDescent="0.25">
      <c r="A389" s="1" t="s">
        <v>1113</v>
      </c>
      <c r="B389" s="1" t="s">
        <v>192</v>
      </c>
      <c r="C389" t="s">
        <v>193</v>
      </c>
      <c r="D389" s="8">
        <v>1000</v>
      </c>
      <c r="E389">
        <v>19.812999999999999</v>
      </c>
      <c r="F389">
        <v>0</v>
      </c>
      <c r="G389">
        <v>0</v>
      </c>
      <c r="H389">
        <v>19.812999999999999</v>
      </c>
      <c r="I389">
        <v>15.74</v>
      </c>
      <c r="J389">
        <v>0</v>
      </c>
      <c r="K389">
        <v>0.76800000000000002</v>
      </c>
      <c r="L389">
        <v>3.9350000000000003E-2</v>
      </c>
      <c r="M389">
        <v>16.547349999999998</v>
      </c>
      <c r="N389">
        <v>3.2656500000000008</v>
      </c>
      <c r="O389">
        <v>7.8700000000000006E-2</v>
      </c>
      <c r="P389">
        <v>3.1869500000000008</v>
      </c>
      <c r="Q389">
        <v>4.0730000000000004</v>
      </c>
      <c r="R389">
        <v>5.5</v>
      </c>
      <c r="S389">
        <v>429</v>
      </c>
      <c r="T389">
        <v>62</v>
      </c>
      <c r="U389" s="2">
        <v>293870</v>
      </c>
      <c r="V389" s="2">
        <v>20.43</v>
      </c>
      <c r="W389" t="s">
        <v>2</v>
      </c>
      <c r="X389" s="2">
        <v>681.37</v>
      </c>
      <c r="Y389">
        <v>2.1295961499999998</v>
      </c>
      <c r="Z389">
        <v>13.600256410256408</v>
      </c>
      <c r="AA389" s="2">
        <v>1607.84</v>
      </c>
      <c r="AB389" s="2">
        <v>2171.4899999999998</v>
      </c>
      <c r="AC389" t="s">
        <v>278</v>
      </c>
      <c r="AD389" s="3">
        <f>Table1[[#This Row],[Water Losses (million gallons/ year)]]/Table1[[#This Row],[Water Supplied (million gallons/ year)]]</f>
        <v>0.16482360066622931</v>
      </c>
      <c r="AE389" s="2">
        <v>4329.4399999999996</v>
      </c>
      <c r="AF389">
        <v>20.855445923939079</v>
      </c>
      <c r="AG389">
        <v>0.50260242041063963</v>
      </c>
      <c r="AH389">
        <v>20.35284350352844</v>
      </c>
      <c r="AI389" s="2">
        <v>8.8096343158508184</v>
      </c>
      <c r="AJ389" s="2">
        <v>3.7478811188811192</v>
      </c>
      <c r="AK389" s="2">
        <v>5.0617531969696978</v>
      </c>
      <c r="AL389">
        <v>51</v>
      </c>
      <c r="AM389" t="s">
        <v>280</v>
      </c>
    </row>
    <row r="390" spans="1:39" x14ac:dyDescent="0.25">
      <c r="A390" s="1" t="s">
        <v>131</v>
      </c>
      <c r="B390" s="1" t="s">
        <v>1158</v>
      </c>
      <c r="C390" t="s">
        <v>302</v>
      </c>
      <c r="D390" s="8">
        <v>735</v>
      </c>
      <c r="E390">
        <v>26.062999999999999</v>
      </c>
      <c r="F390">
        <v>0</v>
      </c>
      <c r="G390">
        <v>0</v>
      </c>
      <c r="H390">
        <v>26.062999999999999</v>
      </c>
      <c r="I390">
        <v>11.141</v>
      </c>
      <c r="J390">
        <v>0</v>
      </c>
      <c r="K390">
        <v>1.6020000000000001</v>
      </c>
      <c r="L390">
        <v>2.7852500000000002E-2</v>
      </c>
      <c r="M390">
        <v>12.7708525</v>
      </c>
      <c r="N390">
        <v>13.292147499999999</v>
      </c>
      <c r="O390">
        <v>0.31576622448979597</v>
      </c>
      <c r="P390">
        <v>12.976381275510203</v>
      </c>
      <c r="Q390">
        <v>14.921999999999999</v>
      </c>
      <c r="R390">
        <v>13.2</v>
      </c>
      <c r="S390">
        <v>413</v>
      </c>
      <c r="T390">
        <v>66.099999999999994</v>
      </c>
      <c r="U390" s="2">
        <v>227010</v>
      </c>
      <c r="V390" s="2">
        <v>15.46</v>
      </c>
      <c r="W390" t="s">
        <v>2</v>
      </c>
      <c r="X390" s="2">
        <v>454.39</v>
      </c>
      <c r="Y390">
        <v>3.2175582929999997</v>
      </c>
      <c r="Z390">
        <v>21.344378208232442</v>
      </c>
      <c r="AA390" s="2">
        <v>4391.1499999999996</v>
      </c>
      <c r="AB390" s="2">
        <v>5896.34</v>
      </c>
      <c r="AC390" t="s">
        <v>278</v>
      </c>
      <c r="AD390" s="3">
        <f>Table1[[#This Row],[Water Losses (million gallons/ year)]]/Table1[[#This Row],[Water Supplied (million gallons/ year)]]</f>
        <v>0.51000067144994821</v>
      </c>
      <c r="AE390" s="2">
        <v>11028.08</v>
      </c>
      <c r="AF390">
        <v>88.176374009088192</v>
      </c>
      <c r="AG390">
        <v>2.0947044644253277</v>
      </c>
      <c r="AH390">
        <v>86.081669544662859</v>
      </c>
      <c r="AI390" s="2">
        <v>24.909181943033797</v>
      </c>
      <c r="AJ390" s="2">
        <v>10.632334757128033</v>
      </c>
      <c r="AK390" s="2">
        <v>14.276847185905766</v>
      </c>
      <c r="AL390">
        <v>55</v>
      </c>
      <c r="AM390" t="s">
        <v>280</v>
      </c>
    </row>
    <row r="391" spans="1:39" x14ac:dyDescent="0.25">
      <c r="A391" s="1" t="s">
        <v>439</v>
      </c>
      <c r="B391" s="1" t="s">
        <v>440</v>
      </c>
      <c r="C391" t="s">
        <v>441</v>
      </c>
      <c r="D391" s="8">
        <v>2144</v>
      </c>
      <c r="E391">
        <v>92.848979999999997</v>
      </c>
      <c r="F391">
        <v>0</v>
      </c>
      <c r="G391">
        <v>0</v>
      </c>
      <c r="H391">
        <v>92.851622309999996</v>
      </c>
      <c r="I391">
        <v>91.546000000000006</v>
      </c>
      <c r="J391">
        <v>0</v>
      </c>
      <c r="K391">
        <v>0</v>
      </c>
      <c r="L391">
        <v>0.22886500000000001</v>
      </c>
      <c r="M391">
        <v>91.774865000000005</v>
      </c>
      <c r="N391">
        <v>1.0767573099999908</v>
      </c>
      <c r="O391">
        <v>0.45773000000000003</v>
      </c>
      <c r="P391">
        <v>0.61902730999999078</v>
      </c>
      <c r="Q391">
        <v>1.3056223099999908</v>
      </c>
      <c r="R391">
        <v>24</v>
      </c>
      <c r="S391">
        <v>1635</v>
      </c>
      <c r="T391">
        <v>63</v>
      </c>
      <c r="U391" s="2">
        <v>1059677.99</v>
      </c>
      <c r="V391" s="2">
        <v>9.25</v>
      </c>
      <c r="W391" t="s">
        <v>2</v>
      </c>
      <c r="X391" s="2">
        <v>3323.8</v>
      </c>
      <c r="Y391">
        <v>8.6251945500000016</v>
      </c>
      <c r="Z391">
        <v>14.453009174311928</v>
      </c>
      <c r="AA391" s="2">
        <v>4234</v>
      </c>
      <c r="AB391" s="2">
        <v>2057.52</v>
      </c>
      <c r="AC391" t="s">
        <v>278</v>
      </c>
      <c r="AD391" s="3">
        <f>Table1[[#This Row],[Water Losses (million gallons/ year)]]/Table1[[#This Row],[Water Supplied (million gallons/ year)]]</f>
        <v>1.1596537391722292E-2</v>
      </c>
      <c r="AE391" s="2">
        <v>7052.23</v>
      </c>
      <c r="AF391">
        <v>1.80429359473837</v>
      </c>
      <c r="AG391">
        <v>0.76700599053244534</v>
      </c>
      <c r="AH391">
        <v>1.0372876042059247</v>
      </c>
      <c r="AI391" s="2">
        <v>3.8480278122189411</v>
      </c>
      <c r="AJ391" s="2">
        <v>2.5896039755351681</v>
      </c>
      <c r="AK391" s="2">
        <v>1.2584238366837734</v>
      </c>
      <c r="AL391">
        <v>35</v>
      </c>
      <c r="AM391" t="s">
        <v>282</v>
      </c>
    </row>
    <row r="392" spans="1:39" x14ac:dyDescent="0.25">
      <c r="A392" s="1" t="s">
        <v>345</v>
      </c>
      <c r="B392" s="1" t="s">
        <v>346</v>
      </c>
      <c r="C392" t="s">
        <v>532</v>
      </c>
      <c r="D392" s="8">
        <v>1598</v>
      </c>
      <c r="E392">
        <v>41.875999999999998</v>
      </c>
      <c r="F392">
        <v>2.2559999999999998</v>
      </c>
      <c r="G392">
        <v>0</v>
      </c>
      <c r="H392">
        <v>44.131999999999998</v>
      </c>
      <c r="I392">
        <v>25.436</v>
      </c>
      <c r="J392">
        <v>0</v>
      </c>
      <c r="K392">
        <v>0.63700000000000001</v>
      </c>
      <c r="L392">
        <v>6.3590000000000008E-2</v>
      </c>
      <c r="M392">
        <v>26.136590000000002</v>
      </c>
      <c r="N392">
        <v>17.995409999999996</v>
      </c>
      <c r="O392">
        <v>0.79571846153846071</v>
      </c>
      <c r="P392">
        <v>17.199691538461536</v>
      </c>
      <c r="Q392">
        <v>18.695999999999998</v>
      </c>
      <c r="R392">
        <v>8.6</v>
      </c>
      <c r="S392">
        <v>647</v>
      </c>
      <c r="T392">
        <v>50</v>
      </c>
      <c r="U392" s="2">
        <v>578334.98</v>
      </c>
      <c r="V392" s="2">
        <v>15.37</v>
      </c>
      <c r="W392" t="s">
        <v>2</v>
      </c>
      <c r="X392" s="2">
        <v>2137.7408999999998</v>
      </c>
      <c r="Y392">
        <v>2.6202619999999999</v>
      </c>
      <c r="Z392">
        <v>11.095517774343122</v>
      </c>
      <c r="AA392" s="2">
        <v>12014.07</v>
      </c>
      <c r="AB392" s="2">
        <v>36768.480000000003</v>
      </c>
      <c r="AC392" t="s">
        <v>278</v>
      </c>
      <c r="AD392" s="3">
        <f>Table1[[#This Row],[Water Losses (million gallons/ year)]]/Table1[[#This Row],[Water Supplied (million gallons/ year)]]</f>
        <v>0.40776330100607261</v>
      </c>
      <c r="AE392" s="2">
        <v>50280.23</v>
      </c>
      <c r="AF392">
        <v>76.201689568291997</v>
      </c>
      <c r="AG392">
        <v>3.3694753934426993</v>
      </c>
      <c r="AH392">
        <v>72.832214174849298</v>
      </c>
      <c r="AI392" s="2">
        <v>75.39806704588861</v>
      </c>
      <c r="AJ392" s="2">
        <v>18.568880764598344</v>
      </c>
      <c r="AK392" s="2">
        <v>56.829186281290262</v>
      </c>
      <c r="AL392">
        <v>53</v>
      </c>
      <c r="AM392" t="s">
        <v>280</v>
      </c>
    </row>
    <row r="393" spans="1:39" x14ac:dyDescent="0.25">
      <c r="A393" s="1" t="s">
        <v>396</v>
      </c>
      <c r="B393" s="1" t="s">
        <v>397</v>
      </c>
      <c r="C393" t="s">
        <v>398</v>
      </c>
      <c r="D393" s="8">
        <v>1800</v>
      </c>
      <c r="E393">
        <v>58.167000000000002</v>
      </c>
      <c r="F393">
        <v>0</v>
      </c>
      <c r="G393">
        <v>12.85</v>
      </c>
      <c r="H393">
        <v>45.317</v>
      </c>
      <c r="I393">
        <v>31.611000000000001</v>
      </c>
      <c r="J393">
        <v>0</v>
      </c>
      <c r="K393">
        <v>0.111</v>
      </c>
      <c r="L393">
        <v>7.9027500000000001E-2</v>
      </c>
      <c r="M393">
        <v>31.8010275</v>
      </c>
      <c r="N393">
        <v>13.5159725</v>
      </c>
      <c r="O393">
        <v>1.8276339473684216</v>
      </c>
      <c r="P393">
        <v>11.688338552631578</v>
      </c>
      <c r="Q393">
        <v>13.706000000000001</v>
      </c>
      <c r="R393">
        <v>11.3</v>
      </c>
      <c r="S393">
        <v>670</v>
      </c>
      <c r="T393">
        <v>50</v>
      </c>
      <c r="U393" s="2">
        <v>587733.43000000005</v>
      </c>
      <c r="V393" s="2">
        <v>11.04</v>
      </c>
      <c r="W393" t="s">
        <v>2</v>
      </c>
      <c r="X393" s="2">
        <v>764.03</v>
      </c>
      <c r="Y393">
        <v>3.8182326477272737</v>
      </c>
      <c r="Z393">
        <v>15.613300542740845</v>
      </c>
      <c r="AA393" s="2">
        <v>20117.05</v>
      </c>
      <c r="AB393" s="2">
        <v>8930.24</v>
      </c>
      <c r="AC393" t="s">
        <v>278</v>
      </c>
      <c r="AD393" s="3">
        <f>Table1[[#This Row],[Water Losses (million gallons/ year)]]/Table1[[#This Row],[Water Supplied (million gallons/ year)]]</f>
        <v>0.29825391133570184</v>
      </c>
      <c r="AE393" s="2">
        <v>29192.47</v>
      </c>
      <c r="AF393">
        <v>55.268748722142703</v>
      </c>
      <c r="AG393">
        <v>7.4734571554627749</v>
      </c>
      <c r="AH393">
        <v>47.795291566679929</v>
      </c>
      <c r="AI393" s="2">
        <v>43.354159380437913</v>
      </c>
      <c r="AJ393" s="2">
        <v>30.025441015710896</v>
      </c>
      <c r="AK393" s="2">
        <v>13.32871836472702</v>
      </c>
      <c r="AL393">
        <v>53</v>
      </c>
      <c r="AM393" t="s">
        <v>280</v>
      </c>
    </row>
    <row r="394" spans="1:39" x14ac:dyDescent="0.25">
      <c r="A394" s="1" t="s">
        <v>64</v>
      </c>
      <c r="B394" s="1" t="s">
        <v>65</v>
      </c>
      <c r="C394" t="s">
        <v>66</v>
      </c>
      <c r="D394" s="8">
        <v>470</v>
      </c>
      <c r="E394">
        <v>38.069000000000003</v>
      </c>
      <c r="F394">
        <v>0</v>
      </c>
      <c r="G394">
        <v>0</v>
      </c>
      <c r="H394">
        <v>38.069000000000003</v>
      </c>
      <c r="I394">
        <v>9.5289999999999999</v>
      </c>
      <c r="J394">
        <v>0</v>
      </c>
      <c r="K394">
        <v>0</v>
      </c>
      <c r="L394">
        <v>2.38225E-2</v>
      </c>
      <c r="M394">
        <v>9.5528224999999996</v>
      </c>
      <c r="N394">
        <v>28.516177500000005</v>
      </c>
      <c r="O394">
        <v>4.7645E-2</v>
      </c>
      <c r="P394">
        <v>28.468532500000006</v>
      </c>
      <c r="Q394">
        <v>28.540000000000006</v>
      </c>
      <c r="R394">
        <v>5.2</v>
      </c>
      <c r="S394">
        <v>184</v>
      </c>
      <c r="T394">
        <v>85</v>
      </c>
      <c r="V394" s="2">
        <v>11.44</v>
      </c>
      <c r="W394" t="s">
        <v>2</v>
      </c>
      <c r="X394" s="2">
        <v>823</v>
      </c>
      <c r="Y394">
        <v>1.7290853000000002</v>
      </c>
      <c r="Z394">
        <v>25.745760869565217</v>
      </c>
      <c r="AA394" s="2">
        <v>545.05999999999995</v>
      </c>
      <c r="AB394" s="2">
        <v>23429.599999999999</v>
      </c>
      <c r="AC394" t="s">
        <v>278</v>
      </c>
      <c r="AD394" s="3">
        <f>Table1[[#This Row],[Water Losses (million gallons/ year)]]/Table1[[#This Row],[Water Supplied (million gallons/ year)]]</f>
        <v>0.74906557829204867</v>
      </c>
      <c r="AE394" s="2">
        <v>23994.27</v>
      </c>
      <c r="AF394">
        <v>424.60061792733774</v>
      </c>
      <c r="AG394">
        <v>0.70942525312686133</v>
      </c>
      <c r="AH394">
        <v>423.89119267421086</v>
      </c>
      <c r="AI394" s="2">
        <v>130.29707091032611</v>
      </c>
      <c r="AJ394" s="2">
        <v>2.9622760869565212</v>
      </c>
      <c r="AK394" s="2">
        <v>127.33479482336961</v>
      </c>
      <c r="AL394">
        <v>26</v>
      </c>
      <c r="AM394" t="s">
        <v>282</v>
      </c>
    </row>
    <row r="395" spans="1:39" x14ac:dyDescent="0.25">
      <c r="A395" s="1" t="s">
        <v>660</v>
      </c>
      <c r="B395" s="1" t="s">
        <v>661</v>
      </c>
      <c r="C395" t="s">
        <v>662</v>
      </c>
      <c r="D395" s="8">
        <v>5880</v>
      </c>
      <c r="E395">
        <v>0</v>
      </c>
      <c r="F395">
        <v>356.54</v>
      </c>
      <c r="G395">
        <v>0</v>
      </c>
      <c r="H395">
        <v>356.54</v>
      </c>
      <c r="I395">
        <v>321.36</v>
      </c>
      <c r="J395">
        <v>0</v>
      </c>
      <c r="K395">
        <v>4.5999999999999996</v>
      </c>
      <c r="L395">
        <v>0.8034</v>
      </c>
      <c r="M395">
        <v>326.76340000000005</v>
      </c>
      <c r="N395">
        <v>29.776599999999974</v>
      </c>
      <c r="O395">
        <v>1.6068</v>
      </c>
      <c r="P395">
        <v>28.169799999999974</v>
      </c>
      <c r="Q395">
        <v>35.179999999999978</v>
      </c>
      <c r="R395">
        <v>85.16</v>
      </c>
      <c r="S395">
        <v>4280</v>
      </c>
      <c r="T395">
        <v>65</v>
      </c>
      <c r="U395" s="2">
        <v>2912849</v>
      </c>
      <c r="V395" s="2">
        <v>9.8000000000000007</v>
      </c>
      <c r="W395" t="s">
        <v>2</v>
      </c>
      <c r="X395" s="2">
        <v>3227.88</v>
      </c>
      <c r="Y395">
        <v>26.161927609999999</v>
      </c>
      <c r="Z395">
        <v>16.746849065420562</v>
      </c>
      <c r="AA395" s="2">
        <v>15746.64</v>
      </c>
      <c r="AB395" s="2">
        <v>90928.73</v>
      </c>
      <c r="AC395" t="s">
        <v>278</v>
      </c>
      <c r="AD395" s="3">
        <f>Table1[[#This Row],[Water Losses (million gallons/ year)]]/Table1[[#This Row],[Water Supplied (million gallons/ year)]]</f>
        <v>8.3515454086497923E-2</v>
      </c>
      <c r="AE395" s="2">
        <v>124116.9</v>
      </c>
      <c r="AF395">
        <v>19.060683651261026</v>
      </c>
      <c r="AG395">
        <v>1.0285494815004481</v>
      </c>
      <c r="AH395">
        <v>18.032134169760578</v>
      </c>
      <c r="AI395" s="2">
        <v>24.924152809345774</v>
      </c>
      <c r="AJ395" s="2">
        <v>3.6791214953271032</v>
      </c>
      <c r="AK395" s="2">
        <v>21.245031314018672</v>
      </c>
      <c r="AL395">
        <v>69</v>
      </c>
      <c r="AM395" t="s">
        <v>280</v>
      </c>
    </row>
    <row r="396" spans="1:39" x14ac:dyDescent="0.25">
      <c r="A396" s="1" t="s">
        <v>1093</v>
      </c>
      <c r="B396" s="1" t="s">
        <v>1092</v>
      </c>
      <c r="C396" t="s">
        <v>627</v>
      </c>
      <c r="D396" s="8">
        <v>4900</v>
      </c>
      <c r="E396">
        <v>0</v>
      </c>
      <c r="F396">
        <v>327.78800000000001</v>
      </c>
      <c r="G396">
        <v>0</v>
      </c>
      <c r="H396">
        <v>327.78800000000001</v>
      </c>
      <c r="I396">
        <v>312.73500000000001</v>
      </c>
      <c r="J396">
        <v>1.2569999999999999</v>
      </c>
      <c r="K396">
        <v>0</v>
      </c>
      <c r="L396">
        <v>0.78498000000000001</v>
      </c>
      <c r="M396">
        <v>314.77698000000004</v>
      </c>
      <c r="N396">
        <v>13.011019999999974</v>
      </c>
      <c r="O396">
        <v>7.9523069387755267</v>
      </c>
      <c r="P396">
        <v>5.0587130612244469</v>
      </c>
      <c r="Q396">
        <v>13.795999999999975</v>
      </c>
      <c r="R396">
        <v>14.23</v>
      </c>
      <c r="S396">
        <v>1583</v>
      </c>
      <c r="T396">
        <v>45.5</v>
      </c>
      <c r="U396" s="2">
        <v>727527</v>
      </c>
      <c r="V396" s="2">
        <v>2.68</v>
      </c>
      <c r="W396" t="s">
        <v>2</v>
      </c>
      <c r="X396" s="2">
        <v>950</v>
      </c>
      <c r="Y396">
        <v>5.7821169092670459</v>
      </c>
      <c r="Z396">
        <v>10.007211743381381</v>
      </c>
      <c r="AA396" s="2">
        <v>21312.18</v>
      </c>
      <c r="AB396" s="2">
        <v>4805.78</v>
      </c>
      <c r="AC396" t="s">
        <v>278</v>
      </c>
      <c r="AD396" s="3">
        <f>Table1[[#This Row],[Water Losses (million gallons/ year)]]/Table1[[#This Row],[Water Supplied (million gallons/ year)]]</f>
        <v>3.9693399392290059E-2</v>
      </c>
      <c r="AE396" s="2">
        <v>26863.69</v>
      </c>
      <c r="AF396">
        <v>22.518401855329266</v>
      </c>
      <c r="AG396">
        <v>13.763197914096741</v>
      </c>
      <c r="AH396">
        <v>8.7552039412325247</v>
      </c>
      <c r="AI396" s="2">
        <v>16.499027166191809</v>
      </c>
      <c r="AJ396" s="2">
        <v>13.463160199569431</v>
      </c>
      <c r="AK396" s="2">
        <v>3.0358669666223781</v>
      </c>
      <c r="AL396">
        <v>55</v>
      </c>
      <c r="AM396" t="s">
        <v>280</v>
      </c>
    </row>
    <row r="397" spans="1:39" x14ac:dyDescent="0.25">
      <c r="A397" s="1" t="s">
        <v>512</v>
      </c>
      <c r="B397" s="1" t="s">
        <v>1159</v>
      </c>
      <c r="C397" t="s">
        <v>563</v>
      </c>
      <c r="D397" s="8">
        <v>2850</v>
      </c>
      <c r="E397">
        <v>54</v>
      </c>
      <c r="F397">
        <v>0</v>
      </c>
      <c r="G397">
        <v>0</v>
      </c>
      <c r="H397">
        <v>56.842105263157897</v>
      </c>
      <c r="I397">
        <v>43.454000000000001</v>
      </c>
      <c r="J397">
        <v>0</v>
      </c>
      <c r="K397">
        <v>0</v>
      </c>
      <c r="L397">
        <v>0.10863500000000001</v>
      </c>
      <c r="M397">
        <v>43.562635</v>
      </c>
      <c r="N397">
        <v>13.279470263157897</v>
      </c>
      <c r="O397">
        <v>2.504322631578952</v>
      </c>
      <c r="P397">
        <v>10.775147631578946</v>
      </c>
      <c r="Q397">
        <v>13.388105263157897</v>
      </c>
      <c r="R397">
        <v>18</v>
      </c>
      <c r="S397">
        <v>902</v>
      </c>
      <c r="T397">
        <v>68</v>
      </c>
      <c r="U397" s="2">
        <v>530081.57999999996</v>
      </c>
      <c r="V397" s="2">
        <v>9.8000000000000007</v>
      </c>
      <c r="W397" t="s">
        <v>2</v>
      </c>
      <c r="X397" s="2">
        <v>7939</v>
      </c>
      <c r="Y397">
        <v>5.7751175999999989</v>
      </c>
      <c r="Z397">
        <v>17.541286031042123</v>
      </c>
      <c r="AA397" s="2">
        <v>24542.36</v>
      </c>
      <c r="AB397" s="2">
        <v>85543.9</v>
      </c>
      <c r="AC397" t="s">
        <v>278</v>
      </c>
      <c r="AD397" s="3">
        <f>Table1[[#This Row],[Water Losses (million gallons/ year)]]/Table1[[#This Row],[Water Supplied (million gallons/ year)]]</f>
        <v>0.23362031018518523</v>
      </c>
      <c r="AE397" s="2">
        <v>110948.71</v>
      </c>
      <c r="AF397">
        <v>40.334933824857693</v>
      </c>
      <c r="AG397">
        <v>7.6066052048080435</v>
      </c>
      <c r="AH397">
        <v>32.728328620049652</v>
      </c>
      <c r="AI397" s="2">
        <v>122.04685015141794</v>
      </c>
      <c r="AJ397" s="2">
        <v>27.208826817598368</v>
      </c>
      <c r="AK397" s="2">
        <v>94.838023333819578</v>
      </c>
      <c r="AL397">
        <v>28</v>
      </c>
      <c r="AM397" t="s">
        <v>282</v>
      </c>
    </row>
    <row r="398" spans="1:39" x14ac:dyDescent="0.25">
      <c r="A398" s="1" t="s">
        <v>491</v>
      </c>
      <c r="B398" s="1" t="s">
        <v>492</v>
      </c>
      <c r="C398" t="s">
        <v>559</v>
      </c>
      <c r="D398" s="8">
        <v>2634</v>
      </c>
      <c r="E398">
        <v>84.512</v>
      </c>
      <c r="F398">
        <v>0</v>
      </c>
      <c r="G398">
        <v>0</v>
      </c>
      <c r="H398">
        <v>84.512</v>
      </c>
      <c r="I398">
        <v>65.436000000000007</v>
      </c>
      <c r="K398">
        <v>4.12</v>
      </c>
      <c r="L398">
        <v>0.16359000000000001</v>
      </c>
      <c r="M398">
        <v>69.719590000000011</v>
      </c>
      <c r="N398">
        <v>14.79240999999999</v>
      </c>
      <c r="O398">
        <v>3.9880221052631573</v>
      </c>
      <c r="P398">
        <v>10.804387894736832</v>
      </c>
      <c r="Q398">
        <v>19.07599999999999</v>
      </c>
      <c r="R398">
        <v>20</v>
      </c>
      <c r="S398">
        <v>1400</v>
      </c>
      <c r="T398">
        <v>60.83</v>
      </c>
      <c r="U398" s="2">
        <v>365266</v>
      </c>
      <c r="V398" s="2">
        <v>12.43</v>
      </c>
      <c r="W398" t="s">
        <v>2</v>
      </c>
      <c r="X398" s="2">
        <v>9627.69</v>
      </c>
      <c r="Y398">
        <v>7.0649786900000002</v>
      </c>
      <c r="Z398">
        <v>13.825790000000001</v>
      </c>
      <c r="AA398" s="2">
        <v>48963.46</v>
      </c>
      <c r="AB398" s="2">
        <v>104021.3</v>
      </c>
      <c r="AC398" t="s">
        <v>278</v>
      </c>
      <c r="AD398" s="3">
        <f>Table1[[#This Row],[Water Losses (million gallons/ year)]]/Table1[[#This Row],[Water Supplied (million gallons/ year)]]</f>
        <v>0.17503324971601653</v>
      </c>
      <c r="AE398" s="2">
        <v>194225.83</v>
      </c>
      <c r="AF398">
        <v>28.947964774951057</v>
      </c>
      <c r="AG398">
        <v>7.8043485425893495</v>
      </c>
      <c r="AH398">
        <v>21.143616232361708</v>
      </c>
      <c r="AI398" s="2">
        <v>109.27482375621426</v>
      </c>
      <c r="AJ398" s="2">
        <v>34.973897120300776</v>
      </c>
      <c r="AK398" s="2">
        <v>74.30092663591347</v>
      </c>
      <c r="AL398">
        <v>46</v>
      </c>
      <c r="AM398" t="s">
        <v>282</v>
      </c>
    </row>
    <row r="399" spans="1:39" x14ac:dyDescent="0.25">
      <c r="A399" s="1" t="s">
        <v>124</v>
      </c>
      <c r="B399" s="1" t="s">
        <v>125</v>
      </c>
      <c r="C399" t="s">
        <v>126</v>
      </c>
      <c r="D399" s="8">
        <v>708</v>
      </c>
      <c r="E399">
        <v>21.390999999999998</v>
      </c>
      <c r="F399">
        <v>0</v>
      </c>
      <c r="G399">
        <v>0</v>
      </c>
      <c r="H399">
        <v>21.390999999999998</v>
      </c>
      <c r="I399">
        <v>13.84</v>
      </c>
      <c r="J399">
        <v>0</v>
      </c>
      <c r="K399">
        <v>0</v>
      </c>
      <c r="L399">
        <v>0.86399999999999999</v>
      </c>
      <c r="M399">
        <v>14.704000000000001</v>
      </c>
      <c r="N399">
        <v>6.6869999999999976</v>
      </c>
      <c r="O399">
        <v>0.3516489795918375</v>
      </c>
      <c r="P399">
        <v>6.3353510204081598</v>
      </c>
      <c r="Q399">
        <v>7.5509999999999975</v>
      </c>
      <c r="R399">
        <v>6.6</v>
      </c>
      <c r="S399">
        <v>336</v>
      </c>
      <c r="T399">
        <v>66.5</v>
      </c>
      <c r="V399" s="2">
        <v>23.97</v>
      </c>
      <c r="W399" t="s">
        <v>2</v>
      </c>
      <c r="X399" s="2">
        <v>383.66</v>
      </c>
      <c r="Y399">
        <v>2.0900078849999999</v>
      </c>
      <c r="Z399">
        <v>17.041812499999999</v>
      </c>
      <c r="AA399" s="2">
        <v>8429.0300000000007</v>
      </c>
      <c r="AB399" s="2">
        <v>2430.62</v>
      </c>
      <c r="AC399" t="s">
        <v>278</v>
      </c>
      <c r="AD399" s="3">
        <f>Table1[[#This Row],[Water Losses (million gallons/ year)]]/Table1[[#This Row],[Water Supplied (million gallons/ year)]]</f>
        <v>0.3126081062128932</v>
      </c>
      <c r="AE399" s="2">
        <v>11191.13</v>
      </c>
      <c r="AF399">
        <v>54.525440313111531</v>
      </c>
      <c r="AG399">
        <v>2.8673269699269204</v>
      </c>
      <c r="AH399">
        <v>51.65811334318461</v>
      </c>
      <c r="AI399" s="2">
        <v>32.320377420553982</v>
      </c>
      <c r="AJ399" s="2">
        <v>25.086387026239116</v>
      </c>
      <c r="AK399" s="2">
        <v>7.2339903943148656</v>
      </c>
      <c r="AL399">
        <v>47</v>
      </c>
      <c r="AM399" t="s">
        <v>282</v>
      </c>
    </row>
    <row r="400" spans="1:39" x14ac:dyDescent="0.25">
      <c r="A400" s="1" t="s">
        <v>18</v>
      </c>
      <c r="B400" s="1" t="s">
        <v>19</v>
      </c>
      <c r="C400" t="s">
        <v>20</v>
      </c>
      <c r="D400" s="8">
        <v>237</v>
      </c>
      <c r="E400">
        <v>8.1639999999999997</v>
      </c>
      <c r="F400">
        <v>0</v>
      </c>
      <c r="G400">
        <v>0</v>
      </c>
      <c r="H400">
        <v>8.1639999999999997</v>
      </c>
      <c r="I400">
        <v>7.6390000000000002</v>
      </c>
      <c r="J400">
        <v>0</v>
      </c>
      <c r="K400">
        <v>0</v>
      </c>
      <c r="L400">
        <v>1.90975E-2</v>
      </c>
      <c r="M400">
        <v>7.6580975000000002</v>
      </c>
      <c r="N400">
        <v>0.50590249999999948</v>
      </c>
      <c r="O400">
        <v>3.8195E-2</v>
      </c>
      <c r="P400">
        <v>0.4677074999999995</v>
      </c>
      <c r="Q400">
        <v>0.52499999999999947</v>
      </c>
      <c r="R400">
        <v>10</v>
      </c>
      <c r="S400">
        <v>152</v>
      </c>
      <c r="T400">
        <v>46</v>
      </c>
      <c r="U400" s="2">
        <v>67896.89</v>
      </c>
      <c r="V400" s="2">
        <v>20.61</v>
      </c>
      <c r="W400" t="s">
        <v>2</v>
      </c>
      <c r="X400" s="2">
        <v>7417.84</v>
      </c>
      <c r="Y400">
        <v>1.2911509999999999</v>
      </c>
      <c r="Z400">
        <v>23.272368421052629</v>
      </c>
      <c r="AA400" s="2">
        <v>787.2</v>
      </c>
      <c r="AB400" s="2">
        <v>3469.38</v>
      </c>
      <c r="AC400" t="s">
        <v>278</v>
      </c>
      <c r="AD400" s="3">
        <f>Table1[[#This Row],[Water Losses (million gallons/ year)]]/Table1[[#This Row],[Water Supplied (million gallons/ year)]]</f>
        <v>6.1967479176874021E-2</v>
      </c>
      <c r="AE400" s="2">
        <v>4398.24</v>
      </c>
      <c r="AF400">
        <v>9.1186463590482969</v>
      </c>
      <c r="AG400">
        <v>0.68844628695025234</v>
      </c>
      <c r="AH400">
        <v>8.4302000720980441</v>
      </c>
      <c r="AI400" s="2">
        <v>28.003804946052608</v>
      </c>
      <c r="AJ400" s="2">
        <v>5.1789404605263156</v>
      </c>
      <c r="AK400" s="2">
        <v>22.824864485526291</v>
      </c>
      <c r="AL400">
        <v>51</v>
      </c>
      <c r="AM400" t="s">
        <v>280</v>
      </c>
    </row>
    <row r="401" spans="1:39" x14ac:dyDescent="0.25">
      <c r="A401" s="1" t="s">
        <v>274</v>
      </c>
      <c r="B401" s="1" t="s">
        <v>1028</v>
      </c>
      <c r="C401" t="s">
        <v>275</v>
      </c>
      <c r="D401" s="8">
        <v>1400</v>
      </c>
      <c r="E401">
        <v>83.81</v>
      </c>
      <c r="F401">
        <v>0</v>
      </c>
      <c r="G401">
        <v>0</v>
      </c>
      <c r="H401">
        <v>83.81</v>
      </c>
      <c r="I401">
        <v>55.56</v>
      </c>
      <c r="J401">
        <v>0.16200000000000001</v>
      </c>
      <c r="K401">
        <v>0.47</v>
      </c>
      <c r="L401">
        <v>0.13930500000000001</v>
      </c>
      <c r="M401">
        <v>56.331305</v>
      </c>
      <c r="N401">
        <v>27.478695000000002</v>
      </c>
      <c r="O401">
        <v>0.27861000000000002</v>
      </c>
      <c r="P401">
        <v>27.200085000000001</v>
      </c>
      <c r="Q401">
        <v>28.088000000000001</v>
      </c>
      <c r="R401">
        <v>13</v>
      </c>
      <c r="S401">
        <v>780</v>
      </c>
      <c r="T401">
        <v>52</v>
      </c>
      <c r="U401" s="2">
        <v>454938.27</v>
      </c>
      <c r="V401" s="2">
        <v>7.04</v>
      </c>
      <c r="W401" t="s">
        <v>2</v>
      </c>
      <c r="X401" s="2">
        <v>258.23</v>
      </c>
      <c r="Y401">
        <v>4.922406922727272</v>
      </c>
      <c r="Z401">
        <v>17.289803030303027</v>
      </c>
      <c r="AA401" s="2">
        <v>1961.41</v>
      </c>
      <c r="AB401" s="2">
        <v>7023.88</v>
      </c>
      <c r="AC401" t="s">
        <v>278</v>
      </c>
      <c r="AD401" s="3">
        <f>Table1[[#This Row],[Water Losses (million gallons/ year)]]/Table1[[#This Row],[Water Supplied (million gallons/ year)]]</f>
        <v>0.32786892972199022</v>
      </c>
      <c r="AE401" s="2">
        <v>9142.6299999999992</v>
      </c>
      <c r="AF401">
        <v>96.518071654373031</v>
      </c>
      <c r="AG401">
        <v>0.97860906217070598</v>
      </c>
      <c r="AH401">
        <v>95.539462592202327</v>
      </c>
      <c r="AI401" s="2">
        <v>11.519605576346157</v>
      </c>
      <c r="AJ401" s="2">
        <v>2.5146338461538464</v>
      </c>
      <c r="AK401" s="2">
        <v>9.0049717301923096</v>
      </c>
      <c r="AL401">
        <v>59</v>
      </c>
      <c r="AM401" t="s">
        <v>280</v>
      </c>
    </row>
    <row r="402" spans="1:39" x14ac:dyDescent="0.25">
      <c r="A402" s="1" t="s">
        <v>605</v>
      </c>
      <c r="B402" s="1" t="s">
        <v>262</v>
      </c>
      <c r="C402" t="s">
        <v>641</v>
      </c>
      <c r="D402" s="8">
        <v>4400</v>
      </c>
      <c r="E402">
        <v>148.33250000000001</v>
      </c>
      <c r="H402">
        <v>148.33250000000001</v>
      </c>
      <c r="I402">
        <v>116.7163</v>
      </c>
      <c r="K402">
        <v>0</v>
      </c>
      <c r="L402">
        <v>0.29179075000000004</v>
      </c>
      <c r="M402">
        <v>117.00809075000001</v>
      </c>
      <c r="N402">
        <v>31.324409250000002</v>
      </c>
      <c r="O402">
        <v>6.7265446578947401</v>
      </c>
      <c r="P402">
        <v>24.59786459210526</v>
      </c>
      <c r="Q402">
        <v>31.616200000000003</v>
      </c>
      <c r="R402">
        <v>35.284999999999997</v>
      </c>
      <c r="S402">
        <v>2078</v>
      </c>
      <c r="T402">
        <v>60</v>
      </c>
      <c r="U402" s="2">
        <v>1211779.55</v>
      </c>
      <c r="V402" s="2">
        <v>5.9847999999999999</v>
      </c>
      <c r="W402" t="s">
        <v>2</v>
      </c>
      <c r="X402" s="2">
        <v>278.52</v>
      </c>
      <c r="Y402">
        <v>11.006761514999999</v>
      </c>
      <c r="Z402">
        <v>14.511795476419632</v>
      </c>
      <c r="AA402" s="2">
        <v>40256.94</v>
      </c>
      <c r="AB402" s="2">
        <v>6851</v>
      </c>
      <c r="AC402" t="s">
        <v>278</v>
      </c>
      <c r="AD402" s="3">
        <f>Table1[[#This Row],[Water Losses (million gallons/ year)]]/Table1[[#This Row],[Water Supplied (million gallons/ year)]]</f>
        <v>0.21117697908415217</v>
      </c>
      <c r="AE402" s="2">
        <v>47189.2</v>
      </c>
      <c r="AF402">
        <v>41.299470315239887</v>
      </c>
      <c r="AG402">
        <v>8.8685704878172373</v>
      </c>
      <c r="AH402">
        <v>32.43089982742265</v>
      </c>
      <c r="AI402" s="2">
        <v>22.669842556802347</v>
      </c>
      <c r="AJ402" s="2">
        <v>19.372923766526529</v>
      </c>
      <c r="AK402" s="2">
        <v>3.2969187902758215</v>
      </c>
      <c r="AL402">
        <v>35</v>
      </c>
      <c r="AM402" t="s">
        <v>282</v>
      </c>
    </row>
  </sheetData>
  <phoneticPr fontId="2" type="noConversion"/>
  <printOptions horizontalCentered="1"/>
  <pageMargins left="0.45" right="0.45" top="0.5" bottom="0.5" header="0.3" footer="0.3"/>
  <pageSetup scale="51" fitToWidth="4" fitToHeight="0" pageOrder="overThenDown" orientation="landscape" r:id="rId1"/>
  <headerFooter>
    <oddHeader xml:space="preserve">&amp;L&amp;"-,Bold"Indiana Finance Authority&amp;C&amp;"-,Bold"Appendix B&amp;"-,Regular"
Revised 8/4/2023&amp;R&amp;"-,Bold"2022 Water Loss Report </oddHeader>
    <oddFooter>&amp;L
* Utility removed from statewide calculations.&amp;CPage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Fall, Evan (IFA)</dc:creator>
  <cp:lastModifiedBy>Hudson, Sarah</cp:lastModifiedBy>
  <cp:lastPrinted>2023-08-04T19:19:33Z</cp:lastPrinted>
  <dcterms:created xsi:type="dcterms:W3CDTF">2022-11-22T14:32:54Z</dcterms:created>
  <dcterms:modified xsi:type="dcterms:W3CDTF">2023-08-08T17:08:42Z</dcterms:modified>
</cp:coreProperties>
</file>