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58D85345-F819-4943-A8D1-6F65F294CF9E}" xr6:coauthVersionLast="47" xr6:coauthVersionMax="47" xr10:uidLastSave="{00000000-0000-0000-0000-000000000000}"/>
  <bookViews>
    <workbookView xWindow="-120" yWindow="-120" windowWidth="29040" windowHeight="15720" xr2:uid="{5686D69E-E638-4DDF-8EA0-C13103B9FDE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6" i="1"/>
  <c r="F25" i="1"/>
  <c r="F24" i="1"/>
  <c r="F23" i="1"/>
  <c r="F22" i="1"/>
  <c r="F21" i="1"/>
  <c r="F20" i="1"/>
  <c r="F19" i="1"/>
  <c r="F17" i="1"/>
  <c r="F16" i="1"/>
  <c r="F15" i="1"/>
  <c r="F14" i="1"/>
  <c r="F12" i="1"/>
  <c r="F11" i="1"/>
  <c r="F10" i="1"/>
  <c r="F9" i="1"/>
  <c r="F8" i="1"/>
  <c r="F7" i="1"/>
  <c r="F6" i="1"/>
  <c r="F5" i="1"/>
  <c r="F4" i="1"/>
  <c r="E35" i="1"/>
  <c r="E33" i="1"/>
  <c r="D33" i="1"/>
  <c r="D35" i="1" s="1"/>
  <c r="A4" i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<sst xmlns="http://schemas.openxmlformats.org/spreadsheetml/2006/main" count="76" uniqueCount="71">
  <si>
    <t>Allstate Insurance Company</t>
  </si>
  <si>
    <t>Allstate Property And Casualty Insurance Company</t>
  </si>
  <si>
    <t>American Family Mutual Insurance Company</t>
  </si>
  <si>
    <t>Indiana Farmers Mutual Insurance Company</t>
  </si>
  <si>
    <t>Motorists Mutual Insurance Company</t>
  </si>
  <si>
    <t>Owners Insurance Company</t>
  </si>
  <si>
    <t>Property-Owners Insurance Company</t>
  </si>
  <si>
    <t>United Farm Family Mutual Insurance Company</t>
  </si>
  <si>
    <t xml:space="preserve"> </t>
  </si>
  <si>
    <t>Complaints</t>
  </si>
  <si>
    <t>NAIC #</t>
  </si>
  <si>
    <t>Company Name</t>
  </si>
  <si>
    <t>Premium</t>
  </si>
  <si>
    <t>Number of</t>
  </si>
  <si>
    <t>19232</t>
  </si>
  <si>
    <t>17230</t>
  </si>
  <si>
    <t>19275</t>
  </si>
  <si>
    <t>22624</t>
  </si>
  <si>
    <t>14621</t>
  </si>
  <si>
    <t>32700</t>
  </si>
  <si>
    <t>32905</t>
  </si>
  <si>
    <t>15288</t>
  </si>
  <si>
    <t>Subtotal Premium and Complaints</t>
  </si>
  <si>
    <t>Total Premium and Complaints</t>
  </si>
  <si>
    <t>DNC- did not calculate (premiums under $1 million)</t>
  </si>
  <si>
    <t>Premium information from Property &amp; Casualty Annual Statement Page 19, Line 4, Column 1</t>
  </si>
  <si>
    <t>Index</t>
  </si>
  <si>
    <t>Complaint</t>
  </si>
  <si>
    <t>None</t>
  </si>
  <si>
    <t>DNC</t>
  </si>
  <si>
    <t>13927</t>
  </si>
  <si>
    <t>Homesite Insurance Company of the Midwest</t>
  </si>
  <si>
    <t>42404</t>
  </si>
  <si>
    <t>Liberty Insurance Corporation</t>
  </si>
  <si>
    <t>23779</t>
  </si>
  <si>
    <t>Nationwide Mutual Fire Insurance Company</t>
  </si>
  <si>
    <t>25143</t>
  </si>
  <si>
    <t>State Farm Fire and Casualty Company</t>
  </si>
  <si>
    <t>38652</t>
  </si>
  <si>
    <t>American Modern Select Insurance Company</t>
  </si>
  <si>
    <t>44393</t>
  </si>
  <si>
    <t>West American Insurance Company</t>
  </si>
  <si>
    <t>33898</t>
  </si>
  <si>
    <t>Aegis Security Insurance Company</t>
  </si>
  <si>
    <t>19240</t>
  </si>
  <si>
    <t>Allstate Indemnity Company</t>
  </si>
  <si>
    <t>19992</t>
  </si>
  <si>
    <t>American Select Insurance Company</t>
  </si>
  <si>
    <t>10052</t>
  </si>
  <si>
    <t>Chubb National Insurance Company</t>
  </si>
  <si>
    <t>29734</t>
  </si>
  <si>
    <t>Conifer Insurance Company</t>
  </si>
  <si>
    <t>40649</t>
  </si>
  <si>
    <t>Economy Premier Assurance Company</t>
  </si>
  <si>
    <t>22292</t>
  </si>
  <si>
    <t>Hanover Insurance Company</t>
  </si>
  <si>
    <t>33600</t>
  </si>
  <si>
    <t>LM Insurance Corporation</t>
  </si>
  <si>
    <t>21229</t>
  </si>
  <si>
    <t>MemberSelect Insurance Company</t>
  </si>
  <si>
    <t>23353</t>
  </si>
  <si>
    <t>Meridian Security Insurance Company</t>
  </si>
  <si>
    <t>11000</t>
  </si>
  <si>
    <t>Sentinel Insurance Company, Ltd.</t>
  </si>
  <si>
    <t>40118</t>
  </si>
  <si>
    <t>Trustgard Insurance Company</t>
  </si>
  <si>
    <t>Liberty Mutual Insurance Company</t>
  </si>
  <si>
    <t>State Farm Mutual Automobile Insurance Company</t>
  </si>
  <si>
    <t>None - No premium was reported during 2014.</t>
  </si>
  <si>
    <t>162 Companies with Zero Complaints</t>
  </si>
  <si>
    <t>Report does not include 162 companies with zero complaints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</si>
</sst>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8" x14ac:knownFonts="1">
    <font>
      <sz val="10"/>
      <color theme="1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u/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/>
  </cellStyleXfs>
  <cellXfs count="26">
    <xf numFmtId="0" fontId="0" fillId="0" borderId="0" xfId="0"/>
    <xf numFmtId="0" fontId="7" fillId="0" borderId="0" xfId="0" applyFont="1"/>
    <xf numFmtId="0" fontId="2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164" fontId="7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7" fillId="0" borderId="2" xfId="0" applyFont="1" applyBorder="1"/>
    <xf numFmtId="37" fontId="2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center"/>
    </xf>
    <xf numFmtId="37" fontId="4" fillId="2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right"/>
    </xf>
    <xf numFmtId="0" fontId="1" fillId="0" borderId="0" xfId="2" applyFont="1" applyAlignment="1">
      <alignment wrapText="1"/>
    </xf>
    <xf numFmtId="0" fontId="1" fillId="0" borderId="0" xfId="2" applyFont="1" applyAlignment="1">
      <alignment horizontal="center" wrapText="1"/>
    </xf>
    <xf numFmtId="37" fontId="7" fillId="0" borderId="0" xfId="0" applyNumberFormat="1" applyFont="1" applyAlignment="1">
      <alignment horizontal="right"/>
    </xf>
    <xf numFmtId="37" fontId="4" fillId="2" borderId="0" xfId="0" applyNumberFormat="1" applyFont="1" applyFill="1" applyAlignment="1">
      <alignment horizontal="right"/>
    </xf>
    <xf numFmtId="37" fontId="2" fillId="0" borderId="0" xfId="0" applyNumberFormat="1" applyFont="1" applyAlignment="1">
      <alignment horizontal="right"/>
    </xf>
    <xf numFmtId="0" fontId="5" fillId="0" borderId="2" xfId="3" applyFont="1" applyBorder="1" applyAlignment="1">
      <alignment wrapText="1"/>
    </xf>
    <xf numFmtId="37" fontId="5" fillId="0" borderId="2" xfId="3" applyNumberFormat="1" applyFont="1" applyBorder="1" applyAlignment="1">
      <alignment horizontal="right" wrapText="1"/>
    </xf>
    <xf numFmtId="0" fontId="5" fillId="0" borderId="2" xfId="3" applyFont="1" applyBorder="1" applyAlignment="1">
      <alignment horizontal="center" wrapText="1"/>
    </xf>
    <xf numFmtId="0" fontId="1" fillId="0" borderId="1" xfId="1" applyFont="1" applyBorder="1" applyAlignment="1">
      <alignment wrapText="1"/>
    </xf>
    <xf numFmtId="37" fontId="1" fillId="0" borderId="2" xfId="3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0" xfId="0" applyFont="1" applyFill="1" applyAlignment="1">
      <alignment horizontal="left" wrapText="1"/>
    </xf>
  </cellXfs>
  <cellStyles count="4">
    <cellStyle name="Normal" xfId="0" builtinId="0"/>
    <cellStyle name="Normal_Detail-Property&amp;CasualtySummary" xfId="1" xr:uid="{D58B8EDD-8F6C-42A1-B8E0-EA9D556FF427}"/>
    <cellStyle name="Normal_Sheet1" xfId="2" xr:uid="{A11C25A3-00B3-48E3-9697-D0CC3ACE2554}"/>
    <cellStyle name="Normal_Sheet1_1" xfId="3" xr:uid="{9181FCDA-605A-47D8-A21D-96555F2A9A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59C34-9EEA-42F0-9BEA-02F3BF689513}">
  <dimension ref="A1:F40"/>
  <sheetViews>
    <sheetView tabSelected="1" zoomScaleNormal="100" workbookViewId="0">
      <selection activeCell="I18" sqref="I18"/>
    </sheetView>
  </sheetViews>
  <sheetFormatPr defaultRowHeight="12.75" x14ac:dyDescent="0.2"/>
  <cols>
    <col min="1" max="1" width="4" style="1" bestFit="1" customWidth="1"/>
    <col min="2" max="2" width="8" style="3" bestFit="1" customWidth="1"/>
    <col min="3" max="3" width="49" style="1" bestFit="1" customWidth="1"/>
    <col min="4" max="4" width="14.83203125" style="15" bestFit="1" customWidth="1"/>
    <col min="5" max="5" width="12.83203125" style="10" customWidth="1"/>
    <col min="6" max="6" width="9.83203125" style="1" bestFit="1" customWidth="1"/>
    <col min="7" max="16384" width="9.33203125" style="1"/>
  </cols>
  <sheetData>
    <row r="1" spans="1:6" x14ac:dyDescent="0.2">
      <c r="A1" s="1" t="s">
        <v>8</v>
      </c>
      <c r="E1" s="10" t="s">
        <v>13</v>
      </c>
      <c r="F1" s="7" t="s">
        <v>27</v>
      </c>
    </row>
    <row r="2" spans="1:6" x14ac:dyDescent="0.2">
      <c r="B2" s="2" t="s">
        <v>10</v>
      </c>
      <c r="C2" s="2" t="s">
        <v>11</v>
      </c>
      <c r="D2" s="10" t="s">
        <v>12</v>
      </c>
      <c r="E2" s="9" t="s">
        <v>9</v>
      </c>
      <c r="F2" s="3" t="s">
        <v>26</v>
      </c>
    </row>
    <row r="3" spans="1:6" x14ac:dyDescent="0.2">
      <c r="A3" s="8">
        <v>1</v>
      </c>
      <c r="B3" s="20" t="s">
        <v>42</v>
      </c>
      <c r="C3" s="18" t="s">
        <v>43</v>
      </c>
      <c r="D3" s="19">
        <v>728542</v>
      </c>
      <c r="E3" s="20">
        <v>1</v>
      </c>
      <c r="F3" s="6" t="s">
        <v>29</v>
      </c>
    </row>
    <row r="4" spans="1:6" x14ac:dyDescent="0.2">
      <c r="A4" s="8">
        <f>SUM(A3+1)</f>
        <v>2</v>
      </c>
      <c r="B4" s="20" t="s">
        <v>44</v>
      </c>
      <c r="C4" s="18" t="s">
        <v>45</v>
      </c>
      <c r="D4" s="19">
        <v>2498961</v>
      </c>
      <c r="E4" s="20">
        <v>2</v>
      </c>
      <c r="F4" s="6">
        <f t="shared" ref="F4:F29" si="0">SUM(E4/72)/(D4/1773322534)</f>
        <v>19.711775925185616</v>
      </c>
    </row>
    <row r="5" spans="1:6" x14ac:dyDescent="0.2">
      <c r="A5" s="8">
        <f t="shared" ref="A5:A30" si="1">SUM(A4+1)</f>
        <v>3</v>
      </c>
      <c r="B5" s="20" t="s">
        <v>14</v>
      </c>
      <c r="C5" s="18" t="s">
        <v>0</v>
      </c>
      <c r="D5" s="19">
        <v>45755099</v>
      </c>
      <c r="E5" s="20">
        <v>4</v>
      </c>
      <c r="F5" s="6">
        <f t="shared" si="0"/>
        <v>2.1531571498852085</v>
      </c>
    </row>
    <row r="6" spans="1:6" x14ac:dyDescent="0.2">
      <c r="A6" s="8">
        <f t="shared" si="1"/>
        <v>4</v>
      </c>
      <c r="B6" s="20" t="s">
        <v>15</v>
      </c>
      <c r="C6" s="18" t="s">
        <v>1</v>
      </c>
      <c r="D6" s="19">
        <v>58431436</v>
      </c>
      <c r="E6" s="20">
        <v>5</v>
      </c>
      <c r="F6" s="6">
        <f t="shared" si="0"/>
        <v>2.1075538549907353</v>
      </c>
    </row>
    <row r="7" spans="1:6" x14ac:dyDescent="0.2">
      <c r="A7" s="8">
        <f t="shared" si="1"/>
        <v>5</v>
      </c>
      <c r="B7" s="20" t="s">
        <v>16</v>
      </c>
      <c r="C7" s="18" t="s">
        <v>2</v>
      </c>
      <c r="D7" s="19">
        <v>81690022</v>
      </c>
      <c r="E7" s="20">
        <v>4</v>
      </c>
      <c r="F7" s="6">
        <f t="shared" si="0"/>
        <v>1.2059969644218671</v>
      </c>
    </row>
    <row r="8" spans="1:6" x14ac:dyDescent="0.2">
      <c r="A8" s="8">
        <f t="shared" si="1"/>
        <v>6</v>
      </c>
      <c r="B8" s="20" t="s">
        <v>38</v>
      </c>
      <c r="C8" s="18" t="s">
        <v>39</v>
      </c>
      <c r="D8" s="19">
        <v>5188327</v>
      </c>
      <c r="E8" s="20">
        <v>1</v>
      </c>
      <c r="F8" s="6">
        <f t="shared" si="0"/>
        <v>4.7470947068079719</v>
      </c>
    </row>
    <row r="9" spans="1:6" x14ac:dyDescent="0.2">
      <c r="A9" s="8">
        <f t="shared" si="1"/>
        <v>7</v>
      </c>
      <c r="B9" s="20" t="s">
        <v>46</v>
      </c>
      <c r="C9" s="18" t="s">
        <v>47</v>
      </c>
      <c r="D9" s="19">
        <v>6245114</v>
      </c>
      <c r="E9" s="20">
        <v>1</v>
      </c>
      <c r="F9" s="6">
        <f t="shared" si="0"/>
        <v>3.9437998471907623</v>
      </c>
    </row>
    <row r="10" spans="1:6" x14ac:dyDescent="0.2">
      <c r="A10" s="8">
        <f t="shared" si="1"/>
        <v>8</v>
      </c>
      <c r="B10" s="20" t="s">
        <v>48</v>
      </c>
      <c r="C10" s="18" t="s">
        <v>49</v>
      </c>
      <c r="D10" s="19">
        <v>7680181</v>
      </c>
      <c r="E10" s="20">
        <v>1</v>
      </c>
      <c r="F10" s="6">
        <f t="shared" si="0"/>
        <v>3.2068879156479366</v>
      </c>
    </row>
    <row r="11" spans="1:6" x14ac:dyDescent="0.2">
      <c r="A11" s="8">
        <f t="shared" si="1"/>
        <v>9</v>
      </c>
      <c r="B11" s="20" t="s">
        <v>50</v>
      </c>
      <c r="C11" s="18" t="s">
        <v>51</v>
      </c>
      <c r="D11" s="19">
        <v>4560272</v>
      </c>
      <c r="E11" s="20">
        <v>1</v>
      </c>
      <c r="F11" s="6">
        <f t="shared" si="0"/>
        <v>5.4008795174693276</v>
      </c>
    </row>
    <row r="12" spans="1:6" x14ac:dyDescent="0.2">
      <c r="A12" s="8">
        <f t="shared" si="1"/>
        <v>10</v>
      </c>
      <c r="B12" s="20" t="s">
        <v>52</v>
      </c>
      <c r="C12" s="18" t="s">
        <v>53</v>
      </c>
      <c r="D12" s="19">
        <v>1393820</v>
      </c>
      <c r="E12" s="20">
        <v>1</v>
      </c>
      <c r="F12" s="6">
        <f t="shared" si="0"/>
        <v>17.67048803926539</v>
      </c>
    </row>
    <row r="13" spans="1:6" x14ac:dyDescent="0.2">
      <c r="A13" s="8">
        <f t="shared" si="1"/>
        <v>11</v>
      </c>
      <c r="B13" s="20" t="s">
        <v>54</v>
      </c>
      <c r="C13" s="18" t="s">
        <v>55</v>
      </c>
      <c r="D13" s="19">
        <v>1171</v>
      </c>
      <c r="E13" s="20">
        <v>1</v>
      </c>
      <c r="F13" s="6" t="s">
        <v>29</v>
      </c>
    </row>
    <row r="14" spans="1:6" x14ac:dyDescent="0.2">
      <c r="A14" s="8">
        <f t="shared" si="1"/>
        <v>12</v>
      </c>
      <c r="B14" s="20" t="s">
        <v>30</v>
      </c>
      <c r="C14" s="18" t="s">
        <v>31</v>
      </c>
      <c r="D14" s="19">
        <v>18528214</v>
      </c>
      <c r="E14" s="20">
        <v>2</v>
      </c>
      <c r="F14" s="6">
        <f t="shared" si="0"/>
        <v>2.6585918792700567</v>
      </c>
    </row>
    <row r="15" spans="1:6" x14ac:dyDescent="0.2">
      <c r="A15" s="8">
        <f t="shared" si="1"/>
        <v>13</v>
      </c>
      <c r="B15" s="20" t="s">
        <v>17</v>
      </c>
      <c r="C15" s="18" t="s">
        <v>3</v>
      </c>
      <c r="D15" s="19">
        <v>45541821</v>
      </c>
      <c r="E15" s="20">
        <v>1</v>
      </c>
      <c r="F15" s="6">
        <f t="shared" si="0"/>
        <v>0.54081016301234175</v>
      </c>
    </row>
    <row r="16" spans="1:6" x14ac:dyDescent="0.2">
      <c r="A16" s="8">
        <f t="shared" si="1"/>
        <v>14</v>
      </c>
      <c r="B16" s="20" t="s">
        <v>32</v>
      </c>
      <c r="C16" s="18" t="s">
        <v>33</v>
      </c>
      <c r="D16" s="19">
        <v>11949914</v>
      </c>
      <c r="E16" s="20">
        <v>1</v>
      </c>
      <c r="F16" s="6">
        <f t="shared" si="0"/>
        <v>2.0610591539728977</v>
      </c>
    </row>
    <row r="17" spans="1:6" x14ac:dyDescent="0.2">
      <c r="A17" s="8">
        <f t="shared" si="1"/>
        <v>15</v>
      </c>
      <c r="B17" s="20" t="s">
        <v>56</v>
      </c>
      <c r="C17" s="18" t="s">
        <v>57</v>
      </c>
      <c r="D17" s="19">
        <v>11019915</v>
      </c>
      <c r="E17" s="20">
        <v>1</v>
      </c>
      <c r="F17" s="6">
        <f t="shared" si="0"/>
        <v>2.2349972426183764</v>
      </c>
    </row>
    <row r="18" spans="1:6" x14ac:dyDescent="0.2">
      <c r="A18" s="8">
        <f t="shared" si="1"/>
        <v>16</v>
      </c>
      <c r="B18" s="20">
        <v>23043</v>
      </c>
      <c r="C18" s="21" t="s">
        <v>66</v>
      </c>
      <c r="D18" s="22" t="s">
        <v>28</v>
      </c>
      <c r="E18" s="20">
        <v>1</v>
      </c>
      <c r="F18" s="6" t="s">
        <v>29</v>
      </c>
    </row>
    <row r="19" spans="1:6" x14ac:dyDescent="0.2">
      <c r="A19" s="8">
        <f t="shared" si="1"/>
        <v>17</v>
      </c>
      <c r="B19" s="20" t="s">
        <v>58</v>
      </c>
      <c r="C19" s="18" t="s">
        <v>59</v>
      </c>
      <c r="D19" s="19">
        <v>10050059</v>
      </c>
      <c r="E19" s="20">
        <v>1</v>
      </c>
      <c r="F19" s="6">
        <f t="shared" si="0"/>
        <v>2.4506801043545003</v>
      </c>
    </row>
    <row r="20" spans="1:6" x14ac:dyDescent="0.2">
      <c r="A20" s="8">
        <f t="shared" si="1"/>
        <v>18</v>
      </c>
      <c r="B20" s="20" t="s">
        <v>60</v>
      </c>
      <c r="C20" s="18" t="s">
        <v>61</v>
      </c>
      <c r="D20" s="19">
        <v>13528349</v>
      </c>
      <c r="E20" s="20">
        <v>1</v>
      </c>
      <c r="F20" s="6">
        <f t="shared" si="0"/>
        <v>1.8205828101336599</v>
      </c>
    </row>
    <row r="21" spans="1:6" x14ac:dyDescent="0.2">
      <c r="A21" s="8">
        <f t="shared" si="1"/>
        <v>19</v>
      </c>
      <c r="B21" s="20" t="s">
        <v>18</v>
      </c>
      <c r="C21" s="18" t="s">
        <v>4</v>
      </c>
      <c r="D21" s="19">
        <v>6307467</v>
      </c>
      <c r="E21" s="20">
        <v>1</v>
      </c>
      <c r="F21" s="6">
        <f t="shared" si="0"/>
        <v>3.904813079305669</v>
      </c>
    </row>
    <row r="22" spans="1:6" x14ac:dyDescent="0.2">
      <c r="A22" s="8">
        <f t="shared" si="1"/>
        <v>20</v>
      </c>
      <c r="B22" s="20" t="s">
        <v>34</v>
      </c>
      <c r="C22" s="18" t="s">
        <v>35</v>
      </c>
      <c r="D22" s="19">
        <v>18676418</v>
      </c>
      <c r="E22" s="20">
        <v>1</v>
      </c>
      <c r="F22" s="6">
        <f t="shared" si="0"/>
        <v>1.3187475049492301</v>
      </c>
    </row>
    <row r="23" spans="1:6" x14ac:dyDescent="0.2">
      <c r="A23" s="8">
        <f t="shared" si="1"/>
        <v>21</v>
      </c>
      <c r="B23" s="20" t="s">
        <v>19</v>
      </c>
      <c r="C23" s="18" t="s">
        <v>5</v>
      </c>
      <c r="D23" s="19">
        <v>26433189</v>
      </c>
      <c r="E23" s="20">
        <v>3</v>
      </c>
      <c r="F23" s="6">
        <f t="shared" si="0"/>
        <v>2.7952903797066129</v>
      </c>
    </row>
    <row r="24" spans="1:6" x14ac:dyDescent="0.2">
      <c r="A24" s="8">
        <f t="shared" si="1"/>
        <v>22</v>
      </c>
      <c r="B24" s="20" t="s">
        <v>20</v>
      </c>
      <c r="C24" s="18" t="s">
        <v>6</v>
      </c>
      <c r="D24" s="19">
        <v>23933789</v>
      </c>
      <c r="E24" s="20">
        <v>1</v>
      </c>
      <c r="F24" s="6">
        <f t="shared" si="0"/>
        <v>1.029067300580317</v>
      </c>
    </row>
    <row r="25" spans="1:6" x14ac:dyDescent="0.2">
      <c r="A25" s="8">
        <f t="shared" si="1"/>
        <v>23</v>
      </c>
      <c r="B25" s="20" t="s">
        <v>62</v>
      </c>
      <c r="C25" s="18" t="s">
        <v>63</v>
      </c>
      <c r="D25" s="19">
        <v>1625531</v>
      </c>
      <c r="E25" s="20">
        <v>1</v>
      </c>
      <c r="F25" s="6">
        <f t="shared" si="0"/>
        <v>15.151651761109992</v>
      </c>
    </row>
    <row r="26" spans="1:6" x14ac:dyDescent="0.2">
      <c r="A26" s="8">
        <f t="shared" si="1"/>
        <v>24</v>
      </c>
      <c r="B26" s="20" t="s">
        <v>36</v>
      </c>
      <c r="C26" s="18" t="s">
        <v>37</v>
      </c>
      <c r="D26" s="19">
        <v>484909595</v>
      </c>
      <c r="E26" s="20">
        <v>27</v>
      </c>
      <c r="F26" s="6">
        <f t="shared" si="0"/>
        <v>1.3713812989202658</v>
      </c>
    </row>
    <row r="27" spans="1:6" x14ac:dyDescent="0.2">
      <c r="A27" s="8">
        <f t="shared" si="1"/>
        <v>25</v>
      </c>
      <c r="B27" s="20">
        <v>25178</v>
      </c>
      <c r="C27" s="21" t="s">
        <v>67</v>
      </c>
      <c r="D27" s="22" t="s">
        <v>28</v>
      </c>
      <c r="E27" s="20">
        <v>1</v>
      </c>
      <c r="F27" s="6" t="s">
        <v>29</v>
      </c>
    </row>
    <row r="28" spans="1:6" x14ac:dyDescent="0.2">
      <c r="A28" s="8">
        <f t="shared" si="1"/>
        <v>26</v>
      </c>
      <c r="B28" s="20" t="s">
        <v>64</v>
      </c>
      <c r="C28" s="18" t="s">
        <v>65</v>
      </c>
      <c r="D28" s="19">
        <v>11905377</v>
      </c>
      <c r="E28" s="20">
        <v>2</v>
      </c>
      <c r="F28" s="6">
        <f t="shared" si="0"/>
        <v>4.1375388009785645</v>
      </c>
    </row>
    <row r="29" spans="1:6" x14ac:dyDescent="0.2">
      <c r="A29" s="8">
        <f t="shared" si="1"/>
        <v>27</v>
      </c>
      <c r="B29" s="20" t="s">
        <v>21</v>
      </c>
      <c r="C29" s="18" t="s">
        <v>7</v>
      </c>
      <c r="D29" s="19">
        <v>137742927</v>
      </c>
      <c r="E29" s="20">
        <v>4</v>
      </c>
      <c r="F29" s="6">
        <f t="shared" si="0"/>
        <v>0.7152303258050815</v>
      </c>
    </row>
    <row r="30" spans="1:6" x14ac:dyDescent="0.2">
      <c r="A30" s="8">
        <f t="shared" si="1"/>
        <v>28</v>
      </c>
      <c r="B30" s="20" t="s">
        <v>40</v>
      </c>
      <c r="C30" s="18" t="s">
        <v>41</v>
      </c>
      <c r="D30" s="19">
        <v>-35270</v>
      </c>
      <c r="E30" s="20">
        <v>1</v>
      </c>
      <c r="F30" s="6" t="s">
        <v>29</v>
      </c>
    </row>
    <row r="31" spans="1:6" x14ac:dyDescent="0.2">
      <c r="B31" s="14"/>
      <c r="C31" s="13"/>
      <c r="F31" s="12"/>
    </row>
    <row r="32" spans="1:6" x14ac:dyDescent="0.2">
      <c r="B32" s="14"/>
      <c r="C32" s="13"/>
      <c r="F32" s="12"/>
    </row>
    <row r="33" spans="3:5" x14ac:dyDescent="0.2">
      <c r="C33" s="4" t="s">
        <v>22</v>
      </c>
      <c r="D33" s="15">
        <f>SUM(D3:D30)</f>
        <v>1036290240</v>
      </c>
      <c r="E33" s="9">
        <f>SUM(E3:E30)</f>
        <v>72</v>
      </c>
    </row>
    <row r="34" spans="3:5" x14ac:dyDescent="0.2">
      <c r="C34" s="5" t="s">
        <v>69</v>
      </c>
      <c r="D34" s="16">
        <v>737032294</v>
      </c>
      <c r="E34" s="11"/>
    </row>
    <row r="35" spans="3:5" x14ac:dyDescent="0.2">
      <c r="C35" s="4" t="s">
        <v>23</v>
      </c>
      <c r="D35" s="17">
        <f>SUM(D33:D34)</f>
        <v>1773322534</v>
      </c>
      <c r="E35" s="9">
        <f>SUM(E3:E30)</f>
        <v>72</v>
      </c>
    </row>
    <row r="36" spans="3:5" x14ac:dyDescent="0.2">
      <c r="C36" s="4"/>
      <c r="D36" s="17"/>
      <c r="E36" s="9"/>
    </row>
    <row r="37" spans="3:5" x14ac:dyDescent="0.2">
      <c r="C37" s="25" t="s">
        <v>70</v>
      </c>
      <c r="D37" s="25"/>
      <c r="E37" s="25"/>
    </row>
    <row r="38" spans="3:5" x14ac:dyDescent="0.2">
      <c r="C38" s="4" t="s">
        <v>24</v>
      </c>
      <c r="D38" s="17"/>
      <c r="E38" s="9"/>
    </row>
    <row r="39" spans="3:5" x14ac:dyDescent="0.2">
      <c r="C39" s="23" t="s">
        <v>68</v>
      </c>
      <c r="D39" s="23"/>
      <c r="E39" s="23"/>
    </row>
    <row r="40" spans="3:5" ht="27" customHeight="1" x14ac:dyDescent="0.2">
      <c r="C40" s="24" t="s">
        <v>25</v>
      </c>
      <c r="D40" s="24"/>
      <c r="E40" s="24"/>
    </row>
  </sheetData>
  <mergeCells count="1">
    <mergeCell ref="C37:E37"/>
  </mergeCells>
  <pageMargins left="0.7" right="0.7" top="0.75" bottom="0.75" header="0.3" footer="0.3"/>
  <pageSetup orientation="portrait" r:id="rId1"/>
  <headerFooter>
    <oddHeader>&amp;CHomeowners
2014 Complaint Index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2014_Homeowners_Complaint_Index</dc:title>
  <dc:creator>kmathis</dc:creator>
  <cp:lastModifiedBy>Brown, Kurt</cp:lastModifiedBy>
  <cp:lastPrinted>2015-03-12T12:19:38Z</cp:lastPrinted>
  <dcterms:created xsi:type="dcterms:W3CDTF">2011-04-20T19:13:12Z</dcterms:created>
  <dcterms:modified xsi:type="dcterms:W3CDTF">2026-04-23T13:50:17Z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