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Brown\Downloads\"/>
    </mc:Choice>
  </mc:AlternateContent>
  <xr:revisionPtr revIDLastSave="0" documentId="13_ncr:1_{E2BBBDC3-F828-42DB-80EB-423BCFA7DE27}" xr6:coauthVersionLast="47" xr6:coauthVersionMax="47" xr10:uidLastSave="{00000000-0000-0000-0000-000000000000}"/>
  <bookViews>
    <workbookView xWindow="-120" yWindow="-120" windowWidth="29040" windowHeight="15720" xr2:uid="{BE8961D7-1739-47BB-8916-D73CD7DBC37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Sheet1!$A$1:$F$54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F41" i="1"/>
  <c r="F40" i="1"/>
  <c r="F38" i="1"/>
  <c r="F37" i="1"/>
  <c r="F36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8" i="1"/>
  <c r="F17" i="1"/>
  <c r="F16" i="1"/>
  <c r="F15" i="1"/>
  <c r="F14" i="1"/>
  <c r="F13" i="1"/>
  <c r="F12" i="1"/>
  <c r="F11" i="1"/>
  <c r="F10" i="1"/>
  <c r="F9" i="1"/>
  <c r="F8" i="1"/>
  <c r="F7" i="1"/>
  <c r="F5" i="1"/>
  <c r="F3" i="1"/>
  <c r="E46" i="1"/>
  <c r="E44" i="1"/>
  <c r="D44" i="1"/>
  <c r="D46" i="1" s="1"/>
</calcChain>
</file>

<file path=xl/sharedStrings.xml><?xml version="1.0" encoding="utf-8"?>
<sst xmlns="http://schemas.openxmlformats.org/spreadsheetml/2006/main" count="100" uniqueCount="96">
  <si>
    <t>Company Name</t>
  </si>
  <si>
    <t>52568</t>
  </si>
  <si>
    <t>Advantage Hlth Solutions Inc</t>
  </si>
  <si>
    <t>60380</t>
  </si>
  <si>
    <t>American Family Life Assur Co of Col</t>
  </si>
  <si>
    <t>28207</t>
  </si>
  <si>
    <t>Anthem Ins Co Inc</t>
  </si>
  <si>
    <t>61263</t>
  </si>
  <si>
    <t>Bankers Life &amp; Cas Co</t>
  </si>
  <si>
    <t>62308</t>
  </si>
  <si>
    <t>Connecticut Gen Life Ins Co</t>
  </si>
  <si>
    <t>20443</t>
  </si>
  <si>
    <t>Continental Cas Co</t>
  </si>
  <si>
    <t>62286</t>
  </si>
  <si>
    <t>Golden Rule Ins Co</t>
  </si>
  <si>
    <t>95885</t>
  </si>
  <si>
    <t>Humana Hlth Plan Inc</t>
  </si>
  <si>
    <t>73288</t>
  </si>
  <si>
    <t>Humana Ins Co</t>
  </si>
  <si>
    <t>70580</t>
  </si>
  <si>
    <t>Humanadental Ins Co</t>
  </si>
  <si>
    <t>65498</t>
  </si>
  <si>
    <t>Life Ins Co Of N Amer</t>
  </si>
  <si>
    <t>65676</t>
  </si>
  <si>
    <t>Lincoln Natl Life Ins Co</t>
  </si>
  <si>
    <t>65978</t>
  </si>
  <si>
    <t>Metropolitan Life Ins Co</t>
  </si>
  <si>
    <t>69477</t>
  </si>
  <si>
    <t>Time Ins Co</t>
  </si>
  <si>
    <t>69868</t>
  </si>
  <si>
    <t>United Of Omaha Life Ins Co</t>
  </si>
  <si>
    <t>79413</t>
  </si>
  <si>
    <t>UnitedHealthcare Ins Co</t>
  </si>
  <si>
    <t xml:space="preserve"> </t>
  </si>
  <si>
    <t>Number of</t>
  </si>
  <si>
    <t>Complaint</t>
  </si>
  <si>
    <t>NAIC #</t>
  </si>
  <si>
    <t>Premium</t>
  </si>
  <si>
    <t>Complaints</t>
  </si>
  <si>
    <t>Index</t>
  </si>
  <si>
    <t>Subtotal Premium and Complaints</t>
  </si>
  <si>
    <t>Total Premium and Complaints</t>
  </si>
  <si>
    <t>Complaint indices do not include Medicare or Medicaid Premiums</t>
  </si>
  <si>
    <t>DNC</t>
  </si>
  <si>
    <t>DNC - did not calculate (premium under $1 million)</t>
  </si>
  <si>
    <t>62324</t>
  </si>
  <si>
    <t>Freedom Life Ins Co Of Amer</t>
  </si>
  <si>
    <t>66168</t>
  </si>
  <si>
    <t>Minnesota Life Ins Co</t>
  </si>
  <si>
    <t>66915</t>
  </si>
  <si>
    <t>New York Life Ins Co</t>
  </si>
  <si>
    <t>67539</t>
  </si>
  <si>
    <t>Pan Amer Life Ins Co</t>
  </si>
  <si>
    <t>80578</t>
  </si>
  <si>
    <t>Physicians Mut Ins Co</t>
  </si>
  <si>
    <t>12575</t>
  </si>
  <si>
    <t>SilverScript Ins Co</t>
  </si>
  <si>
    <t>Premium information from Health Annual Statement Page 30, Line 12, Column 1</t>
  </si>
  <si>
    <t>Premium information from Life Annual Statement Page 24, Line 26, Column 1</t>
  </si>
  <si>
    <t>Premium information pulled from P&amp;C blank Page 19, Lines 13, 14, 15.1 - 15.5, 15.7 &amp; 15.8, Column 1</t>
  </si>
  <si>
    <t>19380</t>
  </si>
  <si>
    <t>American Home Assur Co</t>
  </si>
  <si>
    <t>62049</t>
  </si>
  <si>
    <t>Colonial Life &amp; Accident Ins Co</t>
  </si>
  <si>
    <t>77828</t>
  </si>
  <si>
    <t>Companion Life Ins Co</t>
  </si>
  <si>
    <t>65110</t>
  </si>
  <si>
    <t>Kanawha Ins Co</t>
  </si>
  <si>
    <t>65331</t>
  </si>
  <si>
    <t>Liberty Natl Life Ins Co</t>
  </si>
  <si>
    <t>95807</t>
  </si>
  <si>
    <t>MDwise Inc</t>
  </si>
  <si>
    <t>68241</t>
  </si>
  <si>
    <t>Prudential Ins Co Of Amer</t>
  </si>
  <si>
    <t>68381</t>
  </si>
  <si>
    <t>Reliance Standard Life Ins Co</t>
  </si>
  <si>
    <t>76325</t>
  </si>
  <si>
    <t>Senior Hlth Ins Co of PA</t>
  </si>
  <si>
    <t>68608</t>
  </si>
  <si>
    <t>Symetra Life Ins Co</t>
  </si>
  <si>
    <t>86231</t>
  </si>
  <si>
    <t>Transamerica Life Ins Co</t>
  </si>
  <si>
    <t>69930</t>
  </si>
  <si>
    <t>United Ins Co Of Amer</t>
  </si>
  <si>
    <t>63479</t>
  </si>
  <si>
    <t>United Teacher Assoc Ins Co</t>
  </si>
  <si>
    <t>95776</t>
  </si>
  <si>
    <t>UnitedHealthcare of IL Inc</t>
  </si>
  <si>
    <t>62235</t>
  </si>
  <si>
    <t>Unum Life Ins Co Of Amer</t>
  </si>
  <si>
    <t>80802</t>
  </si>
  <si>
    <t>US Br Sun Life Assur Co of Canada</t>
  </si>
  <si>
    <t>None - No premium was reported in 2014.</t>
  </si>
  <si>
    <t>Aegis Security Insurance Company</t>
  </si>
  <si>
    <t>359 Companies with Zero Complaints</t>
  </si>
  <si>
    <t>Report does not include 359 companies with zero complaints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</si>
</sst>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theme="1"/>
      <name val="Times New Roman"/>
      <family val="1"/>
    </font>
    <font>
      <u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37" fontId="3" fillId="0" borderId="0" xfId="0" applyNumberFormat="1" applyFont="1" applyAlignment="1">
      <alignment horizontal="center"/>
    </xf>
    <xf numFmtId="37" fontId="6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37" fontId="4" fillId="0" borderId="0" xfId="0" applyNumberFormat="1" applyFont="1" applyAlignment="1">
      <alignment horizontal="right"/>
    </xf>
    <xf numFmtId="0" fontId="6" fillId="0" borderId="1" xfId="0" applyFont="1" applyBorder="1"/>
    <xf numFmtId="0" fontId="7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39" fontId="6" fillId="0" borderId="1" xfId="0" applyNumberFormat="1" applyFont="1" applyBorder="1" applyAlignment="1">
      <alignment horizontal="right"/>
    </xf>
    <xf numFmtId="39" fontId="6" fillId="0" borderId="0" xfId="0" applyNumberFormat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wrapText="1"/>
    </xf>
    <xf numFmtId="37" fontId="2" fillId="0" borderId="1" xfId="1" applyNumberFormat="1" applyFont="1" applyBorder="1" applyAlignment="1">
      <alignment horizontal="right" wrapText="1"/>
    </xf>
    <xf numFmtId="0" fontId="5" fillId="0" borderId="1" xfId="1" applyFont="1" applyBorder="1" applyAlignment="1">
      <alignment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wrapText="1"/>
    </xf>
    <xf numFmtId="37" fontId="6" fillId="0" borderId="0" xfId="0" applyNumberFormat="1" applyFont="1" applyAlignment="1">
      <alignment horizontal="right"/>
    </xf>
    <xf numFmtId="39" fontId="6" fillId="0" borderId="0" xfId="0" applyNumberFormat="1" applyFont="1" applyAlignment="1">
      <alignment horizontal="right"/>
    </xf>
    <xf numFmtId="37" fontId="2" fillId="0" borderId="0" xfId="1" applyNumberFormat="1" applyFont="1" applyAlignment="1">
      <alignment horizontal="right" wrapText="1"/>
    </xf>
    <xf numFmtId="0" fontId="3" fillId="0" borderId="0" xfId="0" applyFont="1" applyAlignment="1">
      <alignment horizontal="left"/>
    </xf>
  </cellXfs>
  <cellStyles count="2">
    <cellStyle name="Normal" xfId="0" builtinId="0"/>
    <cellStyle name="Normal_Sheet1" xfId="1" xr:uid="{EE874986-672C-4D2B-993A-823A01F0BA7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15D9-B657-4B23-A3F5-5EDC6EA74255}">
  <dimension ref="A1:F54"/>
  <sheetViews>
    <sheetView tabSelected="1" topLeftCell="A30" zoomScaleNormal="100" workbookViewId="0">
      <selection activeCell="C53" sqref="C53"/>
    </sheetView>
  </sheetViews>
  <sheetFormatPr defaultRowHeight="12.75" x14ac:dyDescent="0.2"/>
  <cols>
    <col min="1" max="1" width="4" style="1" bestFit="1" customWidth="1"/>
    <col min="2" max="2" width="9.140625" style="7"/>
    <col min="3" max="3" width="41.42578125" style="1" customWidth="1"/>
    <col min="4" max="4" width="16" style="5" bestFit="1" customWidth="1"/>
    <col min="5" max="5" width="9.140625" style="7" bestFit="1" customWidth="1"/>
    <col min="6" max="6" width="10.28515625" style="15" bestFit="1" customWidth="1"/>
    <col min="7" max="16384" width="9.140625" style="1"/>
  </cols>
  <sheetData>
    <row r="1" spans="1:6" x14ac:dyDescent="0.2">
      <c r="B1" s="2"/>
      <c r="C1" s="2"/>
      <c r="D1" s="4" t="s">
        <v>33</v>
      </c>
      <c r="E1" s="2" t="s">
        <v>34</v>
      </c>
      <c r="F1" s="13" t="s">
        <v>35</v>
      </c>
    </row>
    <row r="2" spans="1:6" x14ac:dyDescent="0.2">
      <c r="B2" s="3" t="s">
        <v>36</v>
      </c>
      <c r="C2" s="3" t="s">
        <v>0</v>
      </c>
      <c r="D2" s="4" t="s">
        <v>37</v>
      </c>
      <c r="E2" s="2" t="s">
        <v>38</v>
      </c>
      <c r="F2" s="13" t="s">
        <v>39</v>
      </c>
    </row>
    <row r="3" spans="1:6" x14ac:dyDescent="0.2">
      <c r="A3" s="11">
        <v>1</v>
      </c>
      <c r="B3" s="16" t="s">
        <v>1</v>
      </c>
      <c r="C3" s="19" t="s">
        <v>2</v>
      </c>
      <c r="D3" s="18">
        <v>399774265</v>
      </c>
      <c r="E3" s="16">
        <v>1</v>
      </c>
      <c r="F3" s="14">
        <f>SUM(E3/250)/(D3/10637737207)</f>
        <v>0.10643743870806692</v>
      </c>
    </row>
    <row r="4" spans="1:6" x14ac:dyDescent="0.2">
      <c r="A4" s="11">
        <f>SUM(A3+1)</f>
        <v>2</v>
      </c>
      <c r="B4" s="16">
        <v>33898</v>
      </c>
      <c r="C4" s="17" t="s">
        <v>93</v>
      </c>
      <c r="D4" s="18">
        <v>1188</v>
      </c>
      <c r="E4" s="16">
        <v>1</v>
      </c>
      <c r="F4" s="14" t="s">
        <v>43</v>
      </c>
    </row>
    <row r="5" spans="1:6" x14ac:dyDescent="0.2">
      <c r="A5" s="11">
        <f t="shared" ref="A5:A41" si="0">SUM(A4+1)</f>
        <v>3</v>
      </c>
      <c r="B5" s="16" t="s">
        <v>3</v>
      </c>
      <c r="C5" s="17" t="s">
        <v>4</v>
      </c>
      <c r="D5" s="18">
        <v>98896297</v>
      </c>
      <c r="E5" s="16">
        <v>2</v>
      </c>
      <c r="F5" s="14">
        <f t="shared" ref="F5:F41" si="1">SUM(E5/250)/(D5/10637737207)</f>
        <v>0.86051652324252337</v>
      </c>
    </row>
    <row r="6" spans="1:6" x14ac:dyDescent="0.2">
      <c r="A6" s="11">
        <f t="shared" si="0"/>
        <v>4</v>
      </c>
      <c r="B6" s="16" t="s">
        <v>60</v>
      </c>
      <c r="C6" s="17" t="s">
        <v>61</v>
      </c>
      <c r="D6" s="18">
        <v>2138</v>
      </c>
      <c r="E6" s="16">
        <v>1</v>
      </c>
      <c r="F6" s="14" t="s">
        <v>43</v>
      </c>
    </row>
    <row r="7" spans="1:6" x14ac:dyDescent="0.2">
      <c r="A7" s="11">
        <f t="shared" si="0"/>
        <v>5</v>
      </c>
      <c r="B7" s="16" t="s">
        <v>5</v>
      </c>
      <c r="C7" s="17" t="s">
        <v>6</v>
      </c>
      <c r="D7" s="18">
        <v>3747374101</v>
      </c>
      <c r="E7" s="16">
        <v>123</v>
      </c>
      <c r="F7" s="14">
        <f t="shared" si="1"/>
        <v>1.3966491107592782</v>
      </c>
    </row>
    <row r="8" spans="1:6" x14ac:dyDescent="0.2">
      <c r="A8" s="11">
        <f t="shared" si="0"/>
        <v>6</v>
      </c>
      <c r="B8" s="16" t="s">
        <v>7</v>
      </c>
      <c r="C8" s="17" t="s">
        <v>8</v>
      </c>
      <c r="D8" s="18">
        <v>33742837</v>
      </c>
      <c r="E8" s="16">
        <v>2</v>
      </c>
      <c r="F8" s="14">
        <f t="shared" si="1"/>
        <v>2.522072985623586</v>
      </c>
    </row>
    <row r="9" spans="1:6" x14ac:dyDescent="0.2">
      <c r="A9" s="11">
        <f t="shared" si="0"/>
        <v>7</v>
      </c>
      <c r="B9" s="16" t="s">
        <v>62</v>
      </c>
      <c r="C9" s="17" t="s">
        <v>63</v>
      </c>
      <c r="D9" s="18">
        <v>10384827</v>
      </c>
      <c r="E9" s="16">
        <v>2</v>
      </c>
      <c r="F9" s="14">
        <f t="shared" si="1"/>
        <v>8.1948305596231901</v>
      </c>
    </row>
    <row r="10" spans="1:6" x14ac:dyDescent="0.2">
      <c r="A10" s="11">
        <f t="shared" si="0"/>
        <v>8</v>
      </c>
      <c r="B10" s="16" t="s">
        <v>64</v>
      </c>
      <c r="C10" s="17" t="s">
        <v>65</v>
      </c>
      <c r="D10" s="18">
        <v>37081453</v>
      </c>
      <c r="E10" s="16">
        <v>3</v>
      </c>
      <c r="F10" s="14">
        <f t="shared" si="1"/>
        <v>3.4424985041443765</v>
      </c>
    </row>
    <row r="11" spans="1:6" x14ac:dyDescent="0.2">
      <c r="A11" s="11">
        <f t="shared" si="0"/>
        <v>9</v>
      </c>
      <c r="B11" s="16" t="s">
        <v>9</v>
      </c>
      <c r="C11" s="17" t="s">
        <v>10</v>
      </c>
      <c r="D11" s="18">
        <v>1855306</v>
      </c>
      <c r="E11" s="16">
        <v>1</v>
      </c>
      <c r="F11" s="14">
        <f t="shared" si="1"/>
        <v>22.934733584648569</v>
      </c>
    </row>
    <row r="12" spans="1:6" x14ac:dyDescent="0.2">
      <c r="A12" s="11">
        <f t="shared" si="0"/>
        <v>10</v>
      </c>
      <c r="B12" s="16" t="s">
        <v>11</v>
      </c>
      <c r="C12" s="17" t="s">
        <v>12</v>
      </c>
      <c r="D12" s="18">
        <v>8301296</v>
      </c>
      <c r="E12" s="16">
        <v>3</v>
      </c>
      <c r="F12" s="14">
        <f t="shared" si="1"/>
        <v>15.37745991517469</v>
      </c>
    </row>
    <row r="13" spans="1:6" x14ac:dyDescent="0.2">
      <c r="A13" s="11">
        <f t="shared" si="0"/>
        <v>11</v>
      </c>
      <c r="B13" s="16" t="s">
        <v>45</v>
      </c>
      <c r="C13" s="17" t="s">
        <v>46</v>
      </c>
      <c r="D13" s="18">
        <v>2835188</v>
      </c>
      <c r="E13" s="16">
        <v>2</v>
      </c>
      <c r="F13" s="14">
        <f t="shared" si="1"/>
        <v>30.016315551561306</v>
      </c>
    </row>
    <row r="14" spans="1:6" x14ac:dyDescent="0.2">
      <c r="A14" s="11">
        <f t="shared" si="0"/>
        <v>12</v>
      </c>
      <c r="B14" s="16" t="s">
        <v>13</v>
      </c>
      <c r="C14" s="17" t="s">
        <v>14</v>
      </c>
      <c r="D14" s="18">
        <v>78187731</v>
      </c>
      <c r="E14" s="16">
        <v>3</v>
      </c>
      <c r="F14" s="14">
        <f t="shared" si="1"/>
        <v>1.6326454911960548</v>
      </c>
    </row>
    <row r="15" spans="1:6" x14ac:dyDescent="0.2">
      <c r="A15" s="11">
        <f t="shared" si="0"/>
        <v>13</v>
      </c>
      <c r="B15" s="16" t="s">
        <v>15</v>
      </c>
      <c r="C15" s="19" t="s">
        <v>16</v>
      </c>
      <c r="D15" s="18">
        <v>178709385</v>
      </c>
      <c r="E15" s="16">
        <v>2</v>
      </c>
      <c r="F15" s="14">
        <f t="shared" si="1"/>
        <v>0.47620273359454512</v>
      </c>
    </row>
    <row r="16" spans="1:6" x14ac:dyDescent="0.2">
      <c r="A16" s="11">
        <f t="shared" si="0"/>
        <v>14</v>
      </c>
      <c r="B16" s="16" t="s">
        <v>17</v>
      </c>
      <c r="C16" s="17" t="s">
        <v>18</v>
      </c>
      <c r="D16" s="18">
        <v>802618339</v>
      </c>
      <c r="E16" s="16">
        <v>11</v>
      </c>
      <c r="F16" s="14">
        <f t="shared" si="1"/>
        <v>0.58316688563479224</v>
      </c>
    </row>
    <row r="17" spans="1:6" x14ac:dyDescent="0.2">
      <c r="A17" s="11">
        <f t="shared" si="0"/>
        <v>15</v>
      </c>
      <c r="B17" s="16" t="s">
        <v>19</v>
      </c>
      <c r="C17" s="17" t="s">
        <v>20</v>
      </c>
      <c r="D17" s="18">
        <v>16387660</v>
      </c>
      <c r="E17" s="16">
        <v>2</v>
      </c>
      <c r="F17" s="14">
        <f t="shared" si="1"/>
        <v>5.1930475526097082</v>
      </c>
    </row>
    <row r="18" spans="1:6" x14ac:dyDescent="0.2">
      <c r="A18" s="11">
        <f t="shared" si="0"/>
        <v>16</v>
      </c>
      <c r="B18" s="16" t="s">
        <v>66</v>
      </c>
      <c r="C18" s="17" t="s">
        <v>67</v>
      </c>
      <c r="D18" s="18">
        <v>2746309</v>
      </c>
      <c r="E18" s="16">
        <v>1</v>
      </c>
      <c r="F18" s="14">
        <f t="shared" si="1"/>
        <v>15.493867888864655</v>
      </c>
    </row>
    <row r="19" spans="1:6" x14ac:dyDescent="0.2">
      <c r="A19" s="11">
        <f t="shared" si="0"/>
        <v>17</v>
      </c>
      <c r="B19" s="16" t="s">
        <v>68</v>
      </c>
      <c r="C19" s="17" t="s">
        <v>69</v>
      </c>
      <c r="D19" s="18">
        <v>705404</v>
      </c>
      <c r="E19" s="16">
        <v>1</v>
      </c>
      <c r="F19" s="14" t="s">
        <v>43</v>
      </c>
    </row>
    <row r="20" spans="1:6" x14ac:dyDescent="0.2">
      <c r="A20" s="11">
        <f t="shared" si="0"/>
        <v>18</v>
      </c>
      <c r="B20" s="16" t="s">
        <v>21</v>
      </c>
      <c r="C20" s="17" t="s">
        <v>22</v>
      </c>
      <c r="D20" s="18">
        <v>27853421</v>
      </c>
      <c r="E20" s="16">
        <v>2</v>
      </c>
      <c r="F20" s="14">
        <f t="shared" si="1"/>
        <v>3.0553481260345006</v>
      </c>
    </row>
    <row r="21" spans="1:6" x14ac:dyDescent="0.2">
      <c r="A21" s="11">
        <f t="shared" si="0"/>
        <v>19</v>
      </c>
      <c r="B21" s="16" t="s">
        <v>23</v>
      </c>
      <c r="C21" s="17" t="s">
        <v>24</v>
      </c>
      <c r="D21" s="18">
        <v>46620804</v>
      </c>
      <c r="E21" s="16">
        <v>2</v>
      </c>
      <c r="F21" s="14">
        <f t="shared" si="1"/>
        <v>1.8254060495396005</v>
      </c>
    </row>
    <row r="22" spans="1:6" x14ac:dyDescent="0.2">
      <c r="A22" s="11">
        <f t="shared" si="0"/>
        <v>20</v>
      </c>
      <c r="B22" s="16" t="s">
        <v>70</v>
      </c>
      <c r="C22" s="19" t="s">
        <v>71</v>
      </c>
      <c r="D22" s="18">
        <v>590138955</v>
      </c>
      <c r="E22" s="16">
        <v>42</v>
      </c>
      <c r="F22" s="14">
        <f t="shared" si="1"/>
        <v>3.0283373697572635</v>
      </c>
    </row>
    <row r="23" spans="1:6" x14ac:dyDescent="0.2">
      <c r="A23" s="11">
        <f t="shared" si="0"/>
        <v>21</v>
      </c>
      <c r="B23" s="16" t="s">
        <v>25</v>
      </c>
      <c r="C23" s="17" t="s">
        <v>26</v>
      </c>
      <c r="D23" s="18">
        <v>79273049</v>
      </c>
      <c r="E23" s="16">
        <v>3</v>
      </c>
      <c r="F23" s="14">
        <f t="shared" si="1"/>
        <v>1.6102931335970185</v>
      </c>
    </row>
    <row r="24" spans="1:6" x14ac:dyDescent="0.2">
      <c r="A24" s="11">
        <f t="shared" si="0"/>
        <v>22</v>
      </c>
      <c r="B24" s="16" t="s">
        <v>47</v>
      </c>
      <c r="C24" s="17" t="s">
        <v>48</v>
      </c>
      <c r="D24" s="18">
        <v>8521026</v>
      </c>
      <c r="E24" s="16">
        <v>1</v>
      </c>
      <c r="F24" s="14">
        <f t="shared" si="1"/>
        <v>4.9936414732216523</v>
      </c>
    </row>
    <row r="25" spans="1:6" x14ac:dyDescent="0.2">
      <c r="A25" s="11">
        <f t="shared" si="0"/>
        <v>23</v>
      </c>
      <c r="B25" s="16" t="s">
        <v>49</v>
      </c>
      <c r="C25" s="17" t="s">
        <v>50</v>
      </c>
      <c r="D25" s="18">
        <v>2958227</v>
      </c>
      <c r="E25" s="16">
        <v>1</v>
      </c>
      <c r="F25" s="14">
        <f t="shared" si="1"/>
        <v>14.38393633348624</v>
      </c>
    </row>
    <row r="26" spans="1:6" x14ac:dyDescent="0.2">
      <c r="A26" s="11">
        <f t="shared" si="0"/>
        <v>24</v>
      </c>
      <c r="B26" s="16" t="s">
        <v>51</v>
      </c>
      <c r="C26" s="17" t="s">
        <v>52</v>
      </c>
      <c r="D26" s="18">
        <v>7194472</v>
      </c>
      <c r="E26" s="16">
        <v>1</v>
      </c>
      <c r="F26" s="14">
        <f t="shared" si="1"/>
        <v>5.914394944896582</v>
      </c>
    </row>
    <row r="27" spans="1:6" x14ac:dyDescent="0.2">
      <c r="A27" s="11">
        <f t="shared" si="0"/>
        <v>25</v>
      </c>
      <c r="B27" s="16" t="s">
        <v>53</v>
      </c>
      <c r="C27" s="17" t="s">
        <v>54</v>
      </c>
      <c r="D27" s="18">
        <v>7983044</v>
      </c>
      <c r="E27" s="16">
        <v>1</v>
      </c>
      <c r="F27" s="14">
        <f t="shared" si="1"/>
        <v>5.3301658901040749</v>
      </c>
    </row>
    <row r="28" spans="1:6" x14ac:dyDescent="0.2">
      <c r="A28" s="11">
        <f t="shared" si="0"/>
        <v>26</v>
      </c>
      <c r="B28" s="16" t="s">
        <v>72</v>
      </c>
      <c r="C28" s="17" t="s">
        <v>73</v>
      </c>
      <c r="D28" s="18">
        <v>17554688</v>
      </c>
      <c r="E28" s="16">
        <v>1</v>
      </c>
      <c r="F28" s="14">
        <f t="shared" si="1"/>
        <v>2.4239080083906934</v>
      </c>
    </row>
    <row r="29" spans="1:6" x14ac:dyDescent="0.2">
      <c r="A29" s="11">
        <f t="shared" si="0"/>
        <v>27</v>
      </c>
      <c r="B29" s="16" t="s">
        <v>74</v>
      </c>
      <c r="C29" s="17" t="s">
        <v>75</v>
      </c>
      <c r="D29" s="18">
        <v>22934353</v>
      </c>
      <c r="E29" s="16">
        <v>2</v>
      </c>
      <c r="F29" s="14">
        <f t="shared" si="1"/>
        <v>3.7106735758362142</v>
      </c>
    </row>
    <row r="30" spans="1:6" x14ac:dyDescent="0.2">
      <c r="A30" s="11">
        <f t="shared" si="0"/>
        <v>28</v>
      </c>
      <c r="B30" s="16" t="s">
        <v>76</v>
      </c>
      <c r="C30" s="17" t="s">
        <v>77</v>
      </c>
      <c r="D30" s="18">
        <v>3708405</v>
      </c>
      <c r="E30" s="16">
        <v>1</v>
      </c>
      <c r="F30" s="14">
        <f t="shared" si="1"/>
        <v>11.474191418682695</v>
      </c>
    </row>
    <row r="31" spans="1:6" x14ac:dyDescent="0.2">
      <c r="A31" s="11">
        <f t="shared" si="0"/>
        <v>29</v>
      </c>
      <c r="B31" s="16" t="s">
        <v>55</v>
      </c>
      <c r="C31" s="17" t="s">
        <v>56</v>
      </c>
      <c r="D31" s="18">
        <v>62242963</v>
      </c>
      <c r="E31" s="16">
        <v>1</v>
      </c>
      <c r="F31" s="14">
        <f t="shared" si="1"/>
        <v>0.68362665877586837</v>
      </c>
    </row>
    <row r="32" spans="1:6" x14ac:dyDescent="0.2">
      <c r="A32" s="11">
        <f t="shared" si="0"/>
        <v>30</v>
      </c>
      <c r="B32" s="16" t="s">
        <v>78</v>
      </c>
      <c r="C32" s="17" t="s">
        <v>79</v>
      </c>
      <c r="D32" s="18">
        <v>28206405</v>
      </c>
      <c r="E32" s="16">
        <v>1</v>
      </c>
      <c r="F32" s="14">
        <f t="shared" si="1"/>
        <v>1.5085562597573139</v>
      </c>
    </row>
    <row r="33" spans="1:6" x14ac:dyDescent="0.2">
      <c r="A33" s="11">
        <f t="shared" si="0"/>
        <v>31</v>
      </c>
      <c r="B33" s="16" t="s">
        <v>27</v>
      </c>
      <c r="C33" s="17" t="s">
        <v>28</v>
      </c>
      <c r="D33" s="18">
        <v>80936995</v>
      </c>
      <c r="E33" s="16">
        <v>4</v>
      </c>
      <c r="F33" s="14">
        <f t="shared" si="1"/>
        <v>2.1029171556468089</v>
      </c>
    </row>
    <row r="34" spans="1:6" x14ac:dyDescent="0.2">
      <c r="A34" s="11">
        <f t="shared" si="0"/>
        <v>32</v>
      </c>
      <c r="B34" s="16" t="s">
        <v>80</v>
      </c>
      <c r="C34" s="17" t="s">
        <v>81</v>
      </c>
      <c r="D34" s="18">
        <v>20635001</v>
      </c>
      <c r="E34" s="16">
        <v>1</v>
      </c>
      <c r="F34" s="14">
        <f t="shared" si="1"/>
        <v>2.0620764122085578</v>
      </c>
    </row>
    <row r="35" spans="1:6" x14ac:dyDescent="0.2">
      <c r="A35" s="11">
        <f t="shared" si="0"/>
        <v>33</v>
      </c>
      <c r="B35" s="16" t="s">
        <v>82</v>
      </c>
      <c r="C35" s="17" t="s">
        <v>83</v>
      </c>
      <c r="D35" s="18">
        <v>142993</v>
      </c>
      <c r="E35" s="16">
        <v>1</v>
      </c>
      <c r="F35" s="14" t="s">
        <v>43</v>
      </c>
    </row>
    <row r="36" spans="1:6" x14ac:dyDescent="0.2">
      <c r="A36" s="11">
        <f t="shared" si="0"/>
        <v>34</v>
      </c>
      <c r="B36" s="16" t="s">
        <v>29</v>
      </c>
      <c r="C36" s="17" t="s">
        <v>30</v>
      </c>
      <c r="D36" s="18">
        <v>94847023</v>
      </c>
      <c r="E36" s="16">
        <v>1</v>
      </c>
      <c r="F36" s="14">
        <f t="shared" si="1"/>
        <v>0.44862714170796902</v>
      </c>
    </row>
    <row r="37" spans="1:6" x14ac:dyDescent="0.2">
      <c r="A37" s="11">
        <f t="shared" si="0"/>
        <v>35</v>
      </c>
      <c r="B37" s="16" t="s">
        <v>84</v>
      </c>
      <c r="C37" s="17" t="s">
        <v>85</v>
      </c>
      <c r="D37" s="18">
        <v>6403992</v>
      </c>
      <c r="E37" s="16">
        <v>2</v>
      </c>
      <c r="F37" s="14">
        <f t="shared" si="1"/>
        <v>13.288882568248056</v>
      </c>
    </row>
    <row r="38" spans="1:6" x14ac:dyDescent="0.2">
      <c r="A38" s="11">
        <f t="shared" si="0"/>
        <v>36</v>
      </c>
      <c r="B38" s="16" t="s">
        <v>31</v>
      </c>
      <c r="C38" s="17" t="s">
        <v>32</v>
      </c>
      <c r="D38" s="18">
        <v>1316891312</v>
      </c>
      <c r="E38" s="16">
        <v>18</v>
      </c>
      <c r="F38" s="14">
        <f t="shared" si="1"/>
        <v>0.58160994147708367</v>
      </c>
    </row>
    <row r="39" spans="1:6" x14ac:dyDescent="0.2">
      <c r="A39" s="11">
        <f t="shared" si="0"/>
        <v>37</v>
      </c>
      <c r="B39" s="16" t="s">
        <v>86</v>
      </c>
      <c r="C39" s="19" t="s">
        <v>87</v>
      </c>
      <c r="D39" s="18">
        <v>-375</v>
      </c>
      <c r="E39" s="16">
        <v>1</v>
      </c>
      <c r="F39" s="14" t="s">
        <v>43</v>
      </c>
    </row>
    <row r="40" spans="1:6" x14ac:dyDescent="0.2">
      <c r="A40" s="11">
        <f t="shared" si="0"/>
        <v>38</v>
      </c>
      <c r="B40" s="16" t="s">
        <v>88</v>
      </c>
      <c r="C40" s="17" t="s">
        <v>89</v>
      </c>
      <c r="D40" s="18">
        <v>49891956</v>
      </c>
      <c r="E40" s="16">
        <v>1</v>
      </c>
      <c r="F40" s="14">
        <f t="shared" si="1"/>
        <v>0.85286190880149104</v>
      </c>
    </row>
    <row r="41" spans="1:6" x14ac:dyDescent="0.2">
      <c r="A41" s="11">
        <f t="shared" si="0"/>
        <v>39</v>
      </c>
      <c r="B41" s="16" t="s">
        <v>90</v>
      </c>
      <c r="C41" s="17" t="s">
        <v>91</v>
      </c>
      <c r="D41" s="18">
        <v>41431525</v>
      </c>
      <c r="E41" s="16">
        <v>2</v>
      </c>
      <c r="F41" s="14">
        <f t="shared" si="1"/>
        <v>2.0540372978305772</v>
      </c>
    </row>
    <row r="42" spans="1:6" x14ac:dyDescent="0.2">
      <c r="B42" s="20"/>
      <c r="C42" s="21"/>
      <c r="D42" s="24"/>
      <c r="E42" s="20"/>
      <c r="F42" s="23"/>
    </row>
    <row r="43" spans="1:6" x14ac:dyDescent="0.2">
      <c r="B43" s="20"/>
      <c r="C43" s="21"/>
      <c r="D43" s="22"/>
      <c r="F43" s="23"/>
    </row>
    <row r="44" spans="1:6" x14ac:dyDescent="0.2">
      <c r="C44" s="8" t="s">
        <v>40</v>
      </c>
      <c r="D44" s="9">
        <f>SUM(D3:D41)</f>
        <v>7935973958</v>
      </c>
      <c r="E44" s="4">
        <f>SUM(E3:E41)</f>
        <v>251</v>
      </c>
    </row>
    <row r="45" spans="1:6" x14ac:dyDescent="0.2">
      <c r="C45" s="8" t="s">
        <v>94</v>
      </c>
      <c r="D45" s="10">
        <v>3123454768</v>
      </c>
      <c r="E45" s="12"/>
    </row>
    <row r="46" spans="1:6" x14ac:dyDescent="0.2">
      <c r="C46" s="8" t="s">
        <v>41</v>
      </c>
      <c r="D46" s="9">
        <f>SUM(D44:D45)</f>
        <v>11059428726</v>
      </c>
      <c r="E46" s="4">
        <f>SUM(E3:E41)</f>
        <v>251</v>
      </c>
    </row>
    <row r="47" spans="1:6" x14ac:dyDescent="0.2">
      <c r="C47" s="8"/>
      <c r="D47" s="9"/>
      <c r="E47" s="4"/>
      <c r="F47" s="13"/>
    </row>
    <row r="48" spans="1:6" x14ac:dyDescent="0.2">
      <c r="C48" s="25" t="s">
        <v>95</v>
      </c>
      <c r="D48" s="25"/>
      <c r="E48" s="25"/>
      <c r="F48" s="25"/>
    </row>
    <row r="49" spans="3:6" x14ac:dyDescent="0.2">
      <c r="C49" s="25" t="s">
        <v>44</v>
      </c>
      <c r="D49" s="25"/>
      <c r="E49" s="25"/>
      <c r="F49" s="13"/>
    </row>
    <row r="50" spans="3:6" x14ac:dyDescent="0.2">
      <c r="C50" s="6" t="s">
        <v>92</v>
      </c>
      <c r="D50" s="9"/>
      <c r="E50" s="4"/>
      <c r="F50" s="13"/>
    </row>
    <row r="51" spans="3:6" x14ac:dyDescent="0.2">
      <c r="C51" s="8" t="s">
        <v>42</v>
      </c>
      <c r="D51" s="8"/>
      <c r="E51" s="8"/>
      <c r="F51" s="8"/>
    </row>
    <row r="52" spans="3:6" x14ac:dyDescent="0.2">
      <c r="C52" s="6" t="s">
        <v>57</v>
      </c>
      <c r="D52" s="9"/>
      <c r="E52" s="4"/>
      <c r="F52" s="13"/>
    </row>
    <row r="53" spans="3:6" ht="12.75" customHeight="1" x14ac:dyDescent="0.2">
      <c r="C53" s="8" t="s">
        <v>58</v>
      </c>
      <c r="D53" s="8"/>
      <c r="E53" s="8"/>
      <c r="F53" s="8"/>
    </row>
    <row r="54" spans="3:6" x14ac:dyDescent="0.2">
      <c r="C54" s="1" t="s">
        <v>59</v>
      </c>
    </row>
  </sheetData>
  <mergeCells count="2">
    <mergeCell ref="C48:F48"/>
    <mergeCell ref="C49:E49"/>
  </mergeCells>
  <pageMargins left="0.7" right="0.7" top="0.75" bottom="0.75" header="0.3" footer="0.3"/>
  <pageSetup orientation="portrait" r:id="rId1"/>
  <headerFooter>
    <oddHeader>&amp;C&amp;"Times New Roman,Regular"Accident Health 
 2014 Complaint Index 
(Name of HMO and LSHMO in bold&amp;"Arial,Regular")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58533-BCFA-4812-894E-5DCB22557729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EA550-366B-47C8-ADC2-4055C23A1D81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2014_Health_Carriers_Complaint_Index</dc:title>
  <dc:creator>kmathis</dc:creator>
  <cp:lastModifiedBy>Brown, Kurt</cp:lastModifiedBy>
  <cp:lastPrinted>2014-06-13T13:10:56Z</cp:lastPrinted>
  <dcterms:created xsi:type="dcterms:W3CDTF">2010-06-08T13:14:58Z</dcterms:created>
  <dcterms:modified xsi:type="dcterms:W3CDTF">2026-04-23T13:51:57Z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