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385" windowHeight="8250" activeTab="0"/>
  </bookViews>
  <sheets>
    <sheet name="Sheet1" sheetId="1" r:id="rId1"/>
    <sheet name="Sheet2" sheetId="2" r:id="rId2"/>
  </sheets>
  <definedNames>
    <definedName name="_xlnm.Print_Area" localSheetId="0">'Sheet1'!$A$1:$F$80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<sst xmlns="http://schemas.openxmlformats.org/spreadsheetml/2006/main" count="162" uniqueCount="145">
  <si>
    <t>Affirmative Insurance Company</t>
  </si>
  <si>
    <t>12188</t>
  </si>
  <si>
    <t>Alfa Vision Insurance Corporation</t>
  </si>
  <si>
    <t>19240</t>
  </si>
  <si>
    <t>Allstate Indemnity Company</t>
  </si>
  <si>
    <t>17230</t>
  </si>
  <si>
    <t>Allstate Property And Casualty Insurance Company</t>
  </si>
  <si>
    <t>10730</t>
  </si>
  <si>
    <t>American Access Casualty Company</t>
  </si>
  <si>
    <t>19275</t>
  </si>
  <si>
    <t>American Family Mutual Insurance Company</t>
  </si>
  <si>
    <t>10864</t>
  </si>
  <si>
    <t>American Freedom Insurance Company</t>
  </si>
  <si>
    <t>19283</t>
  </si>
  <si>
    <t>American Standard Insurance Company of Wisconsin</t>
  </si>
  <si>
    <t>19658</t>
  </si>
  <si>
    <t>Bristol West Insurance Company</t>
  </si>
  <si>
    <t>26271</t>
  </si>
  <si>
    <t>Erie Insurance Exchange</t>
  </si>
  <si>
    <t>25712</t>
  </si>
  <si>
    <t>Esurance Insurance Company</t>
  </si>
  <si>
    <t>10336</t>
  </si>
  <si>
    <t>First Acceptance Insurance Company, Inc.</t>
  </si>
  <si>
    <t>14249</t>
  </si>
  <si>
    <t>Founders Insurance Company</t>
  </si>
  <si>
    <t>35882</t>
  </si>
  <si>
    <t>GEICO General Insurance Company</t>
  </si>
  <si>
    <t>22055</t>
  </si>
  <si>
    <t>GEICO Indemnity Company</t>
  </si>
  <si>
    <t>22292</t>
  </si>
  <si>
    <t>Hanover Insurance Company</t>
  </si>
  <si>
    <t>21679</t>
  </si>
  <si>
    <t>Illinois Farmers Insurance Company</t>
  </si>
  <si>
    <t>23035</t>
  </si>
  <si>
    <t>Liberty Mutual Fire Insurance Company</t>
  </si>
  <si>
    <t>14621</t>
  </si>
  <si>
    <t>Motorists Mutual Insurance Company</t>
  </si>
  <si>
    <t>23787</t>
  </si>
  <si>
    <t>Nationwide Mutual Insurance Company</t>
  </si>
  <si>
    <t>39098</t>
  </si>
  <si>
    <t>Omni Insurance Company</t>
  </si>
  <si>
    <t>24228</t>
  </si>
  <si>
    <t>Pekin Insurance Company</t>
  </si>
  <si>
    <t>37648</t>
  </si>
  <si>
    <t>Permanent General Assurance Corporation</t>
  </si>
  <si>
    <t>44695</t>
  </si>
  <si>
    <t>Progressive Paloverde Insurance</t>
  </si>
  <si>
    <t>38784</t>
  </si>
  <si>
    <t>Progressive Southeastern Insurance Company</t>
  </si>
  <si>
    <t>25405</t>
  </si>
  <si>
    <t>Safe Auto Insurance Company</t>
  </si>
  <si>
    <t>39012</t>
  </si>
  <si>
    <t>Safeco Insurance Company Of Illinois</t>
  </si>
  <si>
    <t>25178</t>
  </si>
  <si>
    <t>State Farm Mutual Automobile Insurance Company</t>
  </si>
  <si>
    <t>28188</t>
  </si>
  <si>
    <t>Travco Insurance Company</t>
  </si>
  <si>
    <t>10655</t>
  </si>
  <si>
    <t>Unique Insurance Company</t>
  </si>
  <si>
    <t>35319</t>
  </si>
  <si>
    <t>United Automobile Insurance Company</t>
  </si>
  <si>
    <t>15288</t>
  </si>
  <si>
    <t>United Farm Family Mutual Insurance Company</t>
  </si>
  <si>
    <t>25941</t>
  </si>
  <si>
    <t>United Services Automobile Association</t>
  </si>
  <si>
    <t>10105</t>
  </si>
  <si>
    <t>Victoria Select Insurance Company</t>
  </si>
  <si>
    <t>37770</t>
  </si>
  <si>
    <t>Number of</t>
  </si>
  <si>
    <t>Complaint</t>
  </si>
  <si>
    <t>NAIC #</t>
  </si>
  <si>
    <t>Company Name</t>
  </si>
  <si>
    <t>Premium</t>
  </si>
  <si>
    <t>Complaints</t>
  </si>
  <si>
    <t>Index</t>
  </si>
  <si>
    <t>Subtotal Premium and Complaints</t>
  </si>
  <si>
    <t>Total Premium and Complaints</t>
  </si>
  <si>
    <t xml:space="preserve"> </t>
  </si>
  <si>
    <t>41491</t>
  </si>
  <si>
    <t>GEICO Casualty Company</t>
  </si>
  <si>
    <t>DNC</t>
  </si>
  <si>
    <t>DNC - did not calculate (premiums under $1 million)</t>
  </si>
  <si>
    <t>11558</t>
  </si>
  <si>
    <t>AssuranceAmerica Insurance Company</t>
  </si>
  <si>
    <t>22063</t>
  </si>
  <si>
    <t>Government Employees Insurance Company</t>
  </si>
  <si>
    <t>19259</t>
  </si>
  <si>
    <t>Selective Insurance Company Of South Carolina</t>
  </si>
  <si>
    <t>None</t>
  </si>
  <si>
    <t>National Casualty Company</t>
  </si>
  <si>
    <t>19976</t>
  </si>
  <si>
    <t>Amica Mutual Insurance Company</t>
  </si>
  <si>
    <t>CSAA General Insurance Company</t>
  </si>
  <si>
    <t>21229</t>
  </si>
  <si>
    <t>MemberSelect Insurance Company</t>
  </si>
  <si>
    <t>41653</t>
  </si>
  <si>
    <t>Milbank Insurance Company</t>
  </si>
  <si>
    <t>24988</t>
  </si>
  <si>
    <t>Sentry Insurance A Mutual Company</t>
  </si>
  <si>
    <t>25143</t>
  </si>
  <si>
    <t>State Farm Fire and Casualty Company</t>
  </si>
  <si>
    <t>18600</t>
  </si>
  <si>
    <t>USAA General Indemnity Company</t>
  </si>
  <si>
    <t>44393</t>
  </si>
  <si>
    <t>West American Insurance Company</t>
  </si>
  <si>
    <t>Premium information from Property &amp; Casualty Annual Statement Page 19, Lines 19.1, 19.2 &amp; 21.1, Column 1</t>
  </si>
  <si>
    <t>34789</t>
  </si>
  <si>
    <t>21st Century Centennial Insurance Company</t>
  </si>
  <si>
    <t>24201</t>
  </si>
  <si>
    <t>Farmers Automobile Insurance Association</t>
  </si>
  <si>
    <t>20281</t>
  </si>
  <si>
    <t>Federal Insurance Company</t>
  </si>
  <si>
    <t>14060</t>
  </si>
  <si>
    <t>Grange Mutual Casualty Company</t>
  </si>
  <si>
    <t>36447</t>
  </si>
  <si>
    <t>LM General Insurance Company</t>
  </si>
  <si>
    <t>23353</t>
  </si>
  <si>
    <t>Meridian Security Insurance Company</t>
  </si>
  <si>
    <t>20184</t>
  </si>
  <si>
    <t>National Mutual Insurance Company</t>
  </si>
  <si>
    <t>37877</t>
  </si>
  <si>
    <t>Nationwide Property And Casualty Insurance Company</t>
  </si>
  <si>
    <t>20346</t>
  </si>
  <si>
    <t>Pacific Indemnity Company</t>
  </si>
  <si>
    <t>42919</t>
  </si>
  <si>
    <t>Progressive Northwestern Insurance Company</t>
  </si>
  <si>
    <t>11215</t>
  </si>
  <si>
    <t>Safeco Insurance Company Of Indiana</t>
  </si>
  <si>
    <t>23388</t>
  </si>
  <si>
    <t>Shelter Mutual Insurance Company</t>
  </si>
  <si>
    <t>27120</t>
  </si>
  <si>
    <t>Trumbull Insurance Company</t>
  </si>
  <si>
    <t>40118</t>
  </si>
  <si>
    <t>Trustgard Insurance Company</t>
  </si>
  <si>
    <t>24112</t>
  </si>
  <si>
    <t>Westfield Insurance Company</t>
  </si>
  <si>
    <t>15407</t>
  </si>
  <si>
    <t>Wolverine Mutual Insurance Company</t>
  </si>
  <si>
    <t>Church Mutual Insurance Company</t>
  </si>
  <si>
    <t>Permanent General Assurance Corporation of Ohio</t>
  </si>
  <si>
    <t>Property-Owners Insurance Company</t>
  </si>
  <si>
    <t>Travelers Indemnity Company Of Connecticut</t>
  </si>
  <si>
    <t>None - No premium was reported during 2014.</t>
  </si>
  <si>
    <t>251 Companies with Zero Complaints</t>
  </si>
  <si>
    <t>Report does not include 251 companies with zero complaints.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</si>
</sst>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;\(&quot;$&quot;#,##0.00\)"/>
  </numFmts>
  <fonts count="3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 quotePrefix="1">
      <alignment horizontal="center"/>
    </xf>
    <xf numFmtId="37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57" applyFont="1" applyFill="1" applyBorder="1" applyAlignment="1">
      <alignment horizontal="center" wrapText="1"/>
      <protection/>
    </xf>
    <xf numFmtId="37" fontId="1" fillId="0" borderId="0" xfId="57" applyNumberFormat="1" applyFont="1" applyFill="1" applyBorder="1" applyAlignment="1">
      <alignment horizontal="right" wrapText="1"/>
      <protection/>
    </xf>
    <xf numFmtId="37" fontId="0" fillId="0" borderId="0" xfId="0" applyNumberFormat="1" applyFont="1" applyAlignment="1">
      <alignment horizontal="right"/>
    </xf>
    <xf numFmtId="0" fontId="1" fillId="0" borderId="0" xfId="57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1" fillId="0" borderId="0" xfId="56" applyFont="1" applyFill="1" applyBorder="1" applyAlignment="1">
      <alignment wrapText="1"/>
      <protection/>
    </xf>
    <xf numFmtId="0" fontId="1" fillId="0" borderId="0" xfId="56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wrapText="1"/>
      <protection/>
    </xf>
    <xf numFmtId="37" fontId="1" fillId="0" borderId="10" xfId="56" applyNumberFormat="1" applyFont="1" applyFill="1" applyBorder="1" applyAlignment="1">
      <alignment horizontal="right" wrapText="1"/>
      <protection/>
    </xf>
    <xf numFmtId="39" fontId="0" fillId="0" borderId="10" xfId="0" applyNumberFormat="1" applyFont="1" applyBorder="1" applyAlignment="1">
      <alignment horizontal="right"/>
    </xf>
    <xf numFmtId="0" fontId="1" fillId="0" borderId="10" xfId="55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ail-LifePremium&amp;AnnuityConsi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46">
      <selection activeCell="F76" sqref="F76"/>
    </sheetView>
  </sheetViews>
  <sheetFormatPr defaultColWidth="9.33203125" defaultRowHeight="12.75"/>
  <cols>
    <col min="1" max="1" width="4.16015625" style="1" bestFit="1" customWidth="1"/>
    <col min="2" max="2" width="8" style="13" bestFit="1" customWidth="1"/>
    <col min="3" max="3" width="58.16015625" style="1" customWidth="1"/>
    <col min="4" max="4" width="15" style="23" bestFit="1" customWidth="1"/>
    <col min="5" max="5" width="10.16015625" style="19" bestFit="1" customWidth="1"/>
    <col min="6" max="6" width="9.16015625" style="15" bestFit="1" customWidth="1"/>
    <col min="7" max="7" width="16.5" style="1" customWidth="1"/>
    <col min="8" max="16384" width="9.33203125" style="1" customWidth="1"/>
  </cols>
  <sheetData>
    <row r="1" spans="2:6" ht="12.75">
      <c r="B1" s="2"/>
      <c r="C1" s="2"/>
      <c r="D1" s="8"/>
      <c r="E1" s="5" t="s">
        <v>68</v>
      </c>
      <c r="F1" s="10" t="s">
        <v>69</v>
      </c>
    </row>
    <row r="2" spans="2:6" ht="12.75">
      <c r="B2" s="3" t="s">
        <v>70</v>
      </c>
      <c r="C2" s="3" t="s">
        <v>71</v>
      </c>
      <c r="D2" s="4" t="s">
        <v>72</v>
      </c>
      <c r="E2" s="5" t="s">
        <v>73</v>
      </c>
      <c r="F2" s="10" t="s">
        <v>74</v>
      </c>
    </row>
    <row r="3" spans="1:6" ht="12.75">
      <c r="A3" s="12">
        <v>1</v>
      </c>
      <c r="B3" s="31" t="s">
        <v>106</v>
      </c>
      <c r="C3" s="32" t="s">
        <v>107</v>
      </c>
      <c r="D3" s="33">
        <v>5393439</v>
      </c>
      <c r="E3" s="31">
        <v>2</v>
      </c>
      <c r="F3" s="34">
        <f>SUM(E3/210)/(D3/3096729129)</f>
        <v>5.468247322613378</v>
      </c>
    </row>
    <row r="4" spans="1:6" ht="12.75">
      <c r="A4" s="12">
        <f>SUM(A3+1)</f>
        <v>2</v>
      </c>
      <c r="B4" s="31">
        <v>42609</v>
      </c>
      <c r="C4" s="35" t="s">
        <v>0</v>
      </c>
      <c r="D4" s="33">
        <v>6073339</v>
      </c>
      <c r="E4" s="31">
        <v>4</v>
      </c>
      <c r="F4" s="34">
        <f>SUM(E4/210)/(D4/3096729129)</f>
        <v>9.712172619189731</v>
      </c>
    </row>
    <row r="5" spans="1:6" ht="12.75">
      <c r="A5" s="12">
        <f aca="true" t="shared" si="0" ref="A5:A68">SUM(A4+1)</f>
        <v>3</v>
      </c>
      <c r="B5" s="31" t="s">
        <v>1</v>
      </c>
      <c r="C5" s="32" t="s">
        <v>2</v>
      </c>
      <c r="D5" s="33">
        <v>12326740</v>
      </c>
      <c r="E5" s="31">
        <v>3</v>
      </c>
      <c r="F5" s="34">
        <f aca="true" t="shared" si="1" ref="F5:F66">SUM(E5/210)/(D5/3096729129)</f>
        <v>3.588863524106362</v>
      </c>
    </row>
    <row r="6" spans="1:8" ht="12.75">
      <c r="A6" s="12">
        <f t="shared" si="0"/>
        <v>4</v>
      </c>
      <c r="B6" s="31" t="s">
        <v>3</v>
      </c>
      <c r="C6" s="32" t="s">
        <v>4</v>
      </c>
      <c r="D6" s="33">
        <v>12024882</v>
      </c>
      <c r="E6" s="31">
        <v>1</v>
      </c>
      <c r="F6" s="34">
        <f t="shared" si="1"/>
        <v>1.2263179951133232</v>
      </c>
      <c r="G6" s="1" t="s">
        <v>77</v>
      </c>
      <c r="H6" s="1" t="s">
        <v>77</v>
      </c>
    </row>
    <row r="7" spans="1:6" ht="12.75">
      <c r="A7" s="12">
        <f t="shared" si="0"/>
        <v>5</v>
      </c>
      <c r="B7" s="31" t="s">
        <v>5</v>
      </c>
      <c r="C7" s="32" t="s">
        <v>6</v>
      </c>
      <c r="D7" s="33">
        <v>180663756</v>
      </c>
      <c r="E7" s="31">
        <v>9</v>
      </c>
      <c r="F7" s="34">
        <f t="shared" si="1"/>
        <v>0.7346075693866819</v>
      </c>
    </row>
    <row r="8" spans="1:6" ht="12.75">
      <c r="A8" s="12">
        <f t="shared" si="0"/>
        <v>6</v>
      </c>
      <c r="B8" s="31" t="s">
        <v>7</v>
      </c>
      <c r="C8" s="32" t="s">
        <v>8</v>
      </c>
      <c r="D8" s="33">
        <v>10665305</v>
      </c>
      <c r="E8" s="31">
        <v>5</v>
      </c>
      <c r="F8" s="34">
        <f t="shared" si="1"/>
        <v>6.913224322095939</v>
      </c>
    </row>
    <row r="9" spans="1:6" ht="12.75">
      <c r="A9" s="12">
        <f t="shared" si="0"/>
        <v>7</v>
      </c>
      <c r="B9" s="31" t="s">
        <v>9</v>
      </c>
      <c r="C9" s="32" t="s">
        <v>10</v>
      </c>
      <c r="D9" s="33">
        <v>121326820</v>
      </c>
      <c r="E9" s="31">
        <v>6</v>
      </c>
      <c r="F9" s="34">
        <f t="shared" si="1"/>
        <v>0.7292532278871705</v>
      </c>
    </row>
    <row r="10" spans="1:6" ht="12.75">
      <c r="A10" s="12">
        <f t="shared" si="0"/>
        <v>8</v>
      </c>
      <c r="B10" s="31" t="s">
        <v>11</v>
      </c>
      <c r="C10" s="32" t="s">
        <v>12</v>
      </c>
      <c r="D10" s="33">
        <v>5602146</v>
      </c>
      <c r="E10" s="31">
        <v>2</v>
      </c>
      <c r="F10" s="34">
        <f t="shared" si="1"/>
        <v>5.264528695151568</v>
      </c>
    </row>
    <row r="11" spans="1:6" ht="12.75">
      <c r="A11" s="12">
        <f t="shared" si="0"/>
        <v>9</v>
      </c>
      <c r="B11" s="31" t="s">
        <v>13</v>
      </c>
      <c r="C11" s="32" t="s">
        <v>14</v>
      </c>
      <c r="D11" s="33">
        <v>11401299</v>
      </c>
      <c r="E11" s="31">
        <v>2</v>
      </c>
      <c r="F11" s="34">
        <f t="shared" si="1"/>
        <v>2.5867805389042577</v>
      </c>
    </row>
    <row r="12" spans="1:6" ht="12.75">
      <c r="A12" s="12">
        <f t="shared" si="0"/>
        <v>10</v>
      </c>
      <c r="B12" s="31" t="s">
        <v>90</v>
      </c>
      <c r="C12" s="32" t="s">
        <v>91</v>
      </c>
      <c r="D12" s="33">
        <v>5017930</v>
      </c>
      <c r="E12" s="31">
        <v>1</v>
      </c>
      <c r="F12" s="34">
        <f t="shared" si="1"/>
        <v>2.938727560112295</v>
      </c>
    </row>
    <row r="13" spans="1:6" ht="12.75">
      <c r="A13" s="12">
        <f t="shared" si="0"/>
        <v>11</v>
      </c>
      <c r="B13" s="31" t="s">
        <v>82</v>
      </c>
      <c r="C13" s="32" t="s">
        <v>83</v>
      </c>
      <c r="D13" s="33">
        <v>3505370</v>
      </c>
      <c r="E13" s="31">
        <v>4</v>
      </c>
      <c r="F13" s="34">
        <f t="shared" si="1"/>
        <v>16.82713001562093</v>
      </c>
    </row>
    <row r="14" spans="1:6" ht="12.75">
      <c r="A14" s="12">
        <f t="shared" si="0"/>
        <v>12</v>
      </c>
      <c r="B14" s="31" t="s">
        <v>15</v>
      </c>
      <c r="C14" s="32" t="s">
        <v>16</v>
      </c>
      <c r="D14" s="33">
        <v>12635573</v>
      </c>
      <c r="E14" s="31">
        <v>1</v>
      </c>
      <c r="F14" s="34">
        <f t="shared" si="1"/>
        <v>1.1670487112625827</v>
      </c>
    </row>
    <row r="15" spans="1:6" ht="12.75">
      <c r="A15" s="12">
        <f t="shared" si="0"/>
        <v>13</v>
      </c>
      <c r="B15" s="31">
        <v>18767</v>
      </c>
      <c r="C15" s="35" t="s">
        <v>138</v>
      </c>
      <c r="D15" s="33" t="s">
        <v>88</v>
      </c>
      <c r="E15" s="31">
        <v>1</v>
      </c>
      <c r="F15" s="34" t="s">
        <v>80</v>
      </c>
    </row>
    <row r="16" spans="1:6" ht="12.75">
      <c r="A16" s="12">
        <f t="shared" si="0"/>
        <v>14</v>
      </c>
      <c r="B16" s="31" t="s">
        <v>67</v>
      </c>
      <c r="C16" s="32" t="s">
        <v>92</v>
      </c>
      <c r="D16" s="33">
        <v>32237967</v>
      </c>
      <c r="E16" s="31">
        <v>4</v>
      </c>
      <c r="F16" s="34">
        <f t="shared" si="1"/>
        <v>1.8296847547135073</v>
      </c>
    </row>
    <row r="17" spans="1:9" ht="12.75">
      <c r="A17" s="12">
        <f t="shared" si="0"/>
        <v>15</v>
      </c>
      <c r="B17" s="31" t="s">
        <v>17</v>
      </c>
      <c r="C17" s="32" t="s">
        <v>18</v>
      </c>
      <c r="D17" s="33">
        <v>98974365</v>
      </c>
      <c r="E17" s="31">
        <v>4</v>
      </c>
      <c r="F17" s="34">
        <f t="shared" si="1"/>
        <v>0.5959655992019465</v>
      </c>
      <c r="G17" s="14"/>
      <c r="H17" s="13"/>
      <c r="I17" s="15"/>
    </row>
    <row r="18" spans="1:6" ht="12.75">
      <c r="A18" s="12">
        <f t="shared" si="0"/>
        <v>16</v>
      </c>
      <c r="B18" s="31" t="s">
        <v>19</v>
      </c>
      <c r="C18" s="32" t="s">
        <v>20</v>
      </c>
      <c r="D18" s="33">
        <v>17213943</v>
      </c>
      <c r="E18" s="31">
        <v>3</v>
      </c>
      <c r="F18" s="34">
        <f t="shared" si="1"/>
        <v>2.56995085653199</v>
      </c>
    </row>
    <row r="19" spans="1:6" ht="12.75">
      <c r="A19" s="12">
        <f t="shared" si="0"/>
        <v>17</v>
      </c>
      <c r="B19" s="31" t="s">
        <v>108</v>
      </c>
      <c r="C19" s="32" t="s">
        <v>109</v>
      </c>
      <c r="D19" s="33">
        <v>21082026</v>
      </c>
      <c r="E19" s="31">
        <v>1</v>
      </c>
      <c r="F19" s="34">
        <f t="shared" si="1"/>
        <v>0.6994740062323368</v>
      </c>
    </row>
    <row r="20" spans="1:6" ht="12.75">
      <c r="A20" s="12">
        <f t="shared" si="0"/>
        <v>18</v>
      </c>
      <c r="B20" s="31" t="s">
        <v>110</v>
      </c>
      <c r="C20" s="32" t="s">
        <v>111</v>
      </c>
      <c r="D20" s="33">
        <v>290047</v>
      </c>
      <c r="E20" s="31">
        <v>1</v>
      </c>
      <c r="F20" s="34" t="s">
        <v>80</v>
      </c>
    </row>
    <row r="21" spans="1:6" ht="12.75">
      <c r="A21" s="12">
        <f t="shared" si="0"/>
        <v>19</v>
      </c>
      <c r="B21" s="31" t="s">
        <v>21</v>
      </c>
      <c r="C21" s="32" t="s">
        <v>22</v>
      </c>
      <c r="D21" s="33">
        <v>6536198</v>
      </c>
      <c r="E21" s="31">
        <v>7</v>
      </c>
      <c r="F21" s="34">
        <f t="shared" si="1"/>
        <v>15.79271379171806</v>
      </c>
    </row>
    <row r="22" spans="1:6" ht="12.75">
      <c r="A22" s="12">
        <f t="shared" si="0"/>
        <v>20</v>
      </c>
      <c r="B22" s="31" t="s">
        <v>23</v>
      </c>
      <c r="C22" s="32" t="s">
        <v>24</v>
      </c>
      <c r="D22" s="33">
        <v>18426813</v>
      </c>
      <c r="E22" s="31">
        <v>7</v>
      </c>
      <c r="F22" s="34">
        <f t="shared" si="1"/>
        <v>5.6018533590154735</v>
      </c>
    </row>
    <row r="23" spans="1:6" ht="12.75">
      <c r="A23" s="12">
        <f t="shared" si="0"/>
        <v>21</v>
      </c>
      <c r="B23" s="31" t="s">
        <v>78</v>
      </c>
      <c r="C23" s="32" t="s">
        <v>79</v>
      </c>
      <c r="D23" s="33">
        <v>95727753</v>
      </c>
      <c r="E23" s="31">
        <v>6</v>
      </c>
      <c r="F23" s="34">
        <f t="shared" si="1"/>
        <v>0.9242667078405749</v>
      </c>
    </row>
    <row r="24" spans="1:6" ht="12.75">
      <c r="A24" s="12">
        <f t="shared" si="0"/>
        <v>22</v>
      </c>
      <c r="B24" s="31" t="s">
        <v>25</v>
      </c>
      <c r="C24" s="32" t="s">
        <v>26</v>
      </c>
      <c r="D24" s="33">
        <v>39470968</v>
      </c>
      <c r="E24" s="31">
        <v>4</v>
      </c>
      <c r="F24" s="34">
        <f t="shared" si="1"/>
        <v>1.4943975213087541</v>
      </c>
    </row>
    <row r="25" spans="1:6" ht="12.75">
      <c r="A25" s="12">
        <f t="shared" si="0"/>
        <v>23</v>
      </c>
      <c r="B25" s="31" t="s">
        <v>27</v>
      </c>
      <c r="C25" s="32" t="s">
        <v>28</v>
      </c>
      <c r="D25" s="33">
        <v>21893283</v>
      </c>
      <c r="E25" s="31">
        <v>1</v>
      </c>
      <c r="F25" s="34">
        <f t="shared" si="1"/>
        <v>0.673554952252446</v>
      </c>
    </row>
    <row r="26" spans="1:6" ht="12.75">
      <c r="A26" s="12">
        <f t="shared" si="0"/>
        <v>24</v>
      </c>
      <c r="B26" s="31" t="s">
        <v>84</v>
      </c>
      <c r="C26" s="32" t="s">
        <v>85</v>
      </c>
      <c r="D26" s="33">
        <v>11065565</v>
      </c>
      <c r="E26" s="31">
        <v>4</v>
      </c>
      <c r="F26" s="34">
        <f t="shared" si="1"/>
        <v>5.330529145403524</v>
      </c>
    </row>
    <row r="27" spans="1:6" ht="12.75">
      <c r="A27" s="12">
        <f t="shared" si="0"/>
        <v>25</v>
      </c>
      <c r="B27" s="31" t="s">
        <v>112</v>
      </c>
      <c r="C27" s="32" t="s">
        <v>113</v>
      </c>
      <c r="D27" s="33">
        <v>2799526</v>
      </c>
      <c r="E27" s="31">
        <v>1</v>
      </c>
      <c r="F27" s="34">
        <f t="shared" si="1"/>
        <v>5.267437839732257</v>
      </c>
    </row>
    <row r="28" spans="1:6" ht="12.75">
      <c r="A28" s="12">
        <f t="shared" si="0"/>
        <v>26</v>
      </c>
      <c r="B28" s="31" t="s">
        <v>29</v>
      </c>
      <c r="C28" s="32" t="s">
        <v>30</v>
      </c>
      <c r="D28" s="33">
        <v>16596303</v>
      </c>
      <c r="E28" s="31">
        <v>2</v>
      </c>
      <c r="F28" s="34">
        <f t="shared" si="1"/>
        <v>1.777061937916449</v>
      </c>
    </row>
    <row r="29" spans="1:6" ht="12.75">
      <c r="A29" s="12">
        <f t="shared" si="0"/>
        <v>27</v>
      </c>
      <c r="B29" s="31" t="s">
        <v>31</v>
      </c>
      <c r="C29" s="32" t="s">
        <v>32</v>
      </c>
      <c r="D29" s="33">
        <v>51576881</v>
      </c>
      <c r="E29" s="31">
        <v>3</v>
      </c>
      <c r="F29" s="34">
        <f t="shared" si="1"/>
        <v>0.8577290192701428</v>
      </c>
    </row>
    <row r="30" spans="1:6" ht="12.75">
      <c r="A30" s="12">
        <f t="shared" si="0"/>
        <v>28</v>
      </c>
      <c r="B30" s="31" t="s">
        <v>33</v>
      </c>
      <c r="C30" s="32" t="s">
        <v>34</v>
      </c>
      <c r="D30" s="33">
        <v>12270767</v>
      </c>
      <c r="E30" s="31">
        <v>4</v>
      </c>
      <c r="F30" s="34">
        <f t="shared" si="1"/>
        <v>4.806978793001052</v>
      </c>
    </row>
    <row r="31" spans="1:6" ht="12.75">
      <c r="A31" s="12">
        <f t="shared" si="0"/>
        <v>29</v>
      </c>
      <c r="B31" s="31" t="s">
        <v>114</v>
      </c>
      <c r="C31" s="32" t="s">
        <v>115</v>
      </c>
      <c r="D31" s="33">
        <v>11813223</v>
      </c>
      <c r="E31" s="31">
        <v>2</v>
      </c>
      <c r="F31" s="34">
        <f t="shared" si="1"/>
        <v>2.4965801772664897</v>
      </c>
    </row>
    <row r="32" spans="1:6" ht="12.75">
      <c r="A32" s="12">
        <f t="shared" si="0"/>
        <v>30</v>
      </c>
      <c r="B32" s="31" t="s">
        <v>93</v>
      </c>
      <c r="C32" s="32" t="s">
        <v>94</v>
      </c>
      <c r="D32" s="33">
        <v>11894800</v>
      </c>
      <c r="E32" s="31">
        <v>1</v>
      </c>
      <c r="F32" s="34">
        <f t="shared" si="1"/>
        <v>1.239729056874793</v>
      </c>
    </row>
    <row r="33" spans="1:6" ht="12.75">
      <c r="A33" s="12">
        <f t="shared" si="0"/>
        <v>31</v>
      </c>
      <c r="B33" s="31" t="s">
        <v>116</v>
      </c>
      <c r="C33" s="32" t="s">
        <v>117</v>
      </c>
      <c r="D33" s="33">
        <v>4759445</v>
      </c>
      <c r="E33" s="31">
        <v>2</v>
      </c>
      <c r="F33" s="34">
        <f t="shared" si="1"/>
        <v>6.1966591422799455</v>
      </c>
    </row>
    <row r="34" spans="1:6" ht="12.75">
      <c r="A34" s="12">
        <f t="shared" si="0"/>
        <v>32</v>
      </c>
      <c r="B34" s="31" t="s">
        <v>95</v>
      </c>
      <c r="C34" s="32" t="s">
        <v>96</v>
      </c>
      <c r="D34" s="33">
        <v>12411339</v>
      </c>
      <c r="E34" s="31">
        <v>1</v>
      </c>
      <c r="F34" s="34">
        <f t="shared" si="1"/>
        <v>1.188133624076684</v>
      </c>
    </row>
    <row r="35" spans="1:6" ht="12.75">
      <c r="A35" s="12">
        <f t="shared" si="0"/>
        <v>33</v>
      </c>
      <c r="B35" s="31" t="s">
        <v>35</v>
      </c>
      <c r="C35" s="32" t="s">
        <v>36</v>
      </c>
      <c r="D35" s="33">
        <v>8085022</v>
      </c>
      <c r="E35" s="31">
        <v>1</v>
      </c>
      <c r="F35" s="34">
        <f t="shared" si="1"/>
        <v>1.8239071193268597</v>
      </c>
    </row>
    <row r="36" spans="1:6" ht="12.75">
      <c r="A36" s="12">
        <f t="shared" si="0"/>
        <v>34</v>
      </c>
      <c r="B36" s="31">
        <v>11991</v>
      </c>
      <c r="C36" s="35" t="s">
        <v>89</v>
      </c>
      <c r="D36" s="33" t="s">
        <v>88</v>
      </c>
      <c r="E36" s="31">
        <v>1</v>
      </c>
      <c r="F36" s="34" t="s">
        <v>80</v>
      </c>
    </row>
    <row r="37" spans="1:6" ht="12.75">
      <c r="A37" s="12">
        <f t="shared" si="0"/>
        <v>35</v>
      </c>
      <c r="B37" s="31" t="s">
        <v>118</v>
      </c>
      <c r="C37" s="32" t="s">
        <v>119</v>
      </c>
      <c r="D37" s="33">
        <v>8518924</v>
      </c>
      <c r="E37" s="31">
        <v>1</v>
      </c>
      <c r="F37" s="34">
        <f t="shared" si="1"/>
        <v>1.7310084214525552</v>
      </c>
    </row>
    <row r="38" spans="1:6" ht="12.75">
      <c r="A38" s="12">
        <f t="shared" si="0"/>
        <v>36</v>
      </c>
      <c r="B38" s="31" t="s">
        <v>37</v>
      </c>
      <c r="C38" s="32" t="s">
        <v>38</v>
      </c>
      <c r="D38" s="33">
        <v>33357410</v>
      </c>
      <c r="E38" s="31">
        <v>1</v>
      </c>
      <c r="F38" s="34">
        <f t="shared" si="1"/>
        <v>0.4420705680001621</v>
      </c>
    </row>
    <row r="39" spans="1:6" ht="12.75">
      <c r="A39" s="12">
        <f t="shared" si="0"/>
        <v>37</v>
      </c>
      <c r="B39" s="31" t="s">
        <v>120</v>
      </c>
      <c r="C39" s="32" t="s">
        <v>121</v>
      </c>
      <c r="D39" s="33">
        <v>2165536</v>
      </c>
      <c r="E39" s="31">
        <v>1</v>
      </c>
      <c r="F39" s="34">
        <f t="shared" si="1"/>
        <v>6.809551624038708</v>
      </c>
    </row>
    <row r="40" spans="1:6" ht="12.75">
      <c r="A40" s="12">
        <f t="shared" si="0"/>
        <v>38</v>
      </c>
      <c r="B40" s="31" t="s">
        <v>39</v>
      </c>
      <c r="C40" s="32" t="s">
        <v>40</v>
      </c>
      <c r="D40" s="33">
        <v>2083548</v>
      </c>
      <c r="E40" s="31">
        <v>2</v>
      </c>
      <c r="F40" s="34">
        <f t="shared" si="1"/>
        <v>14.15501748528403</v>
      </c>
    </row>
    <row r="41" spans="1:6" ht="12.75">
      <c r="A41" s="12">
        <f t="shared" si="0"/>
        <v>39</v>
      </c>
      <c r="B41" s="31" t="s">
        <v>122</v>
      </c>
      <c r="C41" s="32" t="s">
        <v>123</v>
      </c>
      <c r="D41" s="33">
        <v>392619</v>
      </c>
      <c r="E41" s="31">
        <v>1</v>
      </c>
      <c r="F41" s="34" t="s">
        <v>80</v>
      </c>
    </row>
    <row r="42" spans="1:6" ht="12.75">
      <c r="A42" s="12">
        <f t="shared" si="0"/>
        <v>40</v>
      </c>
      <c r="B42" s="31" t="s">
        <v>41</v>
      </c>
      <c r="C42" s="32" t="s">
        <v>42</v>
      </c>
      <c r="D42" s="33">
        <v>2287297</v>
      </c>
      <c r="E42" s="31">
        <v>1</v>
      </c>
      <c r="F42" s="34">
        <f t="shared" si="1"/>
        <v>6.447054836216848</v>
      </c>
    </row>
    <row r="43" spans="1:6" ht="12.75">
      <c r="A43" s="12">
        <f t="shared" si="0"/>
        <v>41</v>
      </c>
      <c r="B43" s="31" t="s">
        <v>43</v>
      </c>
      <c r="C43" s="32" t="s">
        <v>44</v>
      </c>
      <c r="D43" s="33">
        <v>8838209</v>
      </c>
      <c r="E43" s="31">
        <v>2</v>
      </c>
      <c r="F43" s="34">
        <f t="shared" si="1"/>
        <v>3.3369496434660655</v>
      </c>
    </row>
    <row r="44" spans="1:6" ht="12.75">
      <c r="A44" s="12">
        <f t="shared" si="0"/>
        <v>42</v>
      </c>
      <c r="B44" s="31">
        <v>22906</v>
      </c>
      <c r="C44" s="35" t="s">
        <v>139</v>
      </c>
      <c r="D44" s="33" t="s">
        <v>88</v>
      </c>
      <c r="E44" s="31">
        <v>1</v>
      </c>
      <c r="F44" s="34" t="s">
        <v>80</v>
      </c>
    </row>
    <row r="45" spans="1:6" ht="12.75">
      <c r="A45" s="12">
        <f t="shared" si="0"/>
        <v>43</v>
      </c>
      <c r="B45" s="31" t="s">
        <v>124</v>
      </c>
      <c r="C45" s="32" t="s">
        <v>125</v>
      </c>
      <c r="D45" s="33">
        <v>3241258</v>
      </c>
      <c r="E45" s="31">
        <v>1</v>
      </c>
      <c r="F45" s="34">
        <f t="shared" si="1"/>
        <v>4.549569699701254</v>
      </c>
    </row>
    <row r="46" spans="1:6" ht="12.75">
      <c r="A46" s="12">
        <f t="shared" si="0"/>
        <v>44</v>
      </c>
      <c r="B46" s="31" t="s">
        <v>45</v>
      </c>
      <c r="C46" s="32" t="s">
        <v>46</v>
      </c>
      <c r="D46" s="33">
        <v>162510736</v>
      </c>
      <c r="E46" s="31">
        <v>4</v>
      </c>
      <c r="F46" s="34">
        <f t="shared" si="1"/>
        <v>0.36296258447107854</v>
      </c>
    </row>
    <row r="47" spans="1:6" ht="12.75">
      <c r="A47" s="12">
        <f t="shared" si="0"/>
        <v>45</v>
      </c>
      <c r="B47" s="31" t="s">
        <v>47</v>
      </c>
      <c r="C47" s="32" t="s">
        <v>48</v>
      </c>
      <c r="D47" s="33">
        <v>143877378</v>
      </c>
      <c r="E47" s="31">
        <v>2</v>
      </c>
      <c r="F47" s="34">
        <f t="shared" si="1"/>
        <v>0.20498468057590383</v>
      </c>
    </row>
    <row r="48" spans="1:6" ht="12.75">
      <c r="A48" s="12">
        <f t="shared" si="0"/>
        <v>46</v>
      </c>
      <c r="B48" s="31">
        <v>32905</v>
      </c>
      <c r="C48" s="35" t="s">
        <v>140</v>
      </c>
      <c r="D48" s="33" t="s">
        <v>88</v>
      </c>
      <c r="E48" s="31">
        <v>1</v>
      </c>
      <c r="F48" s="34" t="s">
        <v>80</v>
      </c>
    </row>
    <row r="49" spans="1:6" ht="12.75">
      <c r="A49" s="12">
        <f t="shared" si="0"/>
        <v>47</v>
      </c>
      <c r="B49" s="31" t="s">
        <v>49</v>
      </c>
      <c r="C49" s="32" t="s">
        <v>50</v>
      </c>
      <c r="D49" s="33">
        <v>25461050</v>
      </c>
      <c r="E49" s="31">
        <v>11</v>
      </c>
      <c r="F49" s="34">
        <f t="shared" si="1"/>
        <v>6.370892836032181</v>
      </c>
    </row>
    <row r="50" spans="1:6" ht="12.75">
      <c r="A50" s="12">
        <f t="shared" si="0"/>
        <v>48</v>
      </c>
      <c r="B50" s="31" t="s">
        <v>51</v>
      </c>
      <c r="C50" s="32" t="s">
        <v>52</v>
      </c>
      <c r="D50" s="33">
        <v>-56975</v>
      </c>
      <c r="E50" s="31">
        <v>1</v>
      </c>
      <c r="F50" s="34" t="s">
        <v>80</v>
      </c>
    </row>
    <row r="51" spans="1:6" ht="12.75">
      <c r="A51" s="12">
        <f t="shared" si="0"/>
        <v>49</v>
      </c>
      <c r="B51" s="31" t="s">
        <v>126</v>
      </c>
      <c r="C51" s="32" t="s">
        <v>127</v>
      </c>
      <c r="D51" s="33">
        <v>83168641</v>
      </c>
      <c r="E51" s="31">
        <v>1</v>
      </c>
      <c r="F51" s="34">
        <f t="shared" si="1"/>
        <v>0.1773063622106593</v>
      </c>
    </row>
    <row r="52" spans="1:6" ht="12.75">
      <c r="A52" s="12">
        <f t="shared" si="0"/>
        <v>50</v>
      </c>
      <c r="B52" s="31" t="s">
        <v>86</v>
      </c>
      <c r="C52" s="32" t="s">
        <v>87</v>
      </c>
      <c r="D52" s="33">
        <v>12507286</v>
      </c>
      <c r="E52" s="31">
        <v>2</v>
      </c>
      <c r="F52" s="34">
        <f t="shared" si="1"/>
        <v>2.3580382163987115</v>
      </c>
    </row>
    <row r="53" spans="1:6" ht="12.75">
      <c r="A53" s="12">
        <f t="shared" si="0"/>
        <v>51</v>
      </c>
      <c r="B53" s="31" t="s">
        <v>97</v>
      </c>
      <c r="C53" s="32" t="s">
        <v>98</v>
      </c>
      <c r="D53" s="33">
        <v>-972862</v>
      </c>
      <c r="E53" s="31">
        <v>1</v>
      </c>
      <c r="F53" s="34" t="s">
        <v>80</v>
      </c>
    </row>
    <row r="54" spans="1:6" ht="12.75">
      <c r="A54" s="12">
        <f t="shared" si="0"/>
        <v>52</v>
      </c>
      <c r="B54" s="31" t="s">
        <v>128</v>
      </c>
      <c r="C54" s="32" t="s">
        <v>129</v>
      </c>
      <c r="D54" s="33">
        <v>19131588</v>
      </c>
      <c r="E54" s="31">
        <v>1</v>
      </c>
      <c r="F54" s="34">
        <f t="shared" si="1"/>
        <v>0.7707843795148781</v>
      </c>
    </row>
    <row r="55" spans="1:6" ht="12.75">
      <c r="A55" s="12">
        <f t="shared" si="0"/>
        <v>53</v>
      </c>
      <c r="B55" s="31" t="s">
        <v>99</v>
      </c>
      <c r="C55" s="32" t="s">
        <v>100</v>
      </c>
      <c r="D55" s="33">
        <v>57885111</v>
      </c>
      <c r="E55" s="31">
        <v>3</v>
      </c>
      <c r="F55" s="34">
        <f t="shared" si="1"/>
        <v>0.7642550354121781</v>
      </c>
    </row>
    <row r="56" spans="1:6" ht="12.75">
      <c r="A56" s="12">
        <f t="shared" si="0"/>
        <v>54</v>
      </c>
      <c r="B56" s="31" t="s">
        <v>53</v>
      </c>
      <c r="C56" s="32" t="s">
        <v>54</v>
      </c>
      <c r="D56" s="33">
        <v>702269974</v>
      </c>
      <c r="E56" s="31">
        <v>29</v>
      </c>
      <c r="F56" s="34">
        <f t="shared" si="1"/>
        <v>0.6089446540764597</v>
      </c>
    </row>
    <row r="57" spans="1:6" ht="12.75">
      <c r="A57" s="12">
        <f t="shared" si="0"/>
        <v>55</v>
      </c>
      <c r="B57" s="31" t="s">
        <v>55</v>
      </c>
      <c r="C57" s="32" t="s">
        <v>56</v>
      </c>
      <c r="D57" s="33">
        <v>25855972</v>
      </c>
      <c r="E57" s="31">
        <v>3</v>
      </c>
      <c r="F57" s="34">
        <f t="shared" si="1"/>
        <v>1.7109775473589954</v>
      </c>
    </row>
    <row r="58" spans="1:6" ht="12.75">
      <c r="A58" s="12">
        <f t="shared" si="0"/>
        <v>56</v>
      </c>
      <c r="B58" s="31">
        <v>25682</v>
      </c>
      <c r="C58" s="35" t="s">
        <v>141</v>
      </c>
      <c r="D58" s="33" t="s">
        <v>88</v>
      </c>
      <c r="E58" s="31">
        <v>1</v>
      </c>
      <c r="F58" s="34" t="s">
        <v>80</v>
      </c>
    </row>
    <row r="59" spans="1:6" ht="12.75">
      <c r="A59" s="12">
        <f t="shared" si="0"/>
        <v>57</v>
      </c>
      <c r="B59" s="31" t="s">
        <v>130</v>
      </c>
      <c r="C59" s="32" t="s">
        <v>131</v>
      </c>
      <c r="D59" s="33">
        <v>17002213</v>
      </c>
      <c r="E59" s="31">
        <v>1</v>
      </c>
      <c r="F59" s="34">
        <f t="shared" si="1"/>
        <v>0.8673182241461325</v>
      </c>
    </row>
    <row r="60" spans="1:6" ht="12.75">
      <c r="A60" s="12">
        <f t="shared" si="0"/>
        <v>58</v>
      </c>
      <c r="B60" s="31" t="s">
        <v>132</v>
      </c>
      <c r="C60" s="32" t="s">
        <v>133</v>
      </c>
      <c r="D60" s="33">
        <v>21232987</v>
      </c>
      <c r="E60" s="31">
        <v>1</v>
      </c>
      <c r="F60" s="34">
        <f t="shared" si="1"/>
        <v>0.694500928471076</v>
      </c>
    </row>
    <row r="61" spans="1:6" ht="12.75">
      <c r="A61" s="12">
        <f t="shared" si="0"/>
        <v>59</v>
      </c>
      <c r="B61" s="31" t="s">
        <v>57</v>
      </c>
      <c r="C61" s="32" t="s">
        <v>58</v>
      </c>
      <c r="D61" s="33">
        <v>6756812</v>
      </c>
      <c r="E61" s="31">
        <v>15</v>
      </c>
      <c r="F61" s="34">
        <f t="shared" si="1"/>
        <v>32.736583137981974</v>
      </c>
    </row>
    <row r="62" spans="1:6" ht="12.75">
      <c r="A62" s="12">
        <f t="shared" si="0"/>
        <v>60</v>
      </c>
      <c r="B62" s="31" t="s">
        <v>59</v>
      </c>
      <c r="C62" s="32" t="s">
        <v>60</v>
      </c>
      <c r="D62" s="33">
        <v>448817</v>
      </c>
      <c r="E62" s="31">
        <v>2</v>
      </c>
      <c r="F62" s="34" t="s">
        <v>80</v>
      </c>
    </row>
    <row r="63" spans="1:6" ht="12.75">
      <c r="A63" s="12">
        <f t="shared" si="0"/>
        <v>61</v>
      </c>
      <c r="B63" s="31" t="s">
        <v>61</v>
      </c>
      <c r="C63" s="32" t="s">
        <v>62</v>
      </c>
      <c r="D63" s="33">
        <v>246521506</v>
      </c>
      <c r="E63" s="31">
        <v>11</v>
      </c>
      <c r="F63" s="34">
        <f t="shared" si="1"/>
        <v>0.6579937940297068</v>
      </c>
    </row>
    <row r="64" spans="1:6" ht="12.75">
      <c r="A64" s="12">
        <f t="shared" si="0"/>
        <v>62</v>
      </c>
      <c r="B64" s="31" t="s">
        <v>63</v>
      </c>
      <c r="C64" s="32" t="s">
        <v>64</v>
      </c>
      <c r="D64" s="33">
        <v>27500589</v>
      </c>
      <c r="E64" s="31">
        <v>2</v>
      </c>
      <c r="F64" s="34">
        <f t="shared" si="1"/>
        <v>1.07243733475776</v>
      </c>
    </row>
    <row r="65" spans="1:6" ht="12.75">
      <c r="A65" s="12">
        <f t="shared" si="0"/>
        <v>63</v>
      </c>
      <c r="B65" s="31" t="s">
        <v>101</v>
      </c>
      <c r="C65" s="32" t="s">
        <v>102</v>
      </c>
      <c r="D65" s="33">
        <v>16031701</v>
      </c>
      <c r="E65" s="31">
        <v>1</v>
      </c>
      <c r="F65" s="34">
        <f t="shared" si="1"/>
        <v>0.9198231170675081</v>
      </c>
    </row>
    <row r="66" spans="1:6" ht="12.75">
      <c r="A66" s="12">
        <f t="shared" si="0"/>
        <v>64</v>
      </c>
      <c r="B66" s="31" t="s">
        <v>65</v>
      </c>
      <c r="C66" s="32" t="s">
        <v>66</v>
      </c>
      <c r="D66" s="33">
        <v>6776691</v>
      </c>
      <c r="E66" s="31">
        <v>2</v>
      </c>
      <c r="F66" s="34">
        <f t="shared" si="1"/>
        <v>4.352073655332458</v>
      </c>
    </row>
    <row r="67" spans="1:6" ht="12.75">
      <c r="A67" s="12">
        <f t="shared" si="0"/>
        <v>65</v>
      </c>
      <c r="B67" s="31" t="s">
        <v>103</v>
      </c>
      <c r="C67" s="32" t="s">
        <v>104</v>
      </c>
      <c r="D67" s="33">
        <v>-2806</v>
      </c>
      <c r="E67" s="31">
        <v>1</v>
      </c>
      <c r="F67" s="34" t="s">
        <v>80</v>
      </c>
    </row>
    <row r="68" spans="1:6" ht="12.75">
      <c r="A68" s="12">
        <f t="shared" si="0"/>
        <v>66</v>
      </c>
      <c r="B68" s="31" t="s">
        <v>134</v>
      </c>
      <c r="C68" s="32" t="s">
        <v>135</v>
      </c>
      <c r="D68" s="33">
        <v>5459959</v>
      </c>
      <c r="E68" s="31">
        <v>1</v>
      </c>
      <c r="F68" s="34">
        <f>SUM(E68/210)/(D68/3096729129)</f>
        <v>2.7008131719879738</v>
      </c>
    </row>
    <row r="69" spans="1:6" ht="12.75">
      <c r="A69" s="12">
        <f>SUM(A68+1)</f>
        <v>67</v>
      </c>
      <c r="B69" s="31" t="s">
        <v>136</v>
      </c>
      <c r="C69" s="32" t="s">
        <v>137</v>
      </c>
      <c r="D69" s="33">
        <v>3346595</v>
      </c>
      <c r="E69" s="31">
        <v>1</v>
      </c>
      <c r="F69" s="34">
        <f>SUM(E69/210)/(D69/3096729129)</f>
        <v>4.40636802054455</v>
      </c>
    </row>
    <row r="70" spans="2:6" s="16" customFormat="1" ht="12.75">
      <c r="B70" s="30"/>
      <c r="C70" s="29"/>
      <c r="D70" s="22"/>
      <c r="E70" s="21"/>
      <c r="F70" s="17"/>
    </row>
    <row r="71" spans="1:6" s="16" customFormat="1" ht="12.75">
      <c r="A71" s="16" t="s">
        <v>77</v>
      </c>
      <c r="B71" s="21"/>
      <c r="C71" s="24"/>
      <c r="D71" s="22"/>
      <c r="E71" s="21"/>
      <c r="F71" s="17"/>
    </row>
    <row r="72" spans="2:6" s="16" customFormat="1" ht="12.75">
      <c r="B72" s="25"/>
      <c r="C72" s="7" t="s">
        <v>75</v>
      </c>
      <c r="D72" s="8">
        <f>SUM(D3:D69)</f>
        <v>2525360597</v>
      </c>
      <c r="E72" s="26">
        <f>SUM(E3:E69)</f>
        <v>210</v>
      </c>
      <c r="F72" s="11"/>
    </row>
    <row r="73" spans="2:6" s="16" customFormat="1" ht="12.75">
      <c r="B73" s="25"/>
      <c r="C73" s="7" t="s">
        <v>143</v>
      </c>
      <c r="D73" s="9">
        <v>577567260</v>
      </c>
      <c r="E73" s="20"/>
      <c r="F73" s="11"/>
    </row>
    <row r="74" spans="2:6" s="16" customFormat="1" ht="12.75">
      <c r="B74" s="25"/>
      <c r="C74" s="7" t="s">
        <v>76</v>
      </c>
      <c r="D74" s="8">
        <f>SUM(D72:D73)</f>
        <v>3102927857</v>
      </c>
      <c r="E74" s="26">
        <f>SUM(E72:E73)</f>
        <v>210</v>
      </c>
      <c r="F74" s="11"/>
    </row>
    <row r="75" spans="2:6" s="16" customFormat="1" ht="12.75">
      <c r="B75" s="25"/>
      <c r="C75" s="7"/>
      <c r="D75" s="8"/>
      <c r="E75" s="5"/>
      <c r="F75" s="11"/>
    </row>
    <row r="76" spans="2:6" s="16" customFormat="1" ht="12.75">
      <c r="B76" s="25"/>
      <c r="C76" s="7"/>
      <c r="D76" s="8"/>
      <c r="E76" s="5"/>
      <c r="F76" s="11"/>
    </row>
    <row r="77" spans="2:6" s="16" customFormat="1" ht="12.75">
      <c r="B77" s="25"/>
      <c r="C77" s="6" t="s">
        <v>144</v>
      </c>
      <c r="D77" s="8"/>
      <c r="E77" s="5"/>
      <c r="F77" s="11"/>
    </row>
    <row r="78" spans="2:6" s="16" customFormat="1" ht="12.75">
      <c r="B78" s="25"/>
      <c r="C78" s="6" t="s">
        <v>81</v>
      </c>
      <c r="D78" s="8"/>
      <c r="E78" s="5"/>
      <c r="F78" s="11"/>
    </row>
    <row r="79" spans="2:6" s="16" customFormat="1" ht="12.75">
      <c r="B79" s="25"/>
      <c r="C79" s="6" t="s">
        <v>142</v>
      </c>
      <c r="D79" s="8"/>
      <c r="E79" s="5"/>
      <c r="F79" s="6"/>
    </row>
    <row r="80" spans="2:6" s="16" customFormat="1" ht="12.75">
      <c r="B80" s="25"/>
      <c r="C80" s="6" t="s">
        <v>105</v>
      </c>
      <c r="D80" s="27"/>
      <c r="E80" s="5"/>
      <c r="F80" s="6"/>
    </row>
    <row r="81" spans="2:5" s="16" customFormat="1" ht="12.75">
      <c r="B81" s="25" t="s">
        <v>77</v>
      </c>
      <c r="C81" s="26"/>
      <c r="D81" s="8"/>
      <c r="E81" s="5"/>
    </row>
    <row r="82" spans="2:5" s="16" customFormat="1" ht="12.75">
      <c r="B82" s="25"/>
      <c r="D82" s="27"/>
      <c r="E82" s="28"/>
    </row>
    <row r="83" ht="12.75">
      <c r="F83" s="1"/>
    </row>
    <row r="84" ht="12.75">
      <c r="F84" s="1"/>
    </row>
    <row r="85" ht="12.75">
      <c r="F85" s="1"/>
    </row>
  </sheetData>
  <sheetProtection/>
  <printOptions/>
  <pageMargins left="0.45" right="0.45" top="0.75" bottom="0.75" header="0.3" footer="0.3"/>
  <pageSetup horizontalDpi="600" verticalDpi="600" orientation="portrait" r:id="rId1"/>
  <headerFooter>
    <oddHeader>&amp;CAutomobile
2014 Complaint Index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27"/>
    </sheetView>
  </sheetViews>
  <sheetFormatPr defaultColWidth="9.33203125" defaultRowHeight="12.75"/>
  <cols>
    <col min="3" max="3" width="10.5" style="18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kmathis</dc:creator>
  <cp:keywords/>
  <dc:description/>
  <cp:lastModifiedBy>agunter</cp:lastModifiedBy>
  <cp:lastPrinted>2015-03-11T14:22:33Z</cp:lastPrinted>
  <dcterms:created xsi:type="dcterms:W3CDTF">2011-04-25T18:20:17Z</dcterms:created>
  <dcterms:modified xsi:type="dcterms:W3CDTF">2015-05-28T16:15:30Z</dcterms:modified>
  <cp:category/>
  <cp:version/>
  <cp:contentType/>
  <cp:contentStatus/>
</cp:coreProperties>
</file>