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510B8FBC-AC87-43C6-8366-FEB5BB441BCE}" xr6:coauthVersionLast="47" xr6:coauthVersionMax="47" xr10:uidLastSave="{00000000-0000-0000-0000-000000000000}"/>
  <bookViews>
    <workbookView xWindow="-120" yWindow="-120" windowWidth="29040" windowHeight="15720" xr2:uid="{42D535BB-C2C0-4ED2-A673-A45DF4DA6697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F30" i="1"/>
  <c r="F38" i="1"/>
  <c r="F24" i="1"/>
  <c r="F32" i="1"/>
  <c r="F34" i="1"/>
  <c r="F7" i="1"/>
  <c r="F44" i="1"/>
  <c r="F5" i="1"/>
  <c r="F49" i="1"/>
  <c r="F37" i="1"/>
  <c r="F45" i="1"/>
  <c r="F28" i="1"/>
  <c r="F39" i="1"/>
  <c r="F35" i="1"/>
  <c r="F12" i="1"/>
  <c r="F20" i="1"/>
  <c r="F6" i="1"/>
  <c r="F17" i="1"/>
  <c r="F19" i="1"/>
  <c r="F23" i="1"/>
  <c r="F11" i="1"/>
  <c r="F21" i="1"/>
  <c r="F26" i="1"/>
  <c r="F8" i="1"/>
  <c r="F4" i="1"/>
  <c r="F18" i="1"/>
  <c r="F36" i="1"/>
  <c r="F3" i="1"/>
  <c r="F29" i="1"/>
  <c r="F13" i="1"/>
  <c r="F50" i="1"/>
  <c r="F33" i="1"/>
  <c r="F27" i="1"/>
  <c r="F48" i="1"/>
  <c r="F9" i="1"/>
  <c r="F22" i="1"/>
  <c r="F52" i="1"/>
  <c r="F47" i="1"/>
  <c r="F25" i="1"/>
  <c r="F43" i="1"/>
  <c r="F51" i="1"/>
  <c r="F31" i="1"/>
  <c r="E55" i="1"/>
  <c r="D55" i="1"/>
  <c r="D57" i="1"/>
  <c r="A3" i="1"/>
</calcChain>
</file>

<file path=xl/sharedStrings.xml><?xml version="1.0" encoding="utf-8"?>
<sst xmlns="http://schemas.openxmlformats.org/spreadsheetml/2006/main" count="74" uniqueCount="67">
  <si>
    <t>Company Name</t>
  </si>
  <si>
    <t>Metropolitan Life Ins Co</t>
  </si>
  <si>
    <t>Number of</t>
  </si>
  <si>
    <t>Complaint</t>
  </si>
  <si>
    <t>NAIC #</t>
  </si>
  <si>
    <t>Premium</t>
  </si>
  <si>
    <t>Complaints</t>
  </si>
  <si>
    <t>Index</t>
  </si>
  <si>
    <t>Subtotal Premium and Complaints</t>
  </si>
  <si>
    <t xml:space="preserve"> </t>
  </si>
  <si>
    <t>Total Premium and Complaints</t>
  </si>
  <si>
    <t>Premium information from Life Annual Statement Page 24, Line 1, Column 5</t>
  </si>
  <si>
    <t>DNC - did not calculate (premiums under $1 million)</t>
  </si>
  <si>
    <t>American Gen Life Ins Co</t>
  </si>
  <si>
    <t>Bankers Life &amp; Cas Co</t>
  </si>
  <si>
    <t>Globe Life &amp; Accident Ins Co</t>
  </si>
  <si>
    <t>Prudential Ins Co Of Amer</t>
  </si>
  <si>
    <t>United Of Omaha Life Ins Co</t>
  </si>
  <si>
    <t>Washington Natl Ins Co</t>
  </si>
  <si>
    <t>DNC</t>
  </si>
  <si>
    <t>Athene Annuity &amp; Life Assur Co</t>
  </si>
  <si>
    <t>Life Ins Co Of N Amer</t>
  </si>
  <si>
    <t>New York Life Ins Co</t>
  </si>
  <si>
    <t>Reliastar Life Ins Co</t>
  </si>
  <si>
    <t>United Ins Co Of Amer</t>
  </si>
  <si>
    <t>Athene Ann &amp; Life Co</t>
  </si>
  <si>
    <t>Colonial Penn Life Ins Co</t>
  </si>
  <si>
    <t>Jackson Natl Life Ins Co</t>
  </si>
  <si>
    <t>Liberty Natl Life Ins Co</t>
  </si>
  <si>
    <t>Physicians Life Ins Co</t>
  </si>
  <si>
    <t>Protective Life Ins Co</t>
  </si>
  <si>
    <t>Time Ins Co</t>
  </si>
  <si>
    <t>Transamerica Premier Life Ins Co</t>
  </si>
  <si>
    <t>Union Fidelity Life Ins Co</t>
  </si>
  <si>
    <t>None - No premium was reported in 2014</t>
  </si>
  <si>
    <t>Atlanta Life Ins Co</t>
  </si>
  <si>
    <t>Consumers Life Ins Co</t>
  </si>
  <si>
    <t>Delaware Life Ins Co</t>
  </si>
  <si>
    <t>Security Benefit Life Ins Co</t>
  </si>
  <si>
    <t>Freedom Life Ins Co Of Amer</t>
  </si>
  <si>
    <t>Senior Life Ins Co</t>
  </si>
  <si>
    <t>Reserve Natl Ins Co</t>
  </si>
  <si>
    <t>Kanawha Ins Co</t>
  </si>
  <si>
    <t>United Home Life Ins Co</t>
  </si>
  <si>
    <t>Wilco Life Ins Co</t>
  </si>
  <si>
    <t>Investors Heritage Life Ins Co</t>
  </si>
  <si>
    <t>National Western Life Ins Co</t>
  </si>
  <si>
    <t>UnitedHealthcare Ins Co</t>
  </si>
  <si>
    <t>Lincoln Heritage Life Ins Co</t>
  </si>
  <si>
    <t>Allianz Life Ins Co Of N Amer</t>
  </si>
  <si>
    <t>Gerber Life Ins Co</t>
  </si>
  <si>
    <t>Allstate Life Ins Co</t>
  </si>
  <si>
    <t>Knights Of Columbus</t>
  </si>
  <si>
    <t>Hartford Life &amp; Ann Ins Co</t>
  </si>
  <si>
    <t>AXA Equitable Life Ins Co</t>
  </si>
  <si>
    <t>Genworth Life &amp; Ann Ins Co</t>
  </si>
  <si>
    <t>American Income Life Ins Co</t>
  </si>
  <si>
    <t>Hartford Life &amp; Accident Ins Co</t>
  </si>
  <si>
    <t>North Amer Co Life &amp; Hlth Ins</t>
  </si>
  <si>
    <t>Transamerica Life Ins Co</t>
  </si>
  <si>
    <t>American United Life Ins Co</t>
  </si>
  <si>
    <t>Minnesota Life Ins Co</t>
  </si>
  <si>
    <t>John Hancock Life Ins Co USA</t>
  </si>
  <si>
    <t>Lincoln Natl Life Ins Co</t>
  </si>
  <si>
    <t>352 Companies with Zero Complaints</t>
  </si>
  <si>
    <t>Report does not include the 352 companies with zero complaints</t>
  </si>
  <si>
    <t>Premium information from Fraternal Annual Statement Page 23, Line 1, Column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</si>
</sst>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4" fillId="0" borderId="0" xfId="0" applyFont="1"/>
    <xf numFmtId="39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center"/>
    </xf>
    <xf numFmtId="37" fontId="1" fillId="0" borderId="0" xfId="0" quotePrefix="1" applyNumberFormat="1" applyFont="1" applyAlignment="1">
      <alignment horizontal="center"/>
    </xf>
    <xf numFmtId="37" fontId="4" fillId="0" borderId="0" xfId="0" applyNumberFormat="1" applyFont="1"/>
    <xf numFmtId="37" fontId="1" fillId="0" borderId="0" xfId="0" applyNumberFormat="1" applyFont="1"/>
    <xf numFmtId="37" fontId="2" fillId="2" borderId="0" xfId="0" applyNumberFormat="1" applyFont="1" applyFill="1"/>
    <xf numFmtId="37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2" xfId="0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0" xfId="0" applyFont="1" applyFill="1" applyAlignment="1">
      <alignment horizontal="left"/>
    </xf>
  </cellXfs>
  <cellStyles count="2">
    <cellStyle name="Normal" xfId="0" builtinId="0"/>
    <cellStyle name="Normal 2" xfId="1" xr:uid="{5B42C794-1C87-4C99-9B8D-686E24FA96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9003-03FE-4A2B-9DE3-59D89304EAA0}">
  <dimension ref="A1:F64"/>
  <sheetViews>
    <sheetView tabSelected="1" zoomScaleNormal="100" workbookViewId="0">
      <selection activeCell="C64" sqref="C64:E64"/>
    </sheetView>
  </sheetViews>
  <sheetFormatPr defaultRowHeight="12.75" x14ac:dyDescent="0.2"/>
  <cols>
    <col min="1" max="1" width="4.42578125" style="7" customWidth="1"/>
    <col min="2" max="2" width="9.140625" style="9"/>
    <col min="3" max="3" width="36.7109375" style="7" customWidth="1"/>
    <col min="4" max="4" width="13.42578125" style="13" bestFit="1" customWidth="1"/>
    <col min="5" max="5" width="11.7109375" style="18" customWidth="1"/>
    <col min="6" max="6" width="8.28515625" style="23" bestFit="1" customWidth="1"/>
    <col min="7" max="16384" width="9.140625" style="7"/>
  </cols>
  <sheetData>
    <row r="1" spans="1:6" x14ac:dyDescent="0.2">
      <c r="B1" s="1"/>
      <c r="C1" s="1"/>
      <c r="D1" s="11"/>
      <c r="E1" s="17" t="s">
        <v>2</v>
      </c>
      <c r="F1" s="2" t="s">
        <v>3</v>
      </c>
    </row>
    <row r="2" spans="1:6" x14ac:dyDescent="0.2">
      <c r="B2" s="3" t="s">
        <v>4</v>
      </c>
      <c r="C2" s="3" t="s">
        <v>0</v>
      </c>
      <c r="D2" s="12" t="s">
        <v>5</v>
      </c>
      <c r="E2" s="17" t="s">
        <v>6</v>
      </c>
      <c r="F2" s="2" t="s">
        <v>7</v>
      </c>
    </row>
    <row r="3" spans="1:6" x14ac:dyDescent="0.2">
      <c r="A3" s="19">
        <f>SUM(A2+1)</f>
        <v>1</v>
      </c>
      <c r="B3" s="21">
        <v>90611</v>
      </c>
      <c r="C3" s="20" t="s">
        <v>49</v>
      </c>
      <c r="D3" s="22">
        <v>7362437</v>
      </c>
      <c r="E3" s="21">
        <v>1</v>
      </c>
      <c r="F3" s="8">
        <f t="shared" ref="F3:F9" si="0">SUM(E3/109)/(D3/2678916612)</f>
        <v>3.3381904149201156</v>
      </c>
    </row>
    <row r="4" spans="1:6" x14ac:dyDescent="0.2">
      <c r="A4" s="19">
        <f t="shared" ref="A4:A52" si="1">SUM(A3+1)</f>
        <v>2</v>
      </c>
      <c r="B4" s="21">
        <v>60186</v>
      </c>
      <c r="C4" s="20" t="s">
        <v>51</v>
      </c>
      <c r="D4" s="22">
        <v>8441521</v>
      </c>
      <c r="E4" s="21">
        <v>1</v>
      </c>
      <c r="F4" s="8">
        <f t="shared" si="0"/>
        <v>2.9114678058436643</v>
      </c>
    </row>
    <row r="5" spans="1:6" x14ac:dyDescent="0.2">
      <c r="A5" s="19">
        <f t="shared" si="1"/>
        <v>3</v>
      </c>
      <c r="B5" s="21">
        <v>60488</v>
      </c>
      <c r="C5" s="20" t="s">
        <v>13</v>
      </c>
      <c r="D5" s="22">
        <v>36630141</v>
      </c>
      <c r="E5" s="21">
        <v>4</v>
      </c>
      <c r="F5" s="8">
        <f t="shared" si="0"/>
        <v>2.683824408303884</v>
      </c>
    </row>
    <row r="6" spans="1:6" x14ac:dyDescent="0.2">
      <c r="A6" s="19">
        <f t="shared" si="1"/>
        <v>4</v>
      </c>
      <c r="B6" s="21">
        <v>60577</v>
      </c>
      <c r="C6" s="20" t="s">
        <v>56</v>
      </c>
      <c r="D6" s="22">
        <v>19006218</v>
      </c>
      <c r="E6" s="21">
        <v>1</v>
      </c>
      <c r="F6" s="8">
        <f t="shared" si="0"/>
        <v>1.2931145283008547</v>
      </c>
    </row>
    <row r="7" spans="1:6" x14ac:dyDescent="0.2">
      <c r="A7" s="19">
        <f t="shared" si="1"/>
        <v>5</v>
      </c>
      <c r="B7" s="21">
        <v>60895</v>
      </c>
      <c r="C7" s="20" t="s">
        <v>60</v>
      </c>
      <c r="D7" s="22">
        <v>51381215</v>
      </c>
      <c r="E7" s="21">
        <v>2</v>
      </c>
      <c r="F7" s="8">
        <f t="shared" si="0"/>
        <v>0.95666155904850492</v>
      </c>
    </row>
    <row r="8" spans="1:6" x14ac:dyDescent="0.2">
      <c r="A8" s="19">
        <f t="shared" si="1"/>
        <v>6</v>
      </c>
      <c r="B8" s="21">
        <v>61689</v>
      </c>
      <c r="C8" s="20" t="s">
        <v>25</v>
      </c>
      <c r="D8" s="22">
        <v>12452613</v>
      </c>
      <c r="E8" s="21">
        <v>4</v>
      </c>
      <c r="F8" s="8">
        <f t="shared" si="0"/>
        <v>7.8946375748939479</v>
      </c>
    </row>
    <row r="9" spans="1:6" x14ac:dyDescent="0.2">
      <c r="A9" s="19">
        <f t="shared" si="1"/>
        <v>7</v>
      </c>
      <c r="B9" s="21">
        <v>61492</v>
      </c>
      <c r="C9" s="20" t="s">
        <v>20</v>
      </c>
      <c r="D9" s="22">
        <v>2206567</v>
      </c>
      <c r="E9" s="21">
        <v>2</v>
      </c>
      <c r="F9" s="8">
        <f t="shared" si="0"/>
        <v>22.276429062750609</v>
      </c>
    </row>
    <row r="10" spans="1:6" x14ac:dyDescent="0.2">
      <c r="A10" s="19">
        <f t="shared" si="1"/>
        <v>8</v>
      </c>
      <c r="B10" s="21">
        <v>61093</v>
      </c>
      <c r="C10" s="20" t="s">
        <v>35</v>
      </c>
      <c r="D10" s="22">
        <v>32595</v>
      </c>
      <c r="E10" s="21">
        <v>1</v>
      </c>
      <c r="F10" s="8" t="s">
        <v>19</v>
      </c>
    </row>
    <row r="11" spans="1:6" x14ac:dyDescent="0.2">
      <c r="A11" s="19">
        <f t="shared" si="1"/>
        <v>9</v>
      </c>
      <c r="B11" s="21">
        <v>62944</v>
      </c>
      <c r="C11" s="20" t="s">
        <v>54</v>
      </c>
      <c r="D11" s="22">
        <v>16917560</v>
      </c>
      <c r="E11" s="21">
        <v>1</v>
      </c>
      <c r="F11" s="8">
        <f>SUM(E11/109)/(D11/2678916612)</f>
        <v>1.4527636741854744</v>
      </c>
    </row>
    <row r="12" spans="1:6" x14ac:dyDescent="0.2">
      <c r="A12" s="19">
        <f t="shared" si="1"/>
        <v>10</v>
      </c>
      <c r="B12" s="21">
        <v>61263</v>
      </c>
      <c r="C12" s="20" t="s">
        <v>14</v>
      </c>
      <c r="D12" s="22">
        <v>20199838</v>
      </c>
      <c r="E12" s="21">
        <v>4</v>
      </c>
      <c r="F12" s="8">
        <f>SUM(E12/109)/(D12/2678916612)</f>
        <v>4.8668145999692101</v>
      </c>
    </row>
    <row r="13" spans="1:6" x14ac:dyDescent="0.2">
      <c r="A13" s="19">
        <f t="shared" si="1"/>
        <v>11</v>
      </c>
      <c r="B13" s="21">
        <v>62065</v>
      </c>
      <c r="C13" s="20" t="s">
        <v>26</v>
      </c>
      <c r="D13" s="22">
        <v>5563698</v>
      </c>
      <c r="E13" s="21">
        <v>1</v>
      </c>
      <c r="F13" s="8">
        <f>SUM(E13/109)/(D13/2678916612)</f>
        <v>4.4174246380470708</v>
      </c>
    </row>
    <row r="14" spans="1:6" x14ac:dyDescent="0.2">
      <c r="A14" s="19">
        <f t="shared" si="1"/>
        <v>12</v>
      </c>
      <c r="B14" s="21">
        <v>62375</v>
      </c>
      <c r="C14" s="20" t="s">
        <v>36</v>
      </c>
      <c r="D14" s="22">
        <v>46385</v>
      </c>
      <c r="E14" s="21">
        <v>1</v>
      </c>
      <c r="F14" s="8" t="s">
        <v>19</v>
      </c>
    </row>
    <row r="15" spans="1:6" x14ac:dyDescent="0.2">
      <c r="A15" s="19">
        <f t="shared" si="1"/>
        <v>13</v>
      </c>
      <c r="B15" s="21">
        <v>79065</v>
      </c>
      <c r="C15" s="20" t="s">
        <v>37</v>
      </c>
      <c r="D15" s="22">
        <v>122852</v>
      </c>
      <c r="E15" s="21">
        <v>2</v>
      </c>
      <c r="F15" s="8" t="s">
        <v>19</v>
      </c>
    </row>
    <row r="16" spans="1:6" x14ac:dyDescent="0.2">
      <c r="A16" s="19">
        <f t="shared" si="1"/>
        <v>14</v>
      </c>
      <c r="B16" s="21">
        <v>62324</v>
      </c>
      <c r="C16" s="20" t="s">
        <v>39</v>
      </c>
      <c r="D16" s="22">
        <v>349263</v>
      </c>
      <c r="E16" s="21">
        <v>1</v>
      </c>
      <c r="F16" s="8" t="s">
        <v>19</v>
      </c>
    </row>
    <row r="17" spans="1:6" x14ac:dyDescent="0.2">
      <c r="A17" s="19">
        <f t="shared" si="1"/>
        <v>15</v>
      </c>
      <c r="B17" s="21">
        <v>65536</v>
      </c>
      <c r="C17" s="20" t="s">
        <v>55</v>
      </c>
      <c r="D17" s="22">
        <v>18571093</v>
      </c>
      <c r="E17" s="21">
        <v>1</v>
      </c>
      <c r="F17" s="8">
        <f t="shared" ref="F17:F39" si="2">SUM(E17/109)/(D17/2678916612)</f>
        <v>1.323412500484124</v>
      </c>
    </row>
    <row r="18" spans="1:6" x14ac:dyDescent="0.2">
      <c r="A18" s="19">
        <f t="shared" si="1"/>
        <v>16</v>
      </c>
      <c r="B18" s="21">
        <v>70939</v>
      </c>
      <c r="C18" s="20" t="s">
        <v>50</v>
      </c>
      <c r="D18" s="22">
        <v>8378270</v>
      </c>
      <c r="E18" s="21">
        <v>1</v>
      </c>
      <c r="F18" s="8">
        <f t="shared" si="2"/>
        <v>2.9334476716378459</v>
      </c>
    </row>
    <row r="19" spans="1:6" x14ac:dyDescent="0.2">
      <c r="A19" s="19">
        <f t="shared" si="1"/>
        <v>17</v>
      </c>
      <c r="B19" s="21">
        <v>91472</v>
      </c>
      <c r="C19" s="20" t="s">
        <v>15</v>
      </c>
      <c r="D19" s="22">
        <v>18366591</v>
      </c>
      <c r="E19" s="21">
        <v>6</v>
      </c>
      <c r="F19" s="8">
        <f t="shared" si="2"/>
        <v>8.0288878727205972</v>
      </c>
    </row>
    <row r="20" spans="1:6" x14ac:dyDescent="0.2">
      <c r="A20" s="19">
        <f t="shared" si="1"/>
        <v>18</v>
      </c>
      <c r="B20" s="21">
        <v>70815</v>
      </c>
      <c r="C20" s="20" t="s">
        <v>57</v>
      </c>
      <c r="D20" s="22">
        <v>19707364</v>
      </c>
      <c r="E20" s="21">
        <v>1</v>
      </c>
      <c r="F20" s="8">
        <f t="shared" si="2"/>
        <v>1.2471082699773148</v>
      </c>
    </row>
    <row r="21" spans="1:6" x14ac:dyDescent="0.2">
      <c r="A21" s="19">
        <f t="shared" si="1"/>
        <v>19</v>
      </c>
      <c r="B21" s="21">
        <v>71153</v>
      </c>
      <c r="C21" s="20" t="s">
        <v>53</v>
      </c>
      <c r="D21" s="22">
        <v>16132052</v>
      </c>
      <c r="E21" s="21">
        <v>1</v>
      </c>
      <c r="F21" s="8">
        <f t="shared" si="2"/>
        <v>1.5235021945040352</v>
      </c>
    </row>
    <row r="22" spans="1:6" x14ac:dyDescent="0.2">
      <c r="A22" s="19">
        <f t="shared" si="1"/>
        <v>20</v>
      </c>
      <c r="B22" s="21">
        <v>64904</v>
      </c>
      <c r="C22" s="20" t="s">
        <v>45</v>
      </c>
      <c r="D22" s="22">
        <v>1992408</v>
      </c>
      <c r="E22" s="21">
        <v>1</v>
      </c>
      <c r="F22" s="8">
        <f t="shared" si="2"/>
        <v>12.335433617940307</v>
      </c>
    </row>
    <row r="23" spans="1:6" x14ac:dyDescent="0.2">
      <c r="A23" s="19">
        <f t="shared" si="1"/>
        <v>21</v>
      </c>
      <c r="B23" s="21">
        <v>65056</v>
      </c>
      <c r="C23" s="20" t="s">
        <v>27</v>
      </c>
      <c r="D23" s="22">
        <v>18121774</v>
      </c>
      <c r="E23" s="21">
        <v>1</v>
      </c>
      <c r="F23" s="8">
        <f t="shared" si="2"/>
        <v>1.356225754931786</v>
      </c>
    </row>
    <row r="24" spans="1:6" x14ac:dyDescent="0.2">
      <c r="A24" s="19">
        <f t="shared" si="1"/>
        <v>22</v>
      </c>
      <c r="B24" s="21">
        <v>65838</v>
      </c>
      <c r="C24" s="20" t="s">
        <v>62</v>
      </c>
      <c r="D24" s="22">
        <v>62555228</v>
      </c>
      <c r="E24" s="21">
        <v>1</v>
      </c>
      <c r="F24" s="8">
        <f t="shared" si="2"/>
        <v>0.39288829102906014</v>
      </c>
    </row>
    <row r="25" spans="1:6" x14ac:dyDescent="0.2">
      <c r="A25" s="19">
        <f t="shared" si="1"/>
        <v>23</v>
      </c>
      <c r="B25" s="21">
        <v>65110</v>
      </c>
      <c r="C25" s="20" t="s">
        <v>42</v>
      </c>
      <c r="D25" s="22">
        <v>1122852</v>
      </c>
      <c r="E25" s="21">
        <v>1</v>
      </c>
      <c r="F25" s="8">
        <f t="shared" si="2"/>
        <v>21.888206659339978</v>
      </c>
    </row>
    <row r="26" spans="1:6" x14ac:dyDescent="0.2">
      <c r="A26" s="19">
        <f t="shared" si="1"/>
        <v>24</v>
      </c>
      <c r="B26" s="21">
        <v>58033</v>
      </c>
      <c r="C26" s="20" t="s">
        <v>52</v>
      </c>
      <c r="D26" s="22">
        <v>15761522</v>
      </c>
      <c r="E26" s="21">
        <v>1</v>
      </c>
      <c r="F26" s="8">
        <f t="shared" si="2"/>
        <v>1.5593174709811153</v>
      </c>
    </row>
    <row r="27" spans="1:6" x14ac:dyDescent="0.2">
      <c r="A27" s="19">
        <f t="shared" si="1"/>
        <v>25</v>
      </c>
      <c r="B27" s="21">
        <v>65331</v>
      </c>
      <c r="C27" s="20" t="s">
        <v>28</v>
      </c>
      <c r="D27" s="22">
        <v>2738172</v>
      </c>
      <c r="E27" s="21">
        <v>1</v>
      </c>
      <c r="F27" s="8">
        <f t="shared" si="2"/>
        <v>8.9757753069760469</v>
      </c>
    </row>
    <row r="28" spans="1:6" x14ac:dyDescent="0.2">
      <c r="A28" s="19">
        <f t="shared" si="1"/>
        <v>26</v>
      </c>
      <c r="B28" s="21">
        <v>65498</v>
      </c>
      <c r="C28" s="20" t="s">
        <v>21</v>
      </c>
      <c r="D28" s="22">
        <v>25471071</v>
      </c>
      <c r="E28" s="21">
        <v>2</v>
      </c>
      <c r="F28" s="8">
        <f t="shared" si="2"/>
        <v>1.9298141506380484</v>
      </c>
    </row>
    <row r="29" spans="1:6" x14ac:dyDescent="0.2">
      <c r="A29" s="19">
        <f t="shared" si="1"/>
        <v>27</v>
      </c>
      <c r="B29" s="21">
        <v>65927</v>
      </c>
      <c r="C29" s="20" t="s">
        <v>48</v>
      </c>
      <c r="D29" s="22">
        <v>5692688</v>
      </c>
      <c r="E29" s="21">
        <v>1</v>
      </c>
      <c r="F29" s="8">
        <f t="shared" si="2"/>
        <v>4.317330692258774</v>
      </c>
    </row>
    <row r="30" spans="1:6" x14ac:dyDescent="0.2">
      <c r="A30" s="19">
        <f t="shared" si="1"/>
        <v>28</v>
      </c>
      <c r="B30" s="21">
        <v>65676</v>
      </c>
      <c r="C30" s="20" t="s">
        <v>63</v>
      </c>
      <c r="D30" s="22">
        <v>105364768</v>
      </c>
      <c r="E30" s="21">
        <v>1</v>
      </c>
      <c r="F30" s="8">
        <f t="shared" si="2"/>
        <v>0.23325839453139796</v>
      </c>
    </row>
    <row r="31" spans="1:6" x14ac:dyDescent="0.2">
      <c r="A31" s="19">
        <f t="shared" si="1"/>
        <v>29</v>
      </c>
      <c r="B31" s="21">
        <v>65978</v>
      </c>
      <c r="C31" s="20" t="s">
        <v>1</v>
      </c>
      <c r="D31" s="22">
        <v>164950444</v>
      </c>
      <c r="E31" s="21">
        <v>5</v>
      </c>
      <c r="F31" s="8">
        <f t="shared" si="2"/>
        <v>0.74498788932793703</v>
      </c>
    </row>
    <row r="32" spans="1:6" x14ac:dyDescent="0.2">
      <c r="A32" s="19">
        <f t="shared" si="1"/>
        <v>30</v>
      </c>
      <c r="B32" s="21">
        <v>66168</v>
      </c>
      <c r="C32" s="20" t="s">
        <v>61</v>
      </c>
      <c r="D32" s="22">
        <v>62498454</v>
      </c>
      <c r="E32" s="21">
        <v>1</v>
      </c>
      <c r="F32" s="8">
        <f t="shared" si="2"/>
        <v>0.39324519329475272</v>
      </c>
    </row>
    <row r="33" spans="1:6" x14ac:dyDescent="0.2">
      <c r="A33" s="19">
        <f t="shared" si="1"/>
        <v>31</v>
      </c>
      <c r="B33" s="21">
        <v>66850</v>
      </c>
      <c r="C33" s="20" t="s">
        <v>46</v>
      </c>
      <c r="D33" s="22">
        <v>3250690</v>
      </c>
      <c r="E33" s="21">
        <v>1</v>
      </c>
      <c r="F33" s="8">
        <f t="shared" si="2"/>
        <v>7.5606153228555204</v>
      </c>
    </row>
    <row r="34" spans="1:6" x14ac:dyDescent="0.2">
      <c r="A34" s="19">
        <f t="shared" si="1"/>
        <v>32</v>
      </c>
      <c r="B34" s="21">
        <v>66915</v>
      </c>
      <c r="C34" s="20" t="s">
        <v>22</v>
      </c>
      <c r="D34" s="22">
        <v>60116565</v>
      </c>
      <c r="E34" s="21">
        <v>2</v>
      </c>
      <c r="F34" s="8">
        <f t="shared" si="2"/>
        <v>0.81765206058773354</v>
      </c>
    </row>
    <row r="35" spans="1:6" x14ac:dyDescent="0.2">
      <c r="A35" s="19">
        <f t="shared" si="1"/>
        <v>33</v>
      </c>
      <c r="B35" s="21">
        <v>66974</v>
      </c>
      <c r="C35" s="20" t="s">
        <v>58</v>
      </c>
      <c r="D35" s="22">
        <v>20588769</v>
      </c>
      <c r="E35" s="21">
        <v>1</v>
      </c>
      <c r="F35" s="8">
        <f t="shared" si="2"/>
        <v>1.1937195771079472</v>
      </c>
    </row>
    <row r="36" spans="1:6" x14ac:dyDescent="0.2">
      <c r="A36" s="19">
        <f t="shared" si="1"/>
        <v>34</v>
      </c>
      <c r="B36" s="21">
        <v>72125</v>
      </c>
      <c r="C36" s="20" t="s">
        <v>29</v>
      </c>
      <c r="D36" s="22">
        <v>8374889</v>
      </c>
      <c r="E36" s="21">
        <v>1</v>
      </c>
      <c r="F36" s="8">
        <f t="shared" si="2"/>
        <v>2.9346319245369354</v>
      </c>
    </row>
    <row r="37" spans="1:6" x14ac:dyDescent="0.2">
      <c r="A37" s="19">
        <f t="shared" si="1"/>
        <v>35</v>
      </c>
      <c r="B37" s="21">
        <v>68136</v>
      </c>
      <c r="C37" s="20" t="s">
        <v>30</v>
      </c>
      <c r="D37" s="22">
        <v>32020232</v>
      </c>
      <c r="E37" s="21">
        <v>1</v>
      </c>
      <c r="F37" s="8">
        <f t="shared" si="2"/>
        <v>0.76755273427916482</v>
      </c>
    </row>
    <row r="38" spans="1:6" x14ac:dyDescent="0.2">
      <c r="A38" s="19">
        <f t="shared" si="1"/>
        <v>36</v>
      </c>
      <c r="B38" s="21">
        <v>68241</v>
      </c>
      <c r="C38" s="20" t="s">
        <v>16</v>
      </c>
      <c r="D38" s="22">
        <v>95422295</v>
      </c>
      <c r="E38" s="21">
        <v>3</v>
      </c>
      <c r="F38" s="8">
        <f t="shared" si="2"/>
        <v>0.77268786997377947</v>
      </c>
    </row>
    <row r="39" spans="1:6" x14ac:dyDescent="0.2">
      <c r="A39" s="19">
        <f t="shared" si="1"/>
        <v>37</v>
      </c>
      <c r="B39" s="21">
        <v>67105</v>
      </c>
      <c r="C39" s="20" t="s">
        <v>23</v>
      </c>
      <c r="D39" s="22">
        <v>20889661</v>
      </c>
      <c r="E39" s="21">
        <v>3</v>
      </c>
      <c r="F39" s="8">
        <f t="shared" si="2"/>
        <v>3.5295761798891632</v>
      </c>
    </row>
    <row r="40" spans="1:6" x14ac:dyDescent="0.2">
      <c r="A40" s="19">
        <f t="shared" si="1"/>
        <v>38</v>
      </c>
      <c r="B40" s="21">
        <v>68462</v>
      </c>
      <c r="C40" s="20" t="s">
        <v>41</v>
      </c>
      <c r="D40" s="22">
        <v>591254</v>
      </c>
      <c r="E40" s="21">
        <v>2</v>
      </c>
      <c r="F40" s="8" t="s">
        <v>19</v>
      </c>
    </row>
    <row r="41" spans="1:6" x14ac:dyDescent="0.2">
      <c r="A41" s="19">
        <f t="shared" si="1"/>
        <v>39</v>
      </c>
      <c r="B41" s="21">
        <v>68675</v>
      </c>
      <c r="C41" s="20" t="s">
        <v>38</v>
      </c>
      <c r="D41" s="22">
        <v>337052</v>
      </c>
      <c r="E41" s="21">
        <v>1</v>
      </c>
      <c r="F41" s="8" t="s">
        <v>19</v>
      </c>
    </row>
    <row r="42" spans="1:6" x14ac:dyDescent="0.2">
      <c r="A42" s="19">
        <f t="shared" si="1"/>
        <v>40</v>
      </c>
      <c r="B42" s="21">
        <v>78662</v>
      </c>
      <c r="C42" s="20" t="s">
        <v>40</v>
      </c>
      <c r="D42" s="22">
        <v>454681</v>
      </c>
      <c r="E42" s="21">
        <v>1</v>
      </c>
      <c r="F42" s="8" t="s">
        <v>19</v>
      </c>
    </row>
    <row r="43" spans="1:6" x14ac:dyDescent="0.2">
      <c r="A43" s="19">
        <f t="shared" si="1"/>
        <v>41</v>
      </c>
      <c r="B43" s="21">
        <v>69477</v>
      </c>
      <c r="C43" s="20" t="s">
        <v>31</v>
      </c>
      <c r="D43" s="22">
        <v>1039418</v>
      </c>
      <c r="E43" s="21">
        <v>1</v>
      </c>
      <c r="F43" s="8">
        <f>SUM(E43/109)/(D43/2678916612)</f>
        <v>23.645171263007963</v>
      </c>
    </row>
    <row r="44" spans="1:6" x14ac:dyDescent="0.2">
      <c r="A44" s="19">
        <f t="shared" si="1"/>
        <v>42</v>
      </c>
      <c r="B44" s="21">
        <v>86231</v>
      </c>
      <c r="C44" s="20" t="s">
        <v>59</v>
      </c>
      <c r="D44" s="22">
        <v>41692123</v>
      </c>
      <c r="E44" s="21">
        <v>6</v>
      </c>
      <c r="F44" s="8">
        <f>SUM(E44/109)/(D44/2678916612)</f>
        <v>3.5369582820984982</v>
      </c>
    </row>
    <row r="45" spans="1:6" x14ac:dyDescent="0.2">
      <c r="A45" s="19">
        <f t="shared" si="1"/>
        <v>43</v>
      </c>
      <c r="B45" s="21">
        <v>66281</v>
      </c>
      <c r="C45" s="20" t="s">
        <v>32</v>
      </c>
      <c r="D45" s="22">
        <v>28922516</v>
      </c>
      <c r="E45" s="21">
        <v>7</v>
      </c>
      <c r="F45" s="8">
        <f>SUM(E45/109)/(D45/2678916612)</f>
        <v>5.9483247020063006</v>
      </c>
    </row>
    <row r="46" spans="1:6" x14ac:dyDescent="0.2">
      <c r="A46" s="19">
        <f t="shared" si="1"/>
        <v>44</v>
      </c>
      <c r="B46" s="21">
        <v>62596</v>
      </c>
      <c r="C46" s="20" t="s">
        <v>33</v>
      </c>
      <c r="D46" s="22">
        <v>548756</v>
      </c>
      <c r="E46" s="21">
        <v>1</v>
      </c>
      <c r="F46" s="8" t="s">
        <v>19</v>
      </c>
    </row>
    <row r="47" spans="1:6" x14ac:dyDescent="0.2">
      <c r="A47" s="19">
        <f t="shared" si="1"/>
        <v>45</v>
      </c>
      <c r="B47" s="21">
        <v>69922</v>
      </c>
      <c r="C47" s="20" t="s">
        <v>43</v>
      </c>
      <c r="D47" s="22">
        <v>1290912</v>
      </c>
      <c r="E47" s="21">
        <v>1</v>
      </c>
      <c r="F47" s="8">
        <f t="shared" ref="F47:F52" si="3">SUM(E47/109)/(D47/2678916612)</f>
        <v>19.038646029979745</v>
      </c>
    </row>
    <row r="48" spans="1:6" x14ac:dyDescent="0.2">
      <c r="A48" s="19">
        <f t="shared" si="1"/>
        <v>46</v>
      </c>
      <c r="B48" s="21">
        <v>69930</v>
      </c>
      <c r="C48" s="20" t="s">
        <v>24</v>
      </c>
      <c r="D48" s="22">
        <v>2661910</v>
      </c>
      <c r="E48" s="21">
        <v>7</v>
      </c>
      <c r="F48" s="8">
        <f t="shared" si="3"/>
        <v>64.630478253198831</v>
      </c>
    </row>
    <row r="49" spans="1:6" x14ac:dyDescent="0.2">
      <c r="A49" s="19">
        <f t="shared" si="1"/>
        <v>47</v>
      </c>
      <c r="B49" s="21">
        <v>69868</v>
      </c>
      <c r="C49" s="20" t="s">
        <v>17</v>
      </c>
      <c r="D49" s="22">
        <v>35815350</v>
      </c>
      <c r="E49" s="21">
        <v>1</v>
      </c>
      <c r="F49" s="8">
        <f t="shared" si="3"/>
        <v>0.68622019954721125</v>
      </c>
    </row>
    <row r="50" spans="1:6" x14ac:dyDescent="0.2">
      <c r="A50" s="19">
        <f t="shared" si="1"/>
        <v>48</v>
      </c>
      <c r="B50" s="21">
        <v>79413</v>
      </c>
      <c r="C50" s="20" t="s">
        <v>47</v>
      </c>
      <c r="D50" s="22">
        <v>4654179</v>
      </c>
      <c r="E50" s="21">
        <v>1</v>
      </c>
      <c r="F50" s="8">
        <f t="shared" si="3"/>
        <v>5.2806771342170578</v>
      </c>
    </row>
    <row r="51" spans="1:6" x14ac:dyDescent="0.2">
      <c r="A51" s="19">
        <f t="shared" si="1"/>
        <v>49</v>
      </c>
      <c r="B51" s="21">
        <v>70319</v>
      </c>
      <c r="C51" s="20" t="s">
        <v>18</v>
      </c>
      <c r="D51" s="22">
        <v>1037700</v>
      </c>
      <c r="E51" s="21">
        <v>4</v>
      </c>
      <c r="F51" s="8">
        <f t="shared" si="3"/>
        <v>94.737271364954083</v>
      </c>
    </row>
    <row r="52" spans="1:6" x14ac:dyDescent="0.2">
      <c r="A52" s="19">
        <f t="shared" si="1"/>
        <v>50</v>
      </c>
      <c r="B52" s="21">
        <v>65900</v>
      </c>
      <c r="C52" s="20" t="s">
        <v>44</v>
      </c>
      <c r="D52" s="22">
        <v>1987007</v>
      </c>
      <c r="E52" s="21">
        <v>12</v>
      </c>
      <c r="F52" s="8">
        <f t="shared" si="3"/>
        <v>148.42755938264864</v>
      </c>
    </row>
    <row r="53" spans="1:6" x14ac:dyDescent="0.2">
      <c r="F53" s="10"/>
    </row>
    <row r="54" spans="1:6" x14ac:dyDescent="0.2">
      <c r="F54" s="10"/>
    </row>
    <row r="55" spans="1:6" x14ac:dyDescent="0.2">
      <c r="C55" s="4" t="s">
        <v>8</v>
      </c>
      <c r="D55" s="14">
        <f>SUM(D3:D52)</f>
        <v>1089833613</v>
      </c>
      <c r="E55" s="17">
        <f>SUM(E3:E52)</f>
        <v>109</v>
      </c>
    </row>
    <row r="56" spans="1:6" x14ac:dyDescent="0.2">
      <c r="C56" s="5" t="s">
        <v>64</v>
      </c>
      <c r="D56" s="15">
        <v>1589082999</v>
      </c>
      <c r="E56" s="17" t="s">
        <v>9</v>
      </c>
    </row>
    <row r="57" spans="1:6" x14ac:dyDescent="0.2">
      <c r="C57" s="4" t="s">
        <v>10</v>
      </c>
      <c r="D57" s="14">
        <f>SUM(D55:D56)</f>
        <v>2678916612</v>
      </c>
      <c r="E57" s="17">
        <v>109</v>
      </c>
    </row>
    <row r="58" spans="1:6" x14ac:dyDescent="0.2">
      <c r="C58" s="4"/>
      <c r="D58" s="14"/>
      <c r="E58" s="17"/>
    </row>
    <row r="59" spans="1:6" x14ac:dyDescent="0.2">
      <c r="C59" s="4"/>
      <c r="D59" s="14"/>
      <c r="E59" s="17"/>
    </row>
    <row r="60" spans="1:6" x14ac:dyDescent="0.2">
      <c r="C60" s="24" t="s">
        <v>65</v>
      </c>
      <c r="D60" s="24"/>
      <c r="E60" s="24"/>
    </row>
    <row r="61" spans="1:6" x14ac:dyDescent="0.2">
      <c r="C61" s="6" t="s">
        <v>12</v>
      </c>
      <c r="D61" s="14"/>
      <c r="E61" s="17"/>
    </row>
    <row r="62" spans="1:6" x14ac:dyDescent="0.2">
      <c r="C62" s="4" t="s">
        <v>34</v>
      </c>
      <c r="D62" s="16"/>
      <c r="E62" s="17"/>
    </row>
    <row r="63" spans="1:6" x14ac:dyDescent="0.2">
      <c r="C63" s="6" t="s">
        <v>11</v>
      </c>
      <c r="D63" s="6"/>
      <c r="E63" s="6"/>
    </row>
    <row r="64" spans="1:6" x14ac:dyDescent="0.2">
      <c r="C64" s="6" t="s">
        <v>66</v>
      </c>
      <c r="D64" s="6"/>
      <c r="E64" s="6"/>
    </row>
  </sheetData>
  <mergeCells count="1">
    <mergeCell ref="C60:E60"/>
  </mergeCells>
  <pageMargins left="0.7" right="0.7" top="0.75" bottom="0.75" header="0.3" footer="0.3"/>
  <pageSetup paperSize="5" orientation="portrait" r:id="rId1"/>
  <headerFooter>
    <oddHeader>&amp;L
&amp;C&amp;"Times New Roman,Regular"Life
2015 Complaint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556-368F-4DBA-88F3-4C1754877CB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965B-B521-4233-8EE5-D256DFB0E53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2014-Life-Complaints-for-Website</dc:title>
  <dc:creator>kmathis</dc:creator>
  <cp:lastModifiedBy>Brown, Kurt</cp:lastModifiedBy>
  <cp:lastPrinted>2016-07-27T14:33:31Z</cp:lastPrinted>
  <dcterms:created xsi:type="dcterms:W3CDTF">2010-06-03T15:17:01Z</dcterms:created>
  <dcterms:modified xsi:type="dcterms:W3CDTF">2026-04-23T13:48:51Z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