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4"/>
  <workbookPr filterPrivacy="1" defaultThemeVersion="166925"/>
  <xr:revisionPtr revIDLastSave="0" documentId="8_{BDBC9221-B463-4A9C-8750-617BEC46E22B}" xr6:coauthVersionLast="47" xr6:coauthVersionMax="47" xr10:uidLastSave="{00000000-0000-0000-0000-000000000000}"/>
  <bookViews>
    <workbookView xWindow="-28920" yWindow="-120" windowWidth="29040" windowHeight="15720" xr2:uid="{00000000-000D-0000-FFFF-FFFF00000000}"/>
  </bookViews>
  <sheets>
    <sheet name="Instructions" sheetId="51" r:id="rId1"/>
    <sheet name="Summary Tables" sheetId="52" r:id="rId2"/>
    <sheet name="Personnel" sheetId="2" r:id="rId3"/>
    <sheet name="Fringe" sheetId="3" r:id="rId4"/>
    <sheet name="Travel" sheetId="4" r:id="rId5"/>
    <sheet name="Equipment" sheetId="5" r:id="rId6"/>
    <sheet name="Supplies" sheetId="53" r:id="rId7"/>
    <sheet name="Contractor" sheetId="11" r:id="rId8"/>
    <sheet name="Other" sheetId="54" r:id="rId9"/>
  </sheets>
  <definedNames>
    <definedName name="_xlnm._FilterDatabase" localSheetId="7" hidden="1">Contractor!$A$13:$F$13</definedName>
    <definedName name="_xlnm._FilterDatabase" localSheetId="5" hidden="1">Equipment!$A$13:$L$13</definedName>
    <definedName name="_xlnm._FilterDatabase" localSheetId="8" hidden="1">Other!$A$13:$J$13</definedName>
    <definedName name="_xlnm._FilterDatabase" localSheetId="2" hidden="1">Personnel!$A$13:$O$44</definedName>
    <definedName name="_xlnm._FilterDatabase" localSheetId="6" hidden="1">Supplies!$A$13:$I$13</definedName>
    <definedName name="_xlnm._FilterDatabase" localSheetId="4" hidden="1">Travel!$A$13:$T$13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2" i="52" l="1"/>
  <c r="F34" i="11"/>
  <c r="C1" i="54"/>
  <c r="C1" i="11"/>
  <c r="C1" i="53"/>
  <c r="C1" i="5"/>
  <c r="C1" i="4"/>
  <c r="C1" i="3"/>
  <c r="D44" i="3"/>
  <c r="B4" i="3" s="1"/>
  <c r="C1" i="2" l="1"/>
  <c r="C47"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50" i="4"/>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14" i="2"/>
  <c r="B21" i="52" l="1"/>
  <c r="B26" i="52" l="1"/>
  <c r="A17" i="3"/>
  <c r="B17" i="3"/>
  <c r="C17" i="3"/>
  <c r="A18" i="3"/>
  <c r="B18" i="3"/>
  <c r="C18" i="3"/>
  <c r="A19" i="3"/>
  <c r="B19" i="3"/>
  <c r="C19" i="3"/>
  <c r="A20" i="3"/>
  <c r="B20" i="3"/>
  <c r="C20" i="3"/>
  <c r="A21" i="3"/>
  <c r="B21" i="3"/>
  <c r="C21" i="3"/>
  <c r="A22" i="3"/>
  <c r="B22" i="3"/>
  <c r="C22" i="3"/>
  <c r="A23" i="3"/>
  <c r="B23" i="3"/>
  <c r="C23" i="3"/>
  <c r="A24" i="3"/>
  <c r="B24" i="3"/>
  <c r="C24" i="3"/>
  <c r="A25" i="3"/>
  <c r="B25" i="3"/>
  <c r="C25" i="3"/>
  <c r="A26" i="3"/>
  <c r="B26" i="3"/>
  <c r="C26" i="3"/>
  <c r="A27" i="3"/>
  <c r="B27" i="3"/>
  <c r="C27" i="3"/>
  <c r="A28" i="3"/>
  <c r="B28" i="3"/>
  <c r="C28" i="3"/>
  <c r="A29" i="3"/>
  <c r="B29" i="3"/>
  <c r="C29" i="3"/>
  <c r="A30" i="3"/>
  <c r="B30" i="3"/>
  <c r="C30" i="3"/>
  <c r="A31" i="3"/>
  <c r="B31" i="3"/>
  <c r="C31" i="3"/>
  <c r="A32" i="3"/>
  <c r="B32" i="3"/>
  <c r="C32" i="3"/>
  <c r="A33" i="3"/>
  <c r="B33" i="3"/>
  <c r="C33" i="3"/>
  <c r="A34" i="3"/>
  <c r="B34" i="3"/>
  <c r="C34" i="3"/>
  <c r="A35" i="3"/>
  <c r="B35" i="3"/>
  <c r="C35" i="3"/>
  <c r="A36" i="3"/>
  <c r="B36" i="3"/>
  <c r="C36" i="3"/>
  <c r="A37" i="3"/>
  <c r="B37" i="3"/>
  <c r="C37" i="3"/>
  <c r="A38" i="3"/>
  <c r="B38" i="3"/>
  <c r="C38" i="3"/>
  <c r="A39" i="3"/>
  <c r="B39" i="3"/>
  <c r="C39" i="3"/>
  <c r="A40" i="3"/>
  <c r="B40" i="3"/>
  <c r="C40" i="3"/>
  <c r="A41" i="3"/>
  <c r="B41" i="3"/>
  <c r="C41" i="3"/>
  <c r="A42" i="3"/>
  <c r="B42" i="3"/>
  <c r="C42" i="3"/>
  <c r="A43" i="3"/>
  <c r="B43" i="3"/>
  <c r="C43" i="3"/>
  <c r="A41" i="4"/>
  <c r="A77" i="4" s="1"/>
  <c r="A39" i="54"/>
  <c r="A40" i="54"/>
  <c r="A41" i="54"/>
  <c r="A42" i="54"/>
  <c r="A43" i="54"/>
  <c r="A44" i="54"/>
  <c r="A45" i="54"/>
  <c r="A46" i="54"/>
  <c r="A47" i="54"/>
  <c r="A48" i="54"/>
  <c r="A49" i="54"/>
  <c r="A50" i="54"/>
  <c r="A51" i="54"/>
  <c r="A52" i="54"/>
  <c r="A53" i="54"/>
  <c r="A54" i="54"/>
  <c r="A55" i="54"/>
  <c r="A56" i="54"/>
  <c r="A57" i="54"/>
  <c r="E15" i="54"/>
  <c r="E16" i="54"/>
  <c r="E17" i="54"/>
  <c r="E18" i="54"/>
  <c r="E19" i="54"/>
  <c r="E20" i="54"/>
  <c r="E21" i="54"/>
  <c r="E22" i="54"/>
  <c r="E23" i="54"/>
  <c r="E24" i="54"/>
  <c r="E25" i="54"/>
  <c r="E26" i="54"/>
  <c r="E27" i="54"/>
  <c r="E28" i="54"/>
  <c r="E29" i="54"/>
  <c r="E30" i="54"/>
  <c r="E31" i="54"/>
  <c r="E32" i="54"/>
  <c r="E33" i="54"/>
  <c r="A40" i="11"/>
  <c r="A41" i="11"/>
  <c r="A42" i="11"/>
  <c r="A43" i="11"/>
  <c r="A44" i="11"/>
  <c r="A45" i="11"/>
  <c r="A46" i="11"/>
  <c r="A47" i="11"/>
  <c r="A48" i="11"/>
  <c r="A49" i="11"/>
  <c r="A50" i="11"/>
  <c r="A51" i="11"/>
  <c r="A52" i="11"/>
  <c r="A53" i="11"/>
  <c r="A54" i="11"/>
  <c r="A55" i="11"/>
  <c r="A56" i="11"/>
  <c r="A57" i="11"/>
  <c r="A58" i="11"/>
  <c r="E20" i="11"/>
  <c r="E21" i="11"/>
  <c r="E22" i="11"/>
  <c r="A39" i="53"/>
  <c r="A40" i="53"/>
  <c r="A41" i="53"/>
  <c r="A42" i="53"/>
  <c r="A43" i="53"/>
  <c r="A44" i="53"/>
  <c r="A45" i="53"/>
  <c r="A46" i="53"/>
  <c r="A47" i="53"/>
  <c r="A48" i="53"/>
  <c r="A49" i="53"/>
  <c r="A50" i="53"/>
  <c r="A51" i="53"/>
  <c r="A52" i="53"/>
  <c r="A53" i="53"/>
  <c r="A54" i="53"/>
  <c r="A55" i="53"/>
  <c r="A56" i="53"/>
  <c r="A57" i="53"/>
  <c r="E15" i="53"/>
  <c r="E16" i="53"/>
  <c r="E17" i="53"/>
  <c r="E18" i="53"/>
  <c r="E19" i="53"/>
  <c r="E20" i="53"/>
  <c r="E21" i="53"/>
  <c r="E22" i="53"/>
  <c r="E23" i="53"/>
  <c r="E24" i="53"/>
  <c r="E25" i="53"/>
  <c r="E26" i="53"/>
  <c r="E27" i="53"/>
  <c r="E28" i="53"/>
  <c r="E29" i="53"/>
  <c r="E30" i="53"/>
  <c r="E31" i="53"/>
  <c r="E32" i="53"/>
  <c r="E33" i="53"/>
  <c r="A39" i="5"/>
  <c r="A40" i="5"/>
  <c r="A41" i="5"/>
  <c r="A42" i="5"/>
  <c r="A43" i="5"/>
  <c r="A44" i="5"/>
  <c r="A45" i="5"/>
  <c r="A46" i="5"/>
  <c r="A47" i="5"/>
  <c r="A48" i="5"/>
  <c r="A49" i="5"/>
  <c r="A50" i="5"/>
  <c r="A51" i="5"/>
  <c r="A52" i="5"/>
  <c r="A53" i="5"/>
  <c r="A54" i="5"/>
  <c r="A55" i="5"/>
  <c r="A56" i="5"/>
  <c r="A57" i="5"/>
  <c r="E18" i="5" l="1"/>
  <c r="E19" i="5"/>
  <c r="E20" i="5"/>
  <c r="E21" i="5"/>
  <c r="E22" i="5"/>
  <c r="E23" i="5"/>
  <c r="E15" i="5"/>
  <c r="E16" i="5"/>
  <c r="E17" i="5"/>
  <c r="E24" i="5"/>
  <c r="E25" i="5"/>
  <c r="E26" i="5"/>
  <c r="E27" i="5"/>
  <c r="E28" i="5"/>
  <c r="E29" i="5"/>
  <c r="E30" i="5"/>
  <c r="E31" i="5"/>
  <c r="E32" i="5"/>
  <c r="E33" i="5"/>
  <c r="A31" i="4"/>
  <c r="A67" i="4" s="1"/>
  <c r="A32" i="4"/>
  <c r="A68" i="4" s="1"/>
  <c r="A33" i="4"/>
  <c r="A69" i="4" s="1"/>
  <c r="A34" i="4"/>
  <c r="A70" i="4" s="1"/>
  <c r="A35" i="4"/>
  <c r="A71" i="4" s="1"/>
  <c r="A36" i="4"/>
  <c r="A72" i="4" s="1"/>
  <c r="A37" i="4"/>
  <c r="A73" i="4" s="1"/>
  <c r="A38" i="4"/>
  <c r="A74" i="4" s="1"/>
  <c r="A39" i="4"/>
  <c r="A75" i="4" s="1"/>
  <c r="A40" i="4"/>
  <c r="A76" i="4" s="1"/>
  <c r="A42" i="4"/>
  <c r="A78" i="4" s="1"/>
  <c r="A43" i="4"/>
  <c r="A79" i="4" s="1"/>
  <c r="A15" i="4"/>
  <c r="A51" i="4" s="1"/>
  <c r="A16" i="4"/>
  <c r="A52" i="4" s="1"/>
  <c r="A17" i="4"/>
  <c r="A53" i="4" s="1"/>
  <c r="A18" i="4"/>
  <c r="A54" i="4" s="1"/>
  <c r="A19" i="4"/>
  <c r="A55" i="4" s="1"/>
  <c r="A20" i="4"/>
  <c r="A56" i="4" s="1"/>
  <c r="A21" i="4"/>
  <c r="A57" i="4" s="1"/>
  <c r="A22" i="4"/>
  <c r="A58" i="4" s="1"/>
  <c r="A23" i="4"/>
  <c r="A59" i="4" s="1"/>
  <c r="A24" i="4"/>
  <c r="A60" i="4" s="1"/>
  <c r="A25" i="4"/>
  <c r="A61" i="4" s="1"/>
  <c r="A26" i="4"/>
  <c r="A62" i="4" s="1"/>
  <c r="A27" i="4"/>
  <c r="A63" i="4" s="1"/>
  <c r="A28" i="4"/>
  <c r="A64" i="4" s="1"/>
  <c r="A29" i="4"/>
  <c r="A65" i="4" s="1"/>
  <c r="A30" i="4"/>
  <c r="A66" i="4" s="1"/>
  <c r="A11" i="3" l="1"/>
  <c r="H29" i="2"/>
  <c r="A15" i="3"/>
  <c r="B15" i="3"/>
  <c r="C15" i="3"/>
  <c r="A16" i="3"/>
  <c r="B16" i="3"/>
  <c r="C16" i="3"/>
  <c r="A49" i="2"/>
  <c r="A50" i="2"/>
  <c r="A51" i="2"/>
  <c r="A52" i="2"/>
  <c r="A53" i="2"/>
  <c r="A54" i="2"/>
  <c r="A55" i="2"/>
  <c r="A56" i="2"/>
  <c r="A57" i="2"/>
  <c r="A58" i="2"/>
  <c r="A59" i="2"/>
  <c r="A60" i="2"/>
  <c r="A61" i="2"/>
  <c r="A62" i="2"/>
  <c r="A63" i="2"/>
  <c r="A64" i="2"/>
  <c r="A65" i="2"/>
  <c r="A66" i="2"/>
  <c r="A67" i="2"/>
  <c r="A68" i="2"/>
  <c r="A69" i="2"/>
  <c r="A70" i="2"/>
  <c r="A71" i="2"/>
  <c r="A72" i="2"/>
  <c r="A73" i="2"/>
  <c r="A74" i="2"/>
  <c r="A75" i="2"/>
  <c r="A76" i="2"/>
  <c r="A77" i="2"/>
  <c r="H15" i="2"/>
  <c r="H16" i="2"/>
  <c r="H17" i="2"/>
  <c r="H18" i="2"/>
  <c r="H19" i="2"/>
  <c r="H20" i="2"/>
  <c r="H21" i="2"/>
  <c r="H22" i="2"/>
  <c r="H23" i="2"/>
  <c r="H24" i="2"/>
  <c r="H25" i="2"/>
  <c r="H26" i="2"/>
  <c r="H27" i="2"/>
  <c r="H28" i="2"/>
  <c r="H30" i="2"/>
  <c r="H31" i="2"/>
  <c r="H32" i="2"/>
  <c r="H33" i="2"/>
  <c r="H34" i="2"/>
  <c r="H35" i="2"/>
  <c r="A14" i="4" l="1"/>
  <c r="B4" i="11" l="1"/>
  <c r="B15" i="52" s="1"/>
  <c r="A14" i="3" l="1"/>
  <c r="A38" i="11"/>
  <c r="E11" i="11"/>
  <c r="A38" i="54"/>
  <c r="A37" i="54"/>
  <c r="E14" i="54"/>
  <c r="E11" i="54"/>
  <c r="A38" i="53"/>
  <c r="A37" i="53"/>
  <c r="E14" i="53"/>
  <c r="E11" i="53"/>
  <c r="A37" i="5"/>
  <c r="B25" i="52" l="1"/>
  <c r="B27" i="52"/>
  <c r="E34" i="54"/>
  <c r="B4" i="54" s="1"/>
  <c r="B16" i="52" s="1"/>
  <c r="E34" i="53"/>
  <c r="B4" i="53" l="1"/>
  <c r="B14" i="52" s="1"/>
  <c r="E11" i="5" l="1"/>
  <c r="A11" i="4"/>
  <c r="A47" i="4" s="1"/>
  <c r="C11" i="3"/>
  <c r="B11" i="3"/>
  <c r="A47" i="2"/>
  <c r="I11" i="2"/>
  <c r="H11" i="2"/>
  <c r="H36" i="2" l="1"/>
  <c r="H37" i="2"/>
  <c r="H38" i="2"/>
  <c r="H39" i="2"/>
  <c r="H40" i="2"/>
  <c r="H41" i="2"/>
  <c r="H42" i="2"/>
  <c r="H43" i="2"/>
  <c r="H14" i="2"/>
  <c r="A50" i="4"/>
  <c r="B14" i="3"/>
  <c r="A48" i="2"/>
  <c r="A39" i="11"/>
  <c r="E16" i="11"/>
  <c r="E15" i="11"/>
  <c r="C14" i="3"/>
  <c r="E17" i="11"/>
  <c r="E18" i="11"/>
  <c r="E19" i="11"/>
  <c r="E23" i="11"/>
  <c r="E24" i="11"/>
  <c r="E25" i="11"/>
  <c r="E26" i="11"/>
  <c r="E27" i="11"/>
  <c r="E31" i="11"/>
  <c r="E32" i="11"/>
  <c r="E30" i="11"/>
  <c r="E33" i="11"/>
  <c r="E14" i="11"/>
  <c r="E29" i="11"/>
  <c r="E28" i="11"/>
  <c r="E14" i="5"/>
  <c r="A38" i="5"/>
  <c r="B24" i="52" l="1"/>
  <c r="E34" i="5"/>
  <c r="I44" i="2"/>
  <c r="C80" i="4"/>
  <c r="B4" i="4" s="1"/>
  <c r="B4" i="2" l="1"/>
  <c r="B10" i="52" s="1"/>
  <c r="B4" i="5"/>
  <c r="B13" i="52" s="1"/>
  <c r="B12" i="52"/>
  <c r="B23" i="52"/>
  <c r="B11" i="52" l="1"/>
  <c r="B17" i="52" l="1"/>
  <c r="B5" i="52" s="1"/>
  <c r="B28" i="52"/>
  <c r="B30" i="52" l="1"/>
</calcChain>
</file>

<file path=xl/sharedStrings.xml><?xml version="1.0" encoding="utf-8"?>
<sst xmlns="http://schemas.openxmlformats.org/spreadsheetml/2006/main" count="257" uniqueCount="137">
  <si>
    <t>Instructions</t>
  </si>
  <si>
    <t>Funding and Spending Timelines</t>
  </si>
  <si>
    <t>Evant/Deadline</t>
  </si>
  <si>
    <t>Date</t>
  </si>
  <si>
    <t>Funding Made Available</t>
  </si>
  <si>
    <t>All Work Completed</t>
  </si>
  <si>
    <t>All Funds Invoices For</t>
  </si>
  <si>
    <t>Completing this Workbook</t>
  </si>
  <si>
    <t>- Provide your organization's name in cell C1 of the Summary Tables tab.</t>
  </si>
  <si>
    <t>- Complete all yellow cells for each proposed budget line item on the Cost Category tabs. A justification must be provided for each proposed line item.</t>
  </si>
  <si>
    <r>
      <t xml:space="preserve">- </t>
    </r>
    <r>
      <rPr>
        <b/>
        <sz val="11"/>
        <color rgb="FF000000"/>
        <rFont val="Calibri"/>
        <family val="2"/>
        <scheme val="minor"/>
      </rPr>
      <t>All blue cells will automatically populate.</t>
    </r>
    <r>
      <rPr>
        <sz val="11"/>
        <color rgb="FF000000"/>
        <rFont val="Calibri"/>
        <family val="2"/>
        <scheme val="minor"/>
      </rPr>
      <t xml:space="preserve"> Drop down menus should be used for Is This an Administrative Cost? columns on Cost Category tabs to ensure consistency across all tabs and proper tracking of proposed costs.</t>
    </r>
  </si>
  <si>
    <t>- Budget proposals should not exceed $1,860,000.</t>
  </si>
  <si>
    <t>- Refer to the Statement of Work for examples of activities that Applicants may propose and guidance on specific types of costs. Note - proposed costs must not supplant existing State, local, tribal, or private funding.</t>
  </si>
  <si>
    <r>
      <t xml:space="preserve">- All proposed costs must be categorized under </t>
    </r>
    <r>
      <rPr>
        <b/>
        <sz val="11"/>
        <color theme="1"/>
        <rFont val="Calibri"/>
        <family val="2"/>
        <scheme val="minor"/>
      </rPr>
      <t>one of the following Cost Categories</t>
    </r>
    <r>
      <rPr>
        <sz val="11"/>
        <color theme="1"/>
        <rFont val="Calibri"/>
        <family val="2"/>
        <scheme val="minor"/>
      </rPr>
      <t>. Sample entries with required information and sample justification can be found on each Cost Category's tab.</t>
    </r>
  </si>
  <si>
    <t>Cost Category</t>
  </si>
  <si>
    <t>Description</t>
  </si>
  <si>
    <t>Required Information</t>
  </si>
  <si>
    <t>Personnel</t>
  </si>
  <si>
    <t>Staff salary costs for personnel employed by the applicant organization.</t>
  </si>
  <si>
    <t>- Title of position, and name of staff member (if available)
- Annual Salary
- % of Time for this Effort (i.e., % FTE)
- Start and End Date
- Administrative Cost Yes/No
- Position Justification</t>
  </si>
  <si>
    <t>Personnel Fringe</t>
  </si>
  <si>
    <t>Fringe Benefits costs for proposed Personnel.</t>
  </si>
  <si>
    <t>- Fringe Benefit Value per Personnel</t>
  </si>
  <si>
    <t>Travel</t>
  </si>
  <si>
    <t>In-State travel costs for proposed Personnel (if any).</t>
  </si>
  <si>
    <t>- Purpose of Travel, location
- # of miles for mileage calculation
- Other travel costs (e.g., Airfare, luggage, hotel)
- Travel Justification
- # of trips</t>
  </si>
  <si>
    <t>Equipment</t>
  </si>
  <si>
    <t>Generally, tangible equipment purchases over $10,000 per unit. See 2 CFR 200 for equipment definition.</t>
  </si>
  <si>
    <t>- Item name
- Unit Cost
- Administrative Cost Yes/No
- Quantity</t>
  </si>
  <si>
    <t>Supplies</t>
  </si>
  <si>
    <t>Generally, tangible supplies purchases under $10,000 per unit.</t>
  </si>
  <si>
    <t>Contractor</t>
  </si>
  <si>
    <t>Contract costs. This could include, but is not limited to, the following:  
- IT System design, development, and implementation vendor  
- Staff augmentation vendor  
- Communications support vendor</t>
  </si>
  <si>
    <t>- Contractor role and name (if available)
- Administrative Cost Yes/No
- Period of performance (start and end date)
- Projected cost</t>
  </si>
  <si>
    <t>Other</t>
  </si>
  <si>
    <t xml:space="preserve">Other costs that do not fit into above categories. This could include, but is not limited to, the following:  
- Office supplies  
- Software license costs  
- Training costs </t>
  </si>
  <si>
    <t>Budget Summary Tables</t>
  </si>
  <si>
    <t>Organization Name:</t>
  </si>
  <si>
    <t>Table 1 - Total Proposed Budget by Budget Period</t>
  </si>
  <si>
    <t>Proposed Costs</t>
  </si>
  <si>
    <t>Total Proposed Budget</t>
  </si>
  <si>
    <t>Table 2 - Cost Category Breakdown</t>
  </si>
  <si>
    <t>A: Personnel</t>
  </si>
  <si>
    <t>B: Personnel Fringe</t>
  </si>
  <si>
    <t>C: Travel</t>
  </si>
  <si>
    <t>D: Equipment</t>
  </si>
  <si>
    <t>E: Supplies</t>
  </si>
  <si>
    <t>F: Contractors</t>
  </si>
  <si>
    <t>H: Other</t>
  </si>
  <si>
    <t>Totals</t>
  </si>
  <si>
    <t>Table 3 - Administrative Costs Summary</t>
  </si>
  <si>
    <t>Admin Costs % of Total Proposed Budget</t>
  </si>
  <si>
    <t>Total Proposed Cost</t>
  </si>
  <si>
    <t>Personnel Budget</t>
  </si>
  <si>
    <r>
      <t xml:space="preserve">Instructions - </t>
    </r>
    <r>
      <rPr>
        <sz val="11"/>
        <color theme="1"/>
        <rFont val="Calibri"/>
        <family val="2"/>
        <scheme val="minor"/>
      </rPr>
      <t>For each position proposed, fill in all of the yellow fields in the Personnel Details table below, noting annual salary, position start/end dates, etc. In the Justifications table further below, describe each proposed position's role and its scope of responsibility.</t>
    </r>
  </si>
  <si>
    <t>Personnel Details</t>
  </si>
  <si>
    <t>Position Title (and Name)</t>
  </si>
  <si>
    <t># of Staff</t>
  </si>
  <si>
    <t>Annual Salary</t>
  </si>
  <si>
    <t>% of Time</t>
  </si>
  <si>
    <t>Start Date</t>
  </si>
  <si>
    <t>End Date</t>
  </si>
  <si>
    <t>Admin?</t>
  </si>
  <si>
    <t>Months</t>
  </si>
  <si>
    <t>Example Position (John Doe)</t>
  </si>
  <si>
    <t>Yes, Admin</t>
  </si>
  <si>
    <t>Is this an Administrative Cost?</t>
  </si>
  <si>
    <t>Personnel Justifications</t>
  </si>
  <si>
    <t>No, Not Admin</t>
  </si>
  <si>
    <t>Example Justification</t>
  </si>
  <si>
    <t xml:space="preserve">This position will oversee coordination with local groups, ensuring compliance, fiscal integrity, and programmatic effectiveness. Includes monitoring partner organization performance, coordinating evaluation efforts with the steering committee, and serving as the primary liaison with local partners. The ideal candidate will have experience in nonprofit grant management, strong analytical and communication skills, and a commitment to responsible program delivery. This is an Administrative position.					</t>
  </si>
  <si>
    <t>End of Personnel Worksheet.</t>
  </si>
  <si>
    <t>Fringe Budget</t>
  </si>
  <si>
    <r>
      <t xml:space="preserve">Instructions - </t>
    </r>
    <r>
      <rPr>
        <sz val="11"/>
        <color theme="1"/>
        <rFont val="Calibri"/>
        <family val="2"/>
        <scheme val="minor"/>
      </rPr>
      <t>For each position proposed on the Personnel tab, fill in the yellow fields below, noting the Fringe Benefits value used for that position.</t>
    </r>
  </si>
  <si>
    <t>Fringe Benefits Details</t>
  </si>
  <si>
    <t>Fringe Benefits Value</t>
  </si>
  <si>
    <t>End of Fringe Benefits Worksheet.</t>
  </si>
  <si>
    <t>Travel Budget</t>
  </si>
  <si>
    <r>
      <t xml:space="preserve">Instructions - </t>
    </r>
    <r>
      <rPr>
        <sz val="11"/>
        <color theme="1"/>
        <rFont val="Calibri"/>
        <family val="2"/>
        <scheme val="minor"/>
      </rPr>
      <t>For each proposed position with proposed travel, please fill in the yellow fields in the Travel Inputs table with details of the planned travel, including a justification describing the travel's purpose and connection to proposed activities. For each travel line item in the Inputs table, complete the yellow fields in the Travel Quantity Table with the number of trips for that line item.</t>
    </r>
  </si>
  <si>
    <t>Travel Inputs</t>
  </si>
  <si>
    <t>Position Travelling (from Personnel)</t>
  </si>
  <si>
    <t>Purpose of Travel</t>
  </si>
  <si>
    <t>Location</t>
  </si>
  <si>
    <t># of Miles for Mileage ($0.49/mile)</t>
  </si>
  <si>
    <t>Airfare</t>
  </si>
  <si>
    <t>Luggage Fees</t>
  </si>
  <si>
    <t xml:space="preserve">Hotel </t>
  </si>
  <si>
    <r>
      <t xml:space="preserve">Total Per Diem </t>
    </r>
    <r>
      <rPr>
        <sz val="11"/>
        <color theme="1"/>
        <rFont val="Calibri"/>
        <family val="2"/>
        <scheme val="minor"/>
      </rPr>
      <t>(for Overnight Travel)</t>
    </r>
  </si>
  <si>
    <t>Transportation</t>
  </si>
  <si>
    <t>Justification (One Row Per Each Requested Trip, including staff member(s) dates and explanation of cost calculation for each line item)</t>
  </si>
  <si>
    <t>Oversight visits to local partners</t>
  </si>
  <si>
    <t>Throughout region (counties X, Y, Z)</t>
  </si>
  <si>
    <t>The Example Position will be traveling twice per month to local partners within the region throughout Sample Initiative implementation.</t>
  </si>
  <si>
    <t>Total Per Diem</t>
  </si>
  <si>
    <t>Travel Quantity</t>
  </si>
  <si>
    <t># of trips</t>
  </si>
  <si>
    <t>Total Projected Costs</t>
  </si>
  <si>
    <t>End of Travel Worksheet.</t>
  </si>
  <si>
    <t>Equipment Budget</t>
  </si>
  <si>
    <r>
      <rPr>
        <b/>
        <u/>
        <sz val="11"/>
        <color theme="1"/>
        <rFont val="Calibri"/>
        <family val="2"/>
        <scheme val="minor"/>
      </rPr>
      <t>Instructions</t>
    </r>
    <r>
      <rPr>
        <sz val="11"/>
        <color theme="1"/>
        <rFont val="Calibri"/>
        <family val="2"/>
        <scheme val="minor"/>
      </rPr>
      <t xml:space="preserve"> - For each proposed equipment purchase, fill in the yellow fields below, noting the item, the Initiative it is associated with, its unit cost, and the number of purchases. Equipment purchases are tangible goods with a unit cost of at least $10,000. Tangible goods with a unit cost under $10,000 should be categorized as Supplies.</t>
    </r>
  </si>
  <si>
    <t>Equipment Details</t>
  </si>
  <si>
    <t>Item</t>
  </si>
  <si>
    <t>Unit Cost</t>
  </si>
  <si>
    <t>Quantity</t>
  </si>
  <si>
    <t>Pediatric hospital bed</t>
  </si>
  <si>
    <t>Equipment Justifications</t>
  </si>
  <si>
    <t>No</t>
  </si>
  <si>
    <t>Equipment Item</t>
  </si>
  <si>
    <t>Sample Justification</t>
  </si>
  <si>
    <t>Hospital beds outfitted for pediatric patients, to support Pilot Program's goals to increase bed capacity for pediatric patients and decrease time to bed placement. Each bed is $12,000, and there will be five purchases.</t>
  </si>
  <si>
    <t>End of Equipment Worksheet.</t>
  </si>
  <si>
    <t>Supplies Budget</t>
  </si>
  <si>
    <r>
      <rPr>
        <b/>
        <u/>
        <sz val="11"/>
        <color theme="1"/>
        <rFont val="Calibri"/>
        <family val="2"/>
        <scheme val="minor"/>
      </rPr>
      <t>Instructions</t>
    </r>
    <r>
      <rPr>
        <sz val="11"/>
        <color theme="1"/>
        <rFont val="Calibri"/>
        <family val="2"/>
        <scheme val="minor"/>
      </rPr>
      <t xml:space="preserve"> - For each proposed Supplies purchase, fill in the yellow fields below, noting the item, its unit cost, and the number of purchases.</t>
    </r>
  </si>
  <si>
    <t>Supplies Details</t>
  </si>
  <si>
    <t>Quantity Budget Period 1</t>
  </si>
  <si>
    <t>Example Laptop Computer</t>
  </si>
  <si>
    <t>Supplies Justifications</t>
  </si>
  <si>
    <t>Justification</t>
  </si>
  <si>
    <t>Laptop computer purchase for the Sample Position described on the Personnel tab. The laptop will only be used for this program. There will be one laptop purchase when the Sample Position starts.</t>
  </si>
  <si>
    <t>End of Supplies Worksheet.</t>
  </si>
  <si>
    <t>Contractors</t>
  </si>
  <si>
    <t>Contractor Budget</t>
  </si>
  <si>
    <r>
      <t xml:space="preserve">Instructions - </t>
    </r>
    <r>
      <rPr>
        <sz val="11"/>
        <color theme="1"/>
        <rFont val="Calibri"/>
        <family val="2"/>
        <scheme val="minor"/>
      </rPr>
      <t>For each proposed Contractor, complete the yellow fields in the Contractor Details table addressing the role of the contractor, whether they are an Administrative contractor, start/end dates, and projected costs. For each proposed Contractor, provide a justification of their role, method of accountability, and projected costs in the Contractor Justifications table further below.</t>
    </r>
  </si>
  <si>
    <t>Contractor Details</t>
  </si>
  <si>
    <t>Contractor Role (and Name if Known)</t>
  </si>
  <si>
    <t>Projected Cost
Budget Period 1</t>
  </si>
  <si>
    <t>IT System Vendor (TBD)</t>
  </si>
  <si>
    <t>Contractor Justifications</t>
  </si>
  <si>
    <t>The contractor will upgrade an IT System to support Pilot Program interoperability activities. Alongside the interoperability work conducted by hired Personnel, this contractor will ensure development and availability of critical dashboards and integrations in the new IT system. This contractor will conduct their work from 1/1/2027 to 6/30/2027 and they will report to the contract manager overseeing local partnerships and contracts and measuring progress against the milestones and outcomes described in the Project Narrative. Projected costs are $100K for IT system upgrade development, implementation, and troubleshooting with end users.</t>
  </si>
  <si>
    <t>End of Contractor Worksheet.</t>
  </si>
  <si>
    <t>Other Budget</t>
  </si>
  <si>
    <r>
      <t xml:space="preserve">Instructions </t>
    </r>
    <r>
      <rPr>
        <sz val="11"/>
        <color theme="1"/>
        <rFont val="Calibri"/>
        <family val="2"/>
        <scheme val="minor"/>
      </rPr>
      <t>- For each proposed Other Cost purchase, fill in the yellow fields below, noting the item, its unit cost, and the number of purchases.</t>
    </r>
  </si>
  <si>
    <t>Other Costs Details</t>
  </si>
  <si>
    <t>Word Processing Software Licenses</t>
  </si>
  <si>
    <t>Other Costs Justifications</t>
  </si>
  <si>
    <t>Purchase of individual Word Processing Software licenses for organization staff working soleley on this project. There will be five license purchases.</t>
  </si>
  <si>
    <t>End of Other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</si>
</sst>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4" formatCode="_(&quot;$&quot;* #,##0.00_);_(&quot;$&quot;* \(#,##0.00\);_(&quot;$&quot;* &quot;-&quot;??_);_(@_)"/>
    <numFmt numFmtId="164" formatCode="_([$$-409]* #,##0.00_);_([$$-409]* \(#,##0.00\);_([$$-409]* &quot;-&quot;??_);_(@_)"/>
  </numFmts>
  <fonts count="24">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b/>
      <sz val="11"/>
      <color rgb="FF000000"/>
      <name val="Calibri"/>
      <family val="2"/>
      <scheme val="minor"/>
    </font>
    <font>
      <b/>
      <sz val="14"/>
      <color theme="1"/>
      <name val="Calibri"/>
      <family val="2"/>
      <scheme val="minor"/>
    </font>
    <font>
      <sz val="11"/>
      <color rgb="FFFF0000"/>
      <name val="Calibri"/>
      <family val="2"/>
      <scheme val="minor"/>
    </font>
    <font>
      <i/>
      <sz val="11"/>
      <color theme="1"/>
      <name val="Calibri"/>
      <family val="2"/>
      <scheme val="minor"/>
    </font>
    <font>
      <sz val="11"/>
      <color rgb="FF000000"/>
      <name val="Calibri"/>
      <family val="2"/>
      <scheme val="minor"/>
    </font>
    <font>
      <b/>
      <u/>
      <sz val="11"/>
      <color theme="1"/>
      <name val="Calibri"/>
      <family val="2"/>
      <scheme val="minor"/>
    </font>
    <font>
      <u/>
      <sz val="11"/>
      <color theme="1"/>
      <name val="Calibri"/>
      <family val="2"/>
      <scheme val="minor"/>
    </font>
    <font>
      <b/>
      <u/>
      <sz val="14"/>
      <color theme="1"/>
      <name val="Calibri"/>
      <family val="2"/>
      <scheme val="minor"/>
    </font>
    <font>
      <sz val="11"/>
      <color rgb="FF000000"/>
      <name val="Calibri"/>
      <family val="2"/>
    </font>
    <font>
      <sz val="8"/>
      <name val="Calibri"/>
      <family val="2"/>
      <scheme val="minor"/>
    </font>
    <font>
      <sz val="11"/>
      <color theme="0"/>
      <name val="Calibri"/>
      <family val="2"/>
      <scheme val="minor"/>
    </font>
    <font>
      <b/>
      <u/>
      <sz val="18"/>
      <color theme="1"/>
      <name val="Calibri"/>
      <family val="2"/>
      <scheme val="minor"/>
    </font>
    <font>
      <sz val="11"/>
      <name val="Calibri"/>
      <family val="2"/>
      <scheme val="minor"/>
    </font>
    <font>
      <i/>
      <sz val="11"/>
      <color rgb="FF000000"/>
      <name val="Calibri"/>
      <family val="2"/>
      <scheme val="minor"/>
    </font>
    <font>
      <b/>
      <sz val="11"/>
      <color theme="0"/>
      <name val="Calibri"/>
      <family val="2"/>
      <scheme val="minor"/>
    </font>
    <font>
      <b/>
      <sz val="12"/>
      <name val="Calibri"/>
      <family val="2"/>
      <scheme val="minor"/>
    </font>
    <font>
      <u/>
      <sz val="11"/>
      <name val="Calibri"/>
      <family val="2"/>
      <scheme val="minor"/>
    </font>
    <font>
      <b/>
      <u/>
      <sz val="18"/>
      <color theme="1"/>
      <name val="Open Sans"/>
      <family val="2"/>
    </font>
    <font>
      <sz val="12"/>
      <color theme="1"/>
      <name val="Calibri"/>
      <family val="2"/>
      <scheme val="minor"/>
    </font>
    <font>
      <b/>
      <sz val="11"/>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0" tint="-0.249977111117893"/>
        <bgColor rgb="FF000000"/>
      </patternFill>
    </fill>
    <fill>
      <patternFill patternType="solid">
        <fgColor rgb="FFFFF2CC"/>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62">
    <xf numFmtId="0" fontId="0" fillId="0" borderId="0" xfId="0"/>
    <xf numFmtId="164" fontId="0" fillId="0" borderId="0" xfId="0" applyNumberFormat="1"/>
    <xf numFmtId="0" fontId="2" fillId="2" borderId="1" xfId="0" applyFont="1" applyFill="1" applyBorder="1"/>
    <xf numFmtId="0" fontId="2" fillId="0" borderId="0" xfId="0" applyFont="1"/>
    <xf numFmtId="0" fontId="0" fillId="0" borderId="0" xfId="0" applyAlignment="1">
      <alignment wrapText="1"/>
    </xf>
    <xf numFmtId="0" fontId="2" fillId="2" borderId="1" xfId="0" applyFont="1" applyFill="1" applyBorder="1" applyAlignment="1">
      <alignment wrapText="1"/>
    </xf>
    <xf numFmtId="164" fontId="2" fillId="0" borderId="0" xfId="0" applyNumberFormat="1" applyFont="1"/>
    <xf numFmtId="0" fontId="2" fillId="4" borderId="1" xfId="0" applyFont="1" applyFill="1" applyBorder="1" applyAlignment="1">
      <alignment wrapText="1"/>
    </xf>
    <xf numFmtId="0" fontId="5" fillId="0" borderId="0" xfId="0" applyFont="1"/>
    <xf numFmtId="0" fontId="6" fillId="0" borderId="0" xfId="0" applyFont="1"/>
    <xf numFmtId="2" fontId="0" fillId="0" borderId="0" xfId="0" applyNumberFormat="1"/>
    <xf numFmtId="0" fontId="2" fillId="0" borderId="0" xfId="0" applyFont="1" applyAlignment="1">
      <alignment wrapText="1"/>
    </xf>
    <xf numFmtId="0" fontId="10" fillId="0" borderId="0" xfId="0" applyFont="1"/>
    <xf numFmtId="0" fontId="11" fillId="0" borderId="0" xfId="0" applyFont="1"/>
    <xf numFmtId="44" fontId="0" fillId="0" borderId="0" xfId="0" applyNumberFormat="1"/>
    <xf numFmtId="164" fontId="0" fillId="5" borderId="1" xfId="0" applyNumberFormat="1" applyFill="1" applyBorder="1"/>
    <xf numFmtId="1" fontId="0" fillId="0" borderId="0" xfId="0" applyNumberFormat="1"/>
    <xf numFmtId="0" fontId="0" fillId="5" borderId="1" xfId="0" applyFill="1" applyBorder="1" applyAlignment="1">
      <alignment wrapText="1"/>
    </xf>
    <xf numFmtId="0" fontId="0" fillId="0" borderId="0" xfId="0" applyAlignment="1">
      <alignment horizontal="center" wrapText="1"/>
    </xf>
    <xf numFmtId="0" fontId="2" fillId="4" borderId="2" xfId="0" applyFont="1" applyFill="1" applyBorder="1" applyAlignment="1">
      <alignment horizontal="center"/>
    </xf>
    <xf numFmtId="0" fontId="2" fillId="4" borderId="1" xfId="0" applyFont="1" applyFill="1" applyBorder="1" applyAlignment="1">
      <alignment horizontal="center" wrapText="1"/>
    </xf>
    <xf numFmtId="0" fontId="0" fillId="0" borderId="0" xfId="0" applyAlignment="1">
      <alignment horizontal="center"/>
    </xf>
    <xf numFmtId="0" fontId="0" fillId="3" borderId="7" xfId="0" applyFill="1" applyBorder="1" applyAlignment="1">
      <alignment horizontal="center"/>
    </xf>
    <xf numFmtId="164" fontId="0" fillId="0" borderId="0" xfId="0" applyNumberFormat="1" applyAlignment="1">
      <alignment horizontal="center"/>
    </xf>
    <xf numFmtId="0" fontId="0" fillId="3" borderId="7" xfId="0" applyFill="1" applyBorder="1" applyAlignment="1">
      <alignment wrapText="1"/>
    </xf>
    <xf numFmtId="1" fontId="0" fillId="5" borderId="1" xfId="0" applyNumberFormat="1" applyFill="1" applyBorder="1" applyAlignment="1">
      <alignment horizontal="center"/>
    </xf>
    <xf numFmtId="44" fontId="2" fillId="0" borderId="0" xfId="0" applyNumberFormat="1" applyFont="1"/>
    <xf numFmtId="0" fontId="2" fillId="2" borderId="10" xfId="0" applyFont="1" applyFill="1" applyBorder="1" applyAlignment="1">
      <alignment horizontal="center"/>
    </xf>
    <xf numFmtId="0" fontId="0" fillId="2" borderId="10" xfId="0" applyFill="1" applyBorder="1"/>
    <xf numFmtId="0" fontId="2" fillId="2" borderId="10" xfId="0" applyFont="1" applyFill="1" applyBorder="1" applyAlignment="1">
      <alignment horizontal="center" wrapText="1"/>
    </xf>
    <xf numFmtId="0" fontId="15" fillId="0" borderId="0" xfId="0" applyFont="1"/>
    <xf numFmtId="0" fontId="0" fillId="5" borderId="9" xfId="0" applyFill="1" applyBorder="1" applyAlignment="1">
      <alignment horizontal="left" wrapText="1"/>
    </xf>
    <xf numFmtId="0" fontId="8" fillId="7" borderId="1" xfId="0" applyFont="1" applyFill="1" applyBorder="1" applyAlignment="1">
      <alignment wrapText="1"/>
    </xf>
    <xf numFmtId="0" fontId="0" fillId="7" borderId="1" xfId="0" applyFill="1" applyBorder="1" applyAlignment="1">
      <alignment wrapText="1"/>
    </xf>
    <xf numFmtId="0" fontId="0" fillId="7" borderId="1" xfId="0" applyFill="1" applyBorder="1" applyAlignment="1">
      <alignment horizontal="center" wrapText="1"/>
    </xf>
    <xf numFmtId="0" fontId="0" fillId="7" borderId="1" xfId="0" applyFill="1" applyBorder="1" applyAlignment="1">
      <alignment horizontal="center"/>
    </xf>
    <xf numFmtId="164" fontId="2" fillId="5" borderId="7" xfId="0" applyNumberFormat="1" applyFont="1" applyFill="1" applyBorder="1"/>
    <xf numFmtId="0" fontId="11" fillId="0" borderId="0" xfId="0" applyFont="1" applyAlignment="1">
      <alignment wrapText="1"/>
    </xf>
    <xf numFmtId="0" fontId="14" fillId="0" borderId="0" xfId="0" applyFont="1"/>
    <xf numFmtId="0" fontId="5" fillId="0" borderId="0" xfId="0" applyFont="1" applyAlignment="1">
      <alignment wrapText="1"/>
    </xf>
    <xf numFmtId="0" fontId="2" fillId="4" borderId="10" xfId="0" applyFont="1" applyFill="1" applyBorder="1" applyAlignment="1">
      <alignment horizontal="center" wrapText="1"/>
    </xf>
    <xf numFmtId="0" fontId="17" fillId="2" borderId="1" xfId="0" applyFont="1" applyFill="1" applyBorder="1" applyAlignment="1">
      <alignment wrapText="1"/>
    </xf>
    <xf numFmtId="0" fontId="7" fillId="2" borderId="1" xfId="0" applyFont="1" applyFill="1" applyBorder="1" applyAlignment="1">
      <alignment wrapText="1"/>
    </xf>
    <xf numFmtId="0" fontId="7" fillId="2" borderId="1" xfId="0" applyFont="1" applyFill="1" applyBorder="1" applyAlignment="1">
      <alignment horizontal="center" wrapText="1"/>
    </xf>
    <xf numFmtId="164" fontId="7" fillId="2" borderId="1" xfId="0" applyNumberFormat="1" applyFont="1" applyFill="1" applyBorder="1" applyAlignment="1">
      <alignment horizontal="center"/>
    </xf>
    <xf numFmtId="9" fontId="7" fillId="2" borderId="1" xfId="0" applyNumberFormat="1" applyFont="1" applyFill="1" applyBorder="1" applyAlignment="1">
      <alignment horizontal="center"/>
    </xf>
    <xf numFmtId="14" fontId="7" fillId="2" borderId="1" xfId="0" applyNumberFormat="1" applyFont="1" applyFill="1" applyBorder="1" applyAlignment="1">
      <alignment horizontal="center"/>
    </xf>
    <xf numFmtId="1" fontId="7" fillId="2" borderId="1" xfId="0" applyNumberFormat="1" applyFont="1" applyFill="1" applyBorder="1" applyAlignment="1">
      <alignment horizontal="center"/>
    </xf>
    <xf numFmtId="164" fontId="7" fillId="2" borderId="1" xfId="0" applyNumberFormat="1" applyFont="1" applyFill="1" applyBorder="1"/>
    <xf numFmtId="0" fontId="4" fillId="9" borderId="1" xfId="0" applyFont="1" applyFill="1" applyBorder="1" applyAlignment="1">
      <alignment horizontal="left" wrapText="1"/>
    </xf>
    <xf numFmtId="0" fontId="7" fillId="2" borderId="9" xfId="0" applyFont="1" applyFill="1" applyBorder="1" applyAlignment="1">
      <alignment horizontal="left" wrapText="1"/>
    </xf>
    <xf numFmtId="0" fontId="2" fillId="4" borderId="3" xfId="0" applyFont="1" applyFill="1" applyBorder="1" applyAlignment="1">
      <alignment horizontal="center" wrapText="1"/>
    </xf>
    <xf numFmtId="0" fontId="7" fillId="2" borderId="7" xfId="0" applyFont="1" applyFill="1" applyBorder="1" applyAlignment="1">
      <alignment wrapText="1"/>
    </xf>
    <xf numFmtId="0" fontId="7" fillId="2" borderId="7" xfId="0" applyFont="1" applyFill="1" applyBorder="1" applyAlignment="1">
      <alignment horizontal="center"/>
    </xf>
    <xf numFmtId="0" fontId="0" fillId="7" borderId="7" xfId="0" applyFill="1" applyBorder="1" applyAlignment="1">
      <alignment horizontal="center"/>
    </xf>
    <xf numFmtId="0" fontId="2" fillId="4" borderId="2" xfId="0" applyFont="1" applyFill="1" applyBorder="1" applyAlignment="1">
      <alignment horizontal="center" wrapText="1"/>
    </xf>
    <xf numFmtId="0" fontId="2" fillId="4" borderId="8" xfId="0" applyFont="1" applyFill="1" applyBorder="1" applyAlignment="1">
      <alignment horizontal="center"/>
    </xf>
    <xf numFmtId="0" fontId="9" fillId="0" borderId="0" xfId="0" applyFont="1" applyAlignment="1">
      <alignment horizontal="left" wrapText="1"/>
    </xf>
    <xf numFmtId="44" fontId="7" fillId="2" borderId="1" xfId="0" applyNumberFormat="1" applyFont="1" applyFill="1" applyBorder="1"/>
    <xf numFmtId="0" fontId="2" fillId="4" borderId="8" xfId="0" applyFont="1" applyFill="1" applyBorder="1" applyAlignment="1">
      <alignment horizontal="center" wrapText="1"/>
    </xf>
    <xf numFmtId="0" fontId="4" fillId="9" borderId="3" xfId="0" applyFont="1" applyFill="1" applyBorder="1" applyAlignment="1">
      <alignment horizontal="center"/>
    </xf>
    <xf numFmtId="0" fontId="7" fillId="2" borderId="1" xfId="0" applyFont="1" applyFill="1" applyBorder="1" applyAlignment="1">
      <alignment horizontal="left" wrapText="1"/>
    </xf>
    <xf numFmtId="0" fontId="11" fillId="0" borderId="0" xfId="0" applyFont="1" applyAlignment="1">
      <alignment horizontal="left" wrapText="1"/>
    </xf>
    <xf numFmtId="0" fontId="2" fillId="2" borderId="10" xfId="0" applyFont="1" applyFill="1" applyBorder="1"/>
    <xf numFmtId="14" fontId="17" fillId="2" borderId="1" xfId="0" applyNumberFormat="1" applyFont="1" applyFill="1" applyBorder="1" applyAlignment="1">
      <alignment horizontal="center"/>
    </xf>
    <xf numFmtId="0" fontId="17" fillId="2" borderId="1" xfId="0" applyFont="1" applyFill="1" applyBorder="1" applyAlignment="1">
      <alignment horizontal="center"/>
    </xf>
    <xf numFmtId="44" fontId="17" fillId="2" borderId="1" xfId="0" applyNumberFormat="1" applyFont="1" applyFill="1" applyBorder="1" applyAlignment="1">
      <alignment horizontal="center"/>
    </xf>
    <xf numFmtId="0" fontId="7" fillId="2" borderId="3" xfId="0" applyFont="1" applyFill="1" applyBorder="1" applyAlignment="1">
      <alignment wrapText="1"/>
    </xf>
    <xf numFmtId="0" fontId="2" fillId="4" borderId="6" xfId="0" applyFont="1" applyFill="1" applyBorder="1" applyAlignment="1">
      <alignment horizontal="center"/>
    </xf>
    <xf numFmtId="0" fontId="7" fillId="2" borderId="5" xfId="0" applyFont="1" applyFill="1" applyBorder="1" applyAlignment="1">
      <alignment wrapText="1"/>
    </xf>
    <xf numFmtId="0" fontId="7" fillId="2" borderId="10" xfId="0" applyFont="1" applyFill="1" applyBorder="1" applyAlignment="1">
      <alignment wrapText="1"/>
    </xf>
    <xf numFmtId="49" fontId="0" fillId="3" borderId="7" xfId="0" applyNumberFormat="1" applyFill="1" applyBorder="1" applyAlignment="1">
      <alignment horizontal="right" wrapText="1"/>
    </xf>
    <xf numFmtId="0" fontId="2" fillId="4" borderId="8" xfId="0" applyFont="1" applyFill="1" applyBorder="1" applyAlignment="1">
      <alignment wrapText="1"/>
    </xf>
    <xf numFmtId="0" fontId="0" fillId="6" borderId="1" xfId="0" applyFill="1" applyBorder="1" applyAlignment="1">
      <alignment horizontal="left" wrapText="1"/>
    </xf>
    <xf numFmtId="0" fontId="2" fillId="0" borderId="10" xfId="0" applyFont="1" applyBorder="1" applyAlignment="1">
      <alignment wrapText="1"/>
    </xf>
    <xf numFmtId="0" fontId="0" fillId="0" borderId="10" xfId="0" applyBorder="1" applyAlignment="1">
      <alignment wrapText="1"/>
    </xf>
    <xf numFmtId="0" fontId="0" fillId="0" borderId="10" xfId="0" quotePrefix="1" applyBorder="1" applyAlignment="1">
      <alignment wrapText="1"/>
    </xf>
    <xf numFmtId="0" fontId="2" fillId="0" borderId="10" xfId="0" applyFont="1" applyBorder="1"/>
    <xf numFmtId="0" fontId="0" fillId="0" borderId="10" xfId="0" applyBorder="1"/>
    <xf numFmtId="0" fontId="2" fillId="2" borderId="10" xfId="0" applyFont="1" applyFill="1" applyBorder="1" applyAlignment="1">
      <alignment horizontal="right"/>
    </xf>
    <xf numFmtId="44" fontId="0" fillId="2" borderId="10" xfId="0" applyNumberFormat="1" applyFill="1" applyBorder="1"/>
    <xf numFmtId="0" fontId="3" fillId="2" borderId="10" xfId="0" applyFont="1" applyFill="1" applyBorder="1" applyAlignment="1">
      <alignment horizontal="center"/>
    </xf>
    <xf numFmtId="0" fontId="16" fillId="0" borderId="10" xfId="0" applyFont="1" applyBorder="1" applyAlignment="1">
      <alignment horizontal="center"/>
    </xf>
    <xf numFmtId="14" fontId="0" fillId="0" borderId="10" xfId="0" applyNumberFormat="1" applyBorder="1" applyAlignment="1">
      <alignment horizontal="center"/>
    </xf>
    <xf numFmtId="164" fontId="7" fillId="2" borderId="7" xfId="0" applyNumberFormat="1" applyFont="1" applyFill="1" applyBorder="1"/>
    <xf numFmtId="0" fontId="0" fillId="0" borderId="0" xfId="0" applyAlignment="1">
      <alignment horizontal="left"/>
    </xf>
    <xf numFmtId="14" fontId="7" fillId="2" borderId="7" xfId="0" applyNumberFormat="1" applyFont="1" applyFill="1" applyBorder="1" applyAlignment="1">
      <alignment wrapText="1"/>
    </xf>
    <xf numFmtId="2" fontId="7" fillId="2" borderId="1" xfId="0" applyNumberFormat="1" applyFont="1" applyFill="1" applyBorder="1"/>
    <xf numFmtId="10" fontId="2" fillId="8" borderId="10" xfId="0" applyNumberFormat="1" applyFont="1" applyFill="1" applyBorder="1"/>
    <xf numFmtId="0" fontId="18" fillId="0" borderId="0" xfId="0" applyFont="1"/>
    <xf numFmtId="0" fontId="0" fillId="7" borderId="10" xfId="0" applyFill="1" applyBorder="1" applyAlignment="1">
      <alignment wrapText="1"/>
    </xf>
    <xf numFmtId="164" fontId="0" fillId="7" borderId="1" xfId="0" applyNumberFormat="1" applyFill="1" applyBorder="1" applyAlignment="1">
      <alignment horizontal="center" wrapText="1"/>
    </xf>
    <xf numFmtId="9" fontId="0" fillId="7" borderId="1" xfId="0" applyNumberFormat="1" applyFill="1" applyBorder="1" applyAlignment="1">
      <alignment horizontal="center" wrapText="1"/>
    </xf>
    <xf numFmtId="14" fontId="0" fillId="7" borderId="1" xfId="0" applyNumberFormat="1" applyFill="1" applyBorder="1" applyAlignment="1">
      <alignment horizontal="center" wrapText="1"/>
    </xf>
    <xf numFmtId="2" fontId="0" fillId="7" borderId="1" xfId="0" applyNumberFormat="1" applyFill="1" applyBorder="1" applyAlignment="1">
      <alignment wrapText="1"/>
    </xf>
    <xf numFmtId="44" fontId="0" fillId="7" borderId="1" xfId="0" applyNumberFormat="1" applyFill="1" applyBorder="1" applyAlignment="1">
      <alignment wrapText="1"/>
    </xf>
    <xf numFmtId="44" fontId="0" fillId="7" borderId="3" xfId="0" applyNumberFormat="1" applyFill="1" applyBorder="1" applyAlignment="1">
      <alignment wrapText="1"/>
    </xf>
    <xf numFmtId="1" fontId="0" fillId="7" borderId="1" xfId="0" applyNumberFormat="1" applyFill="1" applyBorder="1" applyAlignment="1">
      <alignment horizontal="center" wrapText="1"/>
    </xf>
    <xf numFmtId="44" fontId="0" fillId="7" borderId="1" xfId="0" applyNumberFormat="1" applyFill="1" applyBorder="1" applyAlignment="1">
      <alignment horizontal="center" wrapText="1"/>
    </xf>
    <xf numFmtId="0" fontId="20" fillId="0" borderId="0" xfId="0" applyFont="1" applyAlignment="1">
      <alignment horizontal="right"/>
    </xf>
    <xf numFmtId="0" fontId="21" fillId="0" borderId="0" xfId="0" applyFont="1"/>
    <xf numFmtId="0" fontId="1" fillId="7" borderId="1" xfId="0" applyFont="1" applyFill="1" applyBorder="1" applyAlignment="1">
      <alignment wrapText="1"/>
    </xf>
    <xf numFmtId="0" fontId="19" fillId="2" borderId="10" xfId="0" applyFont="1" applyFill="1" applyBorder="1" applyAlignment="1">
      <alignment horizontal="center"/>
    </xf>
    <xf numFmtId="14" fontId="22" fillId="0" borderId="10" xfId="0" applyNumberFormat="1" applyFont="1" applyBorder="1" applyAlignment="1">
      <alignment horizontal="center"/>
    </xf>
    <xf numFmtId="44" fontId="0" fillId="8" borderId="10" xfId="0" applyNumberFormat="1" applyFill="1" applyBorder="1"/>
    <xf numFmtId="164" fontId="0" fillId="8" borderId="1" xfId="0" applyNumberFormat="1" applyFill="1" applyBorder="1"/>
    <xf numFmtId="44" fontId="7" fillId="2" borderId="7" xfId="0" applyNumberFormat="1" applyFont="1" applyFill="1" applyBorder="1"/>
    <xf numFmtId="44" fontId="0" fillId="7" borderId="7" xfId="0" applyNumberFormat="1" applyFill="1" applyBorder="1"/>
    <xf numFmtId="44" fontId="23" fillId="0" borderId="0" xfId="0" applyNumberFormat="1" applyFont="1"/>
    <xf numFmtId="164" fontId="0" fillId="5" borderId="7" xfId="0" applyNumberFormat="1" applyFill="1" applyBorder="1"/>
    <xf numFmtId="0" fontId="0" fillId="5" borderId="3" xfId="0" applyFill="1" applyBorder="1" applyAlignment="1">
      <alignment horizontal="left" wrapText="1"/>
    </xf>
    <xf numFmtId="0" fontId="7" fillId="2" borderId="10" xfId="0" applyFont="1" applyFill="1" applyBorder="1" applyAlignment="1">
      <alignment horizontal="center"/>
    </xf>
    <xf numFmtId="164" fontId="7" fillId="2" borderId="10" xfId="0" applyNumberFormat="1" applyFont="1" applyFill="1" applyBorder="1"/>
    <xf numFmtId="0" fontId="2" fillId="4" borderId="4" xfId="0" applyFont="1" applyFill="1" applyBorder="1" applyAlignment="1">
      <alignment horizontal="center" wrapText="1"/>
    </xf>
    <xf numFmtId="0" fontId="8" fillId="7" borderId="10" xfId="0" applyFont="1" applyFill="1" applyBorder="1" applyAlignment="1">
      <alignment wrapText="1"/>
    </xf>
    <xf numFmtId="1" fontId="0" fillId="7" borderId="10" xfId="0" applyNumberFormat="1" applyFill="1" applyBorder="1" applyAlignment="1">
      <alignment horizontal="center" wrapText="1"/>
    </xf>
    <xf numFmtId="14" fontId="12" fillId="7" borderId="10" xfId="0" applyNumberFormat="1" applyFont="1" applyFill="1" applyBorder="1" applyAlignment="1">
      <alignment horizontal="center" wrapText="1"/>
    </xf>
    <xf numFmtId="0" fontId="8" fillId="5" borderId="10" xfId="0" applyFont="1" applyFill="1" applyBorder="1" applyAlignment="1">
      <alignment horizontal="center"/>
    </xf>
    <xf numFmtId="44" fontId="8" fillId="7" borderId="10" xfId="0" applyNumberFormat="1" applyFont="1" applyFill="1" applyBorder="1" applyAlignment="1">
      <alignment horizontal="center"/>
    </xf>
    <xf numFmtId="14" fontId="8" fillId="7" borderId="10" xfId="0" applyNumberFormat="1" applyFont="1" applyFill="1" applyBorder="1" applyAlignment="1">
      <alignment horizontal="center" wrapText="1"/>
    </xf>
    <xf numFmtId="0" fontId="2" fillId="4" borderId="2" xfId="0" applyFont="1" applyFill="1" applyBorder="1" applyAlignment="1">
      <alignment wrapText="1"/>
    </xf>
    <xf numFmtId="6" fontId="8" fillId="7" borderId="10" xfId="0" applyNumberFormat="1" applyFont="1" applyFill="1" applyBorder="1" applyAlignment="1">
      <alignment horizontal="center"/>
    </xf>
    <xf numFmtId="0" fontId="7" fillId="2" borderId="3" xfId="0" applyFont="1" applyFill="1" applyBorder="1" applyAlignment="1">
      <alignment horizontal="left" wrapText="1"/>
    </xf>
    <xf numFmtId="0" fontId="2" fillId="4" borderId="10" xfId="0" applyFont="1" applyFill="1" applyBorder="1" applyAlignment="1">
      <alignment horizontal="center"/>
    </xf>
    <xf numFmtId="0" fontId="5" fillId="2" borderId="14" xfId="0" applyFont="1" applyFill="1" applyBorder="1" applyAlignment="1">
      <alignment horizontal="center"/>
    </xf>
    <xf numFmtId="0" fontId="5" fillId="2" borderId="16" xfId="0" applyFont="1" applyFill="1" applyBorder="1" applyAlignment="1">
      <alignment horizontal="center"/>
    </xf>
    <xf numFmtId="0" fontId="0" fillId="0" borderId="10" xfId="0" quotePrefix="1" applyBorder="1" applyAlignment="1">
      <alignment horizontal="left" wrapText="1"/>
    </xf>
    <xf numFmtId="0" fontId="8" fillId="0" borderId="10" xfId="0" quotePrefix="1" applyFont="1" applyBorder="1" applyAlignment="1">
      <alignment horizontal="left" wrapText="1"/>
    </xf>
    <xf numFmtId="0" fontId="5" fillId="2" borderId="10" xfId="0" applyFont="1" applyFill="1" applyBorder="1" applyAlignment="1">
      <alignment horizontal="left"/>
    </xf>
    <xf numFmtId="0" fontId="0" fillId="10" borderId="10" xfId="0" applyFill="1" applyBorder="1" applyAlignment="1">
      <alignment horizontal="left"/>
    </xf>
    <xf numFmtId="0" fontId="0" fillId="7" borderId="3" xfId="0" applyFill="1" applyBorder="1" applyAlignment="1">
      <alignment horizontal="left" wrapText="1"/>
    </xf>
    <xf numFmtId="0" fontId="0" fillId="7" borderId="4" xfId="0" applyFill="1" applyBorder="1" applyAlignment="1">
      <alignment horizontal="left" wrapText="1"/>
    </xf>
    <xf numFmtId="0" fontId="0" fillId="7" borderId="5" xfId="0" applyFill="1" applyBorder="1" applyAlignment="1">
      <alignment horizontal="left" wrapText="1"/>
    </xf>
    <xf numFmtId="0" fontId="0" fillId="5" borderId="10" xfId="0" applyFill="1" applyBorder="1" applyAlignment="1">
      <alignment horizontal="left"/>
    </xf>
    <xf numFmtId="0" fontId="9" fillId="0" borderId="10" xfId="0" applyFont="1" applyBorder="1" applyAlignment="1">
      <alignment horizontal="left" wrapText="1"/>
    </xf>
    <xf numFmtId="0" fontId="4" fillId="9" borderId="3" xfId="0" applyFont="1" applyFill="1" applyBorder="1" applyAlignment="1">
      <alignment horizontal="left"/>
    </xf>
    <xf numFmtId="0" fontId="4" fillId="9" borderId="4" xfId="0" applyFont="1" applyFill="1" applyBorder="1" applyAlignment="1">
      <alignment horizontal="left"/>
    </xf>
    <xf numFmtId="0" fontId="4" fillId="9" borderId="5" xfId="0" applyFont="1" applyFill="1" applyBorder="1" applyAlignment="1">
      <alignment horizontal="left"/>
    </xf>
    <xf numFmtId="0" fontId="7" fillId="2" borderId="3" xfId="0" applyFont="1" applyFill="1" applyBorder="1" applyAlignment="1">
      <alignment horizontal="left" wrapText="1"/>
    </xf>
    <xf numFmtId="0" fontId="7" fillId="2" borderId="4" xfId="0" applyFont="1" applyFill="1" applyBorder="1" applyAlignment="1">
      <alignment horizontal="left" wrapText="1"/>
    </xf>
    <xf numFmtId="0" fontId="7" fillId="2" borderId="5" xfId="0" applyFont="1" applyFill="1" applyBorder="1" applyAlignment="1">
      <alignment horizontal="left" wrapText="1"/>
    </xf>
    <xf numFmtId="0" fontId="9" fillId="0" borderId="14" xfId="0" applyFont="1" applyBorder="1" applyAlignment="1">
      <alignment horizontal="left" wrapText="1"/>
    </xf>
    <xf numFmtId="0" fontId="9" fillId="0" borderId="15" xfId="0" applyFont="1" applyBorder="1" applyAlignment="1">
      <alignment horizontal="left" wrapText="1"/>
    </xf>
    <xf numFmtId="0" fontId="9" fillId="0" borderId="16" xfId="0" applyFont="1" applyBorder="1" applyAlignment="1">
      <alignment horizontal="left" wrapText="1"/>
    </xf>
    <xf numFmtId="0" fontId="0" fillId="7" borderId="14" xfId="0" applyFill="1" applyBorder="1" applyAlignment="1">
      <alignment horizontal="center" wrapText="1"/>
    </xf>
    <xf numFmtId="0" fontId="0" fillId="7" borderId="15" xfId="0" applyFill="1" applyBorder="1" applyAlignment="1">
      <alignment horizontal="center" wrapText="1"/>
    </xf>
    <xf numFmtId="0" fontId="0" fillId="7" borderId="16" xfId="0" applyFill="1" applyBorder="1" applyAlignment="1">
      <alignment horizontal="center" wrapText="1"/>
    </xf>
    <xf numFmtId="0" fontId="4" fillId="9" borderId="3" xfId="0" applyFont="1" applyFill="1" applyBorder="1" applyAlignment="1">
      <alignment horizontal="center" wrapText="1"/>
    </xf>
    <xf numFmtId="0" fontId="4" fillId="9" borderId="4" xfId="0" applyFont="1" applyFill="1" applyBorder="1" applyAlignment="1">
      <alignment horizontal="center" wrapText="1"/>
    </xf>
    <xf numFmtId="0" fontId="4" fillId="9" borderId="5" xfId="0" applyFont="1" applyFill="1" applyBorder="1" applyAlignment="1">
      <alignment horizontal="center" wrapText="1"/>
    </xf>
    <xf numFmtId="0" fontId="4" fillId="9" borderId="11" xfId="0" applyFont="1" applyFill="1" applyBorder="1" applyAlignment="1">
      <alignment horizontal="center" wrapText="1"/>
    </xf>
    <xf numFmtId="0" fontId="4" fillId="9" borderId="12" xfId="0" applyFont="1" applyFill="1" applyBorder="1" applyAlignment="1">
      <alignment horizontal="center" wrapText="1"/>
    </xf>
    <xf numFmtId="0" fontId="4" fillId="9" borderId="13" xfId="0" applyFont="1" applyFill="1" applyBorder="1" applyAlignment="1">
      <alignment horizontal="center" wrapText="1"/>
    </xf>
    <xf numFmtId="0" fontId="0" fillId="7" borderId="10" xfId="0" applyFill="1" applyBorder="1" applyAlignment="1">
      <alignment horizontal="left" wrapText="1"/>
    </xf>
    <xf numFmtId="0" fontId="2" fillId="4" borderId="10" xfId="0" applyFont="1" applyFill="1" applyBorder="1" applyAlignment="1">
      <alignment horizontal="center"/>
    </xf>
    <xf numFmtId="0" fontId="7" fillId="2" borderId="10" xfId="0" applyFont="1" applyFill="1" applyBorder="1" applyAlignment="1">
      <alignment horizontal="left" wrapText="1"/>
    </xf>
    <xf numFmtId="0" fontId="0" fillId="0" borderId="14" xfId="0" applyBorder="1" applyAlignment="1">
      <alignment horizontal="left" wrapText="1"/>
    </xf>
    <xf numFmtId="0" fontId="0" fillId="0" borderId="15" xfId="0" applyBorder="1" applyAlignment="1">
      <alignment horizontal="left" wrapText="1"/>
    </xf>
    <xf numFmtId="0" fontId="0" fillId="0" borderId="16" xfId="0" applyBorder="1" applyAlignment="1">
      <alignment horizontal="left" wrapText="1"/>
    </xf>
    <xf numFmtId="0" fontId="2" fillId="4" borderId="3" xfId="0" applyFont="1" applyFill="1" applyBorder="1" applyAlignment="1">
      <alignment horizontal="center"/>
    </xf>
    <xf numFmtId="0" fontId="2" fillId="4" borderId="4" xfId="0" applyFont="1" applyFill="1" applyBorder="1" applyAlignment="1">
      <alignment horizontal="center"/>
    </xf>
    <xf numFmtId="0" fontId="2" fillId="4" borderId="5" xfId="0" applyFont="1" applyFill="1" applyBorder="1" applyAlignment="1">
      <alignment horizontal="center"/>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Medium9"/>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748C6-2788-440D-A792-627254BF1502}">
  <dimension ref="A1:E28"/>
  <sheetViews>
    <sheetView showGridLines="0" tabSelected="1" workbookViewId="0">
      <selection activeCell="D16" sqref="D16"/>
    </sheetView>
  </sheetViews>
  <sheetFormatPr defaultRowHeight="14.45"/>
  <cols>
    <col min="1" max="1" width="27.5703125" customWidth="1"/>
    <col min="2" max="2" width="56.42578125" customWidth="1"/>
    <col min="3" max="3" width="50" customWidth="1"/>
  </cols>
  <sheetData>
    <row r="1" spans="1:5" ht="23.45">
      <c r="A1" s="30" t="s">
        <v>0</v>
      </c>
    </row>
    <row r="4" spans="1:5" ht="18.600000000000001">
      <c r="A4" s="124" t="s">
        <v>1</v>
      </c>
      <c r="B4" s="125"/>
    </row>
    <row r="5" spans="1:5" ht="15.6">
      <c r="A5" s="102" t="s">
        <v>2</v>
      </c>
      <c r="B5" s="81" t="s">
        <v>3</v>
      </c>
    </row>
    <row r="6" spans="1:5" ht="15.6">
      <c r="A6" s="82" t="s">
        <v>4</v>
      </c>
      <c r="B6" s="103">
        <v>46266</v>
      </c>
    </row>
    <row r="7" spans="1:5">
      <c r="A7" s="82" t="s">
        <v>5</v>
      </c>
      <c r="B7" s="83">
        <v>46599</v>
      </c>
    </row>
    <row r="8" spans="1:5">
      <c r="A8" s="82" t="s">
        <v>6</v>
      </c>
      <c r="B8" s="83">
        <v>46613</v>
      </c>
    </row>
    <row r="9" spans="1:5">
      <c r="A9" s="85"/>
      <c r="E9" s="9"/>
    </row>
    <row r="11" spans="1:5" ht="18.600000000000001">
      <c r="A11" s="128" t="s">
        <v>7</v>
      </c>
      <c r="B11" s="128"/>
      <c r="C11" s="128"/>
    </row>
    <row r="12" spans="1:5">
      <c r="A12" s="126" t="s">
        <v>8</v>
      </c>
      <c r="B12" s="126"/>
      <c r="C12" s="126"/>
    </row>
    <row r="13" spans="1:5">
      <c r="A13" s="126" t="s">
        <v>9</v>
      </c>
      <c r="B13" s="126"/>
      <c r="C13" s="126"/>
    </row>
    <row r="14" spans="1:5" ht="30.6" customHeight="1">
      <c r="A14" s="127" t="s">
        <v>10</v>
      </c>
      <c r="B14" s="126"/>
      <c r="C14" s="126"/>
    </row>
    <row r="15" spans="1:5" ht="15">
      <c r="A15" s="127" t="s">
        <v>11</v>
      </c>
      <c r="B15" s="127"/>
      <c r="C15" s="127"/>
      <c r="D15" s="9"/>
    </row>
    <row r="16" spans="1:5" ht="29.45" customHeight="1">
      <c r="A16" s="127" t="s">
        <v>12</v>
      </c>
      <c r="B16" s="126"/>
      <c r="C16" s="126"/>
    </row>
    <row r="17" spans="1:4" ht="29.45" customHeight="1">
      <c r="A17" s="126" t="s">
        <v>13</v>
      </c>
      <c r="B17" s="126"/>
      <c r="C17" s="126"/>
    </row>
    <row r="19" spans="1:4" ht="15.6">
      <c r="A19" s="81" t="s">
        <v>14</v>
      </c>
      <c r="B19" s="81" t="s">
        <v>15</v>
      </c>
      <c r="C19" s="81" t="s">
        <v>16</v>
      </c>
    </row>
    <row r="20" spans="1:4" ht="87">
      <c r="A20" s="74" t="s">
        <v>17</v>
      </c>
      <c r="B20" s="75" t="s">
        <v>18</v>
      </c>
      <c r="C20" s="76" t="s">
        <v>19</v>
      </c>
    </row>
    <row r="21" spans="1:4">
      <c r="A21" s="77" t="s">
        <v>20</v>
      </c>
      <c r="B21" s="75" t="s">
        <v>21</v>
      </c>
      <c r="C21" s="76" t="s">
        <v>22</v>
      </c>
    </row>
    <row r="22" spans="1:4" ht="72.599999999999994">
      <c r="A22" s="77" t="s">
        <v>23</v>
      </c>
      <c r="B22" s="78" t="s">
        <v>24</v>
      </c>
      <c r="C22" s="76" t="s">
        <v>25</v>
      </c>
      <c r="D22" s="9"/>
    </row>
    <row r="23" spans="1:4" ht="57.95">
      <c r="A23" s="77" t="s">
        <v>26</v>
      </c>
      <c r="B23" s="75" t="s">
        <v>27</v>
      </c>
      <c r="C23" s="76" t="s">
        <v>28</v>
      </c>
    </row>
    <row r="24" spans="1:4" ht="57.95">
      <c r="A24" s="77" t="s">
        <v>29</v>
      </c>
      <c r="B24" s="75" t="s">
        <v>30</v>
      </c>
      <c r="C24" s="76" t="s">
        <v>28</v>
      </c>
    </row>
    <row r="25" spans="1:4" ht="72.599999999999994">
      <c r="A25" s="77" t="s">
        <v>31</v>
      </c>
      <c r="B25" s="75" t="s">
        <v>32</v>
      </c>
      <c r="C25" s="76" t="s">
        <v>33</v>
      </c>
    </row>
    <row r="26" spans="1:4" ht="72.599999999999994">
      <c r="A26" s="77" t="s">
        <v>34</v>
      </c>
      <c r="B26" s="75" t="s">
        <v>35</v>
      </c>
      <c r="C26" s="76" t="s">
        <v>28</v>
      </c>
    </row>
    <row r="28" spans="1:4" ht="14.45" customHeight="1"/>
  </sheetData>
  <mergeCells count="8">
    <mergeCell ref="A4:B4"/>
    <mergeCell ref="A12:C12"/>
    <mergeCell ref="A13:C13"/>
    <mergeCell ref="A14:C14"/>
    <mergeCell ref="A17:C17"/>
    <mergeCell ref="A11:C11"/>
    <mergeCell ref="A15:C15"/>
    <mergeCell ref="A16:C16"/>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D40ED-89E7-4526-9811-B9AEE1C70418}">
  <dimension ref="A1:D30"/>
  <sheetViews>
    <sheetView showGridLines="0" zoomScaleNormal="100" workbookViewId="0"/>
  </sheetViews>
  <sheetFormatPr defaultRowHeight="14.45"/>
  <cols>
    <col min="1" max="1" width="41.5703125" customWidth="1"/>
    <col min="2" max="7" width="20.42578125" customWidth="1"/>
  </cols>
  <sheetData>
    <row r="1" spans="1:4" ht="26.1">
      <c r="A1" s="100" t="s">
        <v>36</v>
      </c>
      <c r="B1" s="99" t="s">
        <v>37</v>
      </c>
      <c r="C1" s="129"/>
      <c r="D1" s="129"/>
    </row>
    <row r="2" spans="1:4">
      <c r="A2" s="9"/>
    </row>
    <row r="3" spans="1:4" ht="18.600000000000001">
      <c r="A3" s="13" t="s">
        <v>38</v>
      </c>
      <c r="C3" s="9"/>
    </row>
    <row r="4" spans="1:4">
      <c r="A4" s="28"/>
      <c r="B4" s="29" t="s">
        <v>39</v>
      </c>
    </row>
    <row r="5" spans="1:4">
      <c r="A5" s="63" t="s">
        <v>40</v>
      </c>
      <c r="B5" s="104">
        <f>B17</f>
        <v>0</v>
      </c>
    </row>
    <row r="8" spans="1:4" ht="18.600000000000001">
      <c r="A8" s="13" t="s">
        <v>41</v>
      </c>
    </row>
    <row r="9" spans="1:4">
      <c r="A9" s="27" t="s">
        <v>14</v>
      </c>
      <c r="B9" s="29" t="s">
        <v>39</v>
      </c>
    </row>
    <row r="10" spans="1:4">
      <c r="A10" s="63" t="s">
        <v>42</v>
      </c>
      <c r="B10" s="104">
        <f>Personnel!B4</f>
        <v>0</v>
      </c>
    </row>
    <row r="11" spans="1:4">
      <c r="A11" s="63" t="s">
        <v>43</v>
      </c>
      <c r="B11" s="104">
        <f>Fringe!B4</f>
        <v>0</v>
      </c>
    </row>
    <row r="12" spans="1:4">
      <c r="A12" s="63" t="s">
        <v>44</v>
      </c>
      <c r="B12" s="104">
        <f>Travel!B4</f>
        <v>0</v>
      </c>
    </row>
    <row r="13" spans="1:4">
      <c r="A13" s="63" t="s">
        <v>45</v>
      </c>
      <c r="B13" s="104">
        <f>Equipment!B4</f>
        <v>0</v>
      </c>
    </row>
    <row r="14" spans="1:4">
      <c r="A14" s="63" t="s">
        <v>46</v>
      </c>
      <c r="B14" s="104">
        <f>Supplies!B4</f>
        <v>0</v>
      </c>
    </row>
    <row r="15" spans="1:4">
      <c r="A15" s="63" t="s">
        <v>47</v>
      </c>
      <c r="B15" s="104">
        <f>Contractor!B4</f>
        <v>0</v>
      </c>
    </row>
    <row r="16" spans="1:4">
      <c r="A16" s="63" t="s">
        <v>48</v>
      </c>
      <c r="B16" s="104">
        <f>Other!B4</f>
        <v>0</v>
      </c>
    </row>
    <row r="17" spans="1:2">
      <c r="A17" s="79" t="s">
        <v>49</v>
      </c>
      <c r="B17" s="80">
        <f t="shared" ref="B17" si="0">SUM(B10:B16)</f>
        <v>0</v>
      </c>
    </row>
    <row r="19" spans="1:2" ht="18.600000000000001">
      <c r="A19" s="13" t="s">
        <v>50</v>
      </c>
    </row>
    <row r="20" spans="1:2">
      <c r="A20" s="27" t="s">
        <v>14</v>
      </c>
      <c r="B20" s="29" t="s">
        <v>39</v>
      </c>
    </row>
    <row r="21" spans="1:2">
      <c r="A21" s="63" t="s">
        <v>42</v>
      </c>
      <c r="B21" s="104">
        <f>SUMIF(Personnel!$G$14:$G$43,"Yes, Admin",Personnel!I$14:I$43)</f>
        <v>0</v>
      </c>
    </row>
    <row r="22" spans="1:2">
      <c r="A22" s="63" t="s">
        <v>43</v>
      </c>
      <c r="B22" s="104">
        <f>SUMIF(Fringe!$A14:$A43,"Yes, Admin", Fringe!$D14:$D43)</f>
        <v>0</v>
      </c>
    </row>
    <row r="23" spans="1:2">
      <c r="A23" s="63" t="s">
        <v>44</v>
      </c>
      <c r="B23" s="104">
        <f>Travel!B4</f>
        <v>0</v>
      </c>
    </row>
    <row r="24" spans="1:2">
      <c r="A24" s="63" t="s">
        <v>45</v>
      </c>
      <c r="B24" s="104">
        <f>SUMIF(Equipment!$C14:$C33, "Yes, Admin", Equipment!E14:E33)</f>
        <v>0</v>
      </c>
    </row>
    <row r="25" spans="1:2">
      <c r="A25" s="63" t="s">
        <v>46</v>
      </c>
      <c r="B25" s="104">
        <f>SUMIF(Supplies!$C14:$C33, "Yes, Admin", Supplies!E14:E33)</f>
        <v>0</v>
      </c>
    </row>
    <row r="26" spans="1:2">
      <c r="A26" s="63" t="s">
        <v>47</v>
      </c>
      <c r="B26" s="104">
        <f>SUMIF(Contractor!$B14:$B33,"Yes, Admin",Contractor!F14:F33)</f>
        <v>0</v>
      </c>
    </row>
    <row r="27" spans="1:2">
      <c r="A27" s="63" t="s">
        <v>48</v>
      </c>
      <c r="B27" s="104">
        <f>SUMIF(Other!$C14:$C33,"Yes, Admin", Other!E14:E33)</f>
        <v>0</v>
      </c>
    </row>
    <row r="28" spans="1:2">
      <c r="A28" s="79" t="s">
        <v>49</v>
      </c>
      <c r="B28" s="80">
        <f>SUM(B21:B27)</f>
        <v>0</v>
      </c>
    </row>
    <row r="30" spans="1:2">
      <c r="A30" s="79" t="s">
        <v>51</v>
      </c>
      <c r="B30" s="88" t="str">
        <f>IFERROR(#REF!/#REF!, "")</f>
        <v/>
      </c>
    </row>
  </sheetData>
  <mergeCells count="1">
    <mergeCell ref="C1:D1"/>
  </mergeCells>
  <phoneticPr fontId="13" type="noConversion"/>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B164B-FC60-4BD1-9677-90F2361A0317}">
  <dimension ref="A1:O80"/>
  <sheetViews>
    <sheetView showGridLines="0" workbookViewId="0"/>
  </sheetViews>
  <sheetFormatPr defaultRowHeight="14.45"/>
  <cols>
    <col min="1" max="1" width="34.85546875" style="4" customWidth="1"/>
    <col min="2" max="2" width="20.140625" customWidth="1"/>
    <col min="3" max="3" width="19.7109375" customWidth="1"/>
    <col min="4" max="8" width="16.7109375" customWidth="1"/>
    <col min="9" max="9" width="15.42578125" customWidth="1"/>
    <col min="10" max="10" width="18.5703125" bestFit="1" customWidth="1"/>
    <col min="11" max="15" width="20.140625" customWidth="1"/>
    <col min="16" max="16" width="19.5703125" customWidth="1"/>
  </cols>
  <sheetData>
    <row r="1" spans="1:15" ht="26.1">
      <c r="A1" s="100" t="s">
        <v>17</v>
      </c>
      <c r="B1" s="99" t="s">
        <v>37</v>
      </c>
      <c r="C1" s="133">
        <f>'Summary Tables'!C1</f>
        <v>0</v>
      </c>
      <c r="D1" s="133"/>
    </row>
    <row r="2" spans="1:15">
      <c r="H2" s="12"/>
    </row>
    <row r="3" spans="1:15" ht="31.5" customHeight="1">
      <c r="B3" s="29" t="s">
        <v>52</v>
      </c>
      <c r="H3" s="9"/>
    </row>
    <row r="4" spans="1:15">
      <c r="A4" s="5" t="s">
        <v>53</v>
      </c>
      <c r="B4" s="36">
        <f>I44</f>
        <v>0</v>
      </c>
      <c r="H4" s="6"/>
    </row>
    <row r="5" spans="1:15">
      <c r="B5" s="14"/>
      <c r="C5" s="14"/>
      <c r="D5" s="14"/>
      <c r="E5" s="14"/>
      <c r="F5" s="14"/>
      <c r="G5" s="14"/>
      <c r="H5" s="9"/>
    </row>
    <row r="6" spans="1:15">
      <c r="B6" s="14"/>
      <c r="C6" s="14"/>
      <c r="D6" s="14"/>
      <c r="E6" s="14"/>
      <c r="F6" s="14"/>
      <c r="G6" s="14"/>
    </row>
    <row r="7" spans="1:15" ht="27.6" customHeight="1">
      <c r="A7" s="134" t="s">
        <v>54</v>
      </c>
      <c r="B7" s="134"/>
      <c r="C7" s="134"/>
      <c r="D7" s="134"/>
      <c r="E7" s="134"/>
      <c r="F7" s="134"/>
    </row>
    <row r="8" spans="1:15" ht="15.95" customHeight="1"/>
    <row r="9" spans="1:15" ht="15.95" customHeight="1">
      <c r="A9" s="39" t="s">
        <v>55</v>
      </c>
    </row>
    <row r="10" spans="1:15" ht="14.1" customHeight="1">
      <c r="A10" s="40" t="s">
        <v>56</v>
      </c>
      <c r="B10" s="40" t="s">
        <v>57</v>
      </c>
      <c r="C10" s="40" t="s">
        <v>58</v>
      </c>
      <c r="D10" s="40" t="s">
        <v>59</v>
      </c>
      <c r="E10" s="40" t="s">
        <v>60</v>
      </c>
      <c r="F10" s="40" t="s">
        <v>61</v>
      </c>
      <c r="G10" s="40" t="s">
        <v>62</v>
      </c>
      <c r="H10" s="40" t="s">
        <v>63</v>
      </c>
      <c r="I10" s="40" t="s">
        <v>52</v>
      </c>
    </row>
    <row r="11" spans="1:15" ht="14.45" customHeight="1">
      <c r="A11" s="41" t="s">
        <v>64</v>
      </c>
      <c r="B11" s="43">
        <v>1</v>
      </c>
      <c r="C11" s="44">
        <v>50000</v>
      </c>
      <c r="D11" s="45">
        <v>1</v>
      </c>
      <c r="E11" s="46">
        <v>46296</v>
      </c>
      <c r="F11" s="46">
        <v>46568</v>
      </c>
      <c r="G11" s="46" t="s">
        <v>65</v>
      </c>
      <c r="H11" s="47">
        <f>DATEDIF(E11,F11,"m")+1</f>
        <v>9</v>
      </c>
      <c r="I11" s="48">
        <f>($C11/12*$D11*$B11) *MAX(0,(YEAR(MIN($F11,DATE(2027,9,30)))*12 + MONTH(MIN($F11,DATE(2027,9,30))))-(YEAR(MAX($E11,DATE(2026,10,1)))*12 +MONTH(MAX($E11, DATE(2026,10,1)))) + 1)</f>
        <v>37500</v>
      </c>
    </row>
    <row r="12" spans="1:15" ht="18.600000000000001" customHeight="1"/>
    <row r="13" spans="1:15" s="18" customFormat="1" ht="43.5">
      <c r="A13" s="55" t="s">
        <v>56</v>
      </c>
      <c r="B13" s="55" t="s">
        <v>57</v>
      </c>
      <c r="C13" s="55" t="s">
        <v>58</v>
      </c>
      <c r="D13" s="55" t="s">
        <v>59</v>
      </c>
      <c r="E13" s="55" t="s">
        <v>60</v>
      </c>
      <c r="F13" s="59" t="s">
        <v>61</v>
      </c>
      <c r="G13" s="59" t="s">
        <v>66</v>
      </c>
      <c r="H13" s="40" t="s">
        <v>63</v>
      </c>
      <c r="I13" s="40" t="s">
        <v>52</v>
      </c>
      <c r="L13"/>
      <c r="M13"/>
      <c r="N13"/>
      <c r="O13"/>
    </row>
    <row r="14" spans="1:15">
      <c r="A14" s="32"/>
      <c r="B14" s="34"/>
      <c r="C14" s="91"/>
      <c r="D14" s="92"/>
      <c r="E14" s="93"/>
      <c r="F14" s="93"/>
      <c r="G14" s="93"/>
      <c r="H14" s="25">
        <f t="shared" ref="H14:H43" si="0">DATEDIF(E14,F14,"m")+1</f>
        <v>1</v>
      </c>
      <c r="I14" s="105">
        <f t="shared" ref="I14:I43" si="1">($C14/12*$D14*$B14) *MAX(0,(YEAR(MIN($F14,DATE(2027,9,30)))*12 + MONTH(MIN($F14,DATE(2027,9,30))))-(YEAR(MAX($E14,DATE(2026,9,1)))*12 +MONTH(MAX($E14, DATE(2026,9,1)))) + 1)</f>
        <v>0</v>
      </c>
    </row>
    <row r="15" spans="1:15">
      <c r="A15" s="32"/>
      <c r="B15" s="34"/>
      <c r="C15" s="91"/>
      <c r="D15" s="92"/>
      <c r="E15" s="93"/>
      <c r="F15" s="93"/>
      <c r="G15" s="93"/>
      <c r="H15" s="25">
        <f t="shared" ref="H15:H24" si="2">DATEDIF(E15,F15,"m")+1</f>
        <v>1</v>
      </c>
      <c r="I15" s="105">
        <f t="shared" si="1"/>
        <v>0</v>
      </c>
    </row>
    <row r="16" spans="1:15">
      <c r="A16" s="32"/>
      <c r="B16" s="34"/>
      <c r="C16" s="91"/>
      <c r="D16" s="92"/>
      <c r="E16" s="93"/>
      <c r="F16" s="93"/>
      <c r="G16" s="93"/>
      <c r="H16" s="25">
        <f t="shared" si="2"/>
        <v>1</v>
      </c>
      <c r="I16" s="105">
        <f t="shared" si="1"/>
        <v>0</v>
      </c>
    </row>
    <row r="17" spans="1:9">
      <c r="A17" s="32"/>
      <c r="B17" s="34"/>
      <c r="C17" s="91"/>
      <c r="D17" s="92"/>
      <c r="E17" s="93"/>
      <c r="F17" s="93"/>
      <c r="G17" s="93"/>
      <c r="H17" s="25">
        <f t="shared" si="2"/>
        <v>1</v>
      </c>
      <c r="I17" s="105">
        <f t="shared" si="1"/>
        <v>0</v>
      </c>
    </row>
    <row r="18" spans="1:9">
      <c r="A18" s="32"/>
      <c r="B18" s="34"/>
      <c r="C18" s="91"/>
      <c r="D18" s="92"/>
      <c r="E18" s="93"/>
      <c r="F18" s="93"/>
      <c r="G18" s="93"/>
      <c r="H18" s="25">
        <f t="shared" si="2"/>
        <v>1</v>
      </c>
      <c r="I18" s="105">
        <f t="shared" si="1"/>
        <v>0</v>
      </c>
    </row>
    <row r="19" spans="1:9">
      <c r="A19" s="32"/>
      <c r="B19" s="34"/>
      <c r="C19" s="91"/>
      <c r="D19" s="92"/>
      <c r="E19" s="93"/>
      <c r="F19" s="93"/>
      <c r="G19" s="93"/>
      <c r="H19" s="25">
        <f t="shared" si="2"/>
        <v>1</v>
      </c>
      <c r="I19" s="105">
        <f t="shared" si="1"/>
        <v>0</v>
      </c>
    </row>
    <row r="20" spans="1:9">
      <c r="A20" s="32"/>
      <c r="B20" s="34"/>
      <c r="C20" s="91"/>
      <c r="D20" s="92"/>
      <c r="E20" s="93"/>
      <c r="F20" s="93"/>
      <c r="G20" s="93"/>
      <c r="H20" s="25">
        <f t="shared" si="2"/>
        <v>1</v>
      </c>
      <c r="I20" s="105">
        <f t="shared" si="1"/>
        <v>0</v>
      </c>
    </row>
    <row r="21" spans="1:9">
      <c r="A21" s="32"/>
      <c r="B21" s="34"/>
      <c r="C21" s="91"/>
      <c r="D21" s="92"/>
      <c r="E21" s="93"/>
      <c r="F21" s="93"/>
      <c r="G21" s="93"/>
      <c r="H21" s="25">
        <f t="shared" si="2"/>
        <v>1</v>
      </c>
      <c r="I21" s="105">
        <f t="shared" si="1"/>
        <v>0</v>
      </c>
    </row>
    <row r="22" spans="1:9">
      <c r="A22" s="32"/>
      <c r="B22" s="34"/>
      <c r="C22" s="91"/>
      <c r="D22" s="92"/>
      <c r="E22" s="93"/>
      <c r="F22" s="93"/>
      <c r="G22" s="93"/>
      <c r="H22" s="25">
        <f t="shared" si="2"/>
        <v>1</v>
      </c>
      <c r="I22" s="105">
        <f t="shared" si="1"/>
        <v>0</v>
      </c>
    </row>
    <row r="23" spans="1:9">
      <c r="A23" s="32"/>
      <c r="B23" s="34"/>
      <c r="C23" s="91"/>
      <c r="D23" s="92"/>
      <c r="E23" s="93"/>
      <c r="F23" s="93"/>
      <c r="G23" s="93"/>
      <c r="H23" s="25">
        <f t="shared" si="2"/>
        <v>1</v>
      </c>
      <c r="I23" s="105">
        <f t="shared" si="1"/>
        <v>0</v>
      </c>
    </row>
    <row r="24" spans="1:9">
      <c r="A24" s="32"/>
      <c r="B24" s="34"/>
      <c r="C24" s="91"/>
      <c r="D24" s="92"/>
      <c r="E24" s="93"/>
      <c r="F24" s="93"/>
      <c r="G24" s="93"/>
      <c r="H24" s="25">
        <f t="shared" si="2"/>
        <v>1</v>
      </c>
      <c r="I24" s="105">
        <f t="shared" si="1"/>
        <v>0</v>
      </c>
    </row>
    <row r="25" spans="1:9">
      <c r="A25" s="32"/>
      <c r="B25" s="34"/>
      <c r="C25" s="91"/>
      <c r="D25" s="92"/>
      <c r="E25" s="93"/>
      <c r="F25" s="93"/>
      <c r="G25" s="93"/>
      <c r="H25" s="25">
        <f t="shared" ref="H25:H35" si="3">DATEDIF(E25,F25,"m")+1</f>
        <v>1</v>
      </c>
      <c r="I25" s="105">
        <f t="shared" si="1"/>
        <v>0</v>
      </c>
    </row>
    <row r="26" spans="1:9">
      <c r="A26" s="32"/>
      <c r="B26" s="34"/>
      <c r="C26" s="91"/>
      <c r="D26" s="92"/>
      <c r="E26" s="93"/>
      <c r="F26" s="93"/>
      <c r="G26" s="93"/>
      <c r="H26" s="25">
        <f t="shared" si="3"/>
        <v>1</v>
      </c>
      <c r="I26" s="105">
        <f t="shared" si="1"/>
        <v>0</v>
      </c>
    </row>
    <row r="27" spans="1:9">
      <c r="A27" s="32"/>
      <c r="B27" s="34"/>
      <c r="C27" s="91"/>
      <c r="D27" s="92"/>
      <c r="E27" s="93"/>
      <c r="F27" s="93"/>
      <c r="G27" s="93"/>
      <c r="H27" s="25">
        <f t="shared" si="3"/>
        <v>1</v>
      </c>
      <c r="I27" s="105">
        <f t="shared" si="1"/>
        <v>0</v>
      </c>
    </row>
    <row r="28" spans="1:9">
      <c r="A28" s="32"/>
      <c r="B28" s="34"/>
      <c r="C28" s="91"/>
      <c r="D28" s="92"/>
      <c r="E28" s="93"/>
      <c r="F28" s="93"/>
      <c r="G28" s="93"/>
      <c r="H28" s="25">
        <f t="shared" si="3"/>
        <v>1</v>
      </c>
      <c r="I28" s="105">
        <f t="shared" si="1"/>
        <v>0</v>
      </c>
    </row>
    <row r="29" spans="1:9">
      <c r="A29" s="32"/>
      <c r="B29" s="34"/>
      <c r="C29" s="91"/>
      <c r="D29" s="92"/>
      <c r="E29" s="93"/>
      <c r="F29" s="93"/>
      <c r="G29" s="93"/>
      <c r="H29" s="25">
        <f t="shared" ref="H29" si="4">DATEDIF(E29,F29,"m")+1</f>
        <v>1</v>
      </c>
      <c r="I29" s="105">
        <f t="shared" si="1"/>
        <v>0</v>
      </c>
    </row>
    <row r="30" spans="1:9">
      <c r="A30" s="32"/>
      <c r="B30" s="34"/>
      <c r="C30" s="91"/>
      <c r="D30" s="92"/>
      <c r="E30" s="93"/>
      <c r="F30" s="93"/>
      <c r="G30" s="93"/>
      <c r="H30" s="25">
        <f t="shared" si="3"/>
        <v>1</v>
      </c>
      <c r="I30" s="105">
        <f t="shared" si="1"/>
        <v>0</v>
      </c>
    </row>
    <row r="31" spans="1:9">
      <c r="A31" s="32"/>
      <c r="B31" s="34"/>
      <c r="C31" s="91"/>
      <c r="D31" s="92"/>
      <c r="E31" s="93"/>
      <c r="F31" s="93"/>
      <c r="G31" s="93"/>
      <c r="H31" s="25">
        <f t="shared" si="3"/>
        <v>1</v>
      </c>
      <c r="I31" s="105">
        <f t="shared" si="1"/>
        <v>0</v>
      </c>
    </row>
    <row r="32" spans="1:9">
      <c r="A32" s="32"/>
      <c r="B32" s="34"/>
      <c r="C32" s="91"/>
      <c r="D32" s="92"/>
      <c r="E32" s="93"/>
      <c r="F32" s="93"/>
      <c r="G32" s="93"/>
      <c r="H32" s="25">
        <f t="shared" si="3"/>
        <v>1</v>
      </c>
      <c r="I32" s="105">
        <f t="shared" si="1"/>
        <v>0</v>
      </c>
    </row>
    <row r="33" spans="1:15">
      <c r="A33" s="32"/>
      <c r="B33" s="34"/>
      <c r="C33" s="91"/>
      <c r="D33" s="92"/>
      <c r="E33" s="93"/>
      <c r="F33" s="93"/>
      <c r="G33" s="93"/>
      <c r="H33" s="25">
        <f t="shared" si="3"/>
        <v>1</v>
      </c>
      <c r="I33" s="105">
        <f t="shared" si="1"/>
        <v>0</v>
      </c>
    </row>
    <row r="34" spans="1:15">
      <c r="A34" s="32"/>
      <c r="B34" s="34"/>
      <c r="C34" s="91"/>
      <c r="D34" s="92"/>
      <c r="E34" s="93"/>
      <c r="F34" s="93"/>
      <c r="G34" s="93"/>
      <c r="H34" s="25">
        <f t="shared" si="3"/>
        <v>1</v>
      </c>
      <c r="I34" s="105">
        <f t="shared" si="1"/>
        <v>0</v>
      </c>
    </row>
    <row r="35" spans="1:15">
      <c r="A35" s="32"/>
      <c r="B35" s="34"/>
      <c r="C35" s="91"/>
      <c r="D35" s="92"/>
      <c r="E35" s="93"/>
      <c r="F35" s="93"/>
      <c r="G35" s="93"/>
      <c r="H35" s="25">
        <f t="shared" si="3"/>
        <v>1</v>
      </c>
      <c r="I35" s="105">
        <f t="shared" si="1"/>
        <v>0</v>
      </c>
    </row>
    <row r="36" spans="1:15">
      <c r="A36" s="33"/>
      <c r="B36" s="34"/>
      <c r="C36" s="91"/>
      <c r="D36" s="92"/>
      <c r="E36" s="93"/>
      <c r="F36" s="93"/>
      <c r="G36" s="93"/>
      <c r="H36" s="25">
        <f t="shared" si="0"/>
        <v>1</v>
      </c>
      <c r="I36" s="105">
        <f t="shared" si="1"/>
        <v>0</v>
      </c>
    </row>
    <row r="37" spans="1:15">
      <c r="A37" s="33"/>
      <c r="B37" s="34"/>
      <c r="C37" s="91"/>
      <c r="D37" s="92"/>
      <c r="E37" s="93"/>
      <c r="F37" s="93"/>
      <c r="G37" s="93"/>
      <c r="H37" s="25">
        <f t="shared" si="0"/>
        <v>1</v>
      </c>
      <c r="I37" s="105">
        <f t="shared" si="1"/>
        <v>0</v>
      </c>
    </row>
    <row r="38" spans="1:15">
      <c r="A38" s="101"/>
      <c r="B38" s="34"/>
      <c r="C38" s="91"/>
      <c r="D38" s="92"/>
      <c r="E38" s="93"/>
      <c r="F38" s="93"/>
      <c r="G38" s="93"/>
      <c r="H38" s="25">
        <f t="shared" si="0"/>
        <v>1</v>
      </c>
      <c r="I38" s="105">
        <f t="shared" si="1"/>
        <v>0</v>
      </c>
    </row>
    <row r="39" spans="1:15">
      <c r="A39" s="33"/>
      <c r="B39" s="34"/>
      <c r="C39" s="91"/>
      <c r="D39" s="92"/>
      <c r="E39" s="93"/>
      <c r="F39" s="93"/>
      <c r="G39" s="93"/>
      <c r="H39" s="25">
        <f t="shared" si="0"/>
        <v>1</v>
      </c>
      <c r="I39" s="105">
        <f t="shared" si="1"/>
        <v>0</v>
      </c>
    </row>
    <row r="40" spans="1:15">
      <c r="A40" s="33"/>
      <c r="B40" s="34"/>
      <c r="C40" s="91"/>
      <c r="D40" s="92"/>
      <c r="E40" s="93"/>
      <c r="F40" s="93"/>
      <c r="G40" s="93"/>
      <c r="H40" s="25">
        <f t="shared" si="0"/>
        <v>1</v>
      </c>
      <c r="I40" s="105">
        <f t="shared" si="1"/>
        <v>0</v>
      </c>
    </row>
    <row r="41" spans="1:15">
      <c r="A41" s="33"/>
      <c r="B41" s="34"/>
      <c r="C41" s="91"/>
      <c r="D41" s="92"/>
      <c r="E41" s="93"/>
      <c r="F41" s="93"/>
      <c r="G41" s="93"/>
      <c r="H41" s="25">
        <f t="shared" si="0"/>
        <v>1</v>
      </c>
      <c r="I41" s="105">
        <f t="shared" si="1"/>
        <v>0</v>
      </c>
    </row>
    <row r="42" spans="1:15">
      <c r="A42" s="33"/>
      <c r="B42" s="34"/>
      <c r="C42" s="91"/>
      <c r="D42" s="92"/>
      <c r="E42" s="93"/>
      <c r="F42" s="93"/>
      <c r="G42" s="93"/>
      <c r="H42" s="25">
        <f t="shared" si="0"/>
        <v>1</v>
      </c>
      <c r="I42" s="105">
        <f t="shared" si="1"/>
        <v>0</v>
      </c>
    </row>
    <row r="43" spans="1:15">
      <c r="A43" s="33"/>
      <c r="B43" s="34"/>
      <c r="C43" s="91"/>
      <c r="D43" s="92"/>
      <c r="E43" s="93"/>
      <c r="F43" s="93"/>
      <c r="G43" s="93"/>
      <c r="H43" s="25">
        <f t="shared" si="0"/>
        <v>1</v>
      </c>
      <c r="I43" s="105">
        <f t="shared" si="1"/>
        <v>0</v>
      </c>
    </row>
    <row r="44" spans="1:15" s="3" customFormat="1">
      <c r="A44" s="11"/>
      <c r="G44" s="89" t="s">
        <v>65</v>
      </c>
      <c r="I44" s="6">
        <f>SUM(I14:I43)</f>
        <v>0</v>
      </c>
      <c r="L44"/>
      <c r="M44"/>
      <c r="N44"/>
      <c r="O44"/>
    </row>
    <row r="45" spans="1:15" ht="18.600000000000001">
      <c r="A45" s="39" t="s">
        <v>67</v>
      </c>
      <c r="H45" s="89" t="s">
        <v>68</v>
      </c>
      <c r="J45" s="9"/>
    </row>
    <row r="46" spans="1:15" ht="15.6" customHeight="1">
      <c r="A46" s="49" t="s">
        <v>56</v>
      </c>
      <c r="B46" s="135" t="s">
        <v>69</v>
      </c>
      <c r="C46" s="136"/>
      <c r="D46" s="136"/>
      <c r="E46" s="136"/>
      <c r="F46" s="136"/>
      <c r="G46" s="136"/>
      <c r="H46" s="136"/>
      <c r="I46" s="137"/>
    </row>
    <row r="47" spans="1:15" ht="44.1" customHeight="1">
      <c r="A47" s="50" t="str">
        <f t="shared" ref="A47" si="5">A11</f>
        <v>Example Position (John Doe)</v>
      </c>
      <c r="B47" s="138" t="s">
        <v>70</v>
      </c>
      <c r="C47" s="139"/>
      <c r="D47" s="139"/>
      <c r="E47" s="139"/>
      <c r="F47" s="139"/>
      <c r="G47" s="139"/>
      <c r="H47" s="139"/>
      <c r="I47" s="140"/>
      <c r="J47" s="9"/>
    </row>
    <row r="48" spans="1:15">
      <c r="A48" s="31">
        <f>A14</f>
        <v>0</v>
      </c>
      <c r="B48" s="130"/>
      <c r="C48" s="131"/>
      <c r="D48" s="131"/>
      <c r="E48" s="131"/>
      <c r="F48" s="131"/>
      <c r="G48" s="131"/>
      <c r="H48" s="131"/>
      <c r="I48" s="132"/>
    </row>
    <row r="49" spans="1:9">
      <c r="A49" s="31">
        <f t="shared" ref="A49:A77" si="6">A15</f>
        <v>0</v>
      </c>
      <c r="B49" s="130"/>
      <c r="C49" s="131"/>
      <c r="D49" s="131"/>
      <c r="E49" s="131"/>
      <c r="F49" s="131"/>
      <c r="G49" s="131"/>
      <c r="H49" s="131"/>
      <c r="I49" s="132"/>
    </row>
    <row r="50" spans="1:9">
      <c r="A50" s="31">
        <f t="shared" si="6"/>
        <v>0</v>
      </c>
      <c r="B50" s="130"/>
      <c r="C50" s="131"/>
      <c r="D50" s="131"/>
      <c r="E50" s="131"/>
      <c r="F50" s="131"/>
      <c r="G50" s="131"/>
      <c r="H50" s="131"/>
      <c r="I50" s="132"/>
    </row>
    <row r="51" spans="1:9">
      <c r="A51" s="31">
        <f t="shared" si="6"/>
        <v>0</v>
      </c>
      <c r="B51" s="130"/>
      <c r="C51" s="131"/>
      <c r="D51" s="131"/>
      <c r="E51" s="131"/>
      <c r="F51" s="131"/>
      <c r="G51" s="131"/>
      <c r="H51" s="131"/>
      <c r="I51" s="132"/>
    </row>
    <row r="52" spans="1:9">
      <c r="A52" s="31">
        <f t="shared" si="6"/>
        <v>0</v>
      </c>
      <c r="B52" s="130"/>
      <c r="C52" s="131"/>
      <c r="D52" s="131"/>
      <c r="E52" s="131"/>
      <c r="F52" s="131"/>
      <c r="G52" s="131"/>
      <c r="H52" s="131"/>
      <c r="I52" s="132"/>
    </row>
    <row r="53" spans="1:9">
      <c r="A53" s="31">
        <f t="shared" si="6"/>
        <v>0</v>
      </c>
      <c r="B53" s="130"/>
      <c r="C53" s="131"/>
      <c r="D53" s="131"/>
      <c r="E53" s="131"/>
      <c r="F53" s="131"/>
      <c r="G53" s="131"/>
      <c r="H53" s="131"/>
      <c r="I53" s="132"/>
    </row>
    <row r="54" spans="1:9">
      <c r="A54" s="31">
        <f t="shared" si="6"/>
        <v>0</v>
      </c>
      <c r="B54" s="130"/>
      <c r="C54" s="131"/>
      <c r="D54" s="131"/>
      <c r="E54" s="131"/>
      <c r="F54" s="131"/>
      <c r="G54" s="131"/>
      <c r="H54" s="131"/>
      <c r="I54" s="132"/>
    </row>
    <row r="55" spans="1:9">
      <c r="A55" s="31">
        <f t="shared" si="6"/>
        <v>0</v>
      </c>
      <c r="B55" s="130"/>
      <c r="C55" s="131"/>
      <c r="D55" s="131"/>
      <c r="E55" s="131"/>
      <c r="F55" s="131"/>
      <c r="G55" s="131"/>
      <c r="H55" s="131"/>
      <c r="I55" s="132"/>
    </row>
    <row r="56" spans="1:9">
      <c r="A56" s="31">
        <f t="shared" si="6"/>
        <v>0</v>
      </c>
      <c r="B56" s="130"/>
      <c r="C56" s="131"/>
      <c r="D56" s="131"/>
      <c r="E56" s="131"/>
      <c r="F56" s="131"/>
      <c r="G56" s="131"/>
      <c r="H56" s="131"/>
      <c r="I56" s="132"/>
    </row>
    <row r="57" spans="1:9">
      <c r="A57" s="31">
        <f t="shared" si="6"/>
        <v>0</v>
      </c>
      <c r="B57" s="130"/>
      <c r="C57" s="131"/>
      <c r="D57" s="131"/>
      <c r="E57" s="131"/>
      <c r="F57" s="131"/>
      <c r="G57" s="131"/>
      <c r="H57" s="131"/>
      <c r="I57" s="132"/>
    </row>
    <row r="58" spans="1:9">
      <c r="A58" s="31">
        <f t="shared" si="6"/>
        <v>0</v>
      </c>
      <c r="B58" s="130"/>
      <c r="C58" s="131"/>
      <c r="D58" s="131"/>
      <c r="E58" s="131"/>
      <c r="F58" s="131"/>
      <c r="G58" s="131"/>
      <c r="H58" s="131"/>
      <c r="I58" s="132"/>
    </row>
    <row r="59" spans="1:9">
      <c r="A59" s="31">
        <f t="shared" si="6"/>
        <v>0</v>
      </c>
      <c r="B59" s="130"/>
      <c r="C59" s="131"/>
      <c r="D59" s="131"/>
      <c r="E59" s="131"/>
      <c r="F59" s="131"/>
      <c r="G59" s="131"/>
      <c r="H59" s="131"/>
      <c r="I59" s="132"/>
    </row>
    <row r="60" spans="1:9">
      <c r="A60" s="31">
        <f t="shared" si="6"/>
        <v>0</v>
      </c>
      <c r="B60" s="130"/>
      <c r="C60" s="131"/>
      <c r="D60" s="131"/>
      <c r="E60" s="131"/>
      <c r="F60" s="131"/>
      <c r="G60" s="131"/>
      <c r="H60" s="131"/>
      <c r="I60" s="132"/>
    </row>
    <row r="61" spans="1:9">
      <c r="A61" s="31">
        <f t="shared" si="6"/>
        <v>0</v>
      </c>
      <c r="B61" s="130"/>
      <c r="C61" s="131"/>
      <c r="D61" s="131"/>
      <c r="E61" s="131"/>
      <c r="F61" s="131"/>
      <c r="G61" s="131"/>
      <c r="H61" s="131"/>
      <c r="I61" s="132"/>
    </row>
    <row r="62" spans="1:9">
      <c r="A62" s="31">
        <f t="shared" si="6"/>
        <v>0</v>
      </c>
      <c r="B62" s="130"/>
      <c r="C62" s="131"/>
      <c r="D62" s="131"/>
      <c r="E62" s="131"/>
      <c r="F62" s="131"/>
      <c r="G62" s="131"/>
      <c r="H62" s="131"/>
      <c r="I62" s="132"/>
    </row>
    <row r="63" spans="1:9">
      <c r="A63" s="31">
        <f t="shared" si="6"/>
        <v>0</v>
      </c>
      <c r="B63" s="130"/>
      <c r="C63" s="131"/>
      <c r="D63" s="131"/>
      <c r="E63" s="131"/>
      <c r="F63" s="131"/>
      <c r="G63" s="131"/>
      <c r="H63" s="131"/>
      <c r="I63" s="132"/>
    </row>
    <row r="64" spans="1:9">
      <c r="A64" s="31">
        <f t="shared" si="6"/>
        <v>0</v>
      </c>
      <c r="B64" s="130"/>
      <c r="C64" s="131"/>
      <c r="D64" s="131"/>
      <c r="E64" s="131"/>
      <c r="F64" s="131"/>
      <c r="G64" s="131"/>
      <c r="H64" s="131"/>
      <c r="I64" s="132"/>
    </row>
    <row r="65" spans="1:9">
      <c r="A65" s="31">
        <f t="shared" si="6"/>
        <v>0</v>
      </c>
      <c r="B65" s="130"/>
      <c r="C65" s="131"/>
      <c r="D65" s="131"/>
      <c r="E65" s="131"/>
      <c r="F65" s="131"/>
      <c r="G65" s="131"/>
      <c r="H65" s="131"/>
      <c r="I65" s="132"/>
    </row>
    <row r="66" spans="1:9">
      <c r="A66" s="31">
        <f t="shared" si="6"/>
        <v>0</v>
      </c>
      <c r="B66" s="130"/>
      <c r="C66" s="131"/>
      <c r="D66" s="131"/>
      <c r="E66" s="131"/>
      <c r="F66" s="131"/>
      <c r="G66" s="131"/>
      <c r="H66" s="131"/>
      <c r="I66" s="132"/>
    </row>
    <row r="67" spans="1:9">
      <c r="A67" s="31">
        <f t="shared" si="6"/>
        <v>0</v>
      </c>
      <c r="B67" s="130"/>
      <c r="C67" s="131"/>
      <c r="D67" s="131"/>
      <c r="E67" s="131"/>
      <c r="F67" s="131"/>
      <c r="G67" s="131"/>
      <c r="H67" s="131"/>
      <c r="I67" s="132"/>
    </row>
    <row r="68" spans="1:9">
      <c r="A68" s="31">
        <f t="shared" si="6"/>
        <v>0</v>
      </c>
      <c r="B68" s="130"/>
      <c r="C68" s="131"/>
      <c r="D68" s="131"/>
      <c r="E68" s="131"/>
      <c r="F68" s="131"/>
      <c r="G68" s="131"/>
      <c r="H68" s="131"/>
      <c r="I68" s="132"/>
    </row>
    <row r="69" spans="1:9">
      <c r="A69" s="31">
        <f t="shared" si="6"/>
        <v>0</v>
      </c>
      <c r="B69" s="130"/>
      <c r="C69" s="131"/>
      <c r="D69" s="131"/>
      <c r="E69" s="131"/>
      <c r="F69" s="131"/>
      <c r="G69" s="131"/>
      <c r="H69" s="131"/>
      <c r="I69" s="132"/>
    </row>
    <row r="70" spans="1:9">
      <c r="A70" s="31">
        <f t="shared" si="6"/>
        <v>0</v>
      </c>
      <c r="B70" s="130"/>
      <c r="C70" s="131"/>
      <c r="D70" s="131"/>
      <c r="E70" s="131"/>
      <c r="F70" s="131"/>
      <c r="G70" s="131"/>
      <c r="H70" s="131"/>
      <c r="I70" s="132"/>
    </row>
    <row r="71" spans="1:9">
      <c r="A71" s="31">
        <f t="shared" si="6"/>
        <v>0</v>
      </c>
      <c r="B71" s="130"/>
      <c r="C71" s="131"/>
      <c r="D71" s="131"/>
      <c r="E71" s="131"/>
      <c r="F71" s="131"/>
      <c r="G71" s="131"/>
      <c r="H71" s="131"/>
      <c r="I71" s="132"/>
    </row>
    <row r="72" spans="1:9">
      <c r="A72" s="31">
        <f t="shared" si="6"/>
        <v>0</v>
      </c>
      <c r="B72" s="130"/>
      <c r="C72" s="131"/>
      <c r="D72" s="131"/>
      <c r="E72" s="131"/>
      <c r="F72" s="131"/>
      <c r="G72" s="131"/>
      <c r="H72" s="131"/>
      <c r="I72" s="132"/>
    </row>
    <row r="73" spans="1:9">
      <c r="A73" s="31">
        <f t="shared" si="6"/>
        <v>0</v>
      </c>
      <c r="B73" s="130"/>
      <c r="C73" s="131"/>
      <c r="D73" s="131"/>
      <c r="E73" s="131"/>
      <c r="F73" s="131"/>
      <c r="G73" s="131"/>
      <c r="H73" s="131"/>
      <c r="I73" s="132"/>
    </row>
    <row r="74" spans="1:9">
      <c r="A74" s="31">
        <f t="shared" si="6"/>
        <v>0</v>
      </c>
      <c r="B74" s="130"/>
      <c r="C74" s="131"/>
      <c r="D74" s="131"/>
      <c r="E74" s="131"/>
      <c r="F74" s="131"/>
      <c r="G74" s="131"/>
      <c r="H74" s="131"/>
      <c r="I74" s="132"/>
    </row>
    <row r="75" spans="1:9">
      <c r="A75" s="31">
        <f t="shared" si="6"/>
        <v>0</v>
      </c>
      <c r="B75" s="130"/>
      <c r="C75" s="131"/>
      <c r="D75" s="131"/>
      <c r="E75" s="131"/>
      <c r="F75" s="131"/>
      <c r="G75" s="131"/>
      <c r="H75" s="131"/>
      <c r="I75" s="132"/>
    </row>
    <row r="76" spans="1:9">
      <c r="A76" s="31">
        <f t="shared" si="6"/>
        <v>0</v>
      </c>
      <c r="B76" s="130"/>
      <c r="C76" s="131"/>
      <c r="D76" s="131"/>
      <c r="E76" s="131"/>
      <c r="F76" s="131"/>
      <c r="G76" s="131"/>
      <c r="H76" s="131"/>
      <c r="I76" s="132"/>
    </row>
    <row r="77" spans="1:9">
      <c r="A77" s="31">
        <f t="shared" si="6"/>
        <v>0</v>
      </c>
      <c r="B77" s="130"/>
      <c r="C77" s="131"/>
      <c r="D77" s="131"/>
      <c r="E77" s="131"/>
      <c r="F77" s="131"/>
      <c r="G77" s="131"/>
      <c r="H77" s="131"/>
      <c r="I77" s="132"/>
    </row>
    <row r="80" spans="1:9" ht="18.600000000000001">
      <c r="A80" s="13" t="s">
        <v>71</v>
      </c>
    </row>
  </sheetData>
  <mergeCells count="34">
    <mergeCell ref="B63:I63"/>
    <mergeCell ref="B64:I64"/>
    <mergeCell ref="B65:I65"/>
    <mergeCell ref="B71:I71"/>
    <mergeCell ref="B75:I75"/>
    <mergeCell ref="B66:I66"/>
    <mergeCell ref="B67:I67"/>
    <mergeCell ref="B68:I68"/>
    <mergeCell ref="B69:I69"/>
    <mergeCell ref="B70:I70"/>
    <mergeCell ref="B76:I76"/>
    <mergeCell ref="B77:I77"/>
    <mergeCell ref="B72:I72"/>
    <mergeCell ref="B73:I73"/>
    <mergeCell ref="B74:I74"/>
    <mergeCell ref="C1:D1"/>
    <mergeCell ref="B50:I50"/>
    <mergeCell ref="B51:I51"/>
    <mergeCell ref="B52:I52"/>
    <mergeCell ref="B53:I53"/>
    <mergeCell ref="A7:F7"/>
    <mergeCell ref="B46:I46"/>
    <mergeCell ref="B47:I47"/>
    <mergeCell ref="B48:I48"/>
    <mergeCell ref="B49:I49"/>
    <mergeCell ref="B59:I59"/>
    <mergeCell ref="B61:I61"/>
    <mergeCell ref="B62:I62"/>
    <mergeCell ref="B54:I54"/>
    <mergeCell ref="B55:I55"/>
    <mergeCell ref="B56:I56"/>
    <mergeCell ref="B57:I57"/>
    <mergeCell ref="B58:I58"/>
    <mergeCell ref="B60:I60"/>
  </mergeCells>
  <phoneticPr fontId="13" type="noConversion"/>
  <conditionalFormatting sqref="C11">
    <cfRule type="cellIs" dxfId="1" priority="1" operator="greaterThan">
      <formula>225700</formula>
    </cfRule>
  </conditionalFormatting>
  <conditionalFormatting sqref="C14:C43">
    <cfRule type="cellIs" dxfId="0" priority="2" operator="greaterThan">
      <formula>225700</formula>
    </cfRule>
  </conditionalFormatting>
  <dataValidations count="2">
    <dataValidation type="list" allowBlank="1" showInputMessage="1" showErrorMessage="1" sqref="G11" xr:uid="{3E1C40E8-1471-4818-897F-E58DA4064A4B}">
      <formula1>#REF!</formula1>
    </dataValidation>
    <dataValidation type="list" allowBlank="1" showInputMessage="1" showErrorMessage="1" sqref="G14:G43" xr:uid="{75DE2B3E-2ABB-4508-ACA7-D8DD26DA22C0}">
      <formula1>$H$44:$H$45</formula1>
    </dataValidation>
  </dataValidation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0B0C4-4EE9-4C74-A440-B360E5965816}">
  <dimension ref="A1:I46"/>
  <sheetViews>
    <sheetView showGridLines="0" workbookViewId="0"/>
  </sheetViews>
  <sheetFormatPr defaultRowHeight="14.45"/>
  <cols>
    <col min="1" max="1" width="29.5703125" customWidth="1"/>
    <col min="2" max="2" width="22.42578125" customWidth="1"/>
    <col min="3" max="4" width="19" customWidth="1"/>
    <col min="5" max="10" width="18" customWidth="1"/>
    <col min="11" max="13" width="15.42578125" customWidth="1"/>
    <col min="14" max="14" width="14" customWidth="1"/>
  </cols>
  <sheetData>
    <row r="1" spans="1:9" ht="26.1">
      <c r="A1" s="100" t="s">
        <v>20</v>
      </c>
      <c r="B1" s="99" t="s">
        <v>37</v>
      </c>
      <c r="C1" s="133">
        <f>'Summary Tables'!C1</f>
        <v>0</v>
      </c>
      <c r="D1" s="133"/>
    </row>
    <row r="3" spans="1:9">
      <c r="B3" s="29" t="s">
        <v>52</v>
      </c>
    </row>
    <row r="4" spans="1:9">
      <c r="A4" s="2" t="s">
        <v>72</v>
      </c>
      <c r="B4" s="36">
        <f>D44</f>
        <v>0</v>
      </c>
      <c r="E4" s="1"/>
    </row>
    <row r="5" spans="1:9">
      <c r="B5" s="14"/>
    </row>
    <row r="6" spans="1:9">
      <c r="D6" s="9"/>
    </row>
    <row r="7" spans="1:9" ht="28.5" customHeight="1">
      <c r="A7" s="141" t="s">
        <v>73</v>
      </c>
      <c r="B7" s="142"/>
      <c r="C7" s="142"/>
      <c r="D7" s="143"/>
    </row>
    <row r="8" spans="1:9" ht="15" customHeight="1">
      <c r="D8" s="9"/>
    </row>
    <row r="9" spans="1:9" ht="18.95" customHeight="1">
      <c r="A9" s="13" t="s">
        <v>74</v>
      </c>
      <c r="D9" s="9"/>
    </row>
    <row r="10" spans="1:9">
      <c r="A10" s="20" t="s">
        <v>66</v>
      </c>
      <c r="B10" s="20" t="s">
        <v>56</v>
      </c>
      <c r="C10" s="51" t="s">
        <v>57</v>
      </c>
      <c r="D10" s="40" t="s">
        <v>75</v>
      </c>
    </row>
    <row r="11" spans="1:9" ht="29.1">
      <c r="A11" s="86" t="str">
        <f>Personnel!G11</f>
        <v>Yes, Admin</v>
      </c>
      <c r="B11" s="52" t="str">
        <f>Personnel!A11</f>
        <v>Example Position (John Doe)</v>
      </c>
      <c r="C11" s="53">
        <f>Personnel!B11</f>
        <v>1</v>
      </c>
      <c r="D11" s="106">
        <v>10000</v>
      </c>
    </row>
    <row r="12" spans="1:9">
      <c r="B12" s="9"/>
    </row>
    <row r="13" spans="1:9" s="18" customFormat="1">
      <c r="A13" s="20" t="s">
        <v>66</v>
      </c>
      <c r="B13" s="20" t="s">
        <v>56</v>
      </c>
      <c r="C13" s="51" t="s">
        <v>57</v>
      </c>
      <c r="D13" s="40" t="s">
        <v>75</v>
      </c>
      <c r="G13"/>
      <c r="H13"/>
      <c r="I13"/>
    </row>
    <row r="14" spans="1:9">
      <c r="A14" s="71">
        <f>Personnel!G14</f>
        <v>0</v>
      </c>
      <c r="B14" s="24">
        <f>Personnel!A14</f>
        <v>0</v>
      </c>
      <c r="C14" s="22">
        <f>Personnel!B14</f>
        <v>0</v>
      </c>
      <c r="D14" s="107"/>
    </row>
    <row r="15" spans="1:9">
      <c r="A15" s="71">
        <f>Personnel!G15</f>
        <v>0</v>
      </c>
      <c r="B15" s="24">
        <f>Personnel!A15</f>
        <v>0</v>
      </c>
      <c r="C15" s="22">
        <f>Personnel!B15</f>
        <v>0</v>
      </c>
      <c r="D15" s="107"/>
    </row>
    <row r="16" spans="1:9">
      <c r="A16" s="71">
        <f>Personnel!G16</f>
        <v>0</v>
      </c>
      <c r="B16" s="24">
        <f>Personnel!A16</f>
        <v>0</v>
      </c>
      <c r="C16" s="22">
        <f>Personnel!B16</f>
        <v>0</v>
      </c>
      <c r="D16" s="107"/>
    </row>
    <row r="17" spans="1:4">
      <c r="A17" s="71">
        <f>Personnel!G17</f>
        <v>0</v>
      </c>
      <c r="B17" s="24">
        <f>Personnel!A17</f>
        <v>0</v>
      </c>
      <c r="C17" s="22">
        <f>Personnel!B17</f>
        <v>0</v>
      </c>
      <c r="D17" s="107"/>
    </row>
    <row r="18" spans="1:4">
      <c r="A18" s="71">
        <f>Personnel!G18</f>
        <v>0</v>
      </c>
      <c r="B18" s="24">
        <f>Personnel!A18</f>
        <v>0</v>
      </c>
      <c r="C18" s="22">
        <f>Personnel!B18</f>
        <v>0</v>
      </c>
      <c r="D18" s="107"/>
    </row>
    <row r="19" spans="1:4">
      <c r="A19" s="71">
        <f>Personnel!G19</f>
        <v>0</v>
      </c>
      <c r="B19" s="24">
        <f>Personnel!A19</f>
        <v>0</v>
      </c>
      <c r="C19" s="22">
        <f>Personnel!B19</f>
        <v>0</v>
      </c>
      <c r="D19" s="107"/>
    </row>
    <row r="20" spans="1:4">
      <c r="A20" s="71">
        <f>Personnel!G20</f>
        <v>0</v>
      </c>
      <c r="B20" s="24">
        <f>Personnel!A20</f>
        <v>0</v>
      </c>
      <c r="C20" s="22">
        <f>Personnel!B20</f>
        <v>0</v>
      </c>
      <c r="D20" s="107"/>
    </row>
    <row r="21" spans="1:4">
      <c r="A21" s="71">
        <f>Personnel!G21</f>
        <v>0</v>
      </c>
      <c r="B21" s="24">
        <f>Personnel!A21</f>
        <v>0</v>
      </c>
      <c r="C21" s="22">
        <f>Personnel!B21</f>
        <v>0</v>
      </c>
      <c r="D21" s="107"/>
    </row>
    <row r="22" spans="1:4">
      <c r="A22" s="71">
        <f>Personnel!G22</f>
        <v>0</v>
      </c>
      <c r="B22" s="24">
        <f>Personnel!A22</f>
        <v>0</v>
      </c>
      <c r="C22" s="22">
        <f>Personnel!B22</f>
        <v>0</v>
      </c>
      <c r="D22" s="107"/>
    </row>
    <row r="23" spans="1:4">
      <c r="A23" s="71">
        <f>Personnel!G23</f>
        <v>0</v>
      </c>
      <c r="B23" s="24">
        <f>Personnel!A23</f>
        <v>0</v>
      </c>
      <c r="C23" s="22">
        <f>Personnel!B23</f>
        <v>0</v>
      </c>
      <c r="D23" s="107"/>
    </row>
    <row r="24" spans="1:4">
      <c r="A24" s="71">
        <f>Personnel!G24</f>
        <v>0</v>
      </c>
      <c r="B24" s="24">
        <f>Personnel!A24</f>
        <v>0</v>
      </c>
      <c r="C24" s="22">
        <f>Personnel!B24</f>
        <v>0</v>
      </c>
      <c r="D24" s="107"/>
    </row>
    <row r="25" spans="1:4">
      <c r="A25" s="71">
        <f>Personnel!G25</f>
        <v>0</v>
      </c>
      <c r="B25" s="24">
        <f>Personnel!A25</f>
        <v>0</v>
      </c>
      <c r="C25" s="22">
        <f>Personnel!B25</f>
        <v>0</v>
      </c>
      <c r="D25" s="107"/>
    </row>
    <row r="26" spans="1:4">
      <c r="A26" s="71">
        <f>Personnel!G26</f>
        <v>0</v>
      </c>
      <c r="B26" s="24">
        <f>Personnel!A26</f>
        <v>0</v>
      </c>
      <c r="C26" s="22">
        <f>Personnel!B26</f>
        <v>0</v>
      </c>
      <c r="D26" s="107"/>
    </row>
    <row r="27" spans="1:4">
      <c r="A27" s="71">
        <f>Personnel!G27</f>
        <v>0</v>
      </c>
      <c r="B27" s="24">
        <f>Personnel!A27</f>
        <v>0</v>
      </c>
      <c r="C27" s="22">
        <f>Personnel!B27</f>
        <v>0</v>
      </c>
      <c r="D27" s="107"/>
    </row>
    <row r="28" spans="1:4">
      <c r="A28" s="71">
        <f>Personnel!G28</f>
        <v>0</v>
      </c>
      <c r="B28" s="24">
        <f>Personnel!A28</f>
        <v>0</v>
      </c>
      <c r="C28" s="22">
        <f>Personnel!B28</f>
        <v>0</v>
      </c>
      <c r="D28" s="107"/>
    </row>
    <row r="29" spans="1:4">
      <c r="A29" s="71">
        <f>Personnel!G29</f>
        <v>0</v>
      </c>
      <c r="B29" s="24">
        <f>Personnel!A29</f>
        <v>0</v>
      </c>
      <c r="C29" s="22">
        <f>Personnel!B29</f>
        <v>0</v>
      </c>
      <c r="D29" s="107"/>
    </row>
    <row r="30" spans="1:4">
      <c r="A30" s="71">
        <f>Personnel!G30</f>
        <v>0</v>
      </c>
      <c r="B30" s="24">
        <f>Personnel!A30</f>
        <v>0</v>
      </c>
      <c r="C30" s="22">
        <f>Personnel!B30</f>
        <v>0</v>
      </c>
      <c r="D30" s="107"/>
    </row>
    <row r="31" spans="1:4">
      <c r="A31" s="71">
        <f>Personnel!G31</f>
        <v>0</v>
      </c>
      <c r="B31" s="24">
        <f>Personnel!A31</f>
        <v>0</v>
      </c>
      <c r="C31" s="22">
        <f>Personnel!B31</f>
        <v>0</v>
      </c>
      <c r="D31" s="107"/>
    </row>
    <row r="32" spans="1:4">
      <c r="A32" s="71">
        <f>Personnel!G32</f>
        <v>0</v>
      </c>
      <c r="B32" s="24">
        <f>Personnel!A32</f>
        <v>0</v>
      </c>
      <c r="C32" s="22">
        <f>Personnel!B32</f>
        <v>0</v>
      </c>
      <c r="D32" s="107"/>
    </row>
    <row r="33" spans="1:4">
      <c r="A33" s="71">
        <f>Personnel!G33</f>
        <v>0</v>
      </c>
      <c r="B33" s="24">
        <f>Personnel!A33</f>
        <v>0</v>
      </c>
      <c r="C33" s="22">
        <f>Personnel!B33</f>
        <v>0</v>
      </c>
      <c r="D33" s="107"/>
    </row>
    <row r="34" spans="1:4">
      <c r="A34" s="71">
        <f>Personnel!G34</f>
        <v>0</v>
      </c>
      <c r="B34" s="24">
        <f>Personnel!A34</f>
        <v>0</v>
      </c>
      <c r="C34" s="22">
        <f>Personnel!B34</f>
        <v>0</v>
      </c>
      <c r="D34" s="107"/>
    </row>
    <row r="35" spans="1:4">
      <c r="A35" s="71">
        <f>Personnel!G35</f>
        <v>0</v>
      </c>
      <c r="B35" s="24">
        <f>Personnel!A35</f>
        <v>0</v>
      </c>
      <c r="C35" s="22">
        <f>Personnel!B35</f>
        <v>0</v>
      </c>
      <c r="D35" s="107"/>
    </row>
    <row r="36" spans="1:4">
      <c r="A36" s="71">
        <f>Personnel!G36</f>
        <v>0</v>
      </c>
      <c r="B36" s="24">
        <f>Personnel!A36</f>
        <v>0</v>
      </c>
      <c r="C36" s="22">
        <f>Personnel!B36</f>
        <v>0</v>
      </c>
      <c r="D36" s="107"/>
    </row>
    <row r="37" spans="1:4">
      <c r="A37" s="71">
        <f>Personnel!G37</f>
        <v>0</v>
      </c>
      <c r="B37" s="24">
        <f>Personnel!A37</f>
        <v>0</v>
      </c>
      <c r="C37" s="22">
        <f>Personnel!B37</f>
        <v>0</v>
      </c>
      <c r="D37" s="107"/>
    </row>
    <row r="38" spans="1:4">
      <c r="A38" s="71">
        <f>Personnel!G38</f>
        <v>0</v>
      </c>
      <c r="B38" s="24">
        <f>Personnel!A38</f>
        <v>0</v>
      </c>
      <c r="C38" s="22">
        <f>Personnel!B38</f>
        <v>0</v>
      </c>
      <c r="D38" s="107"/>
    </row>
    <row r="39" spans="1:4">
      <c r="A39" s="71">
        <f>Personnel!G39</f>
        <v>0</v>
      </c>
      <c r="B39" s="24">
        <f>Personnel!A39</f>
        <v>0</v>
      </c>
      <c r="C39" s="22">
        <f>Personnel!B39</f>
        <v>0</v>
      </c>
      <c r="D39" s="107"/>
    </row>
    <row r="40" spans="1:4">
      <c r="A40" s="71">
        <f>Personnel!G40</f>
        <v>0</v>
      </c>
      <c r="B40" s="24">
        <f>Personnel!A40</f>
        <v>0</v>
      </c>
      <c r="C40" s="22">
        <f>Personnel!B40</f>
        <v>0</v>
      </c>
      <c r="D40" s="107"/>
    </row>
    <row r="41" spans="1:4">
      <c r="A41" s="71">
        <f>Personnel!G41</f>
        <v>0</v>
      </c>
      <c r="B41" s="24">
        <f>Personnel!A41</f>
        <v>0</v>
      </c>
      <c r="C41" s="22">
        <f>Personnel!B41</f>
        <v>0</v>
      </c>
      <c r="D41" s="107"/>
    </row>
    <row r="42" spans="1:4">
      <c r="A42" s="71">
        <f>Personnel!G42</f>
        <v>0</v>
      </c>
      <c r="B42" s="24">
        <f>Personnel!A42</f>
        <v>0</v>
      </c>
      <c r="C42" s="22">
        <f>Personnel!B42</f>
        <v>0</v>
      </c>
      <c r="D42" s="107"/>
    </row>
    <row r="43" spans="1:4">
      <c r="A43" s="71">
        <f>Personnel!G43</f>
        <v>0</v>
      </c>
      <c r="B43" s="24">
        <f>Personnel!A43</f>
        <v>0</v>
      </c>
      <c r="C43" s="22">
        <f>Personnel!B43</f>
        <v>0</v>
      </c>
      <c r="D43" s="107"/>
    </row>
    <row r="44" spans="1:4">
      <c r="D44" s="108">
        <f>SUM(D14:D43)</f>
        <v>0</v>
      </c>
    </row>
    <row r="46" spans="1:4" ht="18.600000000000001">
      <c r="A46" s="13" t="s">
        <v>76</v>
      </c>
    </row>
  </sheetData>
  <mergeCells count="2">
    <mergeCell ref="C1:D1"/>
    <mergeCell ref="A7:D7"/>
  </mergeCells>
  <phoneticPr fontId="13" type="noConversion"/>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B4D95-7FBD-4580-95F7-A574D719A3BE}">
  <dimension ref="A1:T82"/>
  <sheetViews>
    <sheetView showGridLines="0" workbookViewId="0"/>
  </sheetViews>
  <sheetFormatPr defaultRowHeight="14.45"/>
  <cols>
    <col min="1" max="1" width="27" customWidth="1"/>
    <col min="2" max="2" width="18.140625" customWidth="1"/>
    <col min="3" max="3" width="18.42578125" customWidth="1"/>
    <col min="4" max="4" width="18.140625" bestFit="1" customWidth="1"/>
    <col min="5" max="5" width="18.42578125" customWidth="1"/>
    <col min="6" max="6" width="18.28515625" customWidth="1"/>
    <col min="7" max="7" width="17.5703125" customWidth="1"/>
    <col min="8" max="8" width="16.7109375" customWidth="1"/>
    <col min="9" max="20" width="16.42578125" customWidth="1"/>
    <col min="21" max="27" width="17.140625" customWidth="1"/>
  </cols>
  <sheetData>
    <row r="1" spans="1:14" ht="26.1">
      <c r="A1" s="100" t="s">
        <v>23</v>
      </c>
      <c r="B1" s="99" t="s">
        <v>37</v>
      </c>
      <c r="C1" s="133">
        <f>'Summary Tables'!C1</f>
        <v>0</v>
      </c>
      <c r="D1" s="133"/>
    </row>
    <row r="3" spans="1:14">
      <c r="B3" s="29" t="s">
        <v>52</v>
      </c>
    </row>
    <row r="4" spans="1:14">
      <c r="A4" s="2" t="s">
        <v>77</v>
      </c>
      <c r="B4" s="36">
        <f>C80</f>
        <v>0</v>
      </c>
      <c r="I4" s="9"/>
    </row>
    <row r="6" spans="1:14" ht="18.600000000000001">
      <c r="A6" s="13"/>
    </row>
    <row r="7" spans="1:14" ht="42.95" customHeight="1">
      <c r="A7" s="134" t="s">
        <v>78</v>
      </c>
      <c r="B7" s="134"/>
      <c r="C7" s="134"/>
      <c r="D7" s="134"/>
      <c r="E7" s="134"/>
      <c r="F7" s="134"/>
    </row>
    <row r="8" spans="1:14" ht="6" customHeight="1">
      <c r="A8" s="57"/>
      <c r="B8" s="57"/>
      <c r="C8" s="57"/>
      <c r="D8" s="57"/>
      <c r="E8" s="57"/>
      <c r="F8" s="57"/>
    </row>
    <row r="9" spans="1:14" ht="27" customHeight="1">
      <c r="A9" s="8" t="s">
        <v>79</v>
      </c>
      <c r="B9" s="57"/>
      <c r="C9" s="57"/>
      <c r="D9" s="57"/>
      <c r="E9" s="57"/>
      <c r="F9" s="57"/>
    </row>
    <row r="10" spans="1:14" ht="43.5" customHeight="1">
      <c r="A10" s="59" t="s">
        <v>80</v>
      </c>
      <c r="B10" s="123" t="s">
        <v>81</v>
      </c>
      <c r="C10" s="68" t="s">
        <v>82</v>
      </c>
      <c r="D10" s="55" t="s">
        <v>83</v>
      </c>
      <c r="E10" s="19" t="s">
        <v>84</v>
      </c>
      <c r="F10" s="56" t="s">
        <v>85</v>
      </c>
      <c r="G10" s="56" t="s">
        <v>86</v>
      </c>
      <c r="H10" s="59" t="s">
        <v>87</v>
      </c>
      <c r="I10" s="19" t="s">
        <v>88</v>
      </c>
      <c r="J10" s="147" t="s">
        <v>89</v>
      </c>
      <c r="K10" s="148"/>
      <c r="L10" s="148"/>
      <c r="M10" s="148"/>
      <c r="N10" s="149"/>
    </row>
    <row r="11" spans="1:14" ht="29.1" customHeight="1">
      <c r="A11" s="67" t="str">
        <f>Personnel!A11</f>
        <v>Example Position (John Doe)</v>
      </c>
      <c r="B11" s="70" t="s">
        <v>90</v>
      </c>
      <c r="C11" s="69" t="s">
        <v>91</v>
      </c>
      <c r="D11" s="87">
        <v>50</v>
      </c>
      <c r="E11" s="58">
        <v>0</v>
      </c>
      <c r="F11" s="58">
        <v>0</v>
      </c>
      <c r="G11" s="58">
        <v>0</v>
      </c>
      <c r="H11" s="58">
        <v>0</v>
      </c>
      <c r="I11" s="58">
        <v>0</v>
      </c>
      <c r="J11" s="138" t="s">
        <v>92</v>
      </c>
      <c r="K11" s="139"/>
      <c r="L11" s="139"/>
      <c r="M11" s="139"/>
      <c r="N11" s="140"/>
    </row>
    <row r="13" spans="1:14" s="21" customFormat="1" ht="29.1" customHeight="1">
      <c r="A13" s="55" t="s">
        <v>80</v>
      </c>
      <c r="B13" s="19" t="s">
        <v>81</v>
      </c>
      <c r="C13" s="19" t="s">
        <v>82</v>
      </c>
      <c r="D13" s="55" t="s">
        <v>83</v>
      </c>
      <c r="E13" s="19" t="s">
        <v>84</v>
      </c>
      <c r="F13" s="56" t="s">
        <v>85</v>
      </c>
      <c r="G13" s="56" t="s">
        <v>86</v>
      </c>
      <c r="H13" s="56" t="s">
        <v>93</v>
      </c>
      <c r="I13" s="19" t="s">
        <v>88</v>
      </c>
      <c r="J13" s="150" t="s">
        <v>89</v>
      </c>
      <c r="K13" s="151"/>
      <c r="L13" s="151"/>
      <c r="M13" s="151"/>
      <c r="N13" s="152"/>
    </row>
    <row r="14" spans="1:14">
      <c r="A14" s="17">
        <f>Personnel!A14</f>
        <v>0</v>
      </c>
      <c r="B14" s="33"/>
      <c r="C14" s="33"/>
      <c r="D14" s="94"/>
      <c r="E14" s="95"/>
      <c r="F14" s="95"/>
      <c r="G14" s="95"/>
      <c r="H14" s="95"/>
      <c r="I14" s="96"/>
      <c r="J14" s="144"/>
      <c r="K14" s="145"/>
      <c r="L14" s="145"/>
      <c r="M14" s="145"/>
      <c r="N14" s="146"/>
    </row>
    <row r="15" spans="1:14">
      <c r="A15" s="17">
        <f>Personnel!A15</f>
        <v>0</v>
      </c>
      <c r="B15" s="33"/>
      <c r="C15" s="33"/>
      <c r="D15" s="94"/>
      <c r="E15" s="95"/>
      <c r="F15" s="95"/>
      <c r="G15" s="95"/>
      <c r="H15" s="95"/>
      <c r="I15" s="95"/>
      <c r="J15" s="144"/>
      <c r="K15" s="145"/>
      <c r="L15" s="145"/>
      <c r="M15" s="145"/>
      <c r="N15" s="146"/>
    </row>
    <row r="16" spans="1:14">
      <c r="A16" s="17">
        <f>Personnel!A16</f>
        <v>0</v>
      </c>
      <c r="B16" s="33"/>
      <c r="C16" s="33"/>
      <c r="D16" s="94"/>
      <c r="E16" s="95"/>
      <c r="F16" s="95"/>
      <c r="G16" s="95"/>
      <c r="H16" s="95"/>
      <c r="I16" s="95"/>
      <c r="J16" s="144"/>
      <c r="K16" s="145"/>
      <c r="L16" s="145"/>
      <c r="M16" s="145"/>
      <c r="N16" s="146"/>
    </row>
    <row r="17" spans="1:14">
      <c r="A17" s="17">
        <f>Personnel!A17</f>
        <v>0</v>
      </c>
      <c r="B17" s="33"/>
      <c r="C17" s="33"/>
      <c r="D17" s="94"/>
      <c r="E17" s="95"/>
      <c r="F17" s="95"/>
      <c r="G17" s="95"/>
      <c r="H17" s="95"/>
      <c r="I17" s="95"/>
      <c r="J17" s="144"/>
      <c r="K17" s="145"/>
      <c r="L17" s="145"/>
      <c r="M17" s="145"/>
      <c r="N17" s="146"/>
    </row>
    <row r="18" spans="1:14">
      <c r="A18" s="17">
        <f>Personnel!A18</f>
        <v>0</v>
      </c>
      <c r="B18" s="33"/>
      <c r="C18" s="33"/>
      <c r="D18" s="94"/>
      <c r="E18" s="95"/>
      <c r="F18" s="95"/>
      <c r="G18" s="95"/>
      <c r="H18" s="95"/>
      <c r="I18" s="95"/>
      <c r="J18" s="144"/>
      <c r="K18" s="145"/>
      <c r="L18" s="145"/>
      <c r="M18" s="145"/>
      <c r="N18" s="146"/>
    </row>
    <row r="19" spans="1:14">
      <c r="A19" s="17">
        <f>Personnel!A19</f>
        <v>0</v>
      </c>
      <c r="B19" s="33"/>
      <c r="C19" s="33"/>
      <c r="D19" s="94"/>
      <c r="E19" s="95"/>
      <c r="F19" s="95"/>
      <c r="G19" s="95"/>
      <c r="H19" s="95"/>
      <c r="I19" s="95"/>
      <c r="J19" s="144"/>
      <c r="K19" s="145"/>
      <c r="L19" s="145"/>
      <c r="M19" s="145"/>
      <c r="N19" s="146"/>
    </row>
    <row r="20" spans="1:14">
      <c r="A20" s="17">
        <f>Personnel!A20</f>
        <v>0</v>
      </c>
      <c r="B20" s="33"/>
      <c r="C20" s="33"/>
      <c r="D20" s="94"/>
      <c r="E20" s="95"/>
      <c r="F20" s="95"/>
      <c r="G20" s="95"/>
      <c r="H20" s="95"/>
      <c r="I20" s="95"/>
      <c r="J20" s="144"/>
      <c r="K20" s="145"/>
      <c r="L20" s="145"/>
      <c r="M20" s="145"/>
      <c r="N20" s="146"/>
    </row>
    <row r="21" spans="1:14">
      <c r="A21" s="17">
        <f>Personnel!A21</f>
        <v>0</v>
      </c>
      <c r="B21" s="33"/>
      <c r="C21" s="33"/>
      <c r="D21" s="94"/>
      <c r="E21" s="95"/>
      <c r="F21" s="95"/>
      <c r="G21" s="95"/>
      <c r="H21" s="95"/>
      <c r="I21" s="95"/>
      <c r="J21" s="144"/>
      <c r="K21" s="145"/>
      <c r="L21" s="145"/>
      <c r="M21" s="145"/>
      <c r="N21" s="146"/>
    </row>
    <row r="22" spans="1:14">
      <c r="A22" s="17">
        <f>Personnel!A22</f>
        <v>0</v>
      </c>
      <c r="B22" s="33"/>
      <c r="C22" s="33"/>
      <c r="D22" s="94"/>
      <c r="E22" s="95"/>
      <c r="F22" s="95"/>
      <c r="G22" s="95"/>
      <c r="H22" s="95"/>
      <c r="I22" s="95"/>
      <c r="J22" s="144"/>
      <c r="K22" s="145"/>
      <c r="L22" s="145"/>
      <c r="M22" s="145"/>
      <c r="N22" s="146"/>
    </row>
    <row r="23" spans="1:14">
      <c r="A23" s="17">
        <f>Personnel!A23</f>
        <v>0</v>
      </c>
      <c r="B23" s="33"/>
      <c r="C23" s="33"/>
      <c r="D23" s="94"/>
      <c r="E23" s="95"/>
      <c r="F23" s="95"/>
      <c r="G23" s="95"/>
      <c r="H23" s="95"/>
      <c r="I23" s="95"/>
      <c r="J23" s="144"/>
      <c r="K23" s="145"/>
      <c r="L23" s="145"/>
      <c r="M23" s="145"/>
      <c r="N23" s="146"/>
    </row>
    <row r="24" spans="1:14">
      <c r="A24" s="17">
        <f>Personnel!A24</f>
        <v>0</v>
      </c>
      <c r="B24" s="33"/>
      <c r="C24" s="33"/>
      <c r="D24" s="94"/>
      <c r="E24" s="95"/>
      <c r="F24" s="95"/>
      <c r="G24" s="95"/>
      <c r="H24" s="95"/>
      <c r="I24" s="95"/>
      <c r="J24" s="144"/>
      <c r="K24" s="145"/>
      <c r="L24" s="145"/>
      <c r="M24" s="145"/>
      <c r="N24" s="146"/>
    </row>
    <row r="25" spans="1:14">
      <c r="A25" s="17">
        <f>Personnel!A25</f>
        <v>0</v>
      </c>
      <c r="B25" s="33"/>
      <c r="C25" s="33"/>
      <c r="D25" s="94"/>
      <c r="E25" s="95"/>
      <c r="F25" s="95"/>
      <c r="G25" s="95"/>
      <c r="H25" s="95"/>
      <c r="I25" s="95"/>
      <c r="J25" s="144"/>
      <c r="K25" s="145"/>
      <c r="L25" s="145"/>
      <c r="M25" s="145"/>
      <c r="N25" s="146"/>
    </row>
    <row r="26" spans="1:14" ht="15" customHeight="1">
      <c r="A26" s="17">
        <f>Personnel!A26</f>
        <v>0</v>
      </c>
      <c r="B26" s="33"/>
      <c r="C26" s="33"/>
      <c r="D26" s="94"/>
      <c r="E26" s="95"/>
      <c r="F26" s="95"/>
      <c r="G26" s="95"/>
      <c r="H26" s="95"/>
      <c r="I26" s="95"/>
      <c r="J26" s="144"/>
      <c r="K26" s="145"/>
      <c r="L26" s="145"/>
      <c r="M26" s="145"/>
      <c r="N26" s="146"/>
    </row>
    <row r="27" spans="1:14" ht="15" customHeight="1">
      <c r="A27" s="17">
        <f>Personnel!A27</f>
        <v>0</v>
      </c>
      <c r="B27" s="33"/>
      <c r="C27" s="33"/>
      <c r="D27" s="94"/>
      <c r="E27" s="95"/>
      <c r="F27" s="95"/>
      <c r="G27" s="95"/>
      <c r="H27" s="95"/>
      <c r="I27" s="95"/>
      <c r="J27" s="144"/>
      <c r="K27" s="145"/>
      <c r="L27" s="145"/>
      <c r="M27" s="145"/>
      <c r="N27" s="146"/>
    </row>
    <row r="28" spans="1:14" ht="15" customHeight="1">
      <c r="A28" s="17">
        <f>Personnel!A28</f>
        <v>0</v>
      </c>
      <c r="B28" s="33"/>
      <c r="C28" s="33"/>
      <c r="D28" s="94"/>
      <c r="E28" s="95"/>
      <c r="F28" s="95"/>
      <c r="G28" s="95"/>
      <c r="H28" s="95"/>
      <c r="I28" s="95"/>
      <c r="J28" s="144"/>
      <c r="K28" s="145"/>
      <c r="L28" s="145"/>
      <c r="M28" s="145"/>
      <c r="N28" s="146"/>
    </row>
    <row r="29" spans="1:14" ht="15" customHeight="1">
      <c r="A29" s="17">
        <f>Personnel!A29</f>
        <v>0</v>
      </c>
      <c r="B29" s="33"/>
      <c r="C29" s="33"/>
      <c r="D29" s="94"/>
      <c r="E29" s="95"/>
      <c r="F29" s="95"/>
      <c r="G29" s="95"/>
      <c r="H29" s="95"/>
      <c r="I29" s="95"/>
      <c r="J29" s="144"/>
      <c r="K29" s="145"/>
      <c r="L29" s="145"/>
      <c r="M29" s="145"/>
      <c r="N29" s="146"/>
    </row>
    <row r="30" spans="1:14" ht="15" customHeight="1">
      <c r="A30" s="17">
        <f>Personnel!A30</f>
        <v>0</v>
      </c>
      <c r="B30" s="33"/>
      <c r="C30" s="33"/>
      <c r="D30" s="94"/>
      <c r="E30" s="95"/>
      <c r="F30" s="95"/>
      <c r="G30" s="95"/>
      <c r="H30" s="95"/>
      <c r="I30" s="95"/>
      <c r="J30" s="144"/>
      <c r="K30" s="145"/>
      <c r="L30" s="145"/>
      <c r="M30" s="145"/>
      <c r="N30" s="146"/>
    </row>
    <row r="31" spans="1:14" ht="15" customHeight="1">
      <c r="A31" s="17">
        <f>Personnel!A31</f>
        <v>0</v>
      </c>
      <c r="B31" s="33"/>
      <c r="C31" s="33"/>
      <c r="D31" s="94"/>
      <c r="E31" s="95"/>
      <c r="F31" s="95"/>
      <c r="G31" s="95"/>
      <c r="H31" s="95"/>
      <c r="I31" s="95"/>
      <c r="J31" s="144"/>
      <c r="K31" s="145"/>
      <c r="L31" s="145"/>
      <c r="M31" s="145"/>
      <c r="N31" s="146"/>
    </row>
    <row r="32" spans="1:14" ht="15" customHeight="1">
      <c r="A32" s="17">
        <f>Personnel!A32</f>
        <v>0</v>
      </c>
      <c r="B32" s="33"/>
      <c r="C32" s="33"/>
      <c r="D32" s="94"/>
      <c r="E32" s="95"/>
      <c r="F32" s="95"/>
      <c r="G32" s="95"/>
      <c r="H32" s="95"/>
      <c r="I32" s="95"/>
      <c r="J32" s="144"/>
      <c r="K32" s="145"/>
      <c r="L32" s="145"/>
      <c r="M32" s="145"/>
      <c r="N32" s="146"/>
    </row>
    <row r="33" spans="1:14" ht="15" customHeight="1">
      <c r="A33" s="17">
        <f>Personnel!A33</f>
        <v>0</v>
      </c>
      <c r="B33" s="33"/>
      <c r="C33" s="33"/>
      <c r="D33" s="94"/>
      <c r="E33" s="95"/>
      <c r="F33" s="95"/>
      <c r="G33" s="95"/>
      <c r="H33" s="95"/>
      <c r="I33" s="95"/>
      <c r="J33" s="144"/>
      <c r="K33" s="145"/>
      <c r="L33" s="145"/>
      <c r="M33" s="145"/>
      <c r="N33" s="146"/>
    </row>
    <row r="34" spans="1:14" ht="15" customHeight="1">
      <c r="A34" s="17">
        <f>Personnel!A34</f>
        <v>0</v>
      </c>
      <c r="B34" s="33"/>
      <c r="C34" s="33"/>
      <c r="D34" s="94"/>
      <c r="E34" s="95"/>
      <c r="F34" s="95"/>
      <c r="G34" s="95"/>
      <c r="H34" s="95"/>
      <c r="I34" s="95"/>
      <c r="J34" s="144"/>
      <c r="K34" s="145"/>
      <c r="L34" s="145"/>
      <c r="M34" s="145"/>
      <c r="N34" s="146"/>
    </row>
    <row r="35" spans="1:14">
      <c r="A35" s="17">
        <f>Personnel!A35</f>
        <v>0</v>
      </c>
      <c r="B35" s="33"/>
      <c r="C35" s="33"/>
      <c r="D35" s="94"/>
      <c r="E35" s="95"/>
      <c r="F35" s="95"/>
      <c r="G35" s="95"/>
      <c r="H35" s="95"/>
      <c r="I35" s="95"/>
      <c r="J35" s="144"/>
      <c r="K35" s="145"/>
      <c r="L35" s="145"/>
      <c r="M35" s="145"/>
      <c r="N35" s="146"/>
    </row>
    <row r="36" spans="1:14">
      <c r="A36" s="17">
        <f>Personnel!A36</f>
        <v>0</v>
      </c>
      <c r="B36" s="33"/>
      <c r="C36" s="33"/>
      <c r="D36" s="94"/>
      <c r="E36" s="95"/>
      <c r="F36" s="95"/>
      <c r="G36" s="95"/>
      <c r="H36" s="95"/>
      <c r="I36" s="95"/>
      <c r="J36" s="144"/>
      <c r="K36" s="145"/>
      <c r="L36" s="145"/>
      <c r="M36" s="145"/>
      <c r="N36" s="146"/>
    </row>
    <row r="37" spans="1:14">
      <c r="A37" s="17">
        <f>Personnel!A37</f>
        <v>0</v>
      </c>
      <c r="B37" s="33"/>
      <c r="C37" s="33"/>
      <c r="D37" s="94"/>
      <c r="E37" s="95"/>
      <c r="F37" s="95"/>
      <c r="G37" s="95"/>
      <c r="H37" s="95"/>
      <c r="I37" s="95"/>
      <c r="J37" s="144"/>
      <c r="K37" s="145"/>
      <c r="L37" s="145"/>
      <c r="M37" s="145"/>
      <c r="N37" s="146"/>
    </row>
    <row r="38" spans="1:14">
      <c r="A38" s="17">
        <f>Personnel!A38</f>
        <v>0</v>
      </c>
      <c r="B38" s="33"/>
      <c r="C38" s="33"/>
      <c r="D38" s="94"/>
      <c r="E38" s="95"/>
      <c r="F38" s="95"/>
      <c r="G38" s="95"/>
      <c r="H38" s="95"/>
      <c r="I38" s="95"/>
      <c r="J38" s="144"/>
      <c r="K38" s="145"/>
      <c r="L38" s="145"/>
      <c r="M38" s="145"/>
      <c r="N38" s="146"/>
    </row>
    <row r="39" spans="1:14">
      <c r="A39" s="17">
        <f>Personnel!A39</f>
        <v>0</v>
      </c>
      <c r="B39" s="33"/>
      <c r="C39" s="33"/>
      <c r="D39" s="94"/>
      <c r="E39" s="95"/>
      <c r="F39" s="95"/>
      <c r="G39" s="95"/>
      <c r="H39" s="95"/>
      <c r="I39" s="95"/>
      <c r="J39" s="144"/>
      <c r="K39" s="145"/>
      <c r="L39" s="145"/>
      <c r="M39" s="145"/>
      <c r="N39" s="146"/>
    </row>
    <row r="40" spans="1:14">
      <c r="A40" s="17">
        <f>Personnel!A40</f>
        <v>0</v>
      </c>
      <c r="B40" s="33"/>
      <c r="C40" s="33"/>
      <c r="D40" s="94"/>
      <c r="E40" s="95"/>
      <c r="F40" s="95"/>
      <c r="G40" s="95"/>
      <c r="H40" s="95"/>
      <c r="I40" s="95"/>
      <c r="J40" s="144"/>
      <c r="K40" s="145"/>
      <c r="L40" s="145"/>
      <c r="M40" s="145"/>
      <c r="N40" s="146"/>
    </row>
    <row r="41" spans="1:14">
      <c r="A41" s="17">
        <f>Personnel!A41</f>
        <v>0</v>
      </c>
      <c r="B41" s="33"/>
      <c r="C41" s="33"/>
      <c r="D41" s="94"/>
      <c r="E41" s="95"/>
      <c r="F41" s="95"/>
      <c r="G41" s="95"/>
      <c r="H41" s="95"/>
      <c r="I41" s="95"/>
      <c r="J41" s="144"/>
      <c r="K41" s="145"/>
      <c r="L41" s="145"/>
      <c r="M41" s="145"/>
      <c r="N41" s="146"/>
    </row>
    <row r="42" spans="1:14">
      <c r="A42" s="17">
        <f>Personnel!A41</f>
        <v>0</v>
      </c>
      <c r="B42" s="33"/>
      <c r="C42" s="33"/>
      <c r="D42" s="94"/>
      <c r="E42" s="95"/>
      <c r="F42" s="95"/>
      <c r="G42" s="95"/>
      <c r="H42" s="95"/>
      <c r="I42" s="95"/>
      <c r="J42" s="144"/>
      <c r="K42" s="145"/>
      <c r="L42" s="145"/>
      <c r="M42" s="145"/>
      <c r="N42" s="146"/>
    </row>
    <row r="43" spans="1:14">
      <c r="A43" s="17">
        <f>Personnel!A42</f>
        <v>0</v>
      </c>
      <c r="B43" s="33"/>
      <c r="C43" s="33"/>
      <c r="D43" s="94"/>
      <c r="E43" s="95"/>
      <c r="F43" s="95"/>
      <c r="G43" s="95"/>
      <c r="H43" s="95"/>
      <c r="I43" s="95"/>
      <c r="J43" s="144"/>
      <c r="K43" s="145"/>
      <c r="L43" s="145"/>
      <c r="M43" s="145"/>
      <c r="N43" s="146"/>
    </row>
    <row r="44" spans="1:14">
      <c r="C44" s="16"/>
      <c r="E44" s="10"/>
      <c r="F44" s="10"/>
      <c r="G44" s="10"/>
      <c r="H44" s="10"/>
      <c r="I44" s="10"/>
    </row>
    <row r="45" spans="1:14" ht="18.600000000000001">
      <c r="A45" s="8" t="s">
        <v>94</v>
      </c>
    </row>
    <row r="46" spans="1:14" ht="29.1">
      <c r="A46" s="40" t="s">
        <v>80</v>
      </c>
      <c r="B46" s="40" t="s">
        <v>95</v>
      </c>
      <c r="C46" s="40" t="s">
        <v>96</v>
      </c>
    </row>
    <row r="47" spans="1:14">
      <c r="A47" s="70" t="str">
        <f>A11</f>
        <v>Example Position (John Doe)</v>
      </c>
      <c r="B47" s="111">
        <v>24</v>
      </c>
      <c r="C47" s="112">
        <f>(B47*($D11*0.49))+(B47*SUM($E11:$I11))</f>
        <v>588</v>
      </c>
    </row>
    <row r="48" spans="1:14" ht="18.600000000000001">
      <c r="A48" s="8"/>
    </row>
    <row r="49" spans="1:20" s="21" customFormat="1" ht="29.1">
      <c r="A49" s="55" t="s">
        <v>80</v>
      </c>
      <c r="B49" s="113" t="s">
        <v>95</v>
      </c>
      <c r="C49" s="40" t="s">
        <v>96</v>
      </c>
      <c r="E49"/>
      <c r="K49"/>
      <c r="L49"/>
      <c r="P49" s="23"/>
      <c r="R49" s="23"/>
      <c r="T49" s="23"/>
    </row>
    <row r="50" spans="1:20" ht="29.1" customHeight="1">
      <c r="A50" s="17">
        <f>A14</f>
        <v>0</v>
      </c>
      <c r="B50" s="54"/>
      <c r="C50" s="109">
        <f t="shared" ref="C50:C79" si="0">(B50*($D14*0.49))+(B50*SUM($E14:$I14))</f>
        <v>0</v>
      </c>
      <c r="P50" s="1"/>
      <c r="R50" s="1"/>
      <c r="T50" s="1"/>
    </row>
    <row r="51" spans="1:20">
      <c r="A51" s="17">
        <f t="shared" ref="A51:A79" si="1">A15</f>
        <v>0</v>
      </c>
      <c r="B51" s="35"/>
      <c r="C51" s="15">
        <f t="shared" si="0"/>
        <v>0</v>
      </c>
      <c r="P51" s="1"/>
      <c r="R51" s="1"/>
      <c r="T51" s="1"/>
    </row>
    <row r="52" spans="1:20">
      <c r="A52" s="17">
        <f t="shared" si="1"/>
        <v>0</v>
      </c>
      <c r="B52" s="35"/>
      <c r="C52" s="15">
        <f t="shared" si="0"/>
        <v>0</v>
      </c>
      <c r="P52" s="1"/>
      <c r="R52" s="1"/>
      <c r="T52" s="1"/>
    </row>
    <row r="53" spans="1:20">
      <c r="A53" s="17">
        <f t="shared" si="1"/>
        <v>0</v>
      </c>
      <c r="B53" s="35"/>
      <c r="C53" s="15">
        <f t="shared" si="0"/>
        <v>0</v>
      </c>
      <c r="P53" s="1"/>
      <c r="R53" s="1"/>
      <c r="T53" s="1"/>
    </row>
    <row r="54" spans="1:20">
      <c r="A54" s="17">
        <f t="shared" si="1"/>
        <v>0</v>
      </c>
      <c r="B54" s="35"/>
      <c r="C54" s="15">
        <f t="shared" si="0"/>
        <v>0</v>
      </c>
      <c r="P54" s="1"/>
      <c r="R54" s="1"/>
      <c r="T54" s="1"/>
    </row>
    <row r="55" spans="1:20">
      <c r="A55" s="17">
        <f t="shared" si="1"/>
        <v>0</v>
      </c>
      <c r="B55" s="54"/>
      <c r="C55" s="15">
        <f t="shared" si="0"/>
        <v>0</v>
      </c>
      <c r="P55" s="1"/>
      <c r="R55" s="1"/>
      <c r="T55" s="1"/>
    </row>
    <row r="56" spans="1:20">
      <c r="A56" s="17">
        <f t="shared" si="1"/>
        <v>0</v>
      </c>
      <c r="B56" s="35"/>
      <c r="C56" s="15">
        <f t="shared" si="0"/>
        <v>0</v>
      </c>
      <c r="P56" s="1"/>
      <c r="R56" s="1"/>
      <c r="T56" s="1"/>
    </row>
    <row r="57" spans="1:20">
      <c r="A57" s="17">
        <f t="shared" si="1"/>
        <v>0</v>
      </c>
      <c r="B57" s="35"/>
      <c r="C57" s="15">
        <f t="shared" si="0"/>
        <v>0</v>
      </c>
      <c r="P57" s="1"/>
      <c r="R57" s="1"/>
      <c r="T57" s="1"/>
    </row>
    <row r="58" spans="1:20">
      <c r="A58" s="17">
        <f t="shared" si="1"/>
        <v>0</v>
      </c>
      <c r="B58" s="35"/>
      <c r="C58" s="15">
        <f t="shared" si="0"/>
        <v>0</v>
      </c>
      <c r="P58" s="1"/>
      <c r="R58" s="1"/>
      <c r="T58" s="1"/>
    </row>
    <row r="59" spans="1:20">
      <c r="A59" s="17">
        <f t="shared" si="1"/>
        <v>0</v>
      </c>
      <c r="B59" s="35"/>
      <c r="C59" s="15">
        <f t="shared" si="0"/>
        <v>0</v>
      </c>
      <c r="P59" s="1"/>
      <c r="R59" s="1"/>
      <c r="T59" s="1"/>
    </row>
    <row r="60" spans="1:20">
      <c r="A60" s="17">
        <f t="shared" si="1"/>
        <v>0</v>
      </c>
      <c r="B60" s="35"/>
      <c r="C60" s="15">
        <f t="shared" si="0"/>
        <v>0</v>
      </c>
      <c r="P60" s="1"/>
      <c r="R60" s="1"/>
      <c r="T60" s="1"/>
    </row>
    <row r="61" spans="1:20">
      <c r="A61" s="17">
        <f t="shared" si="1"/>
        <v>0</v>
      </c>
      <c r="B61" s="35"/>
      <c r="C61" s="15">
        <f t="shared" si="0"/>
        <v>0</v>
      </c>
      <c r="P61" s="1"/>
      <c r="R61" s="1"/>
      <c r="T61" s="1"/>
    </row>
    <row r="62" spans="1:20">
      <c r="A62" s="17">
        <f t="shared" si="1"/>
        <v>0</v>
      </c>
      <c r="B62" s="35"/>
      <c r="C62" s="15">
        <f t="shared" si="0"/>
        <v>0</v>
      </c>
      <c r="P62" s="1"/>
      <c r="R62" s="1"/>
      <c r="T62" s="1"/>
    </row>
    <row r="63" spans="1:20">
      <c r="A63" s="17">
        <f t="shared" si="1"/>
        <v>0</v>
      </c>
      <c r="B63" s="35"/>
      <c r="C63" s="15">
        <f t="shared" si="0"/>
        <v>0</v>
      </c>
      <c r="P63" s="1"/>
      <c r="R63" s="1"/>
      <c r="T63" s="1"/>
    </row>
    <row r="64" spans="1:20">
      <c r="A64" s="17">
        <f t="shared" si="1"/>
        <v>0</v>
      </c>
      <c r="B64" s="35"/>
      <c r="C64" s="15">
        <f t="shared" si="0"/>
        <v>0</v>
      </c>
      <c r="P64" s="1"/>
      <c r="R64" s="1"/>
      <c r="T64" s="1"/>
    </row>
    <row r="65" spans="1:20">
      <c r="A65" s="17">
        <f t="shared" si="1"/>
        <v>0</v>
      </c>
      <c r="B65" s="35"/>
      <c r="C65" s="15">
        <f t="shared" si="0"/>
        <v>0</v>
      </c>
      <c r="P65" s="1"/>
      <c r="R65" s="1"/>
      <c r="T65" s="1"/>
    </row>
    <row r="66" spans="1:20">
      <c r="A66" s="17">
        <f t="shared" si="1"/>
        <v>0</v>
      </c>
      <c r="B66" s="35"/>
      <c r="C66" s="15">
        <f t="shared" si="0"/>
        <v>0</v>
      </c>
      <c r="P66" s="1"/>
      <c r="R66" s="1"/>
      <c r="T66" s="1"/>
    </row>
    <row r="67" spans="1:20">
      <c r="A67" s="17">
        <f t="shared" si="1"/>
        <v>0</v>
      </c>
      <c r="B67" s="35"/>
      <c r="C67" s="15">
        <f t="shared" si="0"/>
        <v>0</v>
      </c>
      <c r="P67" s="1"/>
      <c r="R67" s="1"/>
      <c r="T67" s="1"/>
    </row>
    <row r="68" spans="1:20">
      <c r="A68" s="17">
        <f t="shared" si="1"/>
        <v>0</v>
      </c>
      <c r="B68" s="35"/>
      <c r="C68" s="15">
        <f t="shared" si="0"/>
        <v>0</v>
      </c>
      <c r="P68" s="1"/>
      <c r="R68" s="1"/>
      <c r="T68" s="1"/>
    </row>
    <row r="69" spans="1:20">
      <c r="A69" s="17">
        <f t="shared" si="1"/>
        <v>0</v>
      </c>
      <c r="B69" s="35"/>
      <c r="C69" s="15">
        <f t="shared" si="0"/>
        <v>0</v>
      </c>
      <c r="P69" s="1"/>
      <c r="R69" s="1"/>
      <c r="T69" s="1"/>
    </row>
    <row r="70" spans="1:20">
      <c r="A70" s="17">
        <f t="shared" si="1"/>
        <v>0</v>
      </c>
      <c r="B70" s="35"/>
      <c r="C70" s="15">
        <f t="shared" si="0"/>
        <v>0</v>
      </c>
      <c r="P70" s="1"/>
      <c r="R70" s="1"/>
      <c r="T70" s="1"/>
    </row>
    <row r="71" spans="1:20">
      <c r="A71" s="17">
        <f t="shared" si="1"/>
        <v>0</v>
      </c>
      <c r="B71" s="35"/>
      <c r="C71" s="15">
        <f t="shared" si="0"/>
        <v>0</v>
      </c>
      <c r="P71" s="1"/>
      <c r="R71" s="1"/>
      <c r="T71" s="1"/>
    </row>
    <row r="72" spans="1:20">
      <c r="A72" s="17">
        <f t="shared" si="1"/>
        <v>0</v>
      </c>
      <c r="B72" s="35"/>
      <c r="C72" s="15">
        <f t="shared" si="0"/>
        <v>0</v>
      </c>
      <c r="P72" s="1"/>
      <c r="R72" s="1"/>
      <c r="T72" s="1"/>
    </row>
    <row r="73" spans="1:20">
      <c r="A73" s="17">
        <f t="shared" si="1"/>
        <v>0</v>
      </c>
      <c r="B73" s="35"/>
      <c r="C73" s="15">
        <f t="shared" si="0"/>
        <v>0</v>
      </c>
      <c r="P73" s="1"/>
      <c r="R73" s="1"/>
      <c r="T73" s="1"/>
    </row>
    <row r="74" spans="1:20">
      <c r="A74" s="17">
        <f t="shared" si="1"/>
        <v>0</v>
      </c>
      <c r="B74" s="35"/>
      <c r="C74" s="15">
        <f t="shared" si="0"/>
        <v>0</v>
      </c>
      <c r="P74" s="1"/>
      <c r="R74" s="1"/>
      <c r="T74" s="1"/>
    </row>
    <row r="75" spans="1:20">
      <c r="A75" s="17">
        <f t="shared" si="1"/>
        <v>0</v>
      </c>
      <c r="B75" s="35"/>
      <c r="C75" s="15">
        <f t="shared" si="0"/>
        <v>0</v>
      </c>
      <c r="P75" s="1"/>
      <c r="R75" s="1"/>
      <c r="T75" s="1"/>
    </row>
    <row r="76" spans="1:20">
      <c r="A76" s="17">
        <f t="shared" si="1"/>
        <v>0</v>
      </c>
      <c r="B76" s="35"/>
      <c r="C76" s="15">
        <f t="shared" si="0"/>
        <v>0</v>
      </c>
      <c r="P76" s="1"/>
      <c r="R76" s="1"/>
      <c r="T76" s="1"/>
    </row>
    <row r="77" spans="1:20">
      <c r="A77" s="17">
        <f t="shared" si="1"/>
        <v>0</v>
      </c>
      <c r="B77" s="35"/>
      <c r="C77" s="15">
        <f t="shared" si="0"/>
        <v>0</v>
      </c>
      <c r="P77" s="1"/>
      <c r="R77" s="1"/>
      <c r="T77" s="1"/>
    </row>
    <row r="78" spans="1:20">
      <c r="A78" s="17">
        <f t="shared" si="1"/>
        <v>0</v>
      </c>
      <c r="B78" s="35"/>
      <c r="C78" s="15">
        <f t="shared" si="0"/>
        <v>0</v>
      </c>
      <c r="P78" s="1"/>
      <c r="R78" s="1"/>
      <c r="T78" s="1"/>
    </row>
    <row r="79" spans="1:20">
      <c r="A79" s="17">
        <f t="shared" si="1"/>
        <v>0</v>
      </c>
      <c r="B79" s="35"/>
      <c r="C79" s="15">
        <f t="shared" si="0"/>
        <v>0</v>
      </c>
      <c r="P79" s="1"/>
      <c r="R79" s="1"/>
      <c r="T79" s="1"/>
    </row>
    <row r="80" spans="1:20">
      <c r="C80" s="1">
        <f>SUM(C50:C79)</f>
        <v>0</v>
      </c>
    </row>
    <row r="81" spans="1:12">
      <c r="H81" s="1"/>
      <c r="I81" s="1"/>
      <c r="J81" s="1"/>
      <c r="K81" s="1"/>
      <c r="L81" s="1"/>
    </row>
    <row r="82" spans="1:12" ht="18.600000000000001">
      <c r="A82" s="13" t="s">
        <v>97</v>
      </c>
    </row>
  </sheetData>
  <mergeCells count="35">
    <mergeCell ref="J35:N35"/>
    <mergeCell ref="J36:N36"/>
    <mergeCell ref="A7:F7"/>
    <mergeCell ref="J30:N30"/>
    <mergeCell ref="J31:N31"/>
    <mergeCell ref="J32:N32"/>
    <mergeCell ref="J33:N33"/>
    <mergeCell ref="J34:N34"/>
    <mergeCell ref="J22:N22"/>
    <mergeCell ref="J23:N23"/>
    <mergeCell ref="J24:N24"/>
    <mergeCell ref="J25:N25"/>
    <mergeCell ref="C1:D1"/>
    <mergeCell ref="J26:N26"/>
    <mergeCell ref="J27:N27"/>
    <mergeCell ref="J28:N28"/>
    <mergeCell ref="J29:N29"/>
    <mergeCell ref="J10:N10"/>
    <mergeCell ref="J11:N11"/>
    <mergeCell ref="J13:N13"/>
    <mergeCell ref="J14:N14"/>
    <mergeCell ref="J15:N15"/>
    <mergeCell ref="J16:N16"/>
    <mergeCell ref="J17:N17"/>
    <mergeCell ref="J18:N18"/>
    <mergeCell ref="J19:N19"/>
    <mergeCell ref="J20:N20"/>
    <mergeCell ref="J21:N21"/>
    <mergeCell ref="J42:N42"/>
    <mergeCell ref="J43:N43"/>
    <mergeCell ref="J37:N37"/>
    <mergeCell ref="J38:N38"/>
    <mergeCell ref="J39:N39"/>
    <mergeCell ref="J40:N40"/>
    <mergeCell ref="J41:N41"/>
  </mergeCells>
  <dataValidations count="1">
    <dataValidation allowBlank="1" showInputMessage="1" showErrorMessage="1" sqref="B50:C79 B47:C47" xr:uid="{EB068324-B971-4668-A42F-B15C20B346DD}"/>
  </dataValidation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81236-11C2-436F-8041-F3C02F5C2F4A}">
  <dimension ref="A1:L60"/>
  <sheetViews>
    <sheetView showGridLines="0" workbookViewId="0"/>
  </sheetViews>
  <sheetFormatPr defaultColWidth="17.5703125" defaultRowHeight="14.45"/>
  <cols>
    <col min="1" max="1" width="29" customWidth="1"/>
    <col min="2" max="2" width="19.140625" customWidth="1"/>
  </cols>
  <sheetData>
    <row r="1" spans="1:12" ht="26.1">
      <c r="A1" s="100" t="s">
        <v>26</v>
      </c>
      <c r="B1" s="99" t="s">
        <v>37</v>
      </c>
      <c r="C1" s="133">
        <f>'Summary Tables'!C1</f>
        <v>0</v>
      </c>
      <c r="D1" s="133"/>
    </row>
    <row r="3" spans="1:12" s="21" customFormat="1">
      <c r="B3" s="29" t="s">
        <v>52</v>
      </c>
    </row>
    <row r="4" spans="1:12">
      <c r="A4" s="2" t="s">
        <v>98</v>
      </c>
      <c r="B4" s="36">
        <f>E34</f>
        <v>0</v>
      </c>
      <c r="C4" s="21"/>
      <c r="D4" s="21"/>
      <c r="E4" s="21"/>
    </row>
    <row r="5" spans="1:12">
      <c r="C5" s="21"/>
    </row>
    <row r="7" spans="1:12" ht="45.6" customHeight="1">
      <c r="A7" s="156" t="s">
        <v>99</v>
      </c>
      <c r="B7" s="157"/>
      <c r="C7" s="157"/>
      <c r="D7" s="157"/>
      <c r="E7" s="158"/>
    </row>
    <row r="8" spans="1:12" ht="6.95" customHeight="1">
      <c r="A8" s="57"/>
      <c r="B8" s="57"/>
      <c r="C8" s="57"/>
      <c r="D8" s="57"/>
      <c r="E8" s="57"/>
    </row>
    <row r="9" spans="1:12" ht="18.95" customHeight="1">
      <c r="A9" s="62" t="s">
        <v>100</v>
      </c>
      <c r="B9" s="57"/>
      <c r="C9" s="57"/>
      <c r="D9" s="57"/>
      <c r="E9" s="57"/>
    </row>
    <row r="10" spans="1:12" ht="29.1">
      <c r="A10" s="19" t="s">
        <v>101</v>
      </c>
      <c r="B10" s="56" t="s">
        <v>102</v>
      </c>
      <c r="C10" s="59" t="s">
        <v>62</v>
      </c>
      <c r="D10" s="59" t="s">
        <v>103</v>
      </c>
      <c r="E10" s="40" t="s">
        <v>96</v>
      </c>
    </row>
    <row r="11" spans="1:12">
      <c r="A11" s="42" t="s">
        <v>104</v>
      </c>
      <c r="B11" s="58">
        <v>12000</v>
      </c>
      <c r="C11" s="47" t="s">
        <v>68</v>
      </c>
      <c r="D11" s="47">
        <v>5</v>
      </c>
      <c r="E11" s="84">
        <f>$B11*D11</f>
        <v>60000</v>
      </c>
    </row>
    <row r="13" spans="1:12" s="21" customFormat="1" ht="43.5">
      <c r="A13" s="19" t="s">
        <v>101</v>
      </c>
      <c r="B13" s="56" t="s">
        <v>102</v>
      </c>
      <c r="C13" s="59" t="s">
        <v>66</v>
      </c>
      <c r="D13" s="59" t="s">
        <v>103</v>
      </c>
      <c r="E13" s="40" t="s">
        <v>96</v>
      </c>
      <c r="F13"/>
      <c r="J13"/>
      <c r="K13"/>
      <c r="L13"/>
    </row>
    <row r="14" spans="1:12" ht="29.45" customHeight="1">
      <c r="A14" s="33"/>
      <c r="B14" s="95"/>
      <c r="C14" s="97"/>
      <c r="D14" s="97"/>
      <c r="E14" s="109">
        <f t="shared" ref="E14:E33" si="0">$B14*D14</f>
        <v>0</v>
      </c>
    </row>
    <row r="15" spans="1:12">
      <c r="A15" s="33"/>
      <c r="B15" s="95"/>
      <c r="C15" s="97"/>
      <c r="D15" s="97"/>
      <c r="E15" s="15">
        <f t="shared" si="0"/>
        <v>0</v>
      </c>
    </row>
    <row r="16" spans="1:12">
      <c r="A16" s="33"/>
      <c r="B16" s="95"/>
      <c r="C16" s="97"/>
      <c r="D16" s="97"/>
      <c r="E16" s="15">
        <f t="shared" si="0"/>
        <v>0</v>
      </c>
    </row>
    <row r="17" spans="1:5">
      <c r="A17" s="33"/>
      <c r="B17" s="95"/>
      <c r="C17" s="97"/>
      <c r="D17" s="97"/>
      <c r="E17" s="15">
        <f t="shared" si="0"/>
        <v>0</v>
      </c>
    </row>
    <row r="18" spans="1:5">
      <c r="A18" s="33"/>
      <c r="B18" s="95"/>
      <c r="C18" s="97"/>
      <c r="D18" s="97"/>
      <c r="E18" s="15">
        <f t="shared" si="0"/>
        <v>0</v>
      </c>
    </row>
    <row r="19" spans="1:5">
      <c r="A19" s="33"/>
      <c r="B19" s="95"/>
      <c r="C19" s="97"/>
      <c r="D19" s="97"/>
      <c r="E19" s="15">
        <f t="shared" si="0"/>
        <v>0</v>
      </c>
    </row>
    <row r="20" spans="1:5">
      <c r="A20" s="33"/>
      <c r="B20" s="95"/>
      <c r="C20" s="97"/>
      <c r="D20" s="97"/>
      <c r="E20" s="15">
        <f t="shared" si="0"/>
        <v>0</v>
      </c>
    </row>
    <row r="21" spans="1:5">
      <c r="A21" s="33"/>
      <c r="B21" s="95"/>
      <c r="C21" s="97"/>
      <c r="D21" s="97"/>
      <c r="E21" s="15">
        <f t="shared" si="0"/>
        <v>0</v>
      </c>
    </row>
    <row r="22" spans="1:5">
      <c r="A22" s="33"/>
      <c r="B22" s="95"/>
      <c r="C22" s="97"/>
      <c r="D22" s="97"/>
      <c r="E22" s="15">
        <f t="shared" si="0"/>
        <v>0</v>
      </c>
    </row>
    <row r="23" spans="1:5">
      <c r="A23" s="33"/>
      <c r="B23" s="95"/>
      <c r="C23" s="97"/>
      <c r="D23" s="97"/>
      <c r="E23" s="15">
        <f t="shared" si="0"/>
        <v>0</v>
      </c>
    </row>
    <row r="24" spans="1:5">
      <c r="A24" s="33"/>
      <c r="B24" s="95"/>
      <c r="C24" s="97"/>
      <c r="D24" s="97"/>
      <c r="E24" s="15">
        <f t="shared" si="0"/>
        <v>0</v>
      </c>
    </row>
    <row r="25" spans="1:5">
      <c r="A25" s="33"/>
      <c r="B25" s="95"/>
      <c r="C25" s="97"/>
      <c r="D25" s="97"/>
      <c r="E25" s="15">
        <f t="shared" si="0"/>
        <v>0</v>
      </c>
    </row>
    <row r="26" spans="1:5">
      <c r="A26" s="33"/>
      <c r="B26" s="95"/>
      <c r="C26" s="97"/>
      <c r="D26" s="97"/>
      <c r="E26" s="15">
        <f t="shared" si="0"/>
        <v>0</v>
      </c>
    </row>
    <row r="27" spans="1:5">
      <c r="A27" s="33"/>
      <c r="B27" s="95"/>
      <c r="C27" s="97"/>
      <c r="D27" s="98"/>
      <c r="E27" s="15">
        <f t="shared" si="0"/>
        <v>0</v>
      </c>
    </row>
    <row r="28" spans="1:5">
      <c r="A28" s="33"/>
      <c r="B28" s="95"/>
      <c r="C28" s="97"/>
      <c r="D28" s="98"/>
      <c r="E28" s="15">
        <f t="shared" si="0"/>
        <v>0</v>
      </c>
    </row>
    <row r="29" spans="1:5">
      <c r="A29" s="33"/>
      <c r="B29" s="95"/>
      <c r="C29" s="97"/>
      <c r="D29" s="98"/>
      <c r="E29" s="15">
        <f t="shared" si="0"/>
        <v>0</v>
      </c>
    </row>
    <row r="30" spans="1:5">
      <c r="A30" s="33"/>
      <c r="B30" s="95"/>
      <c r="C30" s="97"/>
      <c r="D30" s="98"/>
      <c r="E30" s="15">
        <f t="shared" si="0"/>
        <v>0</v>
      </c>
    </row>
    <row r="31" spans="1:5">
      <c r="A31" s="33"/>
      <c r="B31" s="95"/>
      <c r="C31" s="97"/>
      <c r="D31" s="98"/>
      <c r="E31" s="15">
        <f t="shared" si="0"/>
        <v>0</v>
      </c>
    </row>
    <row r="32" spans="1:5">
      <c r="A32" s="33"/>
      <c r="B32" s="95"/>
      <c r="C32" s="97"/>
      <c r="D32" s="98"/>
      <c r="E32" s="15">
        <f t="shared" si="0"/>
        <v>0</v>
      </c>
    </row>
    <row r="33" spans="1:5">
      <c r="A33" s="33"/>
      <c r="B33" s="95"/>
      <c r="C33" s="97"/>
      <c r="D33" s="98"/>
      <c r="E33" s="15">
        <f t="shared" si="0"/>
        <v>0</v>
      </c>
    </row>
    <row r="34" spans="1:5">
      <c r="C34" s="89" t="s">
        <v>65</v>
      </c>
      <c r="E34" s="1">
        <f>SUM(E14:E33)</f>
        <v>0</v>
      </c>
    </row>
    <row r="35" spans="1:5" ht="18.600000000000001">
      <c r="A35" s="62" t="s">
        <v>105</v>
      </c>
      <c r="D35" s="89" t="s">
        <v>68</v>
      </c>
      <c r="E35" s="38" t="s">
        <v>106</v>
      </c>
    </row>
    <row r="36" spans="1:5">
      <c r="A36" s="60" t="s">
        <v>107</v>
      </c>
      <c r="B36" s="154" t="s">
        <v>108</v>
      </c>
      <c r="C36" s="154"/>
      <c r="D36" s="154"/>
      <c r="E36" s="154"/>
    </row>
    <row r="37" spans="1:5" ht="47.45" customHeight="1">
      <c r="A37" s="122" t="str">
        <f>A11</f>
        <v>Pediatric hospital bed</v>
      </c>
      <c r="B37" s="155" t="s">
        <v>109</v>
      </c>
      <c r="C37" s="155"/>
      <c r="D37" s="155"/>
      <c r="E37" s="155"/>
    </row>
    <row r="38" spans="1:5">
      <c r="A38" s="110">
        <f>A14</f>
        <v>0</v>
      </c>
      <c r="B38" s="153"/>
      <c r="C38" s="153"/>
      <c r="D38" s="153"/>
      <c r="E38" s="153"/>
    </row>
    <row r="39" spans="1:5">
      <c r="A39" s="110">
        <f t="shared" ref="A39:A57" si="1">A15</f>
        <v>0</v>
      </c>
      <c r="B39" s="153"/>
      <c r="C39" s="153"/>
      <c r="D39" s="153"/>
      <c r="E39" s="153"/>
    </row>
    <row r="40" spans="1:5">
      <c r="A40" s="110">
        <f t="shared" si="1"/>
        <v>0</v>
      </c>
      <c r="B40" s="153"/>
      <c r="C40" s="153"/>
      <c r="D40" s="153"/>
      <c r="E40" s="153"/>
    </row>
    <row r="41" spans="1:5">
      <c r="A41" s="110">
        <f t="shared" si="1"/>
        <v>0</v>
      </c>
      <c r="B41" s="153"/>
      <c r="C41" s="153"/>
      <c r="D41" s="153"/>
      <c r="E41" s="153"/>
    </row>
    <row r="42" spans="1:5">
      <c r="A42" s="110">
        <f t="shared" si="1"/>
        <v>0</v>
      </c>
      <c r="B42" s="153"/>
      <c r="C42" s="153"/>
      <c r="D42" s="153"/>
      <c r="E42" s="153"/>
    </row>
    <row r="43" spans="1:5">
      <c r="A43" s="110">
        <f t="shared" si="1"/>
        <v>0</v>
      </c>
      <c r="B43" s="153"/>
      <c r="C43" s="153"/>
      <c r="D43" s="153"/>
      <c r="E43" s="153"/>
    </row>
    <row r="44" spans="1:5">
      <c r="A44" s="110">
        <f t="shared" si="1"/>
        <v>0</v>
      </c>
      <c r="B44" s="153"/>
      <c r="C44" s="153"/>
      <c r="D44" s="153"/>
      <c r="E44" s="153"/>
    </row>
    <row r="45" spans="1:5">
      <c r="A45" s="110">
        <f t="shared" si="1"/>
        <v>0</v>
      </c>
      <c r="B45" s="153"/>
      <c r="C45" s="153"/>
      <c r="D45" s="153"/>
      <c r="E45" s="153"/>
    </row>
    <row r="46" spans="1:5">
      <c r="A46" s="110">
        <f t="shared" si="1"/>
        <v>0</v>
      </c>
      <c r="B46" s="153"/>
      <c r="C46" s="153"/>
      <c r="D46" s="153"/>
      <c r="E46" s="153"/>
    </row>
    <row r="47" spans="1:5">
      <c r="A47" s="110">
        <f t="shared" si="1"/>
        <v>0</v>
      </c>
      <c r="B47" s="153"/>
      <c r="C47" s="153"/>
      <c r="D47" s="153"/>
      <c r="E47" s="153"/>
    </row>
    <row r="48" spans="1:5">
      <c r="A48" s="110">
        <f t="shared" si="1"/>
        <v>0</v>
      </c>
      <c r="B48" s="153"/>
      <c r="C48" s="153"/>
      <c r="D48" s="153"/>
      <c r="E48" s="153"/>
    </row>
    <row r="49" spans="1:5">
      <c r="A49" s="110">
        <f t="shared" si="1"/>
        <v>0</v>
      </c>
      <c r="B49" s="153"/>
      <c r="C49" s="153"/>
      <c r="D49" s="153"/>
      <c r="E49" s="153"/>
    </row>
    <row r="50" spans="1:5">
      <c r="A50" s="110">
        <f t="shared" si="1"/>
        <v>0</v>
      </c>
      <c r="B50" s="153"/>
      <c r="C50" s="153"/>
      <c r="D50" s="153"/>
      <c r="E50" s="153"/>
    </row>
    <row r="51" spans="1:5">
      <c r="A51" s="110">
        <f t="shared" si="1"/>
        <v>0</v>
      </c>
      <c r="B51" s="153"/>
      <c r="C51" s="153"/>
      <c r="D51" s="153"/>
      <c r="E51" s="153"/>
    </row>
    <row r="52" spans="1:5">
      <c r="A52" s="110">
        <f t="shared" si="1"/>
        <v>0</v>
      </c>
      <c r="B52" s="153"/>
      <c r="C52" s="153"/>
      <c r="D52" s="153"/>
      <c r="E52" s="153"/>
    </row>
    <row r="53" spans="1:5">
      <c r="A53" s="110">
        <f t="shared" si="1"/>
        <v>0</v>
      </c>
      <c r="B53" s="153"/>
      <c r="C53" s="153"/>
      <c r="D53" s="153"/>
      <c r="E53" s="153"/>
    </row>
    <row r="54" spans="1:5">
      <c r="A54" s="110">
        <f t="shared" si="1"/>
        <v>0</v>
      </c>
      <c r="B54" s="153"/>
      <c r="C54" s="153"/>
      <c r="D54" s="153"/>
      <c r="E54" s="153"/>
    </row>
    <row r="55" spans="1:5">
      <c r="A55" s="110">
        <f t="shared" si="1"/>
        <v>0</v>
      </c>
      <c r="B55" s="153"/>
      <c r="C55" s="153"/>
      <c r="D55" s="153"/>
      <c r="E55" s="153"/>
    </row>
    <row r="56" spans="1:5">
      <c r="A56" s="110">
        <f t="shared" si="1"/>
        <v>0</v>
      </c>
      <c r="B56" s="153"/>
      <c r="C56" s="153"/>
      <c r="D56" s="153"/>
      <c r="E56" s="153"/>
    </row>
    <row r="57" spans="1:5">
      <c r="A57" s="110">
        <f t="shared" si="1"/>
        <v>0</v>
      </c>
      <c r="B57" s="153"/>
      <c r="C57" s="153"/>
      <c r="D57" s="153"/>
      <c r="E57" s="153"/>
    </row>
    <row r="60" spans="1:5" ht="18.600000000000001">
      <c r="A60" s="13" t="s">
        <v>110</v>
      </c>
    </row>
  </sheetData>
  <mergeCells count="24">
    <mergeCell ref="B45:E45"/>
    <mergeCell ref="B46:E46"/>
    <mergeCell ref="B41:E41"/>
    <mergeCell ref="B42:E42"/>
    <mergeCell ref="B43:E43"/>
    <mergeCell ref="B40:E40"/>
    <mergeCell ref="B44:E44"/>
    <mergeCell ref="C1:D1"/>
    <mergeCell ref="B36:E36"/>
    <mergeCell ref="B37:E37"/>
    <mergeCell ref="B38:E38"/>
    <mergeCell ref="B39:E39"/>
    <mergeCell ref="A7:E7"/>
    <mergeCell ref="B47:E47"/>
    <mergeCell ref="B48:E48"/>
    <mergeCell ref="B55:E55"/>
    <mergeCell ref="B56:E56"/>
    <mergeCell ref="B57:E57"/>
    <mergeCell ref="B52:E52"/>
    <mergeCell ref="B53:E53"/>
    <mergeCell ref="B54:E54"/>
    <mergeCell ref="B49:E49"/>
    <mergeCell ref="B50:E50"/>
    <mergeCell ref="B51:E51"/>
  </mergeCells>
  <phoneticPr fontId="13" type="noConversion"/>
  <dataValidations count="2">
    <dataValidation type="list" allowBlank="1" showInputMessage="1" showErrorMessage="1" sqref="C14:C33" xr:uid="{9446CFD6-8E19-4CDC-8F29-DD74BA5A3FF9}">
      <formula1>$D$35:$D$35</formula1>
    </dataValidation>
    <dataValidation type="list" allowBlank="1" showInputMessage="1" showErrorMessage="1" sqref="C11" xr:uid="{794D02FA-37A3-4275-B2FC-BEE18073382C}">
      <formula1>$E$34:$E$35</formula1>
    </dataValidation>
  </dataValidation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05F23-FCDC-48FF-A590-A73553C077D2}">
  <dimension ref="A1:I60"/>
  <sheetViews>
    <sheetView showGridLines="0" workbookViewId="0"/>
  </sheetViews>
  <sheetFormatPr defaultColWidth="17.5703125" defaultRowHeight="14.45"/>
  <cols>
    <col min="1" max="1" width="29" customWidth="1"/>
    <col min="2" max="2" width="21.5703125" customWidth="1"/>
  </cols>
  <sheetData>
    <row r="1" spans="1:9" ht="26.1">
      <c r="A1" s="100" t="s">
        <v>29</v>
      </c>
      <c r="B1" s="99" t="s">
        <v>37</v>
      </c>
      <c r="C1" s="133">
        <f>'Summary Tables'!C1</f>
        <v>0</v>
      </c>
      <c r="D1" s="133"/>
    </row>
    <row r="3" spans="1:9" s="21" customFormat="1">
      <c r="B3" s="29" t="s">
        <v>52</v>
      </c>
      <c r="C3"/>
      <c r="D3"/>
      <c r="E3"/>
    </row>
    <row r="4" spans="1:9">
      <c r="A4" s="2" t="s">
        <v>111</v>
      </c>
      <c r="B4" s="36">
        <f>E34</f>
        <v>0</v>
      </c>
    </row>
    <row r="7" spans="1:9" ht="30.6" customHeight="1">
      <c r="A7" s="156" t="s">
        <v>112</v>
      </c>
      <c r="B7" s="157"/>
      <c r="C7" s="157"/>
      <c r="D7" s="157"/>
      <c r="E7" s="158"/>
    </row>
    <row r="8" spans="1:9" ht="6.95" customHeight="1">
      <c r="A8" s="57"/>
      <c r="B8" s="57"/>
      <c r="C8" s="57"/>
      <c r="D8" s="57"/>
      <c r="E8" s="57"/>
    </row>
    <row r="9" spans="1:9" ht="18.95" customHeight="1">
      <c r="A9" s="62" t="s">
        <v>113</v>
      </c>
      <c r="B9" s="57"/>
      <c r="C9" s="57"/>
      <c r="D9" s="57"/>
      <c r="E9" s="57"/>
    </row>
    <row r="10" spans="1:9" ht="29.1">
      <c r="A10" s="19" t="s">
        <v>101</v>
      </c>
      <c r="B10" s="56" t="s">
        <v>102</v>
      </c>
      <c r="C10" s="59" t="s">
        <v>62</v>
      </c>
      <c r="D10" s="59" t="s">
        <v>114</v>
      </c>
      <c r="E10" s="40" t="s">
        <v>52</v>
      </c>
    </row>
    <row r="11" spans="1:9">
      <c r="A11" s="42" t="s">
        <v>115</v>
      </c>
      <c r="B11" s="58">
        <v>1200</v>
      </c>
      <c r="C11" s="47" t="s">
        <v>68</v>
      </c>
      <c r="D11" s="47">
        <v>1</v>
      </c>
      <c r="E11" s="84">
        <f>$B11*D11</f>
        <v>1200</v>
      </c>
    </row>
    <row r="13" spans="1:9" s="21" customFormat="1" ht="43.5">
      <c r="A13" s="19" t="s">
        <v>101</v>
      </c>
      <c r="B13" s="56" t="s">
        <v>102</v>
      </c>
      <c r="C13" s="59" t="s">
        <v>66</v>
      </c>
      <c r="D13" s="59" t="s">
        <v>114</v>
      </c>
      <c r="E13" s="40" t="s">
        <v>52</v>
      </c>
      <c r="G13"/>
      <c r="H13"/>
      <c r="I13"/>
    </row>
    <row r="14" spans="1:9">
      <c r="A14" s="33"/>
      <c r="B14" s="95"/>
      <c r="C14" s="97"/>
      <c r="D14" s="97"/>
      <c r="E14" s="109">
        <f t="shared" ref="E14:E33" si="0">$B14*D14</f>
        <v>0</v>
      </c>
    </row>
    <row r="15" spans="1:9">
      <c r="A15" s="33"/>
      <c r="B15" s="95"/>
      <c r="C15" s="97"/>
      <c r="D15" s="97"/>
      <c r="E15" s="15">
        <f t="shared" si="0"/>
        <v>0</v>
      </c>
    </row>
    <row r="16" spans="1:9">
      <c r="A16" s="33"/>
      <c r="B16" s="95"/>
      <c r="C16" s="97"/>
      <c r="D16" s="97"/>
      <c r="E16" s="15">
        <f t="shared" si="0"/>
        <v>0</v>
      </c>
    </row>
    <row r="17" spans="1:5">
      <c r="A17" s="33"/>
      <c r="B17" s="95"/>
      <c r="C17" s="97"/>
      <c r="D17" s="97"/>
      <c r="E17" s="15">
        <f t="shared" si="0"/>
        <v>0</v>
      </c>
    </row>
    <row r="18" spans="1:5">
      <c r="A18" s="33"/>
      <c r="B18" s="95"/>
      <c r="C18" s="97"/>
      <c r="D18" s="97"/>
      <c r="E18" s="15">
        <f t="shared" si="0"/>
        <v>0</v>
      </c>
    </row>
    <row r="19" spans="1:5">
      <c r="A19" s="33"/>
      <c r="B19" s="95"/>
      <c r="C19" s="97"/>
      <c r="D19" s="97"/>
      <c r="E19" s="15">
        <f t="shared" si="0"/>
        <v>0</v>
      </c>
    </row>
    <row r="20" spans="1:5">
      <c r="A20" s="33"/>
      <c r="B20" s="95"/>
      <c r="C20" s="97"/>
      <c r="D20" s="97"/>
      <c r="E20" s="15">
        <f t="shared" si="0"/>
        <v>0</v>
      </c>
    </row>
    <row r="21" spans="1:5">
      <c r="A21" s="33"/>
      <c r="B21" s="95"/>
      <c r="C21" s="97"/>
      <c r="D21" s="97"/>
      <c r="E21" s="15">
        <f t="shared" si="0"/>
        <v>0</v>
      </c>
    </row>
    <row r="22" spans="1:5">
      <c r="A22" s="33"/>
      <c r="B22" s="95"/>
      <c r="C22" s="97"/>
      <c r="D22" s="97"/>
      <c r="E22" s="15">
        <f t="shared" si="0"/>
        <v>0</v>
      </c>
    </row>
    <row r="23" spans="1:5">
      <c r="A23" s="33"/>
      <c r="B23" s="95"/>
      <c r="C23" s="97"/>
      <c r="D23" s="97"/>
      <c r="E23" s="15">
        <f t="shared" si="0"/>
        <v>0</v>
      </c>
    </row>
    <row r="24" spans="1:5">
      <c r="A24" s="33"/>
      <c r="B24" s="95"/>
      <c r="C24" s="97"/>
      <c r="D24" s="97"/>
      <c r="E24" s="15">
        <f t="shared" si="0"/>
        <v>0</v>
      </c>
    </row>
    <row r="25" spans="1:5">
      <c r="A25" s="33"/>
      <c r="B25" s="95"/>
      <c r="C25" s="97"/>
      <c r="D25" s="97"/>
      <c r="E25" s="15">
        <f t="shared" si="0"/>
        <v>0</v>
      </c>
    </row>
    <row r="26" spans="1:5">
      <c r="A26" s="33"/>
      <c r="B26" s="95"/>
      <c r="C26" s="97"/>
      <c r="D26" s="97"/>
      <c r="E26" s="15">
        <f t="shared" si="0"/>
        <v>0</v>
      </c>
    </row>
    <row r="27" spans="1:5">
      <c r="A27" s="33"/>
      <c r="B27" s="95"/>
      <c r="C27" s="97"/>
      <c r="D27" s="98"/>
      <c r="E27" s="15">
        <f t="shared" si="0"/>
        <v>0</v>
      </c>
    </row>
    <row r="28" spans="1:5">
      <c r="A28" s="33"/>
      <c r="B28" s="95"/>
      <c r="C28" s="97"/>
      <c r="D28" s="98"/>
      <c r="E28" s="15">
        <f t="shared" si="0"/>
        <v>0</v>
      </c>
    </row>
    <row r="29" spans="1:5">
      <c r="A29" s="33"/>
      <c r="B29" s="95"/>
      <c r="C29" s="97"/>
      <c r="D29" s="98"/>
      <c r="E29" s="15">
        <f t="shared" si="0"/>
        <v>0</v>
      </c>
    </row>
    <row r="30" spans="1:5">
      <c r="A30" s="33"/>
      <c r="B30" s="95"/>
      <c r="C30" s="97"/>
      <c r="D30" s="98"/>
      <c r="E30" s="15">
        <f t="shared" si="0"/>
        <v>0</v>
      </c>
    </row>
    <row r="31" spans="1:5">
      <c r="A31" s="33"/>
      <c r="B31" s="95"/>
      <c r="C31" s="97"/>
      <c r="D31" s="98"/>
      <c r="E31" s="15">
        <f t="shared" si="0"/>
        <v>0</v>
      </c>
    </row>
    <row r="32" spans="1:5">
      <c r="A32" s="33"/>
      <c r="B32" s="95"/>
      <c r="C32" s="97"/>
      <c r="D32" s="98"/>
      <c r="E32" s="15">
        <f t="shared" si="0"/>
        <v>0</v>
      </c>
    </row>
    <row r="33" spans="1:5">
      <c r="A33" s="33"/>
      <c r="B33" s="95"/>
      <c r="C33" s="97"/>
      <c r="D33" s="98"/>
      <c r="E33" s="15">
        <f t="shared" si="0"/>
        <v>0</v>
      </c>
    </row>
    <row r="34" spans="1:5">
      <c r="C34" s="89" t="s">
        <v>65</v>
      </c>
      <c r="E34" s="1">
        <f>SUM(E14:E33)</f>
        <v>0</v>
      </c>
    </row>
    <row r="35" spans="1:5" ht="18.600000000000001">
      <c r="A35" s="62" t="s">
        <v>116</v>
      </c>
      <c r="D35" s="89" t="s">
        <v>68</v>
      </c>
      <c r="E35" s="38" t="s">
        <v>106</v>
      </c>
    </row>
    <row r="36" spans="1:5">
      <c r="A36" s="60" t="s">
        <v>107</v>
      </c>
      <c r="B36" s="154" t="s">
        <v>117</v>
      </c>
      <c r="C36" s="154"/>
      <c r="D36" s="154"/>
      <c r="E36" s="154"/>
    </row>
    <row r="37" spans="1:5" ht="45" customHeight="1">
      <c r="A37" s="122" t="str">
        <f>A11</f>
        <v>Example Laptop Computer</v>
      </c>
      <c r="B37" s="155" t="s">
        <v>118</v>
      </c>
      <c r="C37" s="155"/>
      <c r="D37" s="155"/>
      <c r="E37" s="155"/>
    </row>
    <row r="38" spans="1:5">
      <c r="A38" s="110">
        <f>A14</f>
        <v>0</v>
      </c>
      <c r="B38" s="153"/>
      <c r="C38" s="153"/>
      <c r="D38" s="153"/>
      <c r="E38" s="153"/>
    </row>
    <row r="39" spans="1:5">
      <c r="A39" s="110">
        <f t="shared" ref="A39:A57" si="1">A15</f>
        <v>0</v>
      </c>
      <c r="B39" s="153"/>
      <c r="C39" s="153"/>
      <c r="D39" s="153"/>
      <c r="E39" s="153"/>
    </row>
    <row r="40" spans="1:5">
      <c r="A40" s="110">
        <f t="shared" si="1"/>
        <v>0</v>
      </c>
      <c r="B40" s="153"/>
      <c r="C40" s="153"/>
      <c r="D40" s="153"/>
      <c r="E40" s="153"/>
    </row>
    <row r="41" spans="1:5">
      <c r="A41" s="110">
        <f t="shared" si="1"/>
        <v>0</v>
      </c>
      <c r="B41" s="153"/>
      <c r="C41" s="153"/>
      <c r="D41" s="153"/>
      <c r="E41" s="153"/>
    </row>
    <row r="42" spans="1:5">
      <c r="A42" s="110">
        <f t="shared" si="1"/>
        <v>0</v>
      </c>
      <c r="B42" s="153"/>
      <c r="C42" s="153"/>
      <c r="D42" s="153"/>
      <c r="E42" s="153"/>
    </row>
    <row r="43" spans="1:5">
      <c r="A43" s="110">
        <f t="shared" si="1"/>
        <v>0</v>
      </c>
      <c r="B43" s="153"/>
      <c r="C43" s="153"/>
      <c r="D43" s="153"/>
      <c r="E43" s="153"/>
    </row>
    <row r="44" spans="1:5">
      <c r="A44" s="110">
        <f t="shared" si="1"/>
        <v>0</v>
      </c>
      <c r="B44" s="153"/>
      <c r="C44" s="153"/>
      <c r="D44" s="153"/>
      <c r="E44" s="153"/>
    </row>
    <row r="45" spans="1:5">
      <c r="A45" s="110">
        <f t="shared" si="1"/>
        <v>0</v>
      </c>
      <c r="B45" s="153"/>
      <c r="C45" s="153"/>
      <c r="D45" s="153"/>
      <c r="E45" s="153"/>
    </row>
    <row r="46" spans="1:5">
      <c r="A46" s="110">
        <f t="shared" si="1"/>
        <v>0</v>
      </c>
      <c r="B46" s="153"/>
      <c r="C46" s="153"/>
      <c r="D46" s="153"/>
      <c r="E46" s="153"/>
    </row>
    <row r="47" spans="1:5">
      <c r="A47" s="110">
        <f t="shared" si="1"/>
        <v>0</v>
      </c>
      <c r="B47" s="153"/>
      <c r="C47" s="153"/>
      <c r="D47" s="153"/>
      <c r="E47" s="153"/>
    </row>
    <row r="48" spans="1:5">
      <c r="A48" s="110">
        <f t="shared" si="1"/>
        <v>0</v>
      </c>
      <c r="B48" s="153"/>
      <c r="C48" s="153"/>
      <c r="D48" s="153"/>
      <c r="E48" s="153"/>
    </row>
    <row r="49" spans="1:5">
      <c r="A49" s="110">
        <f t="shared" si="1"/>
        <v>0</v>
      </c>
      <c r="B49" s="153"/>
      <c r="C49" s="153"/>
      <c r="D49" s="153"/>
      <c r="E49" s="153"/>
    </row>
    <row r="50" spans="1:5">
      <c r="A50" s="110">
        <f t="shared" si="1"/>
        <v>0</v>
      </c>
      <c r="B50" s="153"/>
      <c r="C50" s="153"/>
      <c r="D50" s="153"/>
      <c r="E50" s="153"/>
    </row>
    <row r="51" spans="1:5">
      <c r="A51" s="110">
        <f t="shared" si="1"/>
        <v>0</v>
      </c>
      <c r="B51" s="153"/>
      <c r="C51" s="153"/>
      <c r="D51" s="153"/>
      <c r="E51" s="153"/>
    </row>
    <row r="52" spans="1:5">
      <c r="A52" s="110">
        <f t="shared" si="1"/>
        <v>0</v>
      </c>
      <c r="B52" s="153"/>
      <c r="C52" s="153"/>
      <c r="D52" s="153"/>
      <c r="E52" s="153"/>
    </row>
    <row r="53" spans="1:5">
      <c r="A53" s="110">
        <f t="shared" si="1"/>
        <v>0</v>
      </c>
      <c r="B53" s="153"/>
      <c r="C53" s="153"/>
      <c r="D53" s="153"/>
      <c r="E53" s="153"/>
    </row>
    <row r="54" spans="1:5">
      <c r="A54" s="110">
        <f t="shared" si="1"/>
        <v>0</v>
      </c>
      <c r="B54" s="153"/>
      <c r="C54" s="153"/>
      <c r="D54" s="153"/>
      <c r="E54" s="153"/>
    </row>
    <row r="55" spans="1:5">
      <c r="A55" s="110">
        <f t="shared" si="1"/>
        <v>0</v>
      </c>
      <c r="B55" s="153"/>
      <c r="C55" s="153"/>
      <c r="D55" s="153"/>
      <c r="E55" s="153"/>
    </row>
    <row r="56" spans="1:5">
      <c r="A56" s="110">
        <f t="shared" si="1"/>
        <v>0</v>
      </c>
      <c r="B56" s="153"/>
      <c r="C56" s="153"/>
      <c r="D56" s="153"/>
      <c r="E56" s="153"/>
    </row>
    <row r="57" spans="1:5">
      <c r="A57" s="110">
        <f t="shared" si="1"/>
        <v>0</v>
      </c>
      <c r="B57" s="153"/>
      <c r="C57" s="153"/>
      <c r="D57" s="153"/>
      <c r="E57" s="153"/>
    </row>
    <row r="60" spans="1:5" ht="18.600000000000001">
      <c r="A60" s="13" t="s">
        <v>119</v>
      </c>
    </row>
  </sheetData>
  <mergeCells count="24">
    <mergeCell ref="B54:E54"/>
    <mergeCell ref="B55:E55"/>
    <mergeCell ref="B56:E56"/>
    <mergeCell ref="B57:E57"/>
    <mergeCell ref="B44:E44"/>
    <mergeCell ref="B45:E45"/>
    <mergeCell ref="B46:E46"/>
    <mergeCell ref="B47:E47"/>
    <mergeCell ref="B53:E53"/>
    <mergeCell ref="B48:E48"/>
    <mergeCell ref="B49:E49"/>
    <mergeCell ref="B50:E50"/>
    <mergeCell ref="B51:E51"/>
    <mergeCell ref="B52:E52"/>
    <mergeCell ref="B42:E42"/>
    <mergeCell ref="B37:E37"/>
    <mergeCell ref="A7:E7"/>
    <mergeCell ref="B36:E36"/>
    <mergeCell ref="B43:E43"/>
    <mergeCell ref="C1:D1"/>
    <mergeCell ref="B38:E38"/>
    <mergeCell ref="B39:E39"/>
    <mergeCell ref="B40:E40"/>
    <mergeCell ref="B41:E41"/>
  </mergeCells>
  <dataValidations count="2">
    <dataValidation type="list" allowBlank="1" showInputMessage="1" showErrorMessage="1" sqref="C14:C33" xr:uid="{5B730769-4068-4A75-B0D6-BACECA788457}">
      <formula1>$D$34:$D$35</formula1>
    </dataValidation>
    <dataValidation type="list" allowBlank="1" showInputMessage="1" showErrorMessage="1" sqref="C11" xr:uid="{A8E34C77-E7FF-43FC-A585-D94AE0E947E5}">
      <formula1>$E$35:$E$35</formula1>
    </dataValidation>
  </dataValidations>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AC29D-BDAF-4227-A31D-C1FA84ECDCC3}">
  <dimension ref="A1:F63"/>
  <sheetViews>
    <sheetView showGridLines="0" workbookViewId="0"/>
  </sheetViews>
  <sheetFormatPr defaultRowHeight="14.45"/>
  <cols>
    <col min="1" max="1" width="26.5703125" style="4" customWidth="1"/>
    <col min="2" max="2" width="22.28515625" customWidth="1"/>
    <col min="3" max="6" width="18.85546875" customWidth="1"/>
    <col min="7" max="8" width="17.85546875" customWidth="1"/>
  </cols>
  <sheetData>
    <row r="1" spans="1:6" ht="26.1">
      <c r="A1" s="100" t="s">
        <v>120</v>
      </c>
      <c r="B1" s="99" t="s">
        <v>37</v>
      </c>
      <c r="C1" s="133">
        <f>'Summary Tables'!C1</f>
        <v>0</v>
      </c>
      <c r="D1" s="133"/>
    </row>
    <row r="3" spans="1:6">
      <c r="B3" s="29" t="s">
        <v>52</v>
      </c>
    </row>
    <row r="4" spans="1:6">
      <c r="A4" s="5" t="s">
        <v>121</v>
      </c>
      <c r="B4" s="36">
        <f>F34</f>
        <v>0</v>
      </c>
    </row>
    <row r="6" spans="1:6" ht="14.45" customHeight="1"/>
    <row r="7" spans="1:6" ht="47.1" customHeight="1">
      <c r="A7" s="134" t="s">
        <v>122</v>
      </c>
      <c r="B7" s="134"/>
      <c r="C7" s="134"/>
      <c r="D7" s="134"/>
      <c r="E7" s="134"/>
      <c r="F7" s="134"/>
    </row>
    <row r="8" spans="1:6" ht="14.45" customHeight="1"/>
    <row r="9" spans="1:6" ht="14.45" customHeight="1">
      <c r="A9" s="37" t="s">
        <v>123</v>
      </c>
    </row>
    <row r="10" spans="1:6" ht="29.1">
      <c r="A10" s="7" t="s">
        <v>124</v>
      </c>
      <c r="B10" s="59" t="s">
        <v>62</v>
      </c>
      <c r="C10" s="20" t="s">
        <v>60</v>
      </c>
      <c r="D10" s="20" t="s">
        <v>61</v>
      </c>
      <c r="E10" s="20" t="s">
        <v>63</v>
      </c>
      <c r="F10" s="20" t="s">
        <v>125</v>
      </c>
    </row>
    <row r="11" spans="1:6" ht="14.45" customHeight="1">
      <c r="A11" s="41" t="s">
        <v>126</v>
      </c>
      <c r="B11" s="46" t="s">
        <v>68</v>
      </c>
      <c r="C11" s="64">
        <v>46388</v>
      </c>
      <c r="D11" s="64">
        <v>46568</v>
      </c>
      <c r="E11" s="65">
        <f t="shared" ref="E11" si="0">DATEDIF(C11,D11,"m")+1</f>
        <v>6</v>
      </c>
      <c r="F11" s="66">
        <v>100000</v>
      </c>
    </row>
    <row r="12" spans="1:6" ht="14.45" customHeight="1"/>
    <row r="13" spans="1:6" ht="29.1">
      <c r="A13" s="120" t="s">
        <v>124</v>
      </c>
      <c r="B13" s="59" t="s">
        <v>66</v>
      </c>
      <c r="C13" s="55" t="s">
        <v>60</v>
      </c>
      <c r="D13" s="55" t="s">
        <v>61</v>
      </c>
      <c r="E13" s="55" t="s">
        <v>63</v>
      </c>
      <c r="F13" s="55" t="s">
        <v>125</v>
      </c>
    </row>
    <row r="14" spans="1:6">
      <c r="A14" s="114"/>
      <c r="B14" s="115"/>
      <c r="C14" s="119"/>
      <c r="D14" s="119"/>
      <c r="E14" s="117">
        <f t="shared" ref="E14:E33" si="1">DATEDIF(C14,D14,"m")+1</f>
        <v>1</v>
      </c>
      <c r="F14" s="121"/>
    </row>
    <row r="15" spans="1:6">
      <c r="A15" s="114"/>
      <c r="B15" s="115"/>
      <c r="C15" s="116"/>
      <c r="D15" s="116"/>
      <c r="E15" s="117">
        <f t="shared" si="1"/>
        <v>1</v>
      </c>
      <c r="F15" s="118"/>
    </row>
    <row r="16" spans="1:6">
      <c r="A16" s="114"/>
      <c r="B16" s="115"/>
      <c r="C16" s="116"/>
      <c r="D16" s="116"/>
      <c r="E16" s="117">
        <f t="shared" si="1"/>
        <v>1</v>
      </c>
      <c r="F16" s="118"/>
    </row>
    <row r="17" spans="1:6">
      <c r="A17" s="114"/>
      <c r="B17" s="115"/>
      <c r="C17" s="119"/>
      <c r="D17" s="119"/>
      <c r="E17" s="117">
        <f t="shared" si="1"/>
        <v>1</v>
      </c>
      <c r="F17" s="118"/>
    </row>
    <row r="18" spans="1:6">
      <c r="A18" s="114"/>
      <c r="B18" s="115"/>
      <c r="C18" s="116"/>
      <c r="D18" s="116"/>
      <c r="E18" s="117">
        <f t="shared" si="1"/>
        <v>1</v>
      </c>
      <c r="F18" s="118"/>
    </row>
    <row r="19" spans="1:6">
      <c r="A19" s="114"/>
      <c r="B19" s="115"/>
      <c r="C19" s="116"/>
      <c r="D19" s="116"/>
      <c r="E19" s="117">
        <f t="shared" si="1"/>
        <v>1</v>
      </c>
      <c r="F19" s="118"/>
    </row>
    <row r="20" spans="1:6">
      <c r="A20" s="114"/>
      <c r="B20" s="115"/>
      <c r="C20" s="116"/>
      <c r="D20" s="116"/>
      <c r="E20" s="117">
        <f t="shared" ref="E20:E22" si="2">DATEDIF(C20,D20,"m")+1</f>
        <v>1</v>
      </c>
      <c r="F20" s="118"/>
    </row>
    <row r="21" spans="1:6">
      <c r="A21" s="114"/>
      <c r="B21" s="115"/>
      <c r="C21" s="119"/>
      <c r="D21" s="119"/>
      <c r="E21" s="117">
        <f t="shared" si="2"/>
        <v>1</v>
      </c>
      <c r="F21" s="118"/>
    </row>
    <row r="22" spans="1:6">
      <c r="A22" s="114"/>
      <c r="B22" s="115"/>
      <c r="C22" s="116"/>
      <c r="D22" s="116"/>
      <c r="E22" s="117">
        <f t="shared" si="2"/>
        <v>1</v>
      </c>
      <c r="F22" s="118"/>
    </row>
    <row r="23" spans="1:6">
      <c r="A23" s="114"/>
      <c r="B23" s="115"/>
      <c r="C23" s="116"/>
      <c r="D23" s="116"/>
      <c r="E23" s="117">
        <f t="shared" si="1"/>
        <v>1</v>
      </c>
      <c r="F23" s="118"/>
    </row>
    <row r="24" spans="1:6">
      <c r="A24" s="114"/>
      <c r="B24" s="115"/>
      <c r="C24" s="116"/>
      <c r="D24" s="116"/>
      <c r="E24" s="117">
        <f t="shared" si="1"/>
        <v>1</v>
      </c>
      <c r="F24" s="118"/>
    </row>
    <row r="25" spans="1:6">
      <c r="A25" s="114"/>
      <c r="B25" s="115"/>
      <c r="C25" s="116"/>
      <c r="D25" s="116"/>
      <c r="E25" s="117">
        <f t="shared" si="1"/>
        <v>1</v>
      </c>
      <c r="F25" s="118"/>
    </row>
    <row r="26" spans="1:6">
      <c r="A26" s="114"/>
      <c r="B26" s="115"/>
      <c r="C26" s="116"/>
      <c r="D26" s="116"/>
      <c r="E26" s="117">
        <f t="shared" si="1"/>
        <v>1</v>
      </c>
      <c r="F26" s="118"/>
    </row>
    <row r="27" spans="1:6">
      <c r="A27" s="114"/>
      <c r="B27" s="115"/>
      <c r="C27" s="116"/>
      <c r="D27" s="116"/>
      <c r="E27" s="117">
        <f t="shared" si="1"/>
        <v>1</v>
      </c>
      <c r="F27" s="118"/>
    </row>
    <row r="28" spans="1:6" s="9" customFormat="1">
      <c r="A28" s="114"/>
      <c r="B28" s="115"/>
      <c r="C28" s="119"/>
      <c r="D28" s="119"/>
      <c r="E28" s="117">
        <f t="shared" si="1"/>
        <v>1</v>
      </c>
      <c r="F28" s="118"/>
    </row>
    <row r="29" spans="1:6" s="9" customFormat="1">
      <c r="A29" s="114"/>
      <c r="B29" s="115"/>
      <c r="C29" s="119"/>
      <c r="D29" s="119"/>
      <c r="E29" s="117">
        <f t="shared" si="1"/>
        <v>1</v>
      </c>
      <c r="F29" s="118"/>
    </row>
    <row r="30" spans="1:6" s="9" customFormat="1">
      <c r="A30" s="114"/>
      <c r="B30" s="115"/>
      <c r="C30" s="119"/>
      <c r="D30" s="119"/>
      <c r="E30" s="117">
        <f t="shared" si="1"/>
        <v>1</v>
      </c>
      <c r="F30" s="118"/>
    </row>
    <row r="31" spans="1:6">
      <c r="A31" s="114"/>
      <c r="B31" s="115"/>
      <c r="C31" s="119"/>
      <c r="D31" s="119"/>
      <c r="E31" s="117">
        <f t="shared" si="1"/>
        <v>1</v>
      </c>
      <c r="F31" s="118"/>
    </row>
    <row r="32" spans="1:6">
      <c r="A32" s="90"/>
      <c r="B32" s="115"/>
      <c r="C32" s="119"/>
      <c r="D32" s="119"/>
      <c r="E32" s="117">
        <f t="shared" si="1"/>
        <v>1</v>
      </c>
      <c r="F32" s="118"/>
    </row>
    <row r="33" spans="1:6" s="9" customFormat="1">
      <c r="A33" s="114"/>
      <c r="B33" s="115"/>
      <c r="C33" s="119"/>
      <c r="D33" s="119"/>
      <c r="E33" s="117">
        <f t="shared" si="1"/>
        <v>1</v>
      </c>
      <c r="F33" s="118"/>
    </row>
    <row r="34" spans="1:6">
      <c r="B34" s="89" t="s">
        <v>65</v>
      </c>
      <c r="F34" s="26">
        <f>SUM(F14:F33)</f>
        <v>0</v>
      </c>
    </row>
    <row r="35" spans="1:6">
      <c r="C35" s="89" t="s">
        <v>68</v>
      </c>
      <c r="D35" s="38" t="s">
        <v>106</v>
      </c>
    </row>
    <row r="36" spans="1:6" ht="18.600000000000001">
      <c r="A36" s="13" t="s">
        <v>127</v>
      </c>
      <c r="C36" s="9"/>
    </row>
    <row r="37" spans="1:6">
      <c r="A37" s="72" t="s">
        <v>31</v>
      </c>
      <c r="B37" s="159" t="s">
        <v>117</v>
      </c>
      <c r="C37" s="160"/>
      <c r="D37" s="160"/>
      <c r="E37" s="160"/>
      <c r="F37" s="161"/>
    </row>
    <row r="38" spans="1:6" ht="93.6" customHeight="1">
      <c r="A38" s="61" t="str">
        <f>A11</f>
        <v>IT System Vendor (TBD)</v>
      </c>
      <c r="B38" s="138" t="s">
        <v>128</v>
      </c>
      <c r="C38" s="139"/>
      <c r="D38" s="139"/>
      <c r="E38" s="139"/>
      <c r="F38" s="140"/>
    </row>
    <row r="39" spans="1:6">
      <c r="A39" s="73">
        <f>A14</f>
        <v>0</v>
      </c>
      <c r="B39" s="130"/>
      <c r="C39" s="131"/>
      <c r="D39" s="131"/>
      <c r="E39" s="131"/>
      <c r="F39" s="132"/>
    </row>
    <row r="40" spans="1:6">
      <c r="A40" s="73">
        <f t="shared" ref="A40:A58" si="3">A15</f>
        <v>0</v>
      </c>
      <c r="B40" s="130"/>
      <c r="C40" s="131"/>
      <c r="D40" s="131"/>
      <c r="E40" s="131"/>
      <c r="F40" s="132"/>
    </row>
    <row r="41" spans="1:6">
      <c r="A41" s="73">
        <f t="shared" si="3"/>
        <v>0</v>
      </c>
      <c r="B41" s="130"/>
      <c r="C41" s="131"/>
      <c r="D41" s="131"/>
      <c r="E41" s="131"/>
      <c r="F41" s="132"/>
    </row>
    <row r="42" spans="1:6">
      <c r="A42" s="73">
        <f t="shared" si="3"/>
        <v>0</v>
      </c>
      <c r="B42" s="130"/>
      <c r="C42" s="131"/>
      <c r="D42" s="131"/>
      <c r="E42" s="131"/>
      <c r="F42" s="132"/>
    </row>
    <row r="43" spans="1:6">
      <c r="A43" s="73">
        <f t="shared" si="3"/>
        <v>0</v>
      </c>
      <c r="B43" s="130"/>
      <c r="C43" s="131"/>
      <c r="D43" s="131"/>
      <c r="E43" s="131"/>
      <c r="F43" s="132"/>
    </row>
    <row r="44" spans="1:6">
      <c r="A44" s="73">
        <f t="shared" si="3"/>
        <v>0</v>
      </c>
      <c r="B44" s="130"/>
      <c r="C44" s="131"/>
      <c r="D44" s="131"/>
      <c r="E44" s="131"/>
      <c r="F44" s="132"/>
    </row>
    <row r="45" spans="1:6">
      <c r="A45" s="73">
        <f t="shared" si="3"/>
        <v>0</v>
      </c>
      <c r="B45" s="130"/>
      <c r="C45" s="131"/>
      <c r="D45" s="131"/>
      <c r="E45" s="131"/>
      <c r="F45" s="132"/>
    </row>
    <row r="46" spans="1:6">
      <c r="A46" s="73">
        <f t="shared" si="3"/>
        <v>0</v>
      </c>
      <c r="B46" s="130"/>
      <c r="C46" s="131"/>
      <c r="D46" s="131"/>
      <c r="E46" s="131"/>
      <c r="F46" s="132"/>
    </row>
    <row r="47" spans="1:6">
      <c r="A47" s="73">
        <f t="shared" si="3"/>
        <v>0</v>
      </c>
      <c r="B47" s="130"/>
      <c r="C47" s="131"/>
      <c r="D47" s="131"/>
      <c r="E47" s="131"/>
      <c r="F47" s="132"/>
    </row>
    <row r="48" spans="1:6">
      <c r="A48" s="73">
        <f t="shared" si="3"/>
        <v>0</v>
      </c>
      <c r="B48" s="130"/>
      <c r="C48" s="131"/>
      <c r="D48" s="131"/>
      <c r="E48" s="131"/>
      <c r="F48" s="132"/>
    </row>
    <row r="49" spans="1:6">
      <c r="A49" s="73">
        <f t="shared" si="3"/>
        <v>0</v>
      </c>
      <c r="B49" s="130"/>
      <c r="C49" s="131"/>
      <c r="D49" s="131"/>
      <c r="E49" s="131"/>
      <c r="F49" s="132"/>
    </row>
    <row r="50" spans="1:6">
      <c r="A50" s="73">
        <f t="shared" si="3"/>
        <v>0</v>
      </c>
      <c r="B50" s="130"/>
      <c r="C50" s="131"/>
      <c r="D50" s="131"/>
      <c r="E50" s="131"/>
      <c r="F50" s="132"/>
    </row>
    <row r="51" spans="1:6">
      <c r="A51" s="73">
        <f t="shared" si="3"/>
        <v>0</v>
      </c>
      <c r="B51" s="130"/>
      <c r="C51" s="131"/>
      <c r="D51" s="131"/>
      <c r="E51" s="131"/>
      <c r="F51" s="132"/>
    </row>
    <row r="52" spans="1:6">
      <c r="A52" s="73">
        <f t="shared" si="3"/>
        <v>0</v>
      </c>
      <c r="B52" s="130"/>
      <c r="C52" s="131"/>
      <c r="D52" s="131"/>
      <c r="E52" s="131"/>
      <c r="F52" s="132"/>
    </row>
    <row r="53" spans="1:6">
      <c r="A53" s="73">
        <f t="shared" si="3"/>
        <v>0</v>
      </c>
      <c r="B53" s="130"/>
      <c r="C53" s="131"/>
      <c r="D53" s="131"/>
      <c r="E53" s="131"/>
      <c r="F53" s="132"/>
    </row>
    <row r="54" spans="1:6">
      <c r="A54" s="73">
        <f t="shared" si="3"/>
        <v>0</v>
      </c>
      <c r="B54" s="130"/>
      <c r="C54" s="131"/>
      <c r="D54" s="131"/>
      <c r="E54" s="131"/>
      <c r="F54" s="132"/>
    </row>
    <row r="55" spans="1:6">
      <c r="A55" s="73">
        <f t="shared" si="3"/>
        <v>0</v>
      </c>
      <c r="B55" s="130"/>
      <c r="C55" s="131"/>
      <c r="D55" s="131"/>
      <c r="E55" s="131"/>
      <c r="F55" s="132"/>
    </row>
    <row r="56" spans="1:6">
      <c r="A56" s="73">
        <f t="shared" si="3"/>
        <v>0</v>
      </c>
      <c r="B56" s="130"/>
      <c r="C56" s="131"/>
      <c r="D56" s="131"/>
      <c r="E56" s="131"/>
      <c r="F56" s="132"/>
    </row>
    <row r="57" spans="1:6">
      <c r="A57" s="73">
        <f t="shared" si="3"/>
        <v>0</v>
      </c>
      <c r="B57" s="130"/>
      <c r="C57" s="131"/>
      <c r="D57" s="131"/>
      <c r="E57" s="131"/>
      <c r="F57" s="132"/>
    </row>
    <row r="58" spans="1:6">
      <c r="A58" s="73">
        <f t="shared" si="3"/>
        <v>0</v>
      </c>
      <c r="B58" s="130"/>
      <c r="C58" s="131"/>
      <c r="D58" s="131"/>
      <c r="E58" s="131"/>
      <c r="F58" s="132"/>
    </row>
    <row r="61" spans="1:6" ht="18.600000000000001">
      <c r="A61" s="13" t="s">
        <v>129</v>
      </c>
    </row>
    <row r="62" spans="1:6" ht="18.600000000000001">
      <c r="A62" s="13"/>
    </row>
    <row r="63" spans="1:6">
      <c r="A63"/>
    </row>
  </sheetData>
  <mergeCells count="24">
    <mergeCell ref="B44:F44"/>
    <mergeCell ref="B45:F45"/>
    <mergeCell ref="B42:F42"/>
    <mergeCell ref="B43:F43"/>
    <mergeCell ref="C1:D1"/>
    <mergeCell ref="A7:F7"/>
    <mergeCell ref="B39:F39"/>
    <mergeCell ref="B40:F40"/>
    <mergeCell ref="B58:F58"/>
    <mergeCell ref="B38:F38"/>
    <mergeCell ref="B37:F37"/>
    <mergeCell ref="B55:F55"/>
    <mergeCell ref="B56:F56"/>
    <mergeCell ref="B57:F57"/>
    <mergeCell ref="B52:F52"/>
    <mergeCell ref="B53:F53"/>
    <mergeCell ref="B54:F54"/>
    <mergeCell ref="B49:F49"/>
    <mergeCell ref="B50:F50"/>
    <mergeCell ref="B51:F51"/>
    <mergeCell ref="B46:F46"/>
    <mergeCell ref="B47:F47"/>
    <mergeCell ref="B48:F48"/>
    <mergeCell ref="B41:F41"/>
  </mergeCells>
  <phoneticPr fontId="13" type="noConversion"/>
  <dataValidations count="1">
    <dataValidation type="list" allowBlank="1" showInputMessage="1" showErrorMessage="1" sqref="B14:B33" xr:uid="{D3D1A6E3-73D0-44E8-A626-7A28EF81C1F0}">
      <formula1>$C$34:$C$35</formula1>
    </dataValidation>
  </dataValidation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r:uid="{5DD9C0AC-7F40-4F48-B4F7-D480ECE7382E}">
          <x14:formula1>
            <xm:f>Personnel!#REF!</xm:f>
          </x14:formula1>
          <xm:sqref>B11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6FA3F-DD91-48C5-816A-EA4E71237F1D}">
  <dimension ref="A1:J60"/>
  <sheetViews>
    <sheetView showGridLines="0" workbookViewId="0"/>
  </sheetViews>
  <sheetFormatPr defaultColWidth="17.5703125" defaultRowHeight="14.45"/>
  <cols>
    <col min="1" max="1" width="29" customWidth="1"/>
    <col min="2" max="2" width="19.28515625" customWidth="1"/>
  </cols>
  <sheetData>
    <row r="1" spans="1:10" ht="26.1">
      <c r="A1" s="100" t="s">
        <v>34</v>
      </c>
      <c r="B1" s="99" t="s">
        <v>37</v>
      </c>
      <c r="C1" s="133">
        <f>'Summary Tables'!C1</f>
        <v>0</v>
      </c>
      <c r="D1" s="133"/>
    </row>
    <row r="3" spans="1:10" s="21" customFormat="1">
      <c r="B3" s="29" t="s">
        <v>52</v>
      </c>
    </row>
    <row r="4" spans="1:10">
      <c r="A4" s="2" t="s">
        <v>130</v>
      </c>
      <c r="B4" s="36">
        <f>E34</f>
        <v>0</v>
      </c>
      <c r="C4" s="21"/>
      <c r="D4" s="21"/>
      <c r="E4" s="21"/>
    </row>
    <row r="7" spans="1:10" ht="27.95" customHeight="1">
      <c r="A7" s="141" t="s">
        <v>131</v>
      </c>
      <c r="B7" s="142"/>
      <c r="C7" s="142"/>
      <c r="D7" s="142"/>
      <c r="E7" s="143"/>
    </row>
    <row r="8" spans="1:10" ht="6.95" customHeight="1">
      <c r="A8" s="57"/>
      <c r="B8" s="57"/>
      <c r="C8" s="57"/>
      <c r="D8" s="57"/>
      <c r="E8" s="57"/>
    </row>
    <row r="9" spans="1:10" ht="18.95" customHeight="1">
      <c r="A9" s="62" t="s">
        <v>132</v>
      </c>
      <c r="B9" s="57"/>
      <c r="C9" s="57"/>
      <c r="D9" s="57"/>
      <c r="E9" s="57"/>
    </row>
    <row r="10" spans="1:10" ht="29.1">
      <c r="A10" s="19" t="s">
        <v>101</v>
      </c>
      <c r="B10" s="56" t="s">
        <v>102</v>
      </c>
      <c r="C10" s="59" t="s">
        <v>62</v>
      </c>
      <c r="D10" s="59" t="s">
        <v>103</v>
      </c>
      <c r="E10" s="40" t="s">
        <v>52</v>
      </c>
    </row>
    <row r="11" spans="1:10" ht="29.1">
      <c r="A11" s="42" t="s">
        <v>133</v>
      </c>
      <c r="B11" s="58">
        <v>150</v>
      </c>
      <c r="C11" s="47" t="s">
        <v>68</v>
      </c>
      <c r="D11" s="47">
        <v>5</v>
      </c>
      <c r="E11" s="48">
        <f>$B11*D11</f>
        <v>750</v>
      </c>
    </row>
    <row r="13" spans="1:10" s="21" customFormat="1" ht="43.5">
      <c r="A13" s="19" t="s">
        <v>101</v>
      </c>
      <c r="B13" s="56" t="s">
        <v>102</v>
      </c>
      <c r="C13" s="59" t="s">
        <v>66</v>
      </c>
      <c r="D13" s="59" t="s">
        <v>114</v>
      </c>
      <c r="E13" s="40" t="s">
        <v>52</v>
      </c>
      <c r="H13"/>
      <c r="I13"/>
      <c r="J13"/>
    </row>
    <row r="14" spans="1:10">
      <c r="A14" s="33"/>
      <c r="B14" s="95"/>
      <c r="C14" s="97"/>
      <c r="D14" s="97"/>
      <c r="E14" s="15">
        <f t="shared" ref="E14:E33" si="0">$B14*D14</f>
        <v>0</v>
      </c>
    </row>
    <row r="15" spans="1:10">
      <c r="A15" s="33"/>
      <c r="B15" s="95"/>
      <c r="C15" s="97"/>
      <c r="D15" s="97"/>
      <c r="E15" s="15">
        <f t="shared" si="0"/>
        <v>0</v>
      </c>
    </row>
    <row r="16" spans="1:10">
      <c r="A16" s="33"/>
      <c r="B16" s="95"/>
      <c r="C16" s="97"/>
      <c r="D16" s="97"/>
      <c r="E16" s="15">
        <f t="shared" si="0"/>
        <v>0</v>
      </c>
    </row>
    <row r="17" spans="1:5">
      <c r="A17" s="33"/>
      <c r="B17" s="95"/>
      <c r="C17" s="97"/>
      <c r="D17" s="97"/>
      <c r="E17" s="15">
        <f t="shared" si="0"/>
        <v>0</v>
      </c>
    </row>
    <row r="18" spans="1:5">
      <c r="A18" s="33"/>
      <c r="B18" s="95"/>
      <c r="C18" s="97"/>
      <c r="D18" s="97"/>
      <c r="E18" s="15">
        <f t="shared" si="0"/>
        <v>0</v>
      </c>
    </row>
    <row r="19" spans="1:5">
      <c r="A19" s="33"/>
      <c r="B19" s="95"/>
      <c r="C19" s="97"/>
      <c r="D19" s="97"/>
      <c r="E19" s="15">
        <f t="shared" si="0"/>
        <v>0</v>
      </c>
    </row>
    <row r="20" spans="1:5">
      <c r="A20" s="33"/>
      <c r="B20" s="95"/>
      <c r="C20" s="97"/>
      <c r="D20" s="97"/>
      <c r="E20" s="15">
        <f t="shared" si="0"/>
        <v>0</v>
      </c>
    </row>
    <row r="21" spans="1:5">
      <c r="A21" s="33"/>
      <c r="B21" s="95"/>
      <c r="C21" s="97"/>
      <c r="D21" s="97"/>
      <c r="E21" s="15">
        <f t="shared" si="0"/>
        <v>0</v>
      </c>
    </row>
    <row r="22" spans="1:5">
      <c r="A22" s="33"/>
      <c r="B22" s="95"/>
      <c r="C22" s="97"/>
      <c r="D22" s="97"/>
      <c r="E22" s="15">
        <f t="shared" si="0"/>
        <v>0</v>
      </c>
    </row>
    <row r="23" spans="1:5">
      <c r="A23" s="33"/>
      <c r="B23" s="95"/>
      <c r="C23" s="97"/>
      <c r="D23" s="97"/>
      <c r="E23" s="15">
        <f t="shared" si="0"/>
        <v>0</v>
      </c>
    </row>
    <row r="24" spans="1:5">
      <c r="A24" s="33"/>
      <c r="B24" s="95"/>
      <c r="C24" s="97"/>
      <c r="D24" s="97"/>
      <c r="E24" s="15">
        <f t="shared" si="0"/>
        <v>0</v>
      </c>
    </row>
    <row r="25" spans="1:5">
      <c r="A25" s="33"/>
      <c r="B25" s="95"/>
      <c r="C25" s="97"/>
      <c r="D25" s="97"/>
      <c r="E25" s="15">
        <f t="shared" si="0"/>
        <v>0</v>
      </c>
    </row>
    <row r="26" spans="1:5">
      <c r="A26" s="33"/>
      <c r="B26" s="95"/>
      <c r="C26" s="97"/>
      <c r="D26" s="97"/>
      <c r="E26" s="15">
        <f t="shared" si="0"/>
        <v>0</v>
      </c>
    </row>
    <row r="27" spans="1:5">
      <c r="A27" s="33"/>
      <c r="B27" s="95"/>
      <c r="C27" s="97"/>
      <c r="D27" s="98"/>
      <c r="E27" s="15">
        <f t="shared" si="0"/>
        <v>0</v>
      </c>
    </row>
    <row r="28" spans="1:5">
      <c r="A28" s="33"/>
      <c r="B28" s="95"/>
      <c r="C28" s="97"/>
      <c r="D28" s="98"/>
      <c r="E28" s="15">
        <f t="shared" si="0"/>
        <v>0</v>
      </c>
    </row>
    <row r="29" spans="1:5">
      <c r="A29" s="33"/>
      <c r="B29" s="95"/>
      <c r="C29" s="97"/>
      <c r="D29" s="98"/>
      <c r="E29" s="15">
        <f t="shared" si="0"/>
        <v>0</v>
      </c>
    </row>
    <row r="30" spans="1:5">
      <c r="A30" s="33"/>
      <c r="B30" s="95"/>
      <c r="C30" s="97"/>
      <c r="D30" s="98"/>
      <c r="E30" s="15">
        <f t="shared" si="0"/>
        <v>0</v>
      </c>
    </row>
    <row r="31" spans="1:5">
      <c r="A31" s="33"/>
      <c r="B31" s="95"/>
      <c r="C31" s="97"/>
      <c r="D31" s="98"/>
      <c r="E31" s="15">
        <f t="shared" si="0"/>
        <v>0</v>
      </c>
    </row>
    <row r="32" spans="1:5">
      <c r="A32" s="33"/>
      <c r="B32" s="95"/>
      <c r="C32" s="97"/>
      <c r="D32" s="98"/>
      <c r="E32" s="15">
        <f t="shared" si="0"/>
        <v>0</v>
      </c>
    </row>
    <row r="33" spans="1:5">
      <c r="A33" s="33"/>
      <c r="B33" s="95"/>
      <c r="C33" s="97"/>
      <c r="D33" s="98"/>
      <c r="E33" s="15">
        <f t="shared" si="0"/>
        <v>0</v>
      </c>
    </row>
    <row r="34" spans="1:5">
      <c r="C34" s="89" t="s">
        <v>65</v>
      </c>
      <c r="E34" s="1">
        <f>SUM(E14:E33)</f>
        <v>0</v>
      </c>
    </row>
    <row r="35" spans="1:5" ht="18.600000000000001">
      <c r="A35" s="62" t="s">
        <v>134</v>
      </c>
      <c r="D35" s="89" t="s">
        <v>68</v>
      </c>
      <c r="E35" s="38" t="s">
        <v>106</v>
      </c>
    </row>
    <row r="36" spans="1:5">
      <c r="A36" s="60" t="s">
        <v>107</v>
      </c>
      <c r="B36" s="154" t="s">
        <v>108</v>
      </c>
      <c r="C36" s="154"/>
      <c r="D36" s="154"/>
      <c r="E36" s="154"/>
    </row>
    <row r="37" spans="1:5" ht="29.1" customHeight="1">
      <c r="A37" s="122" t="str">
        <f>A11</f>
        <v>Word Processing Software Licenses</v>
      </c>
      <c r="B37" s="155" t="s">
        <v>135</v>
      </c>
      <c r="C37" s="155"/>
      <c r="D37" s="155"/>
      <c r="E37" s="155"/>
    </row>
    <row r="38" spans="1:5">
      <c r="A38" s="110">
        <f>A14</f>
        <v>0</v>
      </c>
      <c r="B38" s="153"/>
      <c r="C38" s="153"/>
      <c r="D38" s="153"/>
      <c r="E38" s="153"/>
    </row>
    <row r="39" spans="1:5">
      <c r="A39" s="110">
        <f t="shared" ref="A39:A57" si="1">A15</f>
        <v>0</v>
      </c>
      <c r="B39" s="153"/>
      <c r="C39" s="153"/>
      <c r="D39" s="153"/>
      <c r="E39" s="153"/>
    </row>
    <row r="40" spans="1:5">
      <c r="A40" s="110">
        <f t="shared" si="1"/>
        <v>0</v>
      </c>
      <c r="B40" s="153"/>
      <c r="C40" s="153"/>
      <c r="D40" s="153"/>
      <c r="E40" s="153"/>
    </row>
    <row r="41" spans="1:5">
      <c r="A41" s="110">
        <f t="shared" si="1"/>
        <v>0</v>
      </c>
      <c r="B41" s="153"/>
      <c r="C41" s="153"/>
      <c r="D41" s="153"/>
      <c r="E41" s="153"/>
    </row>
    <row r="42" spans="1:5">
      <c r="A42" s="110">
        <f t="shared" si="1"/>
        <v>0</v>
      </c>
      <c r="B42" s="153"/>
      <c r="C42" s="153"/>
      <c r="D42" s="153"/>
      <c r="E42" s="153"/>
    </row>
    <row r="43" spans="1:5">
      <c r="A43" s="110">
        <f t="shared" si="1"/>
        <v>0</v>
      </c>
      <c r="B43" s="153"/>
      <c r="C43" s="153"/>
      <c r="D43" s="153"/>
      <c r="E43" s="153"/>
    </row>
    <row r="44" spans="1:5">
      <c r="A44" s="110">
        <f t="shared" si="1"/>
        <v>0</v>
      </c>
      <c r="B44" s="153"/>
      <c r="C44" s="153"/>
      <c r="D44" s="153"/>
      <c r="E44" s="153"/>
    </row>
    <row r="45" spans="1:5">
      <c r="A45" s="110">
        <f t="shared" si="1"/>
        <v>0</v>
      </c>
      <c r="B45" s="153"/>
      <c r="C45" s="153"/>
      <c r="D45" s="153"/>
      <c r="E45" s="153"/>
    </row>
    <row r="46" spans="1:5">
      <c r="A46" s="110">
        <f t="shared" si="1"/>
        <v>0</v>
      </c>
      <c r="B46" s="153"/>
      <c r="C46" s="153"/>
      <c r="D46" s="153"/>
      <c r="E46" s="153"/>
    </row>
    <row r="47" spans="1:5">
      <c r="A47" s="110">
        <f t="shared" si="1"/>
        <v>0</v>
      </c>
      <c r="B47" s="153"/>
      <c r="C47" s="153"/>
      <c r="D47" s="153"/>
      <c r="E47" s="153"/>
    </row>
    <row r="48" spans="1:5">
      <c r="A48" s="110">
        <f t="shared" si="1"/>
        <v>0</v>
      </c>
      <c r="B48" s="153"/>
      <c r="C48" s="153"/>
      <c r="D48" s="153"/>
      <c r="E48" s="153"/>
    </row>
    <row r="49" spans="1:5">
      <c r="A49" s="110">
        <f t="shared" si="1"/>
        <v>0</v>
      </c>
      <c r="B49" s="153"/>
      <c r="C49" s="153"/>
      <c r="D49" s="153"/>
      <c r="E49" s="153"/>
    </row>
    <row r="50" spans="1:5">
      <c r="A50" s="110">
        <f t="shared" si="1"/>
        <v>0</v>
      </c>
      <c r="B50" s="153"/>
      <c r="C50" s="153"/>
      <c r="D50" s="153"/>
      <c r="E50" s="153"/>
    </row>
    <row r="51" spans="1:5">
      <c r="A51" s="110">
        <f t="shared" si="1"/>
        <v>0</v>
      </c>
      <c r="B51" s="153"/>
      <c r="C51" s="153"/>
      <c r="D51" s="153"/>
      <c r="E51" s="153"/>
    </row>
    <row r="52" spans="1:5">
      <c r="A52" s="110">
        <f t="shared" si="1"/>
        <v>0</v>
      </c>
      <c r="B52" s="153"/>
      <c r="C52" s="153"/>
      <c r="D52" s="153"/>
      <c r="E52" s="153"/>
    </row>
    <row r="53" spans="1:5">
      <c r="A53" s="110">
        <f t="shared" si="1"/>
        <v>0</v>
      </c>
      <c r="B53" s="153"/>
      <c r="C53" s="153"/>
      <c r="D53" s="153"/>
      <c r="E53" s="153"/>
    </row>
    <row r="54" spans="1:5">
      <c r="A54" s="110">
        <f t="shared" si="1"/>
        <v>0</v>
      </c>
      <c r="B54" s="153"/>
      <c r="C54" s="153"/>
      <c r="D54" s="153"/>
      <c r="E54" s="153"/>
    </row>
    <row r="55" spans="1:5">
      <c r="A55" s="110">
        <f t="shared" si="1"/>
        <v>0</v>
      </c>
      <c r="B55" s="153"/>
      <c r="C55" s="153"/>
      <c r="D55" s="153"/>
      <c r="E55" s="153"/>
    </row>
    <row r="56" spans="1:5">
      <c r="A56" s="110">
        <f t="shared" si="1"/>
        <v>0</v>
      </c>
      <c r="B56" s="153"/>
      <c r="C56" s="153"/>
      <c r="D56" s="153"/>
      <c r="E56" s="153"/>
    </row>
    <row r="57" spans="1:5">
      <c r="A57" s="110">
        <f t="shared" si="1"/>
        <v>0</v>
      </c>
      <c r="B57" s="153"/>
      <c r="C57" s="153"/>
      <c r="D57" s="153"/>
      <c r="E57" s="153"/>
    </row>
    <row r="60" spans="1:5" ht="18.600000000000001">
      <c r="A60" s="13" t="s">
        <v>136</v>
      </c>
    </row>
  </sheetData>
  <mergeCells count="24">
    <mergeCell ref="B40:E40"/>
    <mergeCell ref="B41:E41"/>
    <mergeCell ref="B42:E42"/>
    <mergeCell ref="B43:E43"/>
    <mergeCell ref="C1:D1"/>
    <mergeCell ref="B36:E36"/>
    <mergeCell ref="B37:E37"/>
    <mergeCell ref="B38:E38"/>
    <mergeCell ref="B39:E39"/>
    <mergeCell ref="A7:E7"/>
    <mergeCell ref="B44:E44"/>
    <mergeCell ref="B51:E51"/>
    <mergeCell ref="B55:E55"/>
    <mergeCell ref="B56:E56"/>
    <mergeCell ref="B57:E57"/>
    <mergeCell ref="B48:E48"/>
    <mergeCell ref="B49:E49"/>
    <mergeCell ref="B50:E50"/>
    <mergeCell ref="B52:E52"/>
    <mergeCell ref="B53:E53"/>
    <mergeCell ref="B54:E54"/>
    <mergeCell ref="B45:E45"/>
    <mergeCell ref="B46:E46"/>
    <mergeCell ref="B47:E47"/>
  </mergeCells>
  <phoneticPr fontId="13" type="noConversion"/>
  <dataValidations count="2">
    <dataValidation type="list" allowBlank="1" showInputMessage="1" showErrorMessage="1" sqref="C14:C33" xr:uid="{C2A835AB-FEFB-4115-9583-B107260E088B}">
      <formula1>$D$34:$D$35</formula1>
    </dataValidation>
    <dataValidation type="list" allowBlank="1" showInputMessage="1" showErrorMessage="1" sqref="C11" xr:uid="{825BFB61-C067-45B3-930C-77888DDFA6B0}">
      <formula1>$E$35:$E$35</formula1>
    </dataValidation>
  </dataValidation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a98568c-12b3-466b-97aa-dbf43d18d4b9">
      <Terms xmlns="http://schemas.microsoft.com/office/infopath/2007/PartnerControls"/>
    </lcf76f155ced4ddcb4097134ff3c332f>
    <TaxCatchAll xmlns="aec02527-4521-43c9-9abb-13537c4bb15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010BAD4BCB82F4F8F0EAB056ACF3E2F" ma:contentTypeVersion="11" ma:contentTypeDescription="Create a new document." ma:contentTypeScope="" ma:versionID="0290867d66f7cb440925fe278d255588">
  <xsd:schema xmlns:xsd="http://www.w3.org/2001/XMLSchema" xmlns:xs="http://www.w3.org/2001/XMLSchema" xmlns:p="http://schemas.microsoft.com/office/2006/metadata/properties" xmlns:ns2="0a98568c-12b3-466b-97aa-dbf43d18d4b9" xmlns:ns3="aec02527-4521-43c9-9abb-13537c4bb153" targetNamespace="http://schemas.microsoft.com/office/2006/metadata/properties" ma:root="true" ma:fieldsID="c972f516784d2cb7a1cf13475d64e1f5" ns2:_="" ns3:_="">
    <xsd:import namespace="0a98568c-12b3-466b-97aa-dbf43d18d4b9"/>
    <xsd:import namespace="aec02527-4521-43c9-9abb-13537c4bb1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98568c-12b3-466b-97aa-dbf43d18d4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ec02527-4521-43c9-9abb-13537c4bb15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b8902c4-3738-42e2-aab6-7a99dc1c45f2}" ma:internalName="TaxCatchAll" ma:showField="CatchAllData" ma:web="aec02527-4521-43c9-9abb-13537c4bb1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3B6689-B78F-4C63-8FAE-80043F947AAC}"/>
</file>

<file path=customXml/itemProps2.xml><?xml version="1.0" encoding="utf-8"?>
<ds:datastoreItem xmlns:ds="http://schemas.openxmlformats.org/officeDocument/2006/customXml" ds:itemID="{393D6168-3E10-4DEB-A127-B6AFA75E5652}"/>
</file>

<file path=customXml/itemProps3.xml><?xml version="1.0" encoding="utf-8"?>
<ds:datastoreItem xmlns:ds="http://schemas.openxmlformats.org/officeDocument/2006/customXml" ds:itemID="{9FBD771C-0F29-45E7-A4E5-D3EDACC43B2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2026-02-27T17:22:22Z</dcterms:created>
  <dcterms:modified xsi:type="dcterms:W3CDTF">2026-07-06T18:16:55Z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0x0101005010BAD4BCB82F4F8F0EAB056ACF3E2F</vt:lpwstr>
  </property>
  <property fmtid="{D5CDD505-2E9C-101B-9397-08002B2CF9AE}" pid="3" name="MediaServiceImageTags">
    <vt:lpwstr/>
  </property>
</Properties>
</file>