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ingov-my.sharepoint.com/personal/anna_bradley_fssa_in_gov/Documents/Desktop/"/>
    </mc:Choice>
  </mc:AlternateContent>
  <xr:revisionPtr revIDLastSave="1641" documentId="13_ncr:1_{99056F9D-7586-44D2-AA85-17F835E8B264}" xr6:coauthVersionLast="47" xr6:coauthVersionMax="47" xr10:uidLastSave="{2C1AFAE8-FDC0-4188-B86D-4CE860299E3A}"/>
  <bookViews>
    <workbookView xWindow="57480" yWindow="-120" windowWidth="29040" windowHeight="15720" tabRatio="923" firstSheet="2" activeTab="2" xr2:uid="{00000000-000D-0000-FFFF-FFFF00000000}"/>
  </bookViews>
  <sheets>
    <sheet name="EandC overview" sheetId="49" r:id="rId1"/>
    <sheet name="PRA disclosure statement" sheetId="48" r:id="rId2"/>
    <sheet name="EandC metrics (AD)" sheetId="36" r:id="rId3"/>
    <sheet name="EandC metrics (PR)" sheetId="35" r:id="rId4"/>
    <sheet name="EandC metrics (HB)" sheetId="18" r:id="rId5"/>
    <sheet name="EandC metrics (RW)" sheetId="21" r:id="rId6"/>
    <sheet name="EandC reporting issues" sheetId="41" r:id="rId7"/>
  </sheets>
  <definedNames>
    <definedName name="_xlnm._FilterDatabase" localSheetId="2" hidden="1">'EandC metrics (AD)'!$A$11:$CD$139</definedName>
    <definedName name="_xlnm._FilterDatabase" localSheetId="4" hidden="1">'EandC metrics (HB)'!$A$11:$CP$29</definedName>
    <definedName name="_xlnm._FilterDatabase" localSheetId="3" hidden="1">'EandC metrics (PR)'!$A$11:$CP$87</definedName>
    <definedName name="_xlnm._FilterDatabase" localSheetId="5" hidden="1">'EandC metrics (RW)'!$A$11:$CG$29</definedName>
    <definedName name="_xlnm._FilterDatabase" localSheetId="6" hidden="1">'EandC reporting issues'!$A$10:$I$89</definedName>
    <definedName name="_xlnm.Print_Area" localSheetId="2">'EandC metrics (AD)'!$A$1:$D$9,'EandC metrics (AD)'!$A$10:$CD$123,'EandC metrics (AD)'!$A$124:$D$139</definedName>
    <definedName name="_xlnm.Print_Area" localSheetId="4">'EandC metrics (HB)'!$A$1:$D$9,'EandC metrics (HB)'!$A$10:$CP$22,'EandC metrics (HB)'!$A$23:$D$33</definedName>
    <definedName name="_xlnm.Print_Area" localSheetId="3">'EandC metrics (PR)'!$A$1:$D$9,'EandC metrics (PR)'!$A$10:$CP$80,'EandC metrics (PR)'!$A$81:$D$93</definedName>
    <definedName name="_xlnm.Print_Area" localSheetId="5">'EandC metrics (RW)'!$A$1:$D$9,'EandC metrics (RW)'!$A$10:$CG$22,'EandC metrics (RW)'!$A$23:$D$29</definedName>
    <definedName name="_xlnm.Print_Area" localSheetId="6">'EandC reporting issues'!$A$1:$H$72,'EandC reporting issues'!#REF!</definedName>
    <definedName name="_xlnm.Print_Area" localSheetId="1">'PRA disclosure statement'!$A$1:$A$3</definedName>
    <definedName name="_xlnm.Print_Titles" localSheetId="2">'EandC metrics (AD)'!$A:$B,'EandC metrics (AD)'!$11:$11</definedName>
    <definedName name="_xlnm.Print_Titles" localSheetId="4">'EandC metrics (HB)'!$A:$B,'EandC metrics (HB)'!$11:$11</definedName>
    <definedName name="_xlnm.Print_Titles" localSheetId="3">'EandC metrics (PR)'!$A:$B,'EandC metrics (PR)'!$11:$11</definedName>
    <definedName name="_xlnm.Print_Titles" localSheetId="5">'EandC metrics (RW)'!$A:$B,'EandC metrics (RW)'!$11:$11</definedName>
    <definedName name="_xlnm.Print_Titles" localSheetId="6">'EandC reporting issues'!$A:$B,'EandC reporting issues'!$10:$10</definedName>
    <definedName name="Range_EC_metrics_AD">'EandC metrics (AD)'!$A$11:$CD$123</definedName>
    <definedName name="Range_EC_Metrics_HB">'EandC metrics (HB)'!$A$11:$CP$22</definedName>
    <definedName name="Range_EC_metrics_PR">'EandC metrics (PR)'!$A$11:$CP$80</definedName>
    <definedName name="Range_EC_metrics_RW">'EandC metrics (RW)'!$A$11:$CG$22</definedName>
    <definedName name="Range_EC_Reporting">'EandC reporting issues'!$A$10:$I$89</definedName>
    <definedName name="Range_EC_reporting2">'EandC reporting issues'!$A$93:$I$94</definedName>
    <definedName name="TitleRegion1.A10.I89.6">'EandC reporting issues'!$A$10</definedName>
    <definedName name="TitleRegion1.A11.CG123.2">'EandC metrics (AD)'!$A$11</definedName>
    <definedName name="TitleRegion1.A11.CG22.4">'EandC metrics (HB)'!$A$11</definedName>
    <definedName name="TitleRegion1.A11.CG22.5">'EandC metrics (RW)'!$A$11</definedName>
    <definedName name="TitleRegion1.A11.CG80.3">'EandC metrics (PR)'!$A$11</definedName>
    <definedName name="TitleRegion2.A93.I94.6">'EandC reporting issues'!$A$93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41" l="1"/>
  <c r="C6" i="18" l="1"/>
  <c r="P91" i="36"/>
  <c r="P92" i="36"/>
  <c r="P93" i="36"/>
  <c r="P94" i="36"/>
  <c r="CV99" i="36"/>
  <c r="CV100" i="36"/>
  <c r="CV102" i="36"/>
  <c r="CV103" i="36"/>
  <c r="CP98" i="36" l="1"/>
  <c r="P99" i="36"/>
  <c r="S99" i="36"/>
  <c r="V99" i="36"/>
  <c r="Y99" i="36"/>
  <c r="CM99" i="36"/>
  <c r="CP99" i="36"/>
  <c r="CS99" i="36"/>
  <c r="P100" i="36"/>
  <c r="S100" i="36"/>
  <c r="V100" i="36"/>
  <c r="Y100" i="36"/>
  <c r="CM100" i="36"/>
  <c r="CP100" i="36"/>
  <c r="CS100" i="36"/>
  <c r="P102" i="36"/>
  <c r="S102" i="36"/>
  <c r="V102" i="36"/>
  <c r="Y102" i="36"/>
  <c r="CM102" i="36"/>
  <c r="CP102" i="36"/>
  <c r="CS102" i="36"/>
  <c r="P103" i="36"/>
  <c r="S103" i="36"/>
  <c r="V103" i="36"/>
  <c r="Y103" i="36"/>
  <c r="CM103" i="36"/>
  <c r="CP103" i="36"/>
  <c r="CS103" i="36"/>
  <c r="S91" i="36"/>
  <c r="V91" i="36"/>
  <c r="Y91" i="36"/>
  <c r="AB91" i="36"/>
  <c r="AE91" i="36"/>
  <c r="AH91" i="36"/>
  <c r="AK91" i="36"/>
  <c r="AN91" i="36"/>
  <c r="AQ91" i="36"/>
  <c r="AT91" i="36"/>
  <c r="AW91" i="36"/>
  <c r="AZ91" i="36"/>
  <c r="BC91" i="36"/>
  <c r="BF91" i="36"/>
  <c r="BI91" i="36"/>
  <c r="BL91" i="36"/>
  <c r="BO91" i="36"/>
  <c r="BR91" i="36"/>
  <c r="BU91" i="36"/>
  <c r="BX91" i="36"/>
  <c r="CA91" i="36"/>
  <c r="CD91" i="36"/>
  <c r="CG91" i="36"/>
  <c r="CJ91" i="36"/>
  <c r="CM91" i="36"/>
  <c r="CP91" i="36"/>
  <c r="CS91" i="36"/>
  <c r="CV91" i="36"/>
  <c r="S92" i="36"/>
  <c r="V92" i="36"/>
  <c r="Y92" i="36"/>
  <c r="AB92" i="36"/>
  <c r="AE92" i="36"/>
  <c r="AH92" i="36"/>
  <c r="AK92" i="36"/>
  <c r="AN92" i="36"/>
  <c r="AQ92" i="36"/>
  <c r="AT92" i="36"/>
  <c r="AW92" i="36"/>
  <c r="AZ92" i="36"/>
  <c r="BC92" i="36"/>
  <c r="BF92" i="36"/>
  <c r="BI92" i="36"/>
  <c r="BL92" i="36"/>
  <c r="BO92" i="36"/>
  <c r="BR92" i="36"/>
  <c r="BU92" i="36"/>
  <c r="BX92" i="36"/>
  <c r="CA92" i="36"/>
  <c r="CD92" i="36"/>
  <c r="CG92" i="36"/>
  <c r="CJ92" i="36"/>
  <c r="CM92" i="36"/>
  <c r="CP92" i="36"/>
  <c r="CS92" i="36"/>
  <c r="CV92" i="36"/>
  <c r="S93" i="36"/>
  <c r="V93" i="36"/>
  <c r="Y93" i="36"/>
  <c r="AB93" i="36"/>
  <c r="AE93" i="36"/>
  <c r="AH93" i="36"/>
  <c r="AK93" i="36"/>
  <c r="AN93" i="36"/>
  <c r="AQ93" i="36"/>
  <c r="AT93" i="36"/>
  <c r="AW93" i="36"/>
  <c r="AZ93" i="36"/>
  <c r="BC93" i="36"/>
  <c r="BF93" i="36"/>
  <c r="BI93" i="36"/>
  <c r="BL93" i="36"/>
  <c r="BO93" i="36"/>
  <c r="BR93" i="36"/>
  <c r="BU93" i="36"/>
  <c r="BX93" i="36"/>
  <c r="CA93" i="36"/>
  <c r="CD93" i="36"/>
  <c r="CG93" i="36"/>
  <c r="CJ93" i="36"/>
  <c r="CM93" i="36"/>
  <c r="CP93" i="36"/>
  <c r="CS93" i="36"/>
  <c r="CV93" i="36"/>
  <c r="S94" i="36"/>
  <c r="V94" i="36"/>
  <c r="Y94" i="36"/>
  <c r="AB94" i="36"/>
  <c r="AE94" i="36"/>
  <c r="AH94" i="36"/>
  <c r="AK94" i="36"/>
  <c r="AN94" i="36"/>
  <c r="AQ94" i="36"/>
  <c r="AT94" i="36"/>
  <c r="AW94" i="36"/>
  <c r="AZ94" i="36"/>
  <c r="BC94" i="36"/>
  <c r="BF94" i="36"/>
  <c r="BI94" i="36"/>
  <c r="BL94" i="36"/>
  <c r="BO94" i="36"/>
  <c r="BR94" i="36"/>
  <c r="BU94" i="36"/>
  <c r="BX94" i="36"/>
  <c r="CA94" i="36"/>
  <c r="CD94" i="36"/>
  <c r="CG94" i="36"/>
  <c r="CJ94" i="36"/>
  <c r="CM94" i="36"/>
  <c r="CP94" i="36"/>
  <c r="CS94" i="36"/>
  <c r="CV94" i="36"/>
  <c r="P95" i="36"/>
  <c r="S95" i="36"/>
  <c r="V95" i="36"/>
  <c r="Y95" i="36"/>
  <c r="AB95" i="36"/>
  <c r="AE95" i="36"/>
  <c r="AH95" i="36"/>
  <c r="AK95" i="36"/>
  <c r="AN95" i="36"/>
  <c r="AQ95" i="36"/>
  <c r="AT95" i="36"/>
  <c r="AW95" i="36"/>
  <c r="AZ95" i="36"/>
  <c r="BC95" i="36"/>
  <c r="BF95" i="36"/>
  <c r="BI95" i="36"/>
  <c r="BL95" i="36"/>
  <c r="BO95" i="36"/>
  <c r="BR95" i="36"/>
  <c r="BU95" i="36"/>
  <c r="BX95" i="36"/>
  <c r="CA95" i="36"/>
  <c r="CD95" i="36"/>
  <c r="CG95" i="36"/>
  <c r="CJ95" i="36"/>
  <c r="CM95" i="36"/>
  <c r="CP95" i="36"/>
  <c r="CS95" i="36"/>
  <c r="CV95" i="36"/>
  <c r="C6" i="35" l="1"/>
  <c r="C4" i="35"/>
  <c r="P98" i="36"/>
  <c r="CY99" i="36"/>
  <c r="CY100" i="36"/>
  <c r="CY98" i="36"/>
  <c r="CV117" i="36"/>
  <c r="CV118" i="36"/>
  <c r="CV119" i="36"/>
  <c r="CV116" i="36"/>
  <c r="CS117" i="36"/>
  <c r="CS118" i="36"/>
  <c r="CS119" i="36"/>
  <c r="CS116" i="36"/>
  <c r="CP117" i="36"/>
  <c r="CP118" i="36"/>
  <c r="CP119" i="36"/>
  <c r="CP116" i="36"/>
  <c r="CM119" i="36"/>
  <c r="P119" i="36"/>
  <c r="CM118" i="36"/>
  <c r="CM117" i="36"/>
  <c r="CM116" i="36"/>
  <c r="CV106" i="36"/>
  <c r="CV105" i="36"/>
  <c r="CS105" i="36"/>
  <c r="CS106" i="36"/>
  <c r="CP105" i="36"/>
  <c r="CP106" i="36"/>
  <c r="CM105" i="36"/>
  <c r="CM106" i="36"/>
  <c r="CY114" i="36" l="1"/>
  <c r="CY113" i="36"/>
  <c r="CY112" i="36"/>
  <c r="CY111" i="36"/>
  <c r="CY110" i="36"/>
  <c r="CY109" i="36"/>
  <c r="CY108" i="36"/>
  <c r="CV115" i="36"/>
  <c r="CV114" i="36"/>
  <c r="CV113" i="36"/>
  <c r="CV112" i="36"/>
  <c r="CV111" i="36"/>
  <c r="CV110" i="36"/>
  <c r="CV109" i="36"/>
  <c r="CV108" i="36"/>
  <c r="CS115" i="36"/>
  <c r="CS114" i="36"/>
  <c r="CS113" i="36"/>
  <c r="CS112" i="36"/>
  <c r="CS111" i="36"/>
  <c r="CS110" i="36"/>
  <c r="CS109" i="36"/>
  <c r="CS108" i="36"/>
  <c r="CP115" i="36"/>
  <c r="CP114" i="36"/>
  <c r="CP113" i="36"/>
  <c r="CP112" i="36"/>
  <c r="CP111" i="36"/>
  <c r="CP110" i="36"/>
  <c r="CP109" i="36"/>
  <c r="CP108" i="36"/>
  <c r="CM115" i="36"/>
  <c r="CM114" i="36"/>
  <c r="CM113" i="36"/>
  <c r="CM112" i="36"/>
  <c r="CM111" i="36"/>
  <c r="CM110" i="36"/>
  <c r="CM109" i="36"/>
  <c r="CM108" i="36"/>
  <c r="Y98" i="36"/>
  <c r="CV98" i="36"/>
  <c r="CS98" i="36"/>
  <c r="CM98" i="36"/>
  <c r="I16" i="35" l="1"/>
  <c r="J22" i="35"/>
  <c r="J23" i="35"/>
  <c r="J16" i="35"/>
  <c r="J17" i="35"/>
  <c r="K16" i="35"/>
  <c r="K17" i="35"/>
  <c r="H16" i="35"/>
  <c r="H17" i="35"/>
  <c r="I17" i="35"/>
  <c r="H19" i="35"/>
  <c r="H20" i="35"/>
  <c r="C4" i="21" l="1"/>
  <c r="C5" i="21"/>
  <c r="C6" i="21"/>
  <c r="C4" i="18"/>
  <c r="C5" i="18"/>
  <c r="C5" i="35"/>
  <c r="CY119" i="36"/>
  <c r="CY118" i="36"/>
  <c r="CY117" i="36"/>
  <c r="CY116" i="36"/>
  <c r="CY115" i="36"/>
  <c r="CY96" i="36"/>
  <c r="CY95" i="36"/>
  <c r="CY94" i="36"/>
  <c r="CY93" i="36"/>
  <c r="CY92" i="36"/>
  <c r="CY91" i="36"/>
  <c r="H108" i="36" l="1"/>
  <c r="H109" i="36" s="1"/>
  <c r="H110" i="36" s="1"/>
  <c r="H111" i="36" s="1"/>
  <c r="H112" i="36" s="1"/>
  <c r="H113" i="36" s="1"/>
  <c r="H114" i="36" s="1"/>
  <c r="H115" i="36" s="1"/>
  <c r="M106" i="36"/>
  <c r="Y119" i="36"/>
  <c r="V119" i="36"/>
  <c r="S119" i="36"/>
  <c r="Y118" i="36"/>
  <c r="V118" i="36"/>
  <c r="S118" i="36"/>
  <c r="P118" i="36"/>
  <c r="Y117" i="36"/>
  <c r="V117" i="36"/>
  <c r="S117" i="36"/>
  <c r="P117" i="36"/>
  <c r="Y116" i="36"/>
  <c r="V116" i="36"/>
  <c r="S116" i="36"/>
  <c r="P116" i="36"/>
  <c r="Y115" i="36"/>
  <c r="V115" i="36"/>
  <c r="S115" i="36"/>
  <c r="P115" i="36"/>
  <c r="Y114" i="36"/>
  <c r="V114" i="36"/>
  <c r="S114" i="36"/>
  <c r="P114" i="36"/>
  <c r="Y113" i="36"/>
  <c r="V113" i="36"/>
  <c r="S113" i="36"/>
  <c r="P113" i="36"/>
  <c r="Y112" i="36"/>
  <c r="V112" i="36"/>
  <c r="S112" i="36"/>
  <c r="P112" i="36"/>
  <c r="Y111" i="36"/>
  <c r="V111" i="36"/>
  <c r="S111" i="36"/>
  <c r="P111" i="36"/>
  <c r="Y110" i="36"/>
  <c r="V110" i="36"/>
  <c r="S110" i="36"/>
  <c r="P110" i="36"/>
  <c r="Y109" i="36"/>
  <c r="V109" i="36"/>
  <c r="S109" i="36"/>
  <c r="P109" i="36"/>
  <c r="Y108" i="36"/>
  <c r="V108" i="36"/>
  <c r="S108" i="36"/>
  <c r="P108" i="36"/>
  <c r="L108" i="36"/>
  <c r="L109" i="36" s="1"/>
  <c r="L110" i="36" s="1"/>
  <c r="L111" i="36" s="1"/>
  <c r="L112" i="36" s="1"/>
  <c r="L113" i="36" s="1"/>
  <c r="L114" i="36" s="1"/>
  <c r="L115" i="36" s="1"/>
  <c r="K108" i="36"/>
  <c r="K109" i="36" s="1"/>
  <c r="K110" i="36" s="1"/>
  <c r="K111" i="36" s="1"/>
  <c r="K112" i="36" s="1"/>
  <c r="K113" i="36" s="1"/>
  <c r="K114" i="36" s="1"/>
  <c r="K115" i="36" s="1"/>
  <c r="J108" i="36"/>
  <c r="J109" i="36" s="1"/>
  <c r="J110" i="36" s="1"/>
  <c r="J111" i="36" s="1"/>
  <c r="J112" i="36" s="1"/>
  <c r="J113" i="36" s="1"/>
  <c r="J114" i="36" s="1"/>
  <c r="J115" i="36" s="1"/>
  <c r="I108" i="36"/>
  <c r="I109" i="36" s="1"/>
  <c r="I110" i="36" s="1"/>
  <c r="I111" i="36" s="1"/>
  <c r="I112" i="36" s="1"/>
  <c r="I113" i="36" s="1"/>
  <c r="I114" i="36" s="1"/>
  <c r="I115" i="36" s="1"/>
  <c r="Y106" i="36"/>
  <c r="V106" i="36"/>
  <c r="S106" i="36"/>
  <c r="P106" i="36"/>
  <c r="Y105" i="36"/>
  <c r="V105" i="36"/>
  <c r="S105" i="36"/>
  <c r="P105" i="36"/>
  <c r="L105" i="36"/>
  <c r="L106" i="36" s="1"/>
  <c r="K105" i="36"/>
  <c r="K106" i="36" s="1"/>
  <c r="J105" i="36"/>
  <c r="J106" i="36" s="1"/>
  <c r="I105" i="36"/>
  <c r="I106" i="36" s="1"/>
  <c r="H105" i="36"/>
  <c r="H106" i="36" s="1"/>
  <c r="L103" i="36"/>
  <c r="K103" i="36"/>
  <c r="J103" i="36"/>
  <c r="I103" i="36"/>
  <c r="H103" i="36"/>
  <c r="L102" i="36"/>
  <c r="K102" i="36"/>
  <c r="J102" i="36"/>
  <c r="I102" i="36"/>
  <c r="H102" i="36"/>
  <c r="V98" i="36"/>
  <c r="S98" i="36"/>
  <c r="L98" i="36"/>
  <c r="L99" i="36" s="1"/>
  <c r="L100" i="36" s="1"/>
  <c r="K98" i="36"/>
  <c r="K99" i="36" s="1"/>
  <c r="K100" i="36" s="1"/>
  <c r="J98" i="36"/>
  <c r="J99" i="36" s="1"/>
  <c r="J100" i="36" s="1"/>
  <c r="I98" i="36"/>
  <c r="I99" i="36" s="1"/>
  <c r="I100" i="36" s="1"/>
  <c r="H98" i="36"/>
  <c r="H99" i="36" s="1"/>
  <c r="H100" i="36" s="1"/>
  <c r="Y96" i="36"/>
  <c r="V96" i="36"/>
  <c r="S96" i="36"/>
  <c r="P96" i="36"/>
  <c r="K81" i="36"/>
  <c r="J81" i="36"/>
  <c r="I81" i="36"/>
  <c r="H81" i="36"/>
  <c r="K80" i="36"/>
  <c r="J80" i="36"/>
  <c r="I80" i="36"/>
  <c r="H80" i="36"/>
  <c r="K78" i="36"/>
  <c r="J78" i="36"/>
  <c r="I78" i="36"/>
  <c r="H78" i="36"/>
  <c r="K77" i="36"/>
  <c r="J77" i="36"/>
  <c r="I77" i="36"/>
  <c r="H77" i="36"/>
  <c r="K75" i="36"/>
  <c r="J75" i="36"/>
  <c r="I75" i="36"/>
  <c r="H75" i="36"/>
  <c r="K74" i="36"/>
  <c r="J74" i="36"/>
  <c r="I74" i="36"/>
  <c r="H74" i="36"/>
  <c r="K72" i="36"/>
  <c r="J72" i="36"/>
  <c r="I72" i="36"/>
  <c r="H72" i="36"/>
  <c r="K71" i="36"/>
  <c r="J71" i="36"/>
  <c r="I71" i="36"/>
  <c r="H71" i="36"/>
  <c r="K69" i="36"/>
  <c r="J69" i="36"/>
  <c r="I69" i="36"/>
  <c r="H69" i="36"/>
  <c r="K68" i="36"/>
  <c r="J68" i="36"/>
  <c r="I68" i="36"/>
  <c r="H68" i="36"/>
  <c r="I66" i="36"/>
  <c r="H66" i="36"/>
  <c r="I65" i="36"/>
  <c r="H65" i="36"/>
  <c r="K63" i="36"/>
  <c r="J63" i="36"/>
  <c r="I63" i="36"/>
  <c r="H63" i="36"/>
  <c r="K62" i="36"/>
  <c r="J62" i="36"/>
  <c r="I62" i="36"/>
  <c r="H62" i="36"/>
  <c r="K60" i="36"/>
  <c r="J60" i="36"/>
  <c r="I60" i="36"/>
  <c r="H60" i="36"/>
  <c r="K59" i="36"/>
  <c r="J59" i="36"/>
  <c r="I59" i="36"/>
  <c r="H59" i="36"/>
  <c r="K57" i="36"/>
  <c r="J57" i="36"/>
  <c r="I57" i="36"/>
  <c r="H57" i="36"/>
  <c r="K56" i="36"/>
  <c r="J56" i="36"/>
  <c r="I56" i="36"/>
  <c r="H56" i="36"/>
  <c r="K54" i="36"/>
  <c r="J54" i="36"/>
  <c r="I54" i="36"/>
  <c r="H54" i="36"/>
  <c r="K53" i="36"/>
  <c r="J53" i="36"/>
  <c r="I53" i="36"/>
  <c r="H53" i="36"/>
  <c r="K51" i="36"/>
  <c r="J51" i="36"/>
  <c r="I51" i="36"/>
  <c r="H51" i="36"/>
  <c r="K50" i="36"/>
  <c r="J50" i="36"/>
  <c r="I50" i="36"/>
  <c r="H50" i="36"/>
  <c r="K48" i="36"/>
  <c r="J48" i="36"/>
  <c r="I48" i="36"/>
  <c r="H48" i="36"/>
  <c r="K47" i="36"/>
  <c r="J47" i="36"/>
  <c r="I47" i="36"/>
  <c r="H47" i="36"/>
  <c r="K45" i="36"/>
  <c r="J45" i="36"/>
  <c r="I45" i="36"/>
  <c r="H45" i="36"/>
  <c r="K44" i="36"/>
  <c r="J44" i="36"/>
  <c r="I44" i="36"/>
  <c r="H44" i="36"/>
  <c r="K42" i="36"/>
  <c r="J42" i="36"/>
  <c r="I42" i="36"/>
  <c r="H42" i="36"/>
  <c r="K41" i="36"/>
  <c r="J41" i="36"/>
  <c r="I41" i="36"/>
  <c r="H41" i="36"/>
  <c r="K39" i="36"/>
  <c r="J39" i="36"/>
  <c r="I39" i="36"/>
  <c r="H39" i="36"/>
  <c r="K38" i="36"/>
  <c r="J38" i="36"/>
  <c r="I38" i="36"/>
  <c r="H38" i="36"/>
  <c r="K36" i="36"/>
  <c r="J36" i="36"/>
  <c r="I36" i="36"/>
  <c r="H36" i="36"/>
  <c r="K35" i="36"/>
  <c r="J35" i="36"/>
  <c r="I35" i="36"/>
  <c r="H35" i="36"/>
  <c r="K33" i="36"/>
  <c r="J33" i="36"/>
  <c r="I33" i="36"/>
  <c r="H33" i="36"/>
  <c r="K32" i="36"/>
  <c r="J32" i="36"/>
  <c r="I32" i="36"/>
  <c r="H32" i="36"/>
  <c r="K30" i="36"/>
  <c r="J30" i="36"/>
  <c r="I30" i="36"/>
  <c r="H30" i="36"/>
  <c r="K29" i="36"/>
  <c r="J29" i="36"/>
  <c r="I29" i="36"/>
  <c r="H29" i="36"/>
  <c r="K27" i="36"/>
  <c r="J27" i="36"/>
  <c r="I27" i="36"/>
  <c r="H27" i="36"/>
  <c r="K26" i="36"/>
  <c r="J26" i="36"/>
  <c r="I26" i="36"/>
  <c r="H26" i="36"/>
  <c r="K24" i="36"/>
  <c r="J24" i="36"/>
  <c r="I24" i="36"/>
  <c r="H24" i="36"/>
  <c r="K23" i="36"/>
  <c r="J23" i="36"/>
  <c r="I23" i="36"/>
  <c r="H23" i="36"/>
  <c r="J21" i="36"/>
  <c r="I21" i="36"/>
  <c r="H21" i="36"/>
  <c r="J20" i="36"/>
  <c r="I20" i="36"/>
  <c r="H20" i="36"/>
  <c r="J18" i="36"/>
  <c r="I18" i="36"/>
  <c r="H18" i="36"/>
  <c r="J17" i="36"/>
  <c r="I17" i="36"/>
  <c r="H17" i="36"/>
  <c r="K15" i="36"/>
  <c r="J15" i="36"/>
  <c r="I15" i="36"/>
  <c r="H15" i="36"/>
  <c r="K14" i="36"/>
  <c r="J14" i="36"/>
  <c r="I14" i="36"/>
  <c r="H14" i="36"/>
  <c r="K17" i="21" l="1"/>
  <c r="J17" i="21"/>
  <c r="I17" i="21"/>
  <c r="H17" i="21"/>
  <c r="K16" i="21"/>
  <c r="J16" i="21"/>
  <c r="I16" i="21"/>
  <c r="H16" i="21"/>
  <c r="K77" i="35"/>
  <c r="J77" i="35"/>
  <c r="I77" i="35"/>
  <c r="H77" i="35"/>
  <c r="K76" i="35"/>
  <c r="J76" i="35"/>
  <c r="I76" i="35"/>
  <c r="H76" i="35"/>
  <c r="K74" i="35"/>
  <c r="J74" i="35"/>
  <c r="I74" i="35"/>
  <c r="H74" i="35"/>
  <c r="K73" i="35"/>
  <c r="J73" i="35"/>
  <c r="I73" i="35"/>
  <c r="H73" i="35"/>
  <c r="K71" i="35"/>
  <c r="J71" i="35"/>
  <c r="I71" i="35"/>
  <c r="H71" i="35"/>
  <c r="K70" i="35"/>
  <c r="J70" i="35"/>
  <c r="I70" i="35"/>
  <c r="H70" i="35"/>
  <c r="K68" i="35"/>
  <c r="J68" i="35"/>
  <c r="I68" i="35"/>
  <c r="H68" i="35"/>
  <c r="K67" i="35"/>
  <c r="J67" i="35"/>
  <c r="I67" i="35"/>
  <c r="H67" i="35"/>
  <c r="K65" i="35"/>
  <c r="J65" i="35"/>
  <c r="I65" i="35"/>
  <c r="H65" i="35"/>
  <c r="K64" i="35"/>
  <c r="J64" i="35"/>
  <c r="I64" i="35"/>
  <c r="H64" i="35"/>
  <c r="K62" i="35"/>
  <c r="J62" i="35"/>
  <c r="I62" i="35"/>
  <c r="H62" i="35"/>
  <c r="K61" i="35"/>
  <c r="J61" i="35"/>
  <c r="I61" i="35"/>
  <c r="H61" i="35"/>
  <c r="K59" i="35"/>
  <c r="J59" i="35"/>
  <c r="I59" i="35"/>
  <c r="H59" i="35"/>
  <c r="K58" i="35"/>
  <c r="J58" i="35"/>
  <c r="I58" i="35"/>
  <c r="H58" i="35"/>
  <c r="K56" i="35"/>
  <c r="J56" i="35"/>
  <c r="I56" i="35"/>
  <c r="H56" i="35"/>
  <c r="K55" i="35"/>
  <c r="J55" i="35"/>
  <c r="I55" i="35"/>
  <c r="H55" i="35"/>
  <c r="K53" i="35"/>
  <c r="J53" i="35"/>
  <c r="I53" i="35"/>
  <c r="H53" i="35"/>
  <c r="K52" i="35"/>
  <c r="J52" i="35"/>
  <c r="I52" i="35"/>
  <c r="H52" i="35"/>
  <c r="K50" i="35"/>
  <c r="J50" i="35"/>
  <c r="I50" i="35"/>
  <c r="H50" i="35"/>
  <c r="K49" i="35"/>
  <c r="J49" i="35"/>
  <c r="I49" i="35"/>
  <c r="H49" i="35"/>
  <c r="K47" i="35"/>
  <c r="J47" i="35"/>
  <c r="I47" i="35"/>
  <c r="H47" i="35"/>
  <c r="K46" i="35"/>
  <c r="J46" i="35"/>
  <c r="I46" i="35"/>
  <c r="H46" i="35"/>
  <c r="K44" i="35"/>
  <c r="J44" i="35"/>
  <c r="I44" i="35"/>
  <c r="H44" i="35"/>
  <c r="K43" i="35"/>
  <c r="J43" i="35"/>
  <c r="I43" i="35"/>
  <c r="H43" i="35"/>
  <c r="K41" i="35"/>
  <c r="J41" i="35"/>
  <c r="I41" i="35"/>
  <c r="H41" i="35"/>
  <c r="K40" i="35"/>
  <c r="J40" i="35"/>
  <c r="I40" i="35"/>
  <c r="H40" i="35"/>
  <c r="K38" i="35"/>
  <c r="J38" i="35"/>
  <c r="I38" i="35"/>
  <c r="H38" i="35"/>
  <c r="K37" i="35"/>
  <c r="J37" i="35"/>
  <c r="I37" i="35"/>
  <c r="H37" i="35"/>
  <c r="K35" i="35"/>
  <c r="J35" i="35"/>
  <c r="I35" i="35"/>
  <c r="H35" i="35"/>
  <c r="K34" i="35"/>
  <c r="J34" i="35"/>
  <c r="I34" i="35"/>
  <c r="H34" i="35"/>
  <c r="K32" i="35"/>
  <c r="J32" i="35"/>
  <c r="I32" i="35"/>
  <c r="H32" i="35"/>
  <c r="K31" i="35"/>
  <c r="J31" i="35"/>
  <c r="I31" i="35"/>
  <c r="H31" i="35"/>
  <c r="K29" i="35"/>
  <c r="J29" i="35"/>
  <c r="I29" i="35"/>
  <c r="H29" i="35"/>
  <c r="K28" i="35"/>
  <c r="J28" i="35"/>
  <c r="I28" i="35"/>
  <c r="H28" i="35"/>
  <c r="K26" i="35"/>
  <c r="J26" i="35"/>
  <c r="I26" i="35"/>
  <c r="H26" i="35"/>
  <c r="K25" i="35"/>
  <c r="J25" i="35"/>
  <c r="I25" i="35"/>
  <c r="H25" i="35"/>
  <c r="K23" i="35"/>
  <c r="I23" i="35"/>
  <c r="H23" i="35"/>
  <c r="K22" i="35"/>
  <c r="I22" i="35"/>
  <c r="H22" i="35"/>
  <c r="K20" i="35"/>
  <c r="J20" i="35"/>
  <c r="I20" i="35"/>
  <c r="K19" i="35"/>
  <c r="J19" i="35"/>
  <c r="I19" i="35"/>
  <c r="C2" i="35" l="1"/>
  <c r="C3" i="35"/>
  <c r="C4" i="41" l="1"/>
  <c r="C3" i="41" l="1"/>
  <c r="C5" i="41"/>
  <c r="C7" i="41"/>
  <c r="C2" i="41"/>
  <c r="C7" i="18" l="1"/>
  <c r="C7" i="21"/>
  <c r="C3" i="21" l="1"/>
  <c r="C2" i="21"/>
  <c r="C3" i="18" l="1"/>
  <c r="C2" i="18"/>
  <c r="C7" i="35" l="1"/>
</calcChain>
</file>

<file path=xl/sharedStrings.xml><?xml version="1.0" encoding="utf-8"?>
<sst xmlns="http://schemas.openxmlformats.org/spreadsheetml/2006/main" count="5753" uniqueCount="728">
  <si>
    <t>Centers for Medicare &amp; Medicaid Services (CMS) logo</t>
  </si>
  <si>
    <t>blank</t>
  </si>
  <si>
    <t>Medicaid Section 1115 Eligibility and Coverage Demonstrations Monitoring Report (Version 3.0)</t>
  </si>
  <si>
    <r>
      <t xml:space="preserve">Overview: </t>
    </r>
    <r>
      <rPr>
        <sz val="12"/>
        <color rgb="FF000000"/>
        <rFont val="Times New Roman"/>
        <family val="1"/>
      </rPr>
      <t xml:space="preserve">The Monitoring Report for the section 1115 eligibility and coverage demonstrations consists of a Monitoring Report Workbook (Part A), Monitoring Report Template (Part B), and a Budget Neutrality Workbook (Part C).  Each state with an approved eligibility and coverage policy in its section 1115 demonstration should complete only one Monitoring Report Workbook (Part A) that encompasses all eligibility and coverage policies approved in its demonstration as well as the demonstration overall, in accordance with the demonstration’s special terms and conditions (STC).  This state-specific Part A Workbook reflects the composition of the eligibility and coverage policies in the state’s demonstration.  For more information and any questions, the state should contact the CMS section 1115 demonstration team. </t>
    </r>
  </si>
  <si>
    <t>Notes for Healthy Indiana Plan Demonstration</t>
  </si>
  <si>
    <t>In the upcoming release of the Version 3.0 monitoring report tools, states will have the option to indicate "n.a." in the "State will report (Y/N/n.a.)" column in the EandC planned metrics tabs of the Monitoring Protocol Part A Workbook (column J) and the EandC metrics tabs of the Monitoring Report Part A Workbook (column H) for any required metric that is not relevant to the state’s demonstration policies as written in the state’s STCs.  All “N” responses will be applicable to recommended metrics the state will not report. For example, Indiana would select "n.a." in column H in the Monitoring Report Part A Workbook (Part A) for Metric AD_18 (Beneficiaries determined ineligible for the demonstration at renewal, transferred to CHIP), since it will not report this required metric per its approved Monitoring Protocol. For any “n.a.” response in the “State will report (Y/N/n.a.)” column, states must provide an explanation for the non-applicability of the metric in the “Explanation of any deviations from the CMS-provided technical specifications manual” based on the information in its approved monitoring protocol. Given that the Version 3.0 monitoring reporting tools will be available to the states soon, CMS used the Version 3.0 Monitoring Reporting Part A Workbook template to pre-populate the state’s Part A and indicated "n.a." in column H where applicable.  CMS requests that the state carefully review the pre-populated information, including all required metrics that are not applicable to the state's demonstration.  For further guidance on how to complete the Part A, please see the Medicaid Section 1115 Eligibility and Coverage Demonstrations Monitoring Report Instructions Version 3.0.</t>
  </si>
  <si>
    <t>Eligibility and Coverage (EandC)</t>
  </si>
  <si>
    <t>Note: PRA Disclosure Statement to be added here</t>
  </si>
  <si>
    <t>End of worksheet</t>
  </si>
  <si>
    <t>Medicaid Section 1115 Eligibility and Coverage Demonstrations Monitoring Report (Part A) - Metrics (AD) (Version 3.0)</t>
  </si>
  <si>
    <t>State</t>
  </si>
  <si>
    <t>Indiana</t>
  </si>
  <si>
    <t>Demonstration Name</t>
  </si>
  <si>
    <t>Healthy Indiana Plan</t>
  </si>
  <si>
    <t>EandC Demonstration Year (DY) 
(Format: DY1, DY2, DY3, etc.)</t>
  </si>
  <si>
    <t>Calendar Dates for EandC DY 
(Format: MM/DD/YYYY - MM/DD/YYYY)</t>
  </si>
  <si>
    <t>EandC Reporting Period 
(Format: Q1, Q2, Q3, Q4)</t>
  </si>
  <si>
    <t>Calendar Dates for EandC Reporting Period 
(Format: MM/DD/YYYY - MM/DD/YYYY)</t>
  </si>
  <si>
    <t xml:space="preserve"> </t>
  </si>
  <si>
    <t>Table: Eligibility and Coverage Demonstration Metrics - Any Demonstration (AD)</t>
  </si>
  <si>
    <t>Standard information on CMS-provided metrics</t>
  </si>
  <si>
    <t>Demonstration reporting</t>
  </si>
  <si>
    <r>
      <t>&lt; 50% FPL</t>
    </r>
    <r>
      <rPr>
        <b/>
        <sz val="16"/>
        <rFont val="Times New Roman"/>
        <family val="1"/>
      </rPr>
      <t>ᵉ</t>
    </r>
  </si>
  <si>
    <r>
      <t>50-100% FPL</t>
    </r>
    <r>
      <rPr>
        <b/>
        <sz val="16"/>
        <rFont val="Times New Roman"/>
        <family val="1"/>
      </rPr>
      <t>ᵉ</t>
    </r>
  </si>
  <si>
    <r>
      <t>&gt; 100% FPL</t>
    </r>
    <r>
      <rPr>
        <b/>
        <sz val="16"/>
        <rFont val="Times New Roman"/>
        <family val="1"/>
      </rPr>
      <t>ᵉ</t>
    </r>
  </si>
  <si>
    <t>Age &lt; 19</t>
  </si>
  <si>
    <t>Age 19-26</t>
  </si>
  <si>
    <t>Age 27-35</t>
  </si>
  <si>
    <t>Age 36-45</t>
  </si>
  <si>
    <t>Age 46-55</t>
  </si>
  <si>
    <t>Age 56-64</t>
  </si>
  <si>
    <t>Male</t>
  </si>
  <si>
    <t>Female</t>
  </si>
  <si>
    <t>White</t>
  </si>
  <si>
    <t>Black or African American</t>
  </si>
  <si>
    <t>Asian</t>
  </si>
  <si>
    <t>American Indian or Alaskan Native</t>
  </si>
  <si>
    <t>Other race</t>
  </si>
  <si>
    <t>Unknown race</t>
  </si>
  <si>
    <t>Hispanic ethnicity</t>
  </si>
  <si>
    <t>Non-Hispanic ethnicity</t>
  </si>
  <si>
    <t>Unknown ethnicity</t>
  </si>
  <si>
    <t>Pregnant Women (MAMA)</t>
  </si>
  <si>
    <t>Native American (MANA)</t>
  </si>
  <si>
    <t>Medically Frail</t>
  </si>
  <si>
    <t>Members met 5% cost share</t>
  </si>
  <si>
    <t>Parent &amp; caretaker</t>
  </si>
  <si>
    <t>TMA</t>
  </si>
  <si>
    <t>Pregnant women</t>
  </si>
  <si>
    <t>Newly Eligible</t>
  </si>
  <si>
    <r>
      <t>Phase-in cohort (if applicable)</t>
    </r>
    <r>
      <rPr>
        <b/>
        <sz val="16"/>
        <rFont val="Times New Roman"/>
        <family val="1"/>
      </rPr>
      <t>ʰ</t>
    </r>
  </si>
  <si>
    <r>
      <rPr>
        <b/>
        <sz val="1"/>
        <color theme="2" tint="-0.499984740745262"/>
        <rFont val="Calibri Light"/>
        <family val="2"/>
      </rPr>
      <t>Standard information on CMS-provided metrics</t>
    </r>
    <r>
      <rPr>
        <b/>
        <sz val="11"/>
        <color theme="0"/>
        <rFont val="Calibri Light"/>
        <family val="2"/>
      </rPr>
      <t xml:space="preserve">
#</t>
    </r>
  </si>
  <si>
    <r>
      <rPr>
        <b/>
        <sz val="1"/>
        <color theme="2" tint="-0.499984740745262"/>
        <rFont val="Calibri Light"/>
        <family val="2"/>
      </rPr>
      <t>Standard information on CMS-provided metrics</t>
    </r>
    <r>
      <rPr>
        <b/>
        <sz val="11"/>
        <color theme="0"/>
        <rFont val="Calibri Light"/>
        <family val="2"/>
      </rPr>
      <t xml:space="preserve">
Metric name</t>
    </r>
  </si>
  <si>
    <r>
      <rPr>
        <b/>
        <sz val="1"/>
        <color theme="2" tint="-0.499984740745262"/>
        <rFont val="Calibri Light"/>
        <family val="2"/>
      </rPr>
      <t>Standard information on CMS-provided metrics</t>
    </r>
    <r>
      <rPr>
        <b/>
        <sz val="11"/>
        <color theme="0"/>
        <rFont val="Calibri Light"/>
        <family val="2"/>
      </rPr>
      <t xml:space="preserve">
Metric description</t>
    </r>
  </si>
  <si>
    <r>
      <rPr>
        <b/>
        <sz val="1"/>
        <color theme="2" tint="-0.499984740745262"/>
        <rFont val="Calibri Light"/>
        <family val="2"/>
      </rPr>
      <t>Standard information on CMS-provided metrics</t>
    </r>
    <r>
      <rPr>
        <b/>
        <sz val="11"/>
        <color theme="0"/>
        <rFont val="Calibri Light"/>
        <family val="2"/>
      </rPr>
      <t xml:space="preserve">
Reporting topicᵃ</t>
    </r>
  </si>
  <si>
    <r>
      <rPr>
        <b/>
        <sz val="1"/>
        <color theme="2" tint="-0.499984740745262"/>
        <rFont val="Calibri Light"/>
        <family val="2"/>
      </rPr>
      <t>Standard information on CMS-provided metrics</t>
    </r>
    <r>
      <rPr>
        <b/>
        <sz val="11"/>
        <color theme="0"/>
        <rFont val="Calibri Light"/>
        <family val="2"/>
      </rPr>
      <t xml:space="preserve">
Data source</t>
    </r>
  </si>
  <si>
    <r>
      <rPr>
        <b/>
        <sz val="1"/>
        <color theme="2" tint="-0.499984740745262"/>
        <rFont val="Calibri Light"/>
        <family val="2"/>
      </rPr>
      <t>Standard information on CMS-provided metrics</t>
    </r>
    <r>
      <rPr>
        <b/>
        <sz val="11"/>
        <color theme="0"/>
        <rFont val="Calibri Light"/>
        <family val="2"/>
      </rPr>
      <t xml:space="preserve">
Calculation lag</t>
    </r>
  </si>
  <si>
    <r>
      <rPr>
        <b/>
        <sz val="1"/>
        <color theme="2" tint="-0.499984740745262"/>
        <rFont val="Calibri Light"/>
        <family val="2"/>
      </rPr>
      <t>Standard information on CMS-provided metrics</t>
    </r>
    <r>
      <rPr>
        <b/>
        <sz val="11"/>
        <color theme="0"/>
        <rFont val="Calibri Light"/>
        <family val="2"/>
      </rPr>
      <t xml:space="preserve">
Measurement period (month, quarter, yearᵇ)</t>
    </r>
  </si>
  <si>
    <r>
      <rPr>
        <b/>
        <sz val="1"/>
        <color theme="2" tint="-0.499984740745262"/>
        <rFont val="Calibri Light"/>
        <family val="2"/>
      </rPr>
      <t>Standard information on CMS-provided metrics</t>
    </r>
    <r>
      <rPr>
        <b/>
        <sz val="11"/>
        <color theme="0"/>
        <rFont val="Calibri Light"/>
        <family val="2"/>
      </rPr>
      <t xml:space="preserve">
State will report (Y/N/n.a.)</t>
    </r>
  </si>
  <si>
    <r>
      <rPr>
        <b/>
        <sz val="1"/>
        <color theme="2" tint="-0.499984740745262"/>
        <rFont val="Calibri Light"/>
        <family val="2"/>
      </rPr>
      <t>Standard information on CMS-provided metrics</t>
    </r>
    <r>
      <rPr>
        <b/>
        <sz val="11"/>
        <color theme="0"/>
        <rFont val="Calibri Light"/>
        <family val="2"/>
      </rPr>
      <t xml:space="preserve">
Approved monitoring protocol indicates that reporting matches CMS-provided technical specifications manual (Y/N)</t>
    </r>
  </si>
  <si>
    <r>
      <rPr>
        <b/>
        <sz val="1"/>
        <color theme="2" tint="-0.499984740745262"/>
        <rFont val="Calibri Light"/>
        <family val="2"/>
      </rPr>
      <t>Standard information on CMS-provided metrics</t>
    </r>
    <r>
      <rPr>
        <b/>
        <sz val="11"/>
        <color theme="0"/>
        <rFont val="Calibri Light"/>
        <family val="2"/>
      </rPr>
      <t xml:space="preserve">
Deviations from CMS-provided technical specifications manual or other considerations in approved monitoring protocol</t>
    </r>
  </si>
  <si>
    <r>
      <rPr>
        <b/>
        <sz val="1"/>
        <color theme="2" tint="-0.499984740745262"/>
        <rFont val="Calibri Light"/>
        <family val="2"/>
      </rPr>
      <t>Standard information on CMS-provided metrics</t>
    </r>
    <r>
      <rPr>
        <b/>
        <sz val="11"/>
        <color theme="0"/>
        <rFont val="Calibri Light"/>
        <family val="2"/>
      </rPr>
      <t xml:space="preserve">
Technical specifications manual version</t>
    </r>
  </si>
  <si>
    <r>
      <rPr>
        <b/>
        <sz val="1"/>
        <color theme="2" tint="-0.499984740745262"/>
        <rFont val="Calibri Light"/>
        <family val="2"/>
      </rPr>
      <t>Standard information on CMS-provided metrics</t>
    </r>
    <r>
      <rPr>
        <b/>
        <sz val="11"/>
        <color theme="0"/>
        <rFont val="Calibri Light"/>
        <family val="2"/>
      </rPr>
      <t xml:space="preserve">
Reporting issue (Y/N)
(further describe in EandC reporting issues tab)</t>
    </r>
  </si>
  <si>
    <r>
      <rPr>
        <b/>
        <sz val="1"/>
        <color theme="2" tint="-0.499984740745262"/>
        <rFont val="Calibri Light"/>
        <family val="2"/>
      </rPr>
      <t>Standard information on CMS-provided metrics</t>
    </r>
    <r>
      <rPr>
        <b/>
        <sz val="11"/>
        <color theme="0"/>
        <rFont val="Calibri Light"/>
        <family val="2"/>
      </rPr>
      <t xml:space="preserve">
Dates covered by measurement period (MM/DD/YYYY-MM/DD/YYYY)</t>
    </r>
  </si>
  <si>
    <t>Demonstration reporting denominator</t>
  </si>
  <si>
    <t>Demonstration reporting numerator or countᶜ</t>
  </si>
  <si>
    <t>Demonstration reporting 
rate/percentaged</t>
  </si>
  <si>
    <t>&lt; 50% FPL denominator</t>
  </si>
  <si>
    <t>&lt; 50% FPL numerator or countᶜ</t>
  </si>
  <si>
    <r>
      <t>&lt; 50% FPL
rate/percentage</t>
    </r>
    <r>
      <rPr>
        <b/>
        <sz val="16"/>
        <color theme="0"/>
        <rFont val="Calibri Light"/>
        <family val="2"/>
      </rPr>
      <t>ᵈ</t>
    </r>
  </si>
  <si>
    <t>50-100% FPL denominator</t>
  </si>
  <si>
    <t>50-100% FPL numerator or countᶜ</t>
  </si>
  <si>
    <t>50-100% FPL
rate/percentageᵈ</t>
  </si>
  <si>
    <t>&gt; 100% FPL denominator</t>
  </si>
  <si>
    <t>&gt; 100% FPL numerator or countᶜ</t>
  </si>
  <si>
    <t>&gt; 100% FPL
rate/percentageᵈ</t>
  </si>
  <si>
    <t>Age &lt; 19 denominator</t>
  </si>
  <si>
    <t>Age &lt; 19 
numerator or countᶜ</t>
  </si>
  <si>
    <t>Age &lt; 19 
rate/percentageᵈ</t>
  </si>
  <si>
    <t>Age 19-26 denominator</t>
  </si>
  <si>
    <t>Age 19-26 numerator or countᶜ</t>
  </si>
  <si>
    <t>Age 19-26
rate/percentageᵈ</t>
  </si>
  <si>
    <t>Age 27-35 denominator</t>
  </si>
  <si>
    <t>Age 27-35 numerator or countᶜ</t>
  </si>
  <si>
    <t>Age 27-35
rate/percentageᵈ</t>
  </si>
  <si>
    <t>Age 36-45 denominator</t>
  </si>
  <si>
    <t>Age 36-45 numerator or countᶜ</t>
  </si>
  <si>
    <t>Age 36-45
rate/percentageᵈ</t>
  </si>
  <si>
    <t>Age 46-55 denominator</t>
  </si>
  <si>
    <t>Age 46-55 numerator or countᶜ</t>
  </si>
  <si>
    <t>Age 46-55
rate/percentageᵈ</t>
  </si>
  <si>
    <t>Age 56-64 denominator</t>
  </si>
  <si>
    <t>Age 56-64 numerator or countᶜ</t>
  </si>
  <si>
    <t>Age 56-64
rate/percentageᵈ</t>
  </si>
  <si>
    <t>Male denominator</t>
  </si>
  <si>
    <t>Male numerator or countᶜ</t>
  </si>
  <si>
    <t>Male
rate/percentageᵈ</t>
  </si>
  <si>
    <t>Female denominator</t>
  </si>
  <si>
    <t>Female numerator or countᶜ</t>
  </si>
  <si>
    <t>Female
rate/percentageᵈ</t>
  </si>
  <si>
    <t>White denominator</t>
  </si>
  <si>
    <t>White numerator or countᶜ</t>
  </si>
  <si>
    <t>White
rate/percentageᵈ</t>
  </si>
  <si>
    <t>Black or African American denominator</t>
  </si>
  <si>
    <t>Black or African American numerator or countᶜ</t>
  </si>
  <si>
    <t>Black or African American
rate/percentageᵈ</t>
  </si>
  <si>
    <t>Asian denominator</t>
  </si>
  <si>
    <t>Asian numerator or countᶜ</t>
  </si>
  <si>
    <t>Asian
rate/percentageᵈ</t>
  </si>
  <si>
    <t>American Indian or Alaskan Native denominator</t>
  </si>
  <si>
    <t>American Indian or Alaskan Native numerator or countᶜ</t>
  </si>
  <si>
    <t>American Indian or Alaskan Native
rate/percentageᵈ</t>
  </si>
  <si>
    <t>Other race denominator</t>
  </si>
  <si>
    <t>Other race numerator or countᶜ</t>
  </si>
  <si>
    <t>Other race
rate/percentageᵈ</t>
  </si>
  <si>
    <t>Unknown race denominator</t>
  </si>
  <si>
    <t>Unknown race numerator or countᶜ</t>
  </si>
  <si>
    <t>Unknown race
rate/percentageᵈ</t>
  </si>
  <si>
    <t>Hispanic ethnicity denominator</t>
  </si>
  <si>
    <t>Hispanic ethnicity numerator or countᶜ</t>
  </si>
  <si>
    <t>Hispanic ethnicity
rate/percentageᵈ</t>
  </si>
  <si>
    <t>Non-Hispanic ethnicity denominator</t>
  </si>
  <si>
    <t>Non-Hispanic ethnicity numerator or countᶜ</t>
  </si>
  <si>
    <t>Non-Hispanic ethnicity
rate/percentageᵈ</t>
  </si>
  <si>
    <t>Unknown ethnicity denominator</t>
  </si>
  <si>
    <t>Unknown ethnicity numerator or countᶜ</t>
  </si>
  <si>
    <t>Unknown ethnicity
rate/percentageᵈ</t>
  </si>
  <si>
    <t>Exempt group denominator</t>
  </si>
  <si>
    <t>Exempt group numerator or countᶜ</t>
  </si>
  <si>
    <t>Exempt group
rate/percentageᵈ</t>
  </si>
  <si>
    <t>Specific eligibility group denominator</t>
  </si>
  <si>
    <t>Specific eligibility group numerator or countᶜ</t>
  </si>
  <si>
    <t>Specific eligibility group
rate/percentageᵈ</t>
  </si>
  <si>
    <t>Phase-in cohort denominator</t>
  </si>
  <si>
    <t>Phase-in cohort numerator or countᶜ</t>
  </si>
  <si>
    <t>Phase-in cohort
rate/percentageᵈ</t>
  </si>
  <si>
    <r>
      <t xml:space="preserve">EXAMPLE:
AD_33
</t>
    </r>
    <r>
      <rPr>
        <b/>
        <i/>
        <sz val="11"/>
        <rFont val="Times New Roman"/>
        <family val="1"/>
      </rPr>
      <t>(Do not delete or edit this row)</t>
    </r>
  </si>
  <si>
    <t>EXAMPLE:
Preventive care and office visit utilization</t>
  </si>
  <si>
    <t>EXAMPLE:
Total utilization of preventive care and office visits per 1,000 demonstration beneficiary months during the measurement period.</t>
  </si>
  <si>
    <t>EXAMPLE:
1.1.7 Access to care</t>
  </si>
  <si>
    <t>EXAMPLE:
Claims and encounters and other administrative records</t>
  </si>
  <si>
    <t>EXAMPLE:
90 days</t>
  </si>
  <si>
    <t>EXAMPLE:
Quarter</t>
  </si>
  <si>
    <t>EXAMPLE: 
Y</t>
  </si>
  <si>
    <t xml:space="preserve">EXAMPLE: 
Y
</t>
  </si>
  <si>
    <t xml:space="preserve">EXAMPLE: 
</t>
  </si>
  <si>
    <t>EXAMPLE: 
Version 2.0</t>
  </si>
  <si>
    <t>EXAMPLE: 
N</t>
  </si>
  <si>
    <t>EXAMPLE:
04/01/2020 - 06/30/2020</t>
  </si>
  <si>
    <t>EXAMPLE: 
100,000</t>
  </si>
  <si>
    <t>EXAMPLE: 
7,500</t>
  </si>
  <si>
    <t>EXAMPLE: 
75%</t>
  </si>
  <si>
    <t>EXAMPLE: 
33,333</t>
  </si>
  <si>
    <t>EXAMPLE: 
2,500</t>
  </si>
  <si>
    <t>EXAMPLE: 
16,667</t>
  </si>
  <si>
    <t>EXAMPLE: 
1,250</t>
  </si>
  <si>
    <t>EXAMPLE: 
50,000</t>
  </si>
  <si>
    <t>EXAMPLE: 
3,750</t>
  </si>
  <si>
    <t>AD_1</t>
  </si>
  <si>
    <t>Total enrollment in the demonstration</t>
  </si>
  <si>
    <t>The unduplicated number of beneficiaries enrolled in the demonstration at any time during the measurement period. This indicator is a count of total program enrollment. It includes those newly enrolled during the measurement period and those whose enrollment continues from a prior period. This indicator is not a point-in-time count. It captures beneficiaries who were enrolled for at least one day during the measurement period.</t>
  </si>
  <si>
    <t>1.1.1 Enrollment</t>
  </si>
  <si>
    <t>Administrative records</t>
  </si>
  <si>
    <t>30 days</t>
  </si>
  <si>
    <t>Month 1</t>
  </si>
  <si>
    <t>Y</t>
  </si>
  <si>
    <t>Version 3.0</t>
  </si>
  <si>
    <t>n.a.</t>
  </si>
  <si>
    <t>Month 2</t>
  </si>
  <si>
    <t>Month 3</t>
  </si>
  <si>
    <t>AD_2</t>
  </si>
  <si>
    <t>Beneficiaries in suspension status for noncompliance</t>
  </si>
  <si>
    <t>The number of demonstration beneficiaries in suspension status (i.e., enrolled, but not actively receiving benefits) for noncompliance with demonstration policies as of the last day of the measurement period.</t>
  </si>
  <si>
    <t>IN does not have a suspension policy</t>
  </si>
  <si>
    <t>AD_3</t>
  </si>
  <si>
    <t>Beneficiaries in a non-eligibility period who are prevented from re-enrolling for a defined period of time</t>
  </si>
  <si>
    <t>The number of prior demonstration beneficiaries who are in a non-eligibility period, meaning they are prevented from re-enrolling for some defined period of time, because they were disenrolled for noncompliance with demonstration policies. The count should include those prevented from re-enrolling until their redetermination date.</t>
  </si>
  <si>
    <t>N</t>
  </si>
  <si>
    <t xml:space="preserve">Because of the removal of lock out periods, this number will always be reported as a zero. </t>
  </si>
  <si>
    <t>AD_4</t>
  </si>
  <si>
    <t>New enrollees</t>
  </si>
  <si>
    <t>Number of beneficiaries in the demonstration who began a new enrollment spell during the measurement period, have not had Medicaid coverage within the prior 3 months and were not using a state-specific pathway back to coverage.</t>
  </si>
  <si>
    <t>AD_5</t>
  </si>
  <si>
    <t>Re-enrollments or re-instatements using defined pathways after disenrollment or suspension of benefits for noncompliance with demonstration policies</t>
  </si>
  <si>
    <t>Number of beneficiaries in the demonstration who began a new enrollment spell (or had benefits re-instated) in the current measurement period by using a state-defined pathway for re-enrollment (or re-instatement of benefits).</t>
  </si>
  <si>
    <t>IN does not have a defined re-enrollment or re-instatement policy</t>
  </si>
  <si>
    <t>AD_6</t>
  </si>
  <si>
    <t>Re-enrollments or re-instatements for beneficiaries not using defined pathways after disenrollment or suspension of benefits for noncompliance</t>
  </si>
  <si>
    <t xml:space="preserve">Number of beneficiaries in the demonstration who began a new enrollment spell (or had benefits re-instated) in the current measurement period, have had Medicaid coverage within the prior 3 months, and are not using a state-specific pathway back to coverage. </t>
  </si>
  <si>
    <t>AD_7</t>
  </si>
  <si>
    <t>Beneficiaries determined ineligible for Medicaid, any reason, other than at renewal</t>
  </si>
  <si>
    <t>Total number of beneficiaries in the demonstration determined ineligible for Medicaid and disenrolled during the measurement period (separate reasons reported in other indicators), other than at renewal.</t>
  </si>
  <si>
    <t>1.1.2 Mid-year loss of demonstration eligibility</t>
  </si>
  <si>
    <t>AD_8</t>
  </si>
  <si>
    <t>Beneficiaries no longer eligible for Medicaid, failure to provide timely change in circumstance information</t>
  </si>
  <si>
    <t>Number of beneficiaries enrolled in the demonstration and who lost eligibility for Medicaid during the measurement period due to failure to provide timely change in circumstance information.</t>
  </si>
  <si>
    <t xml:space="preserve">Indiana does not disenroll members mid-month (unless deceased).  Step 2 was slightly modified to capture these data to: Step 2. Retain those determined ineligible for Medicaid as of the first day of the following month of the measurement period. </t>
  </si>
  <si>
    <t>AD_9</t>
  </si>
  <si>
    <t>Beneficiaries determined ineligible for Medicaid after state processes a beneficiary-reported change in circumstance</t>
  </si>
  <si>
    <t>Number of beneficiaries who were enrolled in the demonstration and lost eligibility for Medicaid during the measurement period because they were determined ineligible after the state processed a change in circumstance, such as income or family household.</t>
  </si>
  <si>
    <t>AD_10</t>
  </si>
  <si>
    <t>Beneficiaries no longer eligible for the demonstration due to transfer to another Medicaid eligibility group</t>
  </si>
  <si>
    <t>Number of beneficiaries who were enrolled in the demonstration and transferred from the demonstration to a Medicaid eligibility group not included in the demonstration during the measurement period.</t>
  </si>
  <si>
    <t>AD_11</t>
  </si>
  <si>
    <t>Beneficiaries no longer eligible for the demonstration due to transfer to CHIP</t>
  </si>
  <si>
    <t>Number of beneficiaries who were enrolled in the demonstration and transferred from the demonstration to CHIP during the measurement period.</t>
  </si>
  <si>
    <t>AD_12</t>
  </si>
  <si>
    <t xml:space="preserve">Enrollment duration 0-3 months </t>
  </si>
  <si>
    <t>Number of demonstration beneficiaries who lost eligibility for Medicaid during the measurement period and whose enrollment spell had lasted 3 or fewer months at the time of disenrollment.</t>
  </si>
  <si>
    <t>1.1.3 Enrollment duration at time of disenrollment</t>
  </si>
  <si>
    <t>AD_13</t>
  </si>
  <si>
    <t>Enrollment duration 4-6 months</t>
  </si>
  <si>
    <t>Number of demonstration beneficiaries who lost eligibility for Medicaid during the measurement period whose enrollment spell had lasted between 4 and 6 months at the time of disenrollment.</t>
  </si>
  <si>
    <t>AD_14</t>
  </si>
  <si>
    <t>Enrollment duration 7-12 months</t>
  </si>
  <si>
    <t>Number of demonstration beneficiaries who lost eligibility for Medicaid during the measurement period whose enrollment spell had lasted 7 or more months (up to 12 months) at the time of disenrollment.</t>
  </si>
  <si>
    <t>AD_15</t>
  </si>
  <si>
    <t>Beneficiaries due for renewal</t>
  </si>
  <si>
    <t>Total number of beneficiaries enrolled in the demonstration who were due for renewal during the measurement period.</t>
  </si>
  <si>
    <t>1.1.4 Renewal</t>
  </si>
  <si>
    <t>AD_16</t>
  </si>
  <si>
    <t>Beneficiaries determined ineligible for the demonstration at renewal, disenrolled from Medicaid</t>
  </si>
  <si>
    <t>Number of beneficiaries enrolled in the demonstration and due for renewal during the measurement period who complete the renewal process and are determined ineligible for Medicaid.</t>
  </si>
  <si>
    <t>AD_17</t>
  </si>
  <si>
    <t>Beneficiaries determined ineligible for the demonstration at renewal, transfer to another Medicaid eligibility category</t>
  </si>
  <si>
    <t>Number of beneficiaries enrolled in the demonstration and due for renewal during the measurement period who complete the renewal process and move from the demonstration to a Medicaid eligibility group not included in the demonstration.</t>
  </si>
  <si>
    <t>AD_18</t>
  </si>
  <si>
    <t>Beneficiaries determined ineligible for the demonstration at renewal, transferred to CHIP</t>
  </si>
  <si>
    <t>Number of beneficiaries enrolled in the demonstration and due for renewal during the measurement period who complete the renewal process, but moved from the demonstration to CHIP.</t>
  </si>
  <si>
    <t>AD_19</t>
  </si>
  <si>
    <t>Beneficiaries who did not complete renewal, disenrolled from Medicaid</t>
  </si>
  <si>
    <t>Number of beneficiaries enrolled in the demonstration and due for renewal during the measurement period who are disenrolled from Medicaid for failure to complete the renewal process.</t>
  </si>
  <si>
    <t>AD_20</t>
  </si>
  <si>
    <t>Beneficiaries who had pending/uncompleted renewals and were still enrolled</t>
  </si>
  <si>
    <t>Number of beneficiaries enrolled in the demonstration and due for renewal during the measurement period for whom the state had not completed renewal determination by the end of the measurement period and were still enrolled.</t>
  </si>
  <si>
    <t>AD_21</t>
  </si>
  <si>
    <t>Beneficiaries who retained eligibility for the demonstration after completing renewal forms</t>
  </si>
  <si>
    <t>Number of beneficiaries enrolled in the demonstration and due for renewal during the measurement period who remained enrolled in the demonstration after responding to renewal notices.</t>
  </si>
  <si>
    <t>AD_22</t>
  </si>
  <si>
    <t>Beneficiaries who renewed ex parte</t>
  </si>
  <si>
    <t>Number of beneficiaries enrolled in the demonstration and due for renewal during the measurement period who remained enrolled as determined by third-party data sources or available information, rather than beneficiary response to renewal notices.</t>
  </si>
  <si>
    <t>AD_23</t>
  </si>
  <si>
    <t>Monthly count of beneficiaries who reached 5% limit</t>
  </si>
  <si>
    <t>Number of beneficiaries enrolled in the demonstration who reached the 5% of income limit on cost sharing and premiums during the month.</t>
  </si>
  <si>
    <t>1.1.5 Cost sharing limit</t>
  </si>
  <si>
    <t>AD_24</t>
  </si>
  <si>
    <t>Appeals, eligibility</t>
  </si>
  <si>
    <t>Number of appeals filed by beneficiaries enrolled in the demonstration during the measurement period regarding Medicaid eligibility.</t>
  </si>
  <si>
    <t>1.1.6 Appeals and grievances</t>
  </si>
  <si>
    <t>None</t>
  </si>
  <si>
    <t>Quarter</t>
  </si>
  <si>
    <t xml:space="preserve">The State identifies eligibility-related appeals related to eligibility denials and closures on a quarterly basis and reports it as AD_24. </t>
  </si>
  <si>
    <t>AD_25</t>
  </si>
  <si>
    <t>Appeals, denial of benefits</t>
  </si>
  <si>
    <t>Number of appeals filed by beneficiaries enrolled in the demonstration during the measurement period regarding denial of benefits.</t>
  </si>
  <si>
    <t>Each MCE captures benefit authorization denials and appeals related to denial of benefit authorization in their own way but submit data to the State on a standardized reporting template. There is a line item on each template to specifically capture appeals related to denial of benefits. Each MCE submits this report on a quarterly basis. Indiana then summarizes the line items related to denial of benefit appeals and reports it as AD_25. The report in the MCE Reporting Manual used to capture these data is Report #0202: Member Grievances and Appeals.</t>
  </si>
  <si>
    <t>AD_26</t>
  </si>
  <si>
    <t>Grievances, care quality</t>
  </si>
  <si>
    <t>Number of grievances filed by beneficiaries enrolled in the demonstration during the measurement period regarding the quality of care or services provided.</t>
  </si>
  <si>
    <t>Each MCE captures grievances in their own way but submit data to the State on a standardized reporting template. There is a line item on the template to specifically capture grievances regarding the quality of care, MCEs or provider, or other matters not subject to appeal. Each MCE submits this report on a quarterly basis. Indiana then summarizes the line items related to each metric and report as AD_26, AD_27, or AD_28, respectively. The report in the MCE Reporting Manual used to capture these data is Report #0202: Member Grievances and Appeals. The State has defined grievances for the MCEs as: An expression of dissatisfaction about any matter other than an “action.” Therefore, a grievance does not include any of the following matters:
 The denial or limited authorization of a requested service, including the type or level of service
 The reduction, suspension or termination of a previously authorized service
 The denial, in whole or in part, of payment for a service
 The failure to provide services in a timely manner
 The failure to act within the required timeframe
 The failure to allow a resident of a rural area, with access to only one MCE, to obtain services outside the network
Any other matters that pertain to the delivery of health care, such as dissatisfaction with the quality of care or services received, provider or provider staff conduct (such as rudeness) or the failure to respect an enrollee’s rights should be counted as a grievance regardless of the timeframe for resolution. If the matter requires that the MCE review the situation and supply a decision, the grievance should include appeal rights if the subsequent decision is an adverse determination.</t>
  </si>
  <si>
    <t>AD_27</t>
  </si>
  <si>
    <t>Grievances, provider or managed care entities</t>
  </si>
  <si>
    <t xml:space="preserve">Number of grievances filed by beneficiaries enrolled in the demonstration during the measurement period regarding a provider or managed care entity. Managed care entities include Managed Care Organizations (MCO), Prepaid Inpatient Health Plans (PIHP), and Prepaid Ambulatory Health Plans (PAHP). </t>
  </si>
  <si>
    <t>See AD_26</t>
  </si>
  <si>
    <t>AD_28</t>
  </si>
  <si>
    <t>Grievances, other</t>
  </si>
  <si>
    <t>Number of grievances filed by beneficiaries enrolled in the demonstration during the measurement period regarding other matters that are not subject to appeal.</t>
  </si>
  <si>
    <t>AD_29</t>
  </si>
  <si>
    <t>Primary care provider availability</t>
  </si>
  <si>
    <t>Number of primary care providers enrolled to deliver Medicaid services at the end of the measurement period</t>
  </si>
  <si>
    <t>1.1.7 Access to care</t>
  </si>
  <si>
    <t>Provider enrollment databases</t>
  </si>
  <si>
    <t>90 days</t>
  </si>
  <si>
    <t>AD_30</t>
  </si>
  <si>
    <t xml:space="preserve">Primary care provider active participation </t>
  </si>
  <si>
    <t>Number of primary care providers enrolled to deliver Medicaid services with service claims for 3 or more demonstration beneficiaries during the measurement period.</t>
  </si>
  <si>
    <t>Provider enrollment databases and claims and encounters</t>
  </si>
  <si>
    <t>AD_31</t>
  </si>
  <si>
    <t>Specialist provider availability</t>
  </si>
  <si>
    <t xml:space="preserve">Number of specialty physician and non-physician medical practitioners enrolled to deliver Medicaid services at the end of the measurement period. </t>
  </si>
  <si>
    <t>AD_32</t>
  </si>
  <si>
    <t>Specialist provider active participation</t>
  </si>
  <si>
    <t>Number of specialty physician and non-physician medical practitioners enrolled to deliver Medicaid services with service claims for 3 or more demonstration beneficiaries during the measurement period.</t>
  </si>
  <si>
    <t>AD_33</t>
  </si>
  <si>
    <t>Preventive care and office visit utilization</t>
  </si>
  <si>
    <t>Total utilization of preventive care and office visits per 1,000 demonstration beneficiary months during the measurement period.</t>
  </si>
  <si>
    <t>Claims and encounters and other administrative records</t>
  </si>
  <si>
    <t>AD_34</t>
  </si>
  <si>
    <t>Prescription drug use</t>
  </si>
  <si>
    <t>Total utilization of 30-day prescription fills per 1,000 demonstration beneficiary months in the measurement period.</t>
  </si>
  <si>
    <t>Claims and encounters; other administrative records</t>
  </si>
  <si>
    <t>AD_35</t>
  </si>
  <si>
    <t>Emergency department utilization, all use</t>
  </si>
  <si>
    <t>Total number of emergency department (ED) visits per 1,000 demonstration beneficiary months during the measurement period.</t>
  </si>
  <si>
    <t>AD_36</t>
  </si>
  <si>
    <t>Emergency department utilization, non-emergency</t>
  </si>
  <si>
    <t>Total number of ED visits for non-emergency conditions per 1,000 demonstration beneficiary months during the measurement period. If the state differentiates emergent/non-emergent visit copayments, then non-emergency visits should be identified for monitoring purposes using the same criteria used to assess the differential copayment. If the state does not differentiate emergent/non-emergent copayments, then non-emergency visits should be defined as all visits not categorized as emergent using the method below.</t>
  </si>
  <si>
    <t>AD_37</t>
  </si>
  <si>
    <t>Inpatient admissions</t>
  </si>
  <si>
    <t>Total number of inpatient admissions per 1,000 demonstration beneficiary months during the measurement period.</t>
  </si>
  <si>
    <t>AD_38A</t>
  </si>
  <si>
    <r>
      <t>Medical Assistance with Smoking and Tobacco Use Cessation (MSC-AD)
[NCQA; NQF #0027; Medicaid Adult Core Set; Adjusted HEDIS measure]</t>
    </r>
    <r>
      <rPr>
        <sz val="16"/>
        <rFont val="Times New Roman"/>
        <family val="1"/>
      </rPr>
      <t>ⁱ</t>
    </r>
  </si>
  <si>
    <t>This metric consists of the following components; each assesses different facets of providing medical assistance with smoking and tobacco use cessation:
• Advising smokers and tobacco users to quit
• Discussing cessation medications
• Discussing cessation strategies</t>
  </si>
  <si>
    <t>1.1.8 Quality of care and health outcomes</t>
  </si>
  <si>
    <t>Consumer Assessment of Healthcare Providers and Systems (CAHPS) Health Plan survey, Adult Version</t>
  </si>
  <si>
    <t>Calendar year</t>
  </si>
  <si>
    <t>AD_38B</t>
  </si>
  <si>
    <t>Preventive Care and Screening: Tobacco Use: Screening and Cessation Intervention
[PCPI Foundation; NQF #0028]</t>
  </si>
  <si>
    <t>This metric consists of the following components:</t>
  </si>
  <si>
    <t>Claims and encounters or registry data</t>
  </si>
  <si>
    <t>1. Percentage of beneficiaries aged 18 years and older who were screened for tobacco use one or more times within 24 months</t>
  </si>
  <si>
    <t>2. Percentage of beneficiaries aged 18 years and older who were screened for tobacco use and identified as a tobacco user who received tobacco cessation intervention</t>
  </si>
  <si>
    <t>\</t>
  </si>
  <si>
    <t>3. Percentage of beneficiaries aged 18 years and older who were screened for tobacco use one or more times within 24 months AND who received cessation intervention if identified as a tobacco user</t>
  </si>
  <si>
    <t>AD_39-1</t>
  </si>
  <si>
    <t>Follow-Up After Emergency Department Visit for Alcohol and Other Drug Abuse or Dependence (FUA-AD)
[NCQA; NQF # 3488; Medicaid adult Core Set; Adjusted HEDIS measure]</t>
  </si>
  <si>
    <t>Percentage of ED visits for beneficiaries age 18 and older with a principal diagnosis of alcohol or other drug (AOD) abuse or dependence who had a follow-up visit for AOD abuse or dependence. Two rates are reported:</t>
  </si>
  <si>
    <t>Claims and encounters</t>
  </si>
  <si>
    <t>Follow-Up After Emergency Department Visit for Alcohol and Other Drug Abuse or Dependence (FUA-AD)
[NCQA; NQF # 2605; Medicaid adult Core Set; Adjusted HEDIS measure]</t>
  </si>
  <si>
    <t>1. Percentage of ED visits for  which the beneficiary received follow-up within 30 days of the ED visit (31 total days)</t>
  </si>
  <si>
    <t>1/1/2021-12/31/2021</t>
  </si>
  <si>
    <t>2. Percentage of ED visits for which the beneficiary received follow-up within 7 days of the ED visit (8 total days)</t>
  </si>
  <si>
    <t>AD_39-2</t>
  </si>
  <si>
    <t>Follow-Up After Emergency Department Visit for Mental Illness (FUM-AD)
[NCQA; NQF # 3489; Medicaid adult Core Set; Adjusted HEDIS measure]</t>
  </si>
  <si>
    <t>Percentage of ED visits for beneficiaries age 18 and older with a principal diagnosis of mental illness or intentional self-harm, and who had a follow-up visit for mental illness. Two rates are reported:</t>
  </si>
  <si>
    <t>Follow-Up After Emergency Department Visit for Mental Illness (FUM-AD)
[NCQA; NQF # 2605; Medicaid adult Core Set; Adjusted HEDIS measure]</t>
  </si>
  <si>
    <t>1. Percentage of ED visits for mental illness for which the beneficiary received follow-up within 30 days of the ED visit (31 total days)</t>
  </si>
  <si>
    <t>2. Percentage of ED visits for mental illness for which the beneficiary received follow-up within 7 days of the ED visit (8 total days)</t>
  </si>
  <si>
    <t>AD_40</t>
  </si>
  <si>
    <t>Initiation and Engagement of Alcohol and Other Drug Abuse or Dependence Treatment (IET-AD)
[NCQA; NQF #0004; Medicaid Adult Core Set; Adjusted HEDIS measure]</t>
  </si>
  <si>
    <t>Percentage of beneficiaries age 18 and older with a new episode of AOD abuse or dependence who received the following:
1. Initiation of AOD Treatment. Percentage of beneficiaries who initiate treatment through an inpatient AOD admission, outpatient visit, intensive outpatient encounter or partial hospitalization, telehealth, or medication assisted treatment (MAT) within 14 days of the diagnosis
2. Engagement of AOD Treatment. Percentage of beneficiaries who initiate treatment and who were engaged in ongoing AOD treatment within 34 days of the initiation visit
The following diagnosis cohorts are reported for each rate: (1) Alcohol abuse or dependence, (2) Opioid abuse or dependence, (3) Other drug abuse or dependence, and (4) Total AOD abuse or dependence. A total of 8 separate rates are reported for this measure.</t>
  </si>
  <si>
    <t>Claims and encounters or EHR</t>
  </si>
  <si>
    <t>Initiation of Alcohol and Other Drug Abuse or Dependence Treatment (IET-AD)
[NCQA; NQF #0004; Medicaid Adult Core Set; Adjusted HEDIS measure]</t>
  </si>
  <si>
    <t>1. Initiation of AOD Treatment - Alcohol abuse or dependence (rate 1, cohort 1)</t>
  </si>
  <si>
    <t>2. Initiation of AOD Treatment - Opioid abuse or dependence (rate 1, cohort 2)</t>
  </si>
  <si>
    <t>3. Initiation of AOD Treatment - Other drug abuse or dependence (rate 1, cohort 3)</t>
  </si>
  <si>
    <t>4. Initiation of AOD Treatment - Total AOD abuse or dependence (rate 1, cohort 4)</t>
  </si>
  <si>
    <t>5. Engagement of AOD Treatment - Alcohol drug abuse or dependence (rate 2 cohort 1)</t>
  </si>
  <si>
    <t>6. Engagement of AOD Treatment - Opioid drug abuse or dependence (rate 2, cohort 2)</t>
  </si>
  <si>
    <t>7. Engagement of AOD Treatment - Other AOD abuse or dependence (rate 2, cohort 3)</t>
  </si>
  <si>
    <t>AD_41</t>
  </si>
  <si>
    <t>8. Engagement of AOD Treatment  - Total AOD abuse or dependence (rate 2, cohort 4)</t>
  </si>
  <si>
    <t>PQI 01: Diabetes Short-Term Complications Admission Rate (PQI01-AD)
[AHRQ; NQF #0272; Medicaid Adult Core Set]</t>
  </si>
  <si>
    <t>Number of inpatient hospital admissions for diabetes short-term complications (ketoacidosis, hyperosmolarity, or coma) per 100,000 beneficiary months for beneficiaries age 18 and older.</t>
  </si>
  <si>
    <t>AD_42</t>
  </si>
  <si>
    <t>PQI 05: Chronic Obstructive Pulmonary Disease (COPD) or Asthma in Older Adults Admission Rate (PQI05-AD)
[AHRQ; NQF #0275; Medicaid Adult Core Set]</t>
  </si>
  <si>
    <t>Number of inpatient hospital admissions for chronic obstructive pulmonary disease (COPD) or asthma per 100,000 beneficiary months for beneficiaries age 40 and older</t>
  </si>
  <si>
    <t>AD_43</t>
  </si>
  <si>
    <t>PQI 08: Heart Failure Admission Rate (PQI08-AD)
[AHRQ; NQF #0277; Medicaid Adult Core Set]</t>
  </si>
  <si>
    <t>Number of inpatient hospital admissions for heart failure per 100,000 beneficiary months for beneficiaries age 18 and older.</t>
  </si>
  <si>
    <t>AD_44</t>
  </si>
  <si>
    <t>PQI 15: Asthma in Younger Adults Admission Rate (PQI15-AD)
[AHRQ; NQF #0283; Medicaid Adult Core Set]</t>
  </si>
  <si>
    <t>Number of inpatient hospital admissions for asthma per 100,000 beneficiary months for beneficiaries aged 18 to 39.</t>
  </si>
  <si>
    <t>AD_45</t>
  </si>
  <si>
    <t>Administrative cost of demonstration operation</t>
  </si>
  <si>
    <t>Cost of contracts or contract amendments and staff time equivalents required to administer demonstration policies, including premium collection, healthy behavior incentives, premium assistance, and/or retroactive eligibility waivers.</t>
  </si>
  <si>
    <t>1.1.9 Administrative cost</t>
  </si>
  <si>
    <t>Demonstration year</t>
  </si>
  <si>
    <t>State-specific metrics</t>
  </si>
  <si>
    <t>[Insert row(s) for any additional state-specific metrics by right-clicking on row 123 and selecting "Insert"]</t>
  </si>
  <si>
    <r>
      <t xml:space="preserve">Note: States must prominently display the following notice on any display of measure rates based on NCQA technical specifications for 1115 eligibility and coverage demonstration monitoring metrics:
</t>
    </r>
    <r>
      <rPr>
        <i/>
        <sz val="11"/>
        <rFont val="Times New Roman"/>
        <family val="1"/>
      </rPr>
      <t>Measures MSC-AD, FUA-AD, FUM-AD, and IET_AD (metrics AD_38A, AD_39, and AD_40) are Healthcare Effectiveness Data and Information Set (HEDIS®) measures that are owned and copyrighted by the National Committee for Quality Assurance (NCQA). HEDIS measures and specifications are not clinical guidelines, do not establish a standard of medical care and have not been tested for all potential applications. The measures and specifications are provided “as is” without warranty of any kind. NCQA makes no representations, warranties or endorsements about the quality of any product, test or protocol identified as numerator compliant or otherwise identified as meeting the requirements of a HEDIS measure or specification. NCQA makes no representations, warranties, or endorsement about the quality of any organization or clinician who uses or reports performance measures and NCQA has no liability to anyone who relies on HEDIS measures or specifications or data reflective of performance under such measures and specifications.
The measure specification methodology used by CMS is different from NCQA’s methodology. NCQA has not validated the adjusted measure specifications but has granted CMS permission to adjust. A calculated measure result (a “rate”) from a HEDIS measure that has not been certified via NCQA’s Measure Certification Program, and is based on adjusted HEDIS specifications, may not be called a “HEDIS rate” until it is audited and designated reportable by an NCQA-Certified HEDIS Compliance Auditor. Until such time, such measure rates shall be designated or referred to as “Adjusted, Uncertified, Unaudited HEDIS rates.”
Limited proprietary coding is contained in the measure specifications and HEDIS VS for convenience. Users of the proprietary code sets should obtain all necessary licenses from the owners of these code sets. NCQA disclaims all liability for use or accuracy of any coding contained in the specifications and HEDIS VS.
The American Medical Association holds a copyright to the CPT® codes contained in the measure specifications and HEDIS VS.
The American Hospital Association holds a copyright to the Uniform Billing Codes ("UB") contained in the measure specifications and HEDIS VS. The UB Codes are included with the permission of the AHA. Anyone desiring to use the UB Codes in a commercial product to calculate measure results, or for any other commercial use, must obtain a commercial use license directly from the AHA. To inquire about licensing, contact ub04@aha.org.</t>
    </r>
  </si>
  <si>
    <r>
      <rPr>
        <vertAlign val="superscript"/>
        <sz val="16"/>
        <rFont val="Times New Roman"/>
        <family val="1"/>
      </rPr>
      <t>a</t>
    </r>
    <r>
      <rPr>
        <sz val="11"/>
        <rFont val="Times New Roman"/>
        <family val="1"/>
      </rPr>
      <t xml:space="preserve"> The reporting topics correspond to the prompts for reporting topic AD.Mod_1 in the monitoring report template.</t>
    </r>
  </si>
  <si>
    <r>
      <rPr>
        <sz val="16"/>
        <rFont val="Times New Roman"/>
        <family val="1"/>
      </rPr>
      <t>ᵇ</t>
    </r>
    <r>
      <rPr>
        <vertAlign val="superscript"/>
        <sz val="11"/>
        <rFont val="Times New Roman"/>
        <family val="1"/>
      </rPr>
      <t xml:space="preserve"> </t>
    </r>
    <r>
      <rPr>
        <sz val="11"/>
        <rFont val="Times New Roman"/>
        <family val="1"/>
      </rPr>
      <t>Report metrics that are one annual value for a demonstration year only in the report specified in the reporting schedule, such as the Q4 report for that demonstration year.</t>
    </r>
  </si>
  <si>
    <r>
      <rPr>
        <sz val="16"/>
        <rFont val="Times New Roman"/>
        <family val="1"/>
      </rPr>
      <t>ᶜ</t>
    </r>
    <r>
      <rPr>
        <vertAlign val="superscript"/>
        <sz val="11"/>
        <rFont val="Times New Roman"/>
        <family val="1"/>
      </rPr>
      <t xml:space="preserve"> </t>
    </r>
    <r>
      <rPr>
        <sz val="11"/>
        <rFont val="Times New Roman"/>
        <family val="1"/>
      </rPr>
      <t>Administrative costs (AD_45) should also be reported in the numerator column.</t>
    </r>
  </si>
  <si>
    <r>
      <rPr>
        <sz val="16"/>
        <rFont val="Times New Roman"/>
        <family val="1"/>
      </rPr>
      <t>ᵈ</t>
    </r>
    <r>
      <rPr>
        <vertAlign val="superscript"/>
        <sz val="11"/>
        <rFont val="Times New Roman"/>
        <family val="1"/>
      </rPr>
      <t xml:space="preserve"> </t>
    </r>
    <r>
      <rPr>
        <sz val="11"/>
        <rFont val="Times New Roman"/>
        <family val="1"/>
      </rPr>
      <t>If applicable. See CMS-provided technical specifications manual.</t>
    </r>
  </si>
  <si>
    <r>
      <rPr>
        <sz val="16"/>
        <rFont val="Times New Roman"/>
        <family val="1"/>
      </rPr>
      <t>ᵉ</t>
    </r>
    <r>
      <rPr>
        <vertAlign val="superscript"/>
        <sz val="11"/>
        <rFont val="Times New Roman"/>
        <family val="1"/>
      </rPr>
      <t xml:space="preserve"> </t>
    </r>
    <r>
      <rPr>
        <sz val="11"/>
        <rFont val="Times New Roman"/>
        <family val="1"/>
      </rPr>
      <t>Add columns after column CG as necessary to report additional income groups.</t>
    </r>
  </si>
  <si>
    <r>
      <rPr>
        <sz val="16"/>
        <rFont val="Times New Roman"/>
        <family val="1"/>
      </rPr>
      <t xml:space="preserve">ᶠ </t>
    </r>
    <r>
      <rPr>
        <sz val="11"/>
        <rFont val="Times New Roman"/>
        <family val="1"/>
      </rPr>
      <t>Add columns after column CG as necessary to report additional exempt groups.</t>
    </r>
  </si>
  <si>
    <r>
      <rPr>
        <sz val="16"/>
        <rFont val="Times New Roman"/>
        <family val="1"/>
      </rPr>
      <t>ᵍ</t>
    </r>
    <r>
      <rPr>
        <vertAlign val="superscript"/>
        <sz val="11"/>
        <rFont val="Times New Roman"/>
        <family val="1"/>
      </rPr>
      <t xml:space="preserve"> </t>
    </r>
    <r>
      <rPr>
        <sz val="11"/>
        <rFont val="Times New Roman"/>
        <family val="1"/>
      </rPr>
      <t>Add columns after column CG as necessary to report additional specific eligibility groups.</t>
    </r>
  </si>
  <si>
    <r>
      <rPr>
        <sz val="16"/>
        <rFont val="Times New Roman"/>
        <family val="1"/>
      </rPr>
      <t>ʰ</t>
    </r>
    <r>
      <rPr>
        <sz val="11"/>
        <rFont val="Times New Roman"/>
        <family val="1"/>
      </rPr>
      <t xml:space="preserve"> Add columns after column CG as necessary to report additional phase-in cohorts, if applicable.</t>
    </r>
  </si>
  <si>
    <r>
      <rPr>
        <sz val="16"/>
        <rFont val="Times New Roman"/>
        <family val="1"/>
      </rPr>
      <t>ⁱ</t>
    </r>
    <r>
      <rPr>
        <vertAlign val="superscript"/>
        <sz val="11"/>
        <rFont val="Times New Roman"/>
        <family val="1"/>
      </rPr>
      <t xml:space="preserve"> </t>
    </r>
    <r>
      <rPr>
        <sz val="11"/>
        <rFont val="Times New Roman"/>
        <family val="1"/>
      </rPr>
      <t>Rates for these metrics reflect uncertified, unaudited HEDIS rates.</t>
    </r>
  </si>
  <si>
    <t>blank row</t>
  </si>
  <si>
    <t>Checks:</t>
  </si>
  <si>
    <t>AD_8, AD_9, AD_11, AD_12, AD_13, AD_14 should each be less than or equal to AD_7</t>
  </si>
  <si>
    <t>AD_15 should equal the sum of AD_16 - AD_22</t>
  </si>
  <si>
    <t>Counts for a subpopulation (e.g. male, female) should sum approximately to counts for the overall demonstration.</t>
  </si>
  <si>
    <t>Medicaid Section 1115 Eligibility and Coverage Demonstrations Monitoring Report (Part A) - Metrics (PR) (Version 3.0)</t>
  </si>
  <si>
    <t>PR Demonstration Year (DY) 
(Format: DY1, DY2, DY3, etc.)</t>
  </si>
  <si>
    <t>Calendar Dates for PR DY 
(Format: MM/DD/YYYY - MM/DD/YYYY)</t>
  </si>
  <si>
    <t>PR Reporting Period 
(Format: Q1, Q2, Q3, Q4)</t>
  </si>
  <si>
    <t>Table: Eligibility and Coverage Demonstration Metrics - Premiums and Account Payments (PR)</t>
  </si>
  <si>
    <r>
      <t>&lt; 50% FPL</t>
    </r>
    <r>
      <rPr>
        <b/>
        <sz val="16"/>
        <rFont val="Times New Roman"/>
        <family val="1"/>
      </rPr>
      <t>ᶜ</t>
    </r>
  </si>
  <si>
    <r>
      <t>50-100% FPL</t>
    </r>
    <r>
      <rPr>
        <b/>
        <sz val="16"/>
        <rFont val="Times New Roman"/>
        <family val="1"/>
      </rPr>
      <t>ᶜ</t>
    </r>
  </si>
  <si>
    <r>
      <t>&gt; 100% FPL</t>
    </r>
    <r>
      <rPr>
        <b/>
        <sz val="16"/>
        <rFont val="Times New Roman"/>
        <family val="1"/>
      </rPr>
      <t>ᶜ</t>
    </r>
  </si>
  <si>
    <r>
      <t>Exempt groups</t>
    </r>
    <r>
      <rPr>
        <b/>
        <sz val="16"/>
        <rFont val="Times New Roman"/>
        <family val="1"/>
      </rPr>
      <t>ᵈ</t>
    </r>
  </si>
  <si>
    <r>
      <t>Phase-in cohort (if applicable)</t>
    </r>
    <r>
      <rPr>
        <b/>
        <sz val="16"/>
        <rFont val="Times New Roman"/>
        <family val="1"/>
      </rPr>
      <t>ᶠ</t>
    </r>
  </si>
  <si>
    <r>
      <rPr>
        <b/>
        <sz val="1"/>
        <color theme="2" tint="-0.499984740745262"/>
        <rFont val="Times New Roman"/>
        <family val="1"/>
      </rPr>
      <t>Standard information on CMS-provided metrics</t>
    </r>
    <r>
      <rPr>
        <b/>
        <sz val="11"/>
        <color theme="0"/>
        <rFont val="Times New Roman"/>
        <family val="1"/>
      </rPr>
      <t xml:space="preserve">
#</t>
    </r>
  </si>
  <si>
    <r>
      <rPr>
        <b/>
        <sz val="1"/>
        <color theme="2" tint="-0.499984740745262"/>
        <rFont val="Times New Roman"/>
        <family val="1"/>
      </rPr>
      <t>Standard information on CMS-provided metrics</t>
    </r>
    <r>
      <rPr>
        <b/>
        <sz val="11"/>
        <color theme="0"/>
        <rFont val="Times New Roman"/>
        <family val="1"/>
      </rPr>
      <t xml:space="preserve">
Metric name</t>
    </r>
  </si>
  <si>
    <r>
      <rPr>
        <b/>
        <sz val="1"/>
        <color theme="2" tint="-0.499984740745262"/>
        <rFont val="Times New Roman"/>
        <family val="1"/>
      </rPr>
      <t>Standard information on CMS-provided metrics</t>
    </r>
    <r>
      <rPr>
        <b/>
        <sz val="11"/>
        <color theme="0"/>
        <rFont val="Times New Roman"/>
        <family val="1"/>
      </rPr>
      <t xml:space="preserve">
Metric description</t>
    </r>
  </si>
  <si>
    <r>
      <rPr>
        <b/>
        <sz val="1"/>
        <color theme="2" tint="-0.499984740745262"/>
        <rFont val="Times New Roman"/>
        <family val="1"/>
      </rPr>
      <t>Standard information on CMS-provided metrics</t>
    </r>
    <r>
      <rPr>
        <b/>
        <sz val="11"/>
        <color theme="0"/>
        <rFont val="Times New Roman"/>
        <family val="1"/>
      </rPr>
      <t xml:space="preserve">
Reporting topic</t>
    </r>
    <r>
      <rPr>
        <b/>
        <sz val="16"/>
        <color theme="0"/>
        <rFont val="Times New Roman"/>
        <family val="1"/>
      </rPr>
      <t>ᵃ</t>
    </r>
  </si>
  <si>
    <r>
      <rPr>
        <b/>
        <sz val="1"/>
        <color theme="2" tint="-0.499984740745262"/>
        <rFont val="Times New Roman"/>
        <family val="1"/>
      </rPr>
      <t>Standard information on CMS-provided metrics</t>
    </r>
    <r>
      <rPr>
        <b/>
        <sz val="11"/>
        <color theme="0"/>
        <rFont val="Times New Roman"/>
        <family val="1"/>
      </rPr>
      <t xml:space="preserve">
Data source</t>
    </r>
  </si>
  <si>
    <r>
      <rPr>
        <b/>
        <sz val="1"/>
        <color theme="2" tint="-0.499984740745262"/>
        <rFont val="Times New Roman"/>
        <family val="1"/>
      </rPr>
      <t>Standard information on CMS-provided metrics</t>
    </r>
    <r>
      <rPr>
        <b/>
        <sz val="11"/>
        <color theme="0"/>
        <rFont val="Times New Roman"/>
        <family val="1"/>
      </rPr>
      <t xml:space="preserve">
Calculation lag</t>
    </r>
  </si>
  <si>
    <r>
      <rPr>
        <b/>
        <sz val="1"/>
        <color theme="2" tint="-0.499984740745262"/>
        <rFont val="Times New Roman"/>
        <family val="1"/>
      </rPr>
      <t>Standard information on CMS-provided metrics</t>
    </r>
    <r>
      <rPr>
        <b/>
        <sz val="11"/>
        <color theme="0"/>
        <rFont val="Times New Roman"/>
        <family val="1"/>
      </rPr>
      <t xml:space="preserve">
Measurement period (month, quarter, year)</t>
    </r>
  </si>
  <si>
    <r>
      <rPr>
        <b/>
        <sz val="1"/>
        <color theme="2" tint="-0.499984740745262"/>
        <rFont val="Times New Roman"/>
        <family val="1"/>
      </rPr>
      <t>Standard information on CMS-provided metrics</t>
    </r>
    <r>
      <rPr>
        <b/>
        <sz val="11"/>
        <color theme="0"/>
        <rFont val="Times New Roman"/>
        <family val="1"/>
      </rPr>
      <t xml:space="preserve">
State will report (Y/N/n.a.)</t>
    </r>
  </si>
  <si>
    <r>
      <rPr>
        <b/>
        <sz val="1"/>
        <color theme="2" tint="-0.499984740745262"/>
        <rFont val="Times New Roman"/>
        <family val="1"/>
      </rPr>
      <t>Standard information on CMS-provided metrics</t>
    </r>
    <r>
      <rPr>
        <b/>
        <sz val="11"/>
        <color theme="0"/>
        <rFont val="Times New Roman"/>
        <family val="1"/>
      </rPr>
      <t xml:space="preserve">
Approved monitoring protocol indicates that reporting matches CMS-provided technical specifications manual (Y/N)</t>
    </r>
  </si>
  <si>
    <r>
      <rPr>
        <b/>
        <sz val="1"/>
        <color theme="2" tint="-0.499984740745262"/>
        <rFont val="Times New Roman"/>
        <family val="1"/>
      </rPr>
      <t>Standard information on CMS-provided metrics</t>
    </r>
    <r>
      <rPr>
        <b/>
        <sz val="11"/>
        <color theme="0"/>
        <rFont val="Times New Roman"/>
        <family val="1"/>
      </rPr>
      <t xml:space="preserve">
Deviations from CMS-provided technical specifications manual in approved monitoring protocol, or other considerations</t>
    </r>
  </si>
  <si>
    <r>
      <rPr>
        <b/>
        <sz val="1"/>
        <color theme="2" tint="-0.499984740745262"/>
        <rFont val="Times New Roman"/>
        <family val="1"/>
      </rPr>
      <t>Standard information on CMS-provided metrics</t>
    </r>
    <r>
      <rPr>
        <b/>
        <sz val="11"/>
        <color theme="0"/>
        <rFont val="Times New Roman"/>
        <family val="1"/>
      </rPr>
      <t xml:space="preserve">
Technical specifications manual version</t>
    </r>
  </si>
  <si>
    <r>
      <rPr>
        <b/>
        <sz val="1"/>
        <color theme="2" tint="-0.499984740745262"/>
        <rFont val="Times New Roman"/>
        <family val="1"/>
      </rPr>
      <t>Standard information on CMS-provided metrics</t>
    </r>
    <r>
      <rPr>
        <b/>
        <sz val="11"/>
        <color theme="0"/>
        <rFont val="Times New Roman"/>
        <family val="1"/>
      </rPr>
      <t xml:space="preserve">
Reporting issue (Y/N)
(further describe in EandC reporting issues tab)</t>
    </r>
  </si>
  <si>
    <r>
      <rPr>
        <b/>
        <sz val="1"/>
        <color theme="2" tint="-0.499984740745262"/>
        <rFont val="Times New Roman"/>
        <family val="1"/>
      </rPr>
      <t>Standard information on CMS-provided metrics</t>
    </r>
    <r>
      <rPr>
        <b/>
        <sz val="11"/>
        <color theme="0"/>
        <rFont val="Times New Roman"/>
        <family val="1"/>
      </rPr>
      <t xml:space="preserve">
Dates covered by measurement period (MM/DD/YYYY-MM/DD/YYYY)</t>
    </r>
  </si>
  <si>
    <t>Demonstration reporting numerator or count</t>
  </si>
  <si>
    <r>
      <t>Demonstration reporting 
rate/percentage</t>
    </r>
    <r>
      <rPr>
        <b/>
        <sz val="16"/>
        <color theme="0"/>
        <rFont val="Times New Roman"/>
        <family val="1"/>
      </rPr>
      <t>ᵇ</t>
    </r>
  </si>
  <si>
    <t>&lt; 50% FPL numerator or count</t>
  </si>
  <si>
    <r>
      <t>&lt; 50% FPL
rate/percentage</t>
    </r>
    <r>
      <rPr>
        <b/>
        <sz val="16"/>
        <color theme="0"/>
        <rFont val="Times New Roman"/>
        <family val="1"/>
      </rPr>
      <t>ᵇ</t>
    </r>
  </si>
  <si>
    <t>50-100% FPL numerator or count</t>
  </si>
  <si>
    <r>
      <t>50-100% FPL
rate/percentage</t>
    </r>
    <r>
      <rPr>
        <b/>
        <sz val="16"/>
        <color theme="0"/>
        <rFont val="Times New Roman"/>
        <family val="1"/>
      </rPr>
      <t>ᵇ</t>
    </r>
  </si>
  <si>
    <t>&gt; 100% FPL numerator or count</t>
  </si>
  <si>
    <r>
      <t>&gt; 100% FPL
rate/percentage</t>
    </r>
    <r>
      <rPr>
        <b/>
        <sz val="16"/>
        <color theme="0"/>
        <rFont val="Times New Roman"/>
        <family val="1"/>
      </rPr>
      <t>ᵇ</t>
    </r>
  </si>
  <si>
    <t>Age &lt; 19 
numerator or count</t>
  </si>
  <si>
    <r>
      <t>Age &lt; 19 
rate/percentage</t>
    </r>
    <r>
      <rPr>
        <b/>
        <sz val="16"/>
        <color theme="0"/>
        <rFont val="Times New Roman"/>
        <family val="1"/>
      </rPr>
      <t>ᵇ</t>
    </r>
  </si>
  <si>
    <t>Age 19-26 numerator or count</t>
  </si>
  <si>
    <r>
      <t>Age 19-26
rate/percentage</t>
    </r>
    <r>
      <rPr>
        <b/>
        <sz val="16"/>
        <color theme="0"/>
        <rFont val="Times New Roman"/>
        <family val="1"/>
      </rPr>
      <t>ᵇ</t>
    </r>
  </si>
  <si>
    <t>Age 27-35 numerator or count</t>
  </si>
  <si>
    <r>
      <t>Age 27-35
rate/percentage</t>
    </r>
    <r>
      <rPr>
        <b/>
        <sz val="16"/>
        <color theme="0"/>
        <rFont val="Times New Roman"/>
        <family val="1"/>
      </rPr>
      <t>ᵇ</t>
    </r>
  </si>
  <si>
    <t>Age 36-45 numerator or count</t>
  </si>
  <si>
    <r>
      <t>Age 36-45
rate/percentage</t>
    </r>
    <r>
      <rPr>
        <b/>
        <sz val="16"/>
        <color theme="0"/>
        <rFont val="Times New Roman"/>
        <family val="1"/>
      </rPr>
      <t>ᵇ</t>
    </r>
  </si>
  <si>
    <t>Age 46-55 numerator or count</t>
  </si>
  <si>
    <r>
      <t>Age 46-55
rate/percentage</t>
    </r>
    <r>
      <rPr>
        <b/>
        <sz val="16"/>
        <color theme="0"/>
        <rFont val="Times New Roman"/>
        <family val="1"/>
      </rPr>
      <t>ᵇ</t>
    </r>
  </si>
  <si>
    <t>Age 56-64 numerator or count</t>
  </si>
  <si>
    <r>
      <t>Age 56-64
rate/percentage</t>
    </r>
    <r>
      <rPr>
        <b/>
        <sz val="16"/>
        <color theme="0"/>
        <rFont val="Times New Roman"/>
        <family val="1"/>
      </rPr>
      <t>ᵇ</t>
    </r>
  </si>
  <si>
    <t>Male numerator or count</t>
  </si>
  <si>
    <r>
      <t>Male
rate/percentage</t>
    </r>
    <r>
      <rPr>
        <b/>
        <sz val="16"/>
        <color theme="0"/>
        <rFont val="Times New Roman"/>
        <family val="1"/>
      </rPr>
      <t>ᵇ</t>
    </r>
  </si>
  <si>
    <t>Female numerator or count</t>
  </si>
  <si>
    <r>
      <t>Female
rate/percentage</t>
    </r>
    <r>
      <rPr>
        <b/>
        <sz val="16"/>
        <color theme="0"/>
        <rFont val="Times New Roman"/>
        <family val="1"/>
      </rPr>
      <t>ᵇ</t>
    </r>
  </si>
  <si>
    <t>White numerator or count</t>
  </si>
  <si>
    <r>
      <t>White
rate/percentage</t>
    </r>
    <r>
      <rPr>
        <b/>
        <sz val="16"/>
        <color theme="0"/>
        <rFont val="Times New Roman"/>
        <family val="1"/>
      </rPr>
      <t>ᵇ</t>
    </r>
  </si>
  <si>
    <t>Black or African American numerator or count</t>
  </si>
  <si>
    <r>
      <t>Black or African American
rate/percentage</t>
    </r>
    <r>
      <rPr>
        <b/>
        <sz val="16"/>
        <color theme="0"/>
        <rFont val="Times New Roman"/>
        <family val="1"/>
      </rPr>
      <t>ᵇ</t>
    </r>
  </si>
  <si>
    <t>Asian numerator or count</t>
  </si>
  <si>
    <r>
      <t>Asian
rate/percentage</t>
    </r>
    <r>
      <rPr>
        <b/>
        <sz val="16"/>
        <color theme="0"/>
        <rFont val="Times New Roman"/>
        <family val="1"/>
      </rPr>
      <t>ᵇ</t>
    </r>
  </si>
  <si>
    <t>American Indian or Alaskan Native numerator or count</t>
  </si>
  <si>
    <r>
      <t>American Indian or Alaskan Native
rate/percentage</t>
    </r>
    <r>
      <rPr>
        <b/>
        <sz val="16"/>
        <color theme="0"/>
        <rFont val="Times New Roman"/>
        <family val="1"/>
      </rPr>
      <t>ᵇ</t>
    </r>
  </si>
  <si>
    <t>Other race numerator or count</t>
  </si>
  <si>
    <r>
      <t>Other race
rate/percentage</t>
    </r>
    <r>
      <rPr>
        <b/>
        <sz val="16"/>
        <color theme="0"/>
        <rFont val="Times New Roman"/>
        <family val="1"/>
      </rPr>
      <t>ᵇ</t>
    </r>
  </si>
  <si>
    <t>Unknown race numerator or count</t>
  </si>
  <si>
    <r>
      <t>Unknown race
rate/percentage</t>
    </r>
    <r>
      <rPr>
        <b/>
        <sz val="16"/>
        <color theme="0"/>
        <rFont val="Times New Roman"/>
        <family val="1"/>
      </rPr>
      <t>ᵇ</t>
    </r>
  </si>
  <si>
    <t>Hispanic ethnicity numerator or count</t>
  </si>
  <si>
    <r>
      <t>Hispanic ethnicity
rate/percentage</t>
    </r>
    <r>
      <rPr>
        <b/>
        <sz val="16"/>
        <color theme="0"/>
        <rFont val="Times New Roman"/>
        <family val="1"/>
      </rPr>
      <t>ᵇ</t>
    </r>
  </si>
  <si>
    <t>Non-Hispanic ethnicity numerator or count</t>
  </si>
  <si>
    <r>
      <t>Non-Hispanic ethnicity
rate/percentage</t>
    </r>
    <r>
      <rPr>
        <b/>
        <sz val="16"/>
        <color theme="0"/>
        <rFont val="Times New Roman"/>
        <family val="1"/>
      </rPr>
      <t>ᵇ</t>
    </r>
  </si>
  <si>
    <t>Unknown ethnicity numerator or count</t>
  </si>
  <si>
    <r>
      <t>Unknown ethnicity
rate/percentage</t>
    </r>
    <r>
      <rPr>
        <b/>
        <vertAlign val="superscript"/>
        <sz val="16"/>
        <color theme="0"/>
        <rFont val="Times New Roman"/>
        <family val="1"/>
      </rPr>
      <t>ᵇ</t>
    </r>
  </si>
  <si>
    <t>Exempt group numerator or count</t>
  </si>
  <si>
    <r>
      <t>Exempt group
rate/percentage</t>
    </r>
    <r>
      <rPr>
        <b/>
        <sz val="16"/>
        <color theme="0"/>
        <rFont val="Times New Roman"/>
        <family val="1"/>
      </rPr>
      <t>ᵇ</t>
    </r>
  </si>
  <si>
    <t>Specific eligibility group numerator or count</t>
  </si>
  <si>
    <r>
      <t>Specific eligibility group
rate/percentage</t>
    </r>
    <r>
      <rPr>
        <b/>
        <sz val="16"/>
        <color theme="0"/>
        <rFont val="Times New Roman"/>
        <family val="1"/>
      </rPr>
      <t>ᵇ</t>
    </r>
  </si>
  <si>
    <t>Phase-in cohort numerator or count</t>
  </si>
  <si>
    <r>
      <t>Phase-in cohort
rate/percentage</t>
    </r>
    <r>
      <rPr>
        <b/>
        <sz val="16"/>
        <color theme="0"/>
        <rFont val="Times New Roman"/>
        <family val="1"/>
      </rPr>
      <t>ᵇ</t>
    </r>
  </si>
  <si>
    <r>
      <t xml:space="preserve">EXAMPLE:
PR_21
</t>
    </r>
    <r>
      <rPr>
        <b/>
        <i/>
        <sz val="11"/>
        <rFont val="Times New Roman"/>
        <family val="1"/>
      </rPr>
      <t>(Do not delete or edit this row)</t>
    </r>
  </si>
  <si>
    <t>EXAMPLE:
Third-party premium payment</t>
  </si>
  <si>
    <t>EXAMPLE:
Number of beneficiaries enrolled in the demonstration who had any portion of their premium or other monthly payments paid by a third party.</t>
  </si>
  <si>
    <t xml:space="preserve">EXAMPLE:
PR.Mod_1: Eligibility and payment amounts </t>
  </si>
  <si>
    <t>EXAMPLE:
Administrative records</t>
  </si>
  <si>
    <t>EXAMPLE:
30 days</t>
  </si>
  <si>
    <t>EXAMPLE:
Month 1</t>
  </si>
  <si>
    <t>EXAMPLE:
Y</t>
  </si>
  <si>
    <t>EXAMPLE: 
01/01/2020-01/31/2020</t>
  </si>
  <si>
    <t>EXAMPLE: 
10,000</t>
  </si>
  <si>
    <t>EXAMPLE:
PR_21
(Do not delete or edit this row)</t>
  </si>
  <si>
    <t>EXAMPLE:
Month 2</t>
  </si>
  <si>
    <t>EXAMPLE: Y</t>
  </si>
  <si>
    <t xml:space="preserve">EXAMPLE: Y
</t>
  </si>
  <si>
    <t>EXAMPLE: 
02/01/2020-02/28/2020</t>
  </si>
  <si>
    <t>EXAMPLE:
Month 3</t>
  </si>
  <si>
    <t>EXAMPLE: 
03/01/2020-03/31/2020</t>
  </si>
  <si>
    <t>PR_1</t>
  </si>
  <si>
    <t>Beneficiaries subject to premium policy (or account contribution) during the month, not exempt</t>
  </si>
  <si>
    <t>The number of beneficiaries enrolled in the demonstration whose income and eligibility group were subject to the premium policy (or account contribution policy), regardless of whether they paid or did not pay during the measurement period.</t>
  </si>
  <si>
    <t xml:space="preserve">PR.Mod_1: Eligibility and payment amounts </t>
  </si>
  <si>
    <t xml:space="preserve">There are multiple data systems being used to capture PR1 and PR3-6. These data are captured from IN's eligibility system. This metric will probably not equal the sum of metrics PR3-6. </t>
  </si>
  <si>
    <t>PR_2</t>
  </si>
  <si>
    <t>Beneficiaries who were exempt from premiums for that month</t>
  </si>
  <si>
    <t>Among beneficiaries enrolled in the demonstration who were subject to the premium (or account contribution) policy on the basis of income or eligibility group, the count of those exempt from owing premiums or other monthly payments, and therefore not required to make payments. For example, demonstration policies may exempt beneficiaries who would otherwise be subject to premiums as incentives for healthy behaviors or other activities.</t>
  </si>
  <si>
    <t>PR_3</t>
  </si>
  <si>
    <t>Beneficiaries who paid a premium during the month</t>
  </si>
  <si>
    <t>Among beneficiaries enrolled in the demonstration whose income and eligibility group were subject to the premium (or account contribution) policy, number of beneficiaries who paid this month.</t>
  </si>
  <si>
    <t xml:space="preserve">There are multiple data systems being used to capture PR1 and PR3-6. These data are captured from the claims system. The State will report beneficiaries that maintained HIP plus coverage by making the required monthly POWER account contribution within the 60-day payment period. This could include beneficiaries who are both above 100% FPL and have an eligibility status that prevents them from losing coverage for failure to pay (e.g. medically frail) as long as those beneficiaries: 1) are required to make POWER account contributions to maintain enrollment or HIP Plus benefits, and 2) make a POWER account contribution within the 60-day payment period.  </t>
  </si>
  <si>
    <t>PR_4</t>
  </si>
  <si>
    <t>Beneficiaries who were subject to premium policy but declare hardship for that month</t>
  </si>
  <si>
    <t>Among beneficiaries enrolled in the demonstration whose income and eligibility group were subject to the premium (or account contribution) policy, number of beneficiaries who were able to claim temporary hardship and were therefore not required to make a payment in the measurement period.</t>
  </si>
  <si>
    <t xml:space="preserve">IN does not have a policy that allows beneficiaries to avoid paying premiums or other monthly payments by claiming temporary hardship </t>
  </si>
  <si>
    <t>PR_5</t>
  </si>
  <si>
    <t>Beneficiaries in short-term arrears (grace period)</t>
  </si>
  <si>
    <t>Among beneficiaries enrolled in the demonstration whose income and eligibility group were subject to the premium (or account contribution) policy, the number of those who did not pay in the measurement period, but had not yet exceeded their grace period (i.e., allowable period of noncompliance).</t>
  </si>
  <si>
    <t>PR.Mod_5: Operationalize strategies for noncompliance</t>
  </si>
  <si>
    <t xml:space="preserve">There are multiple data systems being used to capture PR1 and PR3-6. These data are captured by the MCEs. </t>
  </si>
  <si>
    <t>PR_6</t>
  </si>
  <si>
    <t xml:space="preserve">Beneficiaries in long-term arrears </t>
  </si>
  <si>
    <t>Among beneficiaries enrolled in the demonstration whose income and eligibility group were subject to the premium (or account contribution) policy, number of beneficiaries who did not pay this month, and who remain enrolled even though they had exceeded the grace period, i.e., allowable period of noncompliance.</t>
  </si>
  <si>
    <t xml:space="preserve">These members will be a subset of PR_1, but cannot determine if they were also captured in PR_5. </t>
  </si>
  <si>
    <t>PR_7</t>
  </si>
  <si>
    <t>Beneficiaries with collectible debt</t>
  </si>
  <si>
    <t>Among beneficiaries enrolled in the demonstration whose income and eligibility group were subject to the premium policy (or account contribution policy), number of beneficiaries who had collectible debt.</t>
  </si>
  <si>
    <t>PR_8</t>
  </si>
  <si>
    <t>Beneficiaries in enrollment duration tier 1</t>
  </si>
  <si>
    <t>Number of beneficiaries enrolled in the demonstration and subject to premium policies whose cumulative length of enrollment fell in tier 1 – the shortest enrollment duration, during which beneficiaries are subject to the first set of program rules and requirements. Tiers are defined in terms of enrollment periods that are distinguished by different premium or copayment liabilities.</t>
  </si>
  <si>
    <t>Beneficiaries in enrollment duration tier 2</t>
  </si>
  <si>
    <t>Beneficiaries in enrollment duration tier 3</t>
  </si>
  <si>
    <t>PR_9</t>
  </si>
  <si>
    <t>Number of beneficiaries enrolled in the demonstration and subject to premium policies whose cumulative length of enrollment fell in tier 2 - the enrollment duration that follows tier 1, during which beneficiaries are subject to the set of program rules and requirements in effect after exceeding the enrollment duration for tier 1. Tiers are defined in terms of enrollment periods that are distinguished by different premium or copayment liabilities.</t>
  </si>
  <si>
    <t>Beneficiaries in enrollment duration tier 4</t>
  </si>
  <si>
    <t>PR_10</t>
  </si>
  <si>
    <t>Beneficiaries in enrollment duration tiers 3+</t>
  </si>
  <si>
    <t>Number of beneficiaries enrolled in the demonstration and subject to premium policies whose cumulative length of enrollment fell in tier 3 – the enrollment duration that follows tier 2, during which beneficiaries are subject to the set of program rules and requirements in effect after exceeding the enrollment duration for tier 2. Tiers are defined in terms of enrollment periods that are distinguished by different premium or copayment liabilities. A state with more than three tiers of program rules should calculate additional metrics to report enrollment counts for current enrollees within each additional tier.</t>
  </si>
  <si>
    <t>PR_11</t>
  </si>
  <si>
    <t>Beneficiaries for whom the state processed a mid-year change in circumstance in household or income information and who remained enrolled in the demonstration</t>
  </si>
  <si>
    <t>Among beneficiaries enrolled in the demonstration who were not in their renewal month, number of beneficiaries for whom the state processed a change in household size or income during the measurement period and who remained enrolled in the demonstration.</t>
  </si>
  <si>
    <t>PR_12</t>
  </si>
  <si>
    <t>No premium change following mid-year processing of a change in household or income information</t>
  </si>
  <si>
    <t>Among beneficiaries enrolled in the demonstration who experienced a change in household size or income during the month (not their renewal month) and remained enrolled in the demonstration as of the last day of the measurement period, the number whose premium obligations or other monthly payments did not change.</t>
  </si>
  <si>
    <t>PR_13</t>
  </si>
  <si>
    <t xml:space="preserve">Premium increase following mid-year processing of change in household or income information </t>
  </si>
  <si>
    <t>Among beneficiaries enrolled in the demonstration who experienced a change in household size or income during the month (not their renewal month) and remained enrolled in the demonstration as of the last day of the measurement period, the number whose premium obligations or other monthly payments increased.</t>
  </si>
  <si>
    <t>PR_14</t>
  </si>
  <si>
    <t xml:space="preserve">Premium decrease following mid-year processing of change in household or income information </t>
  </si>
  <si>
    <t>Among beneficiaries enrolled in the demonstration who experienced a change in household size or income during the month (not their renewal month) and remained enrolled in the demonstration as of the last day of the measurement period, the number whose premium obligations or other monthly payments decreased.</t>
  </si>
  <si>
    <t>PR_15</t>
  </si>
  <si>
    <t>Beneficiaries disenrolled from the demonstration for failure to pay and therefore disenrolled from Medicaid</t>
  </si>
  <si>
    <t>Number of demonstration beneficiaries disenrolled from Medicaid as of the last day of the measurement period for failure to pay premiums.</t>
  </si>
  <si>
    <t xml:space="preserve">IN will not use AD_7 to identify members in Step 1. AD_7 is captured by the MCEs. IN will identify disenrollments from HIP due to a failure to pay reason code. If a member moves from one HIP aid category to another, then this is not considered a disenrollment. </t>
  </si>
  <si>
    <t>PR_16</t>
  </si>
  <si>
    <t>Beneficiaries in a non-eligibility period who were disenrolled for failure to pay and are prevented from re-enrolling for a defined period of time</t>
  </si>
  <si>
    <t>The number of prior demonstration beneficiaries who were disenrolled from Medicaid for failure to pay premiums and are in a non-eligibility period, meaning they are prevented from re-enrolling for some defined period of time, including those prevented from re-enrolling until their redetermination date.</t>
  </si>
  <si>
    <t>PR_17</t>
  </si>
  <si>
    <t>Beneficiaries whose benefits are suspended for failure to pay</t>
  </si>
  <si>
    <t>Number of demonstration beneficiaries whose benefits were suspended during the measurement period for failure to pay premiums.</t>
  </si>
  <si>
    <t>PR_18</t>
  </si>
  <si>
    <t>No premium change</t>
  </si>
  <si>
    <t>Number of beneficiaries enrolled in the demonstration due for renewal during the measurement period who were redetermined as eligible for the demonstration and remained in income and eligibility groups subject to premiums, with no change in premiums or other monthly payments.</t>
  </si>
  <si>
    <t>PR_19</t>
  </si>
  <si>
    <t>Premium increase</t>
  </si>
  <si>
    <t>Number of beneficiaries enrolled in the demonstration due for renewal during the measurement period who were redetermined as eligible for the demonstration and remained in income and eligibility groups subject to premiums, with an increase in required premiums or other monthly payments.</t>
  </si>
  <si>
    <t>PR_20</t>
  </si>
  <si>
    <t>Premium decrease</t>
  </si>
  <si>
    <t>Number of beneficiaries enrolled in the demonstration due for renewal during the measurement period who were redetermined as eligible for the demonstration and remained in income and eligibility groups subject to the demonstration, with a decrease in required premiums or other monthly payments.</t>
  </si>
  <si>
    <t>PR_21</t>
  </si>
  <si>
    <t>Third-party premium payment</t>
  </si>
  <si>
    <t>Number of beneficiaries enrolled in the demonstration who had any portion of their premium or other monthly payments paid by a third party.</t>
  </si>
  <si>
    <t>IN_PR_1</t>
  </si>
  <si>
    <t xml:space="preserve">Beneficiaries who have a tobacco user surcharge applied to their POWER account contribution </t>
  </si>
  <si>
    <t>Number of beneficiaries enrolled in the demonstration and subject to premium policies who have a tobacco user surcharge applied to their POWER account contribution</t>
  </si>
  <si>
    <t xml:space="preserve">90 days </t>
  </si>
  <si>
    <t xml:space="preserve">IN will use the following steps to calculate this metric:
Step 1. Identify beneficiaries enrolled in the demonstration whose income and eligibility group were subject to the premium policy (or account contribution policy) (Metric PR_1).
Step 2. Retain beneficiaries (deduplicated) who are identified as tobacco users in the first year of enrollment and due for renewal during the measurement period.
Step 3. Retain beneficiaries who have a tobacco user surcharge applied to their POWER account contribution beginning in the first month of their renewed benefit period.
Step 4. Exclude beneficiaries who inform the state that he or she has stopped using tobacco or who successfully appeal the application of the surcharge.
Step 5. Count unique beneficiaries (deduplicated) who meet the criteria in Steps 1, 2, 3 and 4.
</t>
  </si>
  <si>
    <r>
      <rPr>
        <sz val="16"/>
        <rFont val="Times New Roman"/>
        <family val="1"/>
      </rPr>
      <t>ᵃ</t>
    </r>
    <r>
      <rPr>
        <sz val="11"/>
        <rFont val="Times New Roman"/>
        <family val="1"/>
      </rPr>
      <t xml:space="preserve"> The reporting topics correspond to the premiums or account payments (PR) reporting topics in Section 3 of the monitoring report template.</t>
    </r>
  </si>
  <si>
    <r>
      <rPr>
        <sz val="16"/>
        <rFont val="Times New Roman"/>
        <family val="1"/>
      </rPr>
      <t>ᵇ</t>
    </r>
    <r>
      <rPr>
        <vertAlign val="superscript"/>
        <sz val="16"/>
        <rFont val="Times New Roman"/>
        <family val="1"/>
      </rPr>
      <t xml:space="preserve"> </t>
    </r>
    <r>
      <rPr>
        <sz val="11"/>
        <rFont val="Times New Roman"/>
        <family val="1"/>
      </rPr>
      <t>If applicable. See CMS-provided technical specifications manual.</t>
    </r>
  </si>
  <si>
    <r>
      <rPr>
        <sz val="16"/>
        <rFont val="Times New Roman"/>
        <family val="1"/>
      </rPr>
      <t>ᶜ</t>
    </r>
    <r>
      <rPr>
        <vertAlign val="superscript"/>
        <sz val="16"/>
        <rFont val="Times New Roman"/>
        <family val="1"/>
      </rPr>
      <t xml:space="preserve"> </t>
    </r>
    <r>
      <rPr>
        <sz val="11"/>
        <rFont val="Times New Roman"/>
        <family val="1"/>
      </rPr>
      <t>Add columns after column CG as necessary to report additional income groups.</t>
    </r>
  </si>
  <si>
    <r>
      <rPr>
        <sz val="16"/>
        <rFont val="Times New Roman"/>
        <family val="1"/>
      </rPr>
      <t xml:space="preserve">ᵈ </t>
    </r>
    <r>
      <rPr>
        <sz val="11"/>
        <rFont val="Times New Roman"/>
        <family val="1"/>
      </rPr>
      <t>Add columns after column CG  as necessary to report additional exempt groups.</t>
    </r>
  </si>
  <si>
    <r>
      <rPr>
        <sz val="16"/>
        <rFont val="Times New Roman"/>
        <family val="1"/>
      </rPr>
      <t>ᵉ</t>
    </r>
    <r>
      <rPr>
        <sz val="11"/>
        <rFont val="Times New Roman"/>
        <family val="1"/>
      </rPr>
      <t xml:space="preserve"> Add columns after column CG  as necessary to report additional specific eligibility groups.</t>
    </r>
  </si>
  <si>
    <r>
      <rPr>
        <sz val="16"/>
        <rFont val="Times New Roman"/>
        <family val="1"/>
      </rPr>
      <t xml:space="preserve">ᶠ </t>
    </r>
    <r>
      <rPr>
        <sz val="11"/>
        <rFont val="Times New Roman"/>
        <family val="1"/>
      </rPr>
      <t>Add columns after column CG as necessary to report additional phase-in cohorts, if applicable.</t>
    </r>
  </si>
  <si>
    <t>Medicaid Section 1115 Eligibility and Coverage Demonstrations Monitoring Report (Part A) - Metrics (HB) (Version 3.0)</t>
  </si>
  <si>
    <t>HB Demonstration Year (DY) 
(Format: DY1, DY2, DY3, etc.)</t>
  </si>
  <si>
    <t>Calendar Dates for HB DY 
(Format: MM/DD/YYYY - MM/DD/YYYY)</t>
  </si>
  <si>
    <t>HB Reporting Period 
(Format: Q1, Q2, Q3, Q4)</t>
  </si>
  <si>
    <t>Table: Eligibility and Coverage Demonstration Metrics - Healthy Behavior Incentives (HB)</t>
  </si>
  <si>
    <t>&lt; 50% FPL
rate/percentageᵇ</t>
  </si>
  <si>
    <t>50-100% FPL
rate/percentageᵇ</t>
  </si>
  <si>
    <t>&gt; 100% FPL
rate/percentageᵇ</t>
  </si>
  <si>
    <t>Age &lt; 19 
rate/percentageᵇ</t>
  </si>
  <si>
    <t>Age 27-35
rate/percentageᵇ</t>
  </si>
  <si>
    <t>Age 36-45
rate/percentageᵇ</t>
  </si>
  <si>
    <t>Age 46-55
rate/percentageᵇ</t>
  </si>
  <si>
    <t>Age 56-64
rate/percentageᵇ</t>
  </si>
  <si>
    <t>Male
rate/percentageᵇ</t>
  </si>
  <si>
    <t>Female
rate/percentageᵇ</t>
  </si>
  <si>
    <t>White
rate/percentageᵇ</t>
  </si>
  <si>
    <t>Black or African American
rate/percentageᵇ</t>
  </si>
  <si>
    <t>Asian
rate/percentageᵇ</t>
  </si>
  <si>
    <t>American Indian or Alaskan Native
rate/percentageᵇ</t>
  </si>
  <si>
    <t>Other race
rate/percentageᵇ</t>
  </si>
  <si>
    <t>Unknown race
rate/percentageᵇ</t>
  </si>
  <si>
    <t>Hispanic ethnicity
rate/percentageᵇ</t>
  </si>
  <si>
    <t>Non-Hispanic ethnicity
rate/percentageᵇ</t>
  </si>
  <si>
    <t>Unknown ethnicity
rate/percentageᵇ</t>
  </si>
  <si>
    <t>Exempt group
rate/percentageᵇ</t>
  </si>
  <si>
    <t>Phase-in cohort
rate/percentageᵇ</t>
  </si>
  <si>
    <r>
      <t xml:space="preserve">EXAMPLE:
HB_7
</t>
    </r>
    <r>
      <rPr>
        <b/>
        <i/>
        <sz val="11"/>
        <rFont val="Times New Roman"/>
        <family val="1"/>
      </rPr>
      <t>(Do not delete or edit this row)</t>
    </r>
  </si>
  <si>
    <t>EXAMPLE:
Beneficiaries granted a reward in the form of additional covered benefits for completion of incentivized healthy behaviors</t>
  </si>
  <si>
    <t>EXAMPLE:
Number of beneficiaries enrolled in the demonstration who were flagged for or granted a reward that takes the form of an additional covered benefit or service, by benefit or service type, during the measurement period.</t>
  </si>
  <si>
    <t>EXAMPLE:
HB.Mod_1: Healthy behavior incentives</t>
  </si>
  <si>
    <t>EXAMPLE: 
Quarter</t>
  </si>
  <si>
    <t xml:space="preserve">EXAMPLE:
Y
</t>
  </si>
  <si>
    <t>EXAMPLE: 
75,000</t>
  </si>
  <si>
    <t>EXAMPLE: 
25,000</t>
  </si>
  <si>
    <t>EXAMPLE: 
12,500</t>
  </si>
  <si>
    <t>EXAMPLE: 
37,500</t>
  </si>
  <si>
    <t>EXAMPLE: 
15,000</t>
  </si>
  <si>
    <t>HB_1</t>
  </si>
  <si>
    <t>Total enrollment among beneficiaries subject to healthy behavior incentives</t>
  </si>
  <si>
    <t>Number of beneficiaries subject to healthy behavior incentive policies who were enrolled in the demonstration at any time during the measurement period.</t>
  </si>
  <si>
    <t>HB.Mod_1: Healthy behavior incentives</t>
  </si>
  <si>
    <t xml:space="preserve">The only healthy behavior incentive associated with the waiver is the HIP rollover.  Target population for this metric is all HIP enrollees (all enrollees can earn rollover). </t>
  </si>
  <si>
    <t>HB_2</t>
  </si>
  <si>
    <t>Beneficiaries using incentivized services that can be documented through claims, by service</t>
  </si>
  <si>
    <t>Total number of beneficiaries enrolled in the demonstration at any point during the measurement period who utilized financially incentivized services that can be documented through claims since the beginning of their enrollment spell.</t>
  </si>
  <si>
    <t>Administrative records, claims and encounters</t>
  </si>
  <si>
    <t>The only healthy behavior incentive associated with the waiver is the HIP rollover.  Target population for this metric is all HIP enrollees who receive prevntive care (preventive care is the requirement for rollover discount or state matched rollover).</t>
  </si>
  <si>
    <t>HB_3</t>
  </si>
  <si>
    <t>Completion of incentivized healthy behavior(s) not documented through claims analysis (i.e. health risk assessments), by healthy behavior</t>
  </si>
  <si>
    <t>Number of beneficiaries enrolled in the demonstration at any point during the measurement period who have completed each incentivized healthy behavior not documented through claims analysis (i.e. health risk assessments) since the beginning of their enrollment spell.</t>
  </si>
  <si>
    <t>IN documents inventivized healthy behaviors through claims only</t>
  </si>
  <si>
    <t>HB_4</t>
  </si>
  <si>
    <t>Completion of all incentivized healthy behaviors (both claims-based and other), if there are multiple</t>
  </si>
  <si>
    <t>Number of beneficiaries enrolled in the demonstration at any point during the measurement period who have completed all incentivized healthy behaviors (including incentivized services documented through claims and other healthy behaviors not documented through claims) since the beginning of their enrollment spell.</t>
  </si>
  <si>
    <t>HB_5</t>
  </si>
  <si>
    <t>Beneficiaries granted a premium reduction for completion of incentivized healthy behaviors</t>
  </si>
  <si>
    <t>Number of beneficiaries enrolled in the demonstration who were flagged for or granted a reward related to premium obligations during the measurement period, regardless of whether the premium reduction occurs during the measurement period or in the future.</t>
  </si>
  <si>
    <t xml:space="preserve">The only healthy behavior incentive associated with the wavier is the HIP rollover.  Target population for this metric is all HIP enrollees who received rollover in the measurement period. </t>
  </si>
  <si>
    <t>HB_6</t>
  </si>
  <si>
    <t>Beneficiaries granted a financial reward other than a premium reduction for completion of incentivized healthy behaviors</t>
  </si>
  <si>
    <t>Number of beneficiaries enrolled in the demonstration who were flagged for or granted a reward other than a premium reduction during the measurement period, regardless of when the reward is realized.</t>
  </si>
  <si>
    <t>IN does not have any policies that specifically reward members in the form of financial reward for completion of preventive care.</t>
  </si>
  <si>
    <t>HB_7</t>
  </si>
  <si>
    <t>Beneficiaries granted a reward in the form of additional covered benefits for completion of incentivized healthy behaviors</t>
  </si>
  <si>
    <t>Number of beneficiaries enrolled in the demonstration who were flagged for or granted a reward that takes the form of an additional covered benefit or service, by benefit or service type, during the measurement period.</t>
  </si>
  <si>
    <t>The only healthy behavior incentive associated with the wavier is the HIP rollover.  Target population for this metric is all HIP enrollees in HIP Plus with a percent premium reduction (e.g., earned basic rollover and enrolled in HIP Plus).</t>
  </si>
  <si>
    <t>[Insert row(s) for any additional state-specific metrics by right-clicking on row 22 and selecting "Insert"]</t>
  </si>
  <si>
    <r>
      <rPr>
        <sz val="16"/>
        <rFont val="Times New Roman"/>
        <family val="1"/>
      </rPr>
      <t>ᵃ</t>
    </r>
    <r>
      <rPr>
        <sz val="11"/>
        <rFont val="Times New Roman"/>
        <family val="1"/>
      </rPr>
      <t xml:space="preserve"> The reporting topic corresponds to the healthy behavior incentives (HB) reporting topic in Section 3 of the monitoring report template.</t>
    </r>
  </si>
  <si>
    <r>
      <rPr>
        <sz val="16"/>
        <rFont val="Times New Roman"/>
        <family val="1"/>
      </rPr>
      <t>ᵇ</t>
    </r>
    <r>
      <rPr>
        <vertAlign val="superscript"/>
        <sz val="11"/>
        <rFont val="Times New Roman"/>
        <family val="1"/>
      </rPr>
      <t xml:space="preserve"> </t>
    </r>
    <r>
      <rPr>
        <sz val="11"/>
        <rFont val="Times New Roman"/>
        <family val="1"/>
      </rPr>
      <t>If applicable. See CMS-provided technical specifications manual.</t>
    </r>
  </si>
  <si>
    <r>
      <rPr>
        <sz val="16"/>
        <rFont val="Times New Roman"/>
        <family val="1"/>
      </rPr>
      <t>ᶜ</t>
    </r>
    <r>
      <rPr>
        <vertAlign val="superscript"/>
        <sz val="11"/>
        <rFont val="Times New Roman"/>
        <family val="1"/>
      </rPr>
      <t xml:space="preserve"> </t>
    </r>
    <r>
      <rPr>
        <sz val="11"/>
        <rFont val="Times New Roman"/>
        <family val="1"/>
      </rPr>
      <t>Add columns after column CG as necessary to report additional income groups.</t>
    </r>
  </si>
  <si>
    <r>
      <rPr>
        <sz val="16"/>
        <rFont val="Times New Roman"/>
        <family val="1"/>
      </rPr>
      <t xml:space="preserve">ᵈ </t>
    </r>
    <r>
      <rPr>
        <sz val="11"/>
        <rFont val="Times New Roman"/>
        <family val="1"/>
      </rPr>
      <t>Add columns after column CG as necessary to report additional exempt groups.</t>
    </r>
  </si>
  <si>
    <r>
      <rPr>
        <sz val="16"/>
        <rFont val="Times New Roman"/>
        <family val="1"/>
      </rPr>
      <t>ᵉ</t>
    </r>
    <r>
      <rPr>
        <sz val="11"/>
        <rFont val="Times New Roman"/>
        <family val="1"/>
      </rPr>
      <t xml:space="preserve"> Add columns after column CG as necessary to report additional specific eligibility groups.</t>
    </r>
  </si>
  <si>
    <t>Medicaid Section 1115 Eligibility and Coverage Demonstrations Monitoring Report (Part A) - Metrics (RW) (Version 3.0)</t>
  </si>
  <si>
    <t>RW Demonstration Year (DY) 
(Format: DY1, DY2, DY3, etc.)</t>
  </si>
  <si>
    <t>Calendar Dates for RW DY 
(Format: MM/DD/YYYY - MM/DD/YYYY)</t>
  </si>
  <si>
    <t>RW Reporting Period 
(Format: Q1, Q2, Q3, Q4)</t>
  </si>
  <si>
    <t>Table: Eligibility and Coverage Demonstration Metrics - Retroactive Eligibility Waiver (RW)</t>
  </si>
  <si>
    <r>
      <t>Specific eligibility groups</t>
    </r>
    <r>
      <rPr>
        <b/>
        <sz val="16"/>
        <rFont val="Times New Roman"/>
        <family val="1"/>
      </rPr>
      <t>ᵉ</t>
    </r>
  </si>
  <si>
    <t>Age 19-26
rate/percentageᵇ</t>
  </si>
  <si>
    <t>Specific eligibility group
rate/percentageᵇ</t>
  </si>
  <si>
    <r>
      <t xml:space="preserve">EXAMPLE:
RW_1
</t>
    </r>
    <r>
      <rPr>
        <b/>
        <i/>
        <sz val="11"/>
        <rFont val="Times New Roman"/>
        <family val="1"/>
      </rPr>
      <t>(Do not delete or edit this row)</t>
    </r>
  </si>
  <si>
    <t xml:space="preserve">EXAMPLE:
Beneficiaries who indicated that they had unpaid medical bills at the time of application </t>
  </si>
  <si>
    <t>EXAMPLE:
The number of demonstration beneficiaries in income and eligibility groups that were subject to the waiver of retroactive eligibility policy, who began a new enrollment period in the reporting month, and who indicated at the time of application for Medicaid that they had unpaid medical bills from the past three months or other time period specified in the state’s Medicaid application question.</t>
  </si>
  <si>
    <t xml:space="preserve">EXAMPLE:
RW.Mod_1: Retroactive eligibility and  demonstration requirements </t>
  </si>
  <si>
    <t>EXAMPLE:
Version 2.0</t>
  </si>
  <si>
    <t>EXAMPLE:
N</t>
  </si>
  <si>
    <t>EXAMPLE:
RW_1
(Do not delete or edit this row)</t>
  </si>
  <si>
    <t>EXAMPLE:
The number of demonstration beneficiaries in income and eligibility groups that were subject to the waiver of retroactive eligibility policy, who began a new enrollment period in the reporting month, and who indicated at the time of application for Medicaid that they had unpaid medical bills from the past three months or other time period specified in the state’s Medicaid application question</t>
  </si>
  <si>
    <t>RW_1</t>
  </si>
  <si>
    <t>Beneficiaries who indicated that they had unpaid medical bills at the time of application</t>
  </si>
  <si>
    <t>The number of demonstration beneficiaries in income and eligibility groups that were subject to the waiver of retroactive eligibility policy, who began a new enrollment period in the reporting month, and who indicated at the time of application for Medicaid that they had unpaid medical bills from the past three months or other time period specified in the state’s Medicaid application question.</t>
  </si>
  <si>
    <t xml:space="preserve">RW.Mod_1: Retroactive eligibility and demonstration requirements  </t>
  </si>
  <si>
    <t>The number of demonstration beneficiaries in income and eligibility groups that were subject to the waiver of retroactive eligibility policy, who began a new enrollment period in the reporting month, and who indicated at the time of application for Medicaid that they had unpaid medical bills from the past three months or other time period specified in the state’s Medicaid application question</t>
  </si>
  <si>
    <t>RW_2</t>
  </si>
  <si>
    <t>Beneficiaries who had a coverage gap at renewal</t>
  </si>
  <si>
    <t>The number of demonstration beneficiaries in income and eligibility groups that were subject to the waiver of retroactive eligibility policy who re-enrolled in the demonstration within 90 days after a previous enrollment spell in the demonstration ended because the beneficiary did not comply with renewal processes on time.</t>
  </si>
  <si>
    <t>RW_3</t>
  </si>
  <si>
    <t>Beneficiaries who had a coverage gap at renewal and had claims denied</t>
  </si>
  <si>
    <t>The number of demonstration beneficiaries in income and eligibility groups that were subject to the waiver of retroactive eligibility policy who re-enrolled in the demonstration within 90 days after a previous enrollment spell in the demonstration ended, and for whom claims were submitted for services rendered during the period of disenrollment that were denied by the state.</t>
  </si>
  <si>
    <r>
      <rPr>
        <sz val="16"/>
        <rFont val="Times New Roman"/>
        <family val="1"/>
      </rPr>
      <t>ᵃ</t>
    </r>
    <r>
      <rPr>
        <sz val="11"/>
        <rFont val="Times New Roman"/>
        <family val="1"/>
      </rPr>
      <t xml:space="preserve"> The reporting topics correspond to the retroactive eligibility waiver (RW) reporting topics in Section 3 of the monitoring report template.</t>
    </r>
  </si>
  <si>
    <r>
      <rPr>
        <sz val="16"/>
        <rFont val="Times New Roman"/>
        <family val="1"/>
      </rPr>
      <t>ᶜ</t>
    </r>
    <r>
      <rPr>
        <sz val="11"/>
        <rFont val="Times New Roman"/>
        <family val="1"/>
      </rPr>
      <t>Add columns after column CG as necessary to report additional income groups.</t>
    </r>
  </si>
  <si>
    <r>
      <rPr>
        <sz val="16"/>
        <rFont val="Times New Roman"/>
        <family val="1"/>
      </rPr>
      <t xml:space="preserve">ᵉ </t>
    </r>
    <r>
      <rPr>
        <sz val="11"/>
        <rFont val="Times New Roman"/>
        <family val="1"/>
      </rPr>
      <t>Add columns after column CG as necessary to report additional specific eligibility groups.</t>
    </r>
  </si>
  <si>
    <r>
      <rPr>
        <sz val="16"/>
        <rFont val="Times New Roman"/>
        <family val="1"/>
      </rPr>
      <t>ᶠ</t>
    </r>
    <r>
      <rPr>
        <sz val="11"/>
        <rFont val="Times New Roman"/>
        <family val="1"/>
      </rPr>
      <t xml:space="preserve"> Add columns after column CG as necessary to report additional phase-in cohorts, if applicable.</t>
    </r>
  </si>
  <si>
    <t>Medicaid Section 1115 Eligibility and Coverage Demonstrations Monitoring Report - Reporting issues (Version 3.0)</t>
  </si>
  <si>
    <t>Table: Eligibility and Coverage Demonstration Reporting Issues</t>
  </si>
  <si>
    <t>#</t>
  </si>
  <si>
    <t>Metric name</t>
  </si>
  <si>
    <t>Category</t>
  </si>
  <si>
    <t>Policy area</t>
  </si>
  <si>
    <t>Summary of issue</t>
  </si>
  <si>
    <t xml:space="preserve">Date and monitoring report in which issue was first reported </t>
  </si>
  <si>
    <t>Remediation plan and timeline for resolution</t>
  </si>
  <si>
    <t>Status</t>
  </si>
  <si>
    <t>Update(s) to issue summary, remediation plan, and/or timeline for resolution, if issue previously reported</t>
  </si>
  <si>
    <r>
      <t xml:space="preserve">EXAMPLE:
AD_28
</t>
    </r>
    <r>
      <rPr>
        <b/>
        <i/>
        <sz val="11"/>
        <rFont val="Times New Roman"/>
        <family val="1"/>
      </rPr>
      <t>(Do not delete or edit this row)</t>
    </r>
  </si>
  <si>
    <t>EXAMPLE:
Grievances, other</t>
  </si>
  <si>
    <t>EXAMPLE: 
1.1.6 Appeals and grievances</t>
  </si>
  <si>
    <t>EXAMPLE: 
AD</t>
  </si>
  <si>
    <t>EXAMPLE:
Difficulty collecting data for metric AD_28.</t>
  </si>
  <si>
    <t>EXAMPLE:
08/01/2018; DY 1 Qtr. 1</t>
  </si>
  <si>
    <t xml:space="preserve">EXAMPLE:
Central office is working on an electronic grievance filing system. That system will be completed by the end of the calendar year, and we will be able to quickly generate monthly, quarterly and yearly reports regarding grievances.  </t>
  </si>
  <si>
    <t>EXAMPLE:
Ongoing</t>
  </si>
  <si>
    <t>EXAMPLE:
We are still on track for completing our electronic grievance filing system by the end of the calendar year.</t>
  </si>
  <si>
    <t>AD</t>
  </si>
  <si>
    <t>DY8Q2</t>
  </si>
  <si>
    <t>Ongoing</t>
  </si>
  <si>
    <t>Re-enrollments or re-instatements for beneficiaries not using defined pathways after disenrollment  or suspension of benefits for noncompliance</t>
  </si>
  <si>
    <t xml:space="preserve">Enrollment duration, 0-3 months </t>
  </si>
  <si>
    <t>Enrollment duration, 4-6 months</t>
  </si>
  <si>
    <t>Enrollment duration, 7-12 months</t>
  </si>
  <si>
    <t>Beneficiaries who reached 5% limit</t>
  </si>
  <si>
    <t>Medical Assistance with Smoking and Tobacco Use Cessation (MSC-AD)
[NCQA; NQF #0027; Medicaid Adult Core Set; Adjusted HEDIS measure]</t>
  </si>
  <si>
    <t>Preventive Care and Screening: Tobacco Use: Screening and Cessation Intervention (rate 1)
[PCPI Foundation; NQF #0028]</t>
  </si>
  <si>
    <t>Engagement of Alcohol and Other Drug Abuse or Dependence Treatment (IET-AD)
[NCQA; NQF #0004; Medicaid Adult Core Set; Adjusted HEDIS measure]</t>
  </si>
  <si>
    <t xml:space="preserve">PR.Mod_1. Eligibility and payment amounts </t>
  </si>
  <si>
    <t>PR</t>
  </si>
  <si>
    <t>After clarifying with CMS, it was agreed that this metric would include beneficiaries with an FPL less than 100%. These are people who are not required to be in a plan subject to a premium policy but opt in to one with a premium policy.</t>
  </si>
  <si>
    <t xml:space="preserve">Indiana will continue to collect data for this metric that is inclusive of members with an FPL&lt;100%. </t>
  </si>
  <si>
    <t xml:space="preserve">No remediation. At the request of CMS, Indiana will report this as a reporting issue for this report and all future monitoring reports. </t>
  </si>
  <si>
    <t xml:space="preserve">Beneficiaries for whom the state processed a mid-year change in circumstance in household or income information and who remained enrolled in the demonstration  </t>
  </si>
  <si>
    <t xml:space="preserve">Due to the way the state collects MCE data, column '&lt;50%' includes beneficiaries with FPL=50%. Therefore, data in column '50-100% FPL' reflects beneficiaries with an FPL between 51-100%. </t>
  </si>
  <si>
    <t xml:space="preserve">No remediation as this is the method in which the state collects data from the MCEs. </t>
  </si>
  <si>
    <t>PR.Mod_5. Operationalize strategies for noncompliance</t>
  </si>
  <si>
    <t>Beneficiaries in a non-eligibility period who were disenrolled for failure to pay and are  prevented from re-enrolling for a defined period of time</t>
  </si>
  <si>
    <t>HB.Mod_1. Healthy behavior incentives</t>
  </si>
  <si>
    <t>HB</t>
  </si>
  <si>
    <t xml:space="preserve">RW.Mod_1. Retroactive eligibility and demonstration requirements  </t>
  </si>
  <si>
    <t>RW</t>
  </si>
  <si>
    <t>End of section</t>
  </si>
  <si>
    <t>Table: Eligibility and Coverage Demonstration Reporting Issues (All State-Specific Metrics)</t>
  </si>
  <si>
    <t>Add rows for any state-specific metrics for which there were data reporting issues</t>
  </si>
  <si>
    <t xml:space="preserve">On May 28, 2024, CMS emailed Indiana on their reporting expectations for metric RW_1. CMS proposed two alternative approaches to collecting data on unpaid medical bills or medical debt. Indiana will likely opt towards option #2, a beneficiary survey. However, further details surrounding collection remain pending with CMS as of Q2 2024.  </t>
  </si>
  <si>
    <t xml:space="preserve">Indiana is awaiting further guidance from CMS. </t>
  </si>
  <si>
    <t xml:space="preserve">Indiana is awaiting for further guidance from CMS on the scope of the beneficiary survey. </t>
  </si>
  <si>
    <t xml:space="preserve">After clarifying with CMS, it was agreed that this metric would include beneficiaries with an FPL less than 100%. These are people who are not required to be in a plan subject to a premium policy but opt in to one with a premium policy. </t>
  </si>
  <si>
    <t xml:space="preserve">No remediation as this is the method in which the state collects data from the MCE. </t>
  </si>
  <si>
    <t xml:space="preserve">The Age breakouts will not sum to the total as the Part A workbook does not allow Indiana to report members above age 64 who remain covered under LIPC/TMA policies. The FPL breakouts will also not sum to the total as Indiana's data collection does not allow MCEs to report members &gt;138% who remain covered. Due to the way the state collects MCE data, column '&lt;50%'  includes beneficiaries with FPL=50%. Therefore,  data in column '50-100% FPL' reflects beneficiaries with an FPL between 51-100%. </t>
  </si>
  <si>
    <t>No remediation. At the request of CMS, Indiana will report this as a reporting issue for this report and all future monitoring reports.</t>
  </si>
  <si>
    <t>DY10Q4</t>
  </si>
  <si>
    <t xml:space="preserve">Beneficiaries over 64 may remain on HIP due to LIPC and TMA policies. Consistent with these policies, the age breakouts may not equal the demonstration if beneficiaries over 64 are eligible for the metric. </t>
  </si>
  <si>
    <t xml:space="preserve">The Age breakouts will not sum to the demonstration total as the Part A workbook does not allow Indiana to report members above age 64 who remain covered due to HIP Parent &amp; Caretakers (LIPC) or TMA policies outlined in the STCs. </t>
  </si>
  <si>
    <t>Beneficiaries over 64 may remain on HIP due to LIPC and TMA policies. Consistent with these policies, the age breakouts may not equal the demonstration if beneficiaries over 64 are eligible for the metric. Additonally, a member over 64 may remain on HIP while eligibility is being determined in another Medicaid category.</t>
  </si>
  <si>
    <t xml:space="preserve">The FPL breakouts will not sum to the total as Indiana's data collection does not allow MCEs to report members &gt;138%. Due to the way the state collects MCE data, column '&lt;50%'  includes beneficiaries with FPL=50%. Therefore, data in column '50-100% FPL' reflects beneficiaries with an FPL between 51-100%. </t>
  </si>
  <si>
    <t xml:space="preserve">The state confirmed, in partnership its MCEs, that  the FPL breakouts do not sum to the total, due to members &gt;138% FPL that are in HIP and eligible for the metric. </t>
  </si>
  <si>
    <t>The Age breakouts will not sum to the total as the Part A workbook does not allow Indiana to report members above age 64 who remain covered by LIPC/TMA policies or while the member's eligibilty for another Medicaid catgeory is under review. Additionally, while the approved monitoring protocol calls for a 90-day claims lag, this metric does not require claims data so no lag is necessary so the reporting period and measurement period are the same.</t>
  </si>
  <si>
    <t>DY11</t>
  </si>
  <si>
    <t>01/01/2025 - 12/31/2025</t>
  </si>
  <si>
    <t>Q1</t>
  </si>
  <si>
    <t>01/01/2025-03/31/2025</t>
  </si>
  <si>
    <t>01/01/2025-01/31/2025</t>
  </si>
  <si>
    <t>02/01/2025-02/28/2025</t>
  </si>
  <si>
    <t>03/01/2025-03/31/2025</t>
  </si>
  <si>
    <t>10/01/2024-12/31/2024</t>
  </si>
  <si>
    <t>Beneficiaries over 64 may remain on HIP due to LIPC and TMA policies. Consistent with these policies, the age breakouts may not equal the demonstration.</t>
  </si>
  <si>
    <t>Indiana is reviewing circumstances where beneficiaries over 64 are on HIP. There are instances where a HIP beneficiary may be over 64, not have LIPC or TMA, and remain on HIP while eligibility is being determined in another Medicaid category.</t>
  </si>
  <si>
    <t>Beneficiaries over 64 may remain on HIP due to LIPC and TMA policies. Consistent with these policies, the age breakouts may not equal the demonstration. Additonally, a member over 64 may remain on HIP while eligibility is being determined in another Medicaid category.</t>
  </si>
  <si>
    <t xml:space="preserve">The Age breakouts will not sum to the demonstration total as the Part A workbook does not allow Indiana to report members above age 64 who remain covered due to HIP Parent &amp; Caretakers (LIPC) or TMA policies outlined in the 
STCs. </t>
  </si>
  <si>
    <t xml:space="preserve">The Age breakouts will not sum to the demonstration total as the Part A workbook does not allow Indiana to report members above age 64 who remain covered due to HIP Parent &amp; Caretakers (LIPC) or TMA policies outlined in the STCs. All eligible beneficiaries are included since the techspecs do not include specific age parameters. </t>
  </si>
  <si>
    <t xml:space="preserve">During DY10Q4 reporting, the State identified an error that excluded beneficiaries over 64 that would otherwise be eligible for inclusion in this metric. In compliance with the technical specifications, which does not have age restrictions, the State removed the limitation. As a result, the age breakouts may not sum to the demonstration total as in previous reports. </t>
  </si>
  <si>
    <t xml:space="preserve">Though the sum of age breakouts is equal to the demonstration total in this reporting period, the difference is observed in previous reports. In the event, the difference returns in a future report, Indiana will continue to report a deviation. </t>
  </si>
  <si>
    <t xml:space="preserve">
Beneficiaries over 64 may remain on HIP due to LIPC and TMA policies. Consistent with these policies, the age breakouts may not equal the demonstration.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</si>
</sst>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DY&quot;#"/>
    <numFmt numFmtId="165" formatCode="&quot;Q&quot;#"/>
  </numFmts>
  <fonts count="48" x14ac:knownFonts="1">
    <font>
      <sz val="11"/>
      <color theme="1"/>
      <name val="Calibri"/>
      <family val="2"/>
      <scheme val="minor"/>
    </font>
    <font>
      <sz val="11"/>
      <color theme="1"/>
      <name val="Times New Roman"/>
      <family val="1"/>
    </font>
    <font>
      <b/>
      <sz val="16"/>
      <name val="Times New Roman"/>
      <family val="1"/>
    </font>
    <font>
      <sz val="11"/>
      <name val="Times New Roman"/>
      <family val="1"/>
    </font>
    <font>
      <vertAlign val="superscript"/>
      <sz val="11"/>
      <name val="Times New Roman"/>
      <family val="1"/>
    </font>
    <font>
      <b/>
      <sz val="11"/>
      <color theme="1"/>
      <name val="Times New Roman"/>
      <family val="1"/>
    </font>
    <font>
      <b/>
      <sz val="16"/>
      <color theme="1"/>
      <name val="Times New Roman"/>
      <family val="1"/>
    </font>
    <font>
      <b/>
      <sz val="11"/>
      <color rgb="FFFF0000"/>
      <name val="Times New Roman"/>
      <family val="1"/>
    </font>
    <font>
      <b/>
      <sz val="11"/>
      <name val="Times New Roman"/>
      <family val="1"/>
    </font>
    <font>
      <b/>
      <sz val="11"/>
      <color theme="0"/>
      <name val="Times New Roman"/>
      <family val="1"/>
    </font>
    <font>
      <i/>
      <sz val="11"/>
      <name val="Times New Roman"/>
      <family val="1"/>
    </font>
    <font>
      <b/>
      <i/>
      <sz val="11"/>
      <name val="Times New Roman"/>
      <family val="1"/>
    </font>
    <font>
      <sz val="11"/>
      <color rgb="FFFF0000"/>
      <name val="Times New Roman"/>
      <family val="1"/>
    </font>
    <font>
      <b/>
      <sz val="11"/>
      <color rgb="FFFFFFFF"/>
      <name val="Times New Roman"/>
      <family val="1"/>
    </font>
    <font>
      <sz val="11"/>
      <color theme="0"/>
      <name val="Times New Roman"/>
      <family val="1"/>
    </font>
    <font>
      <sz val="8"/>
      <name val="Calibri"/>
      <family val="2"/>
      <scheme val="minor"/>
    </font>
    <font>
      <sz val="11"/>
      <color theme="1"/>
      <name val="Calibri"/>
      <family val="2"/>
      <scheme val="minor"/>
    </font>
    <font>
      <sz val="16"/>
      <name val="Times New Roman"/>
      <family val="1"/>
    </font>
    <font>
      <b/>
      <sz val="16"/>
      <color theme="0"/>
      <name val="Times New Roman"/>
      <family val="1"/>
    </font>
    <font>
      <vertAlign val="superscript"/>
      <sz val="16"/>
      <name val="Times New Roman"/>
      <family val="1"/>
    </font>
    <font>
      <b/>
      <vertAlign val="superscript"/>
      <sz val="16"/>
      <color theme="0"/>
      <name val="Times New Roman"/>
      <family val="1"/>
    </font>
    <font>
      <sz val="11"/>
      <color theme="0"/>
      <name val="Calibri"/>
      <family val="2"/>
      <scheme val="minor"/>
    </font>
    <font>
      <sz val="11"/>
      <color theme="2" tint="-0.249977111117893"/>
      <name val="Calibri"/>
      <family val="2"/>
      <scheme val="minor"/>
    </font>
    <font>
      <b/>
      <sz val="1"/>
      <color theme="2" tint="-0.499984740745262"/>
      <name val="Times New Roman"/>
      <family val="1"/>
    </font>
    <font>
      <sz val="1"/>
      <color rgb="FFD9D9D9"/>
      <name val="Times New Roman"/>
      <family val="1"/>
    </font>
    <font>
      <sz val="1"/>
      <color theme="0"/>
      <name val="Times New Roman"/>
      <family val="1"/>
    </font>
    <font>
      <i/>
      <sz val="11"/>
      <color rgb="FFAEAAAA"/>
      <name val="Times New Roman"/>
      <family val="1"/>
    </font>
    <font>
      <b/>
      <i/>
      <sz val="1"/>
      <color rgb="FFFEFFCC"/>
      <name val="Times New Roman"/>
      <family val="1"/>
    </font>
    <font>
      <i/>
      <sz val="1"/>
      <color rgb="FFFEFFCC"/>
      <name val="Times New Roman"/>
      <family val="1"/>
    </font>
    <font>
      <sz val="1"/>
      <color theme="0" tint="-0.14999847407452621"/>
      <name val="Times New Roman"/>
      <family val="1"/>
    </font>
    <font>
      <i/>
      <sz val="1"/>
      <color rgb="FFBFBFBF"/>
      <name val="Times New Roman"/>
      <family val="1"/>
    </font>
    <font>
      <sz val="1"/>
      <color rgb="FFBFBFBF"/>
      <name val="Times New Roman"/>
      <family val="1"/>
    </font>
    <font>
      <i/>
      <sz val="1"/>
      <color rgb="FFAEAAAA"/>
      <name val="Times New Roman"/>
      <family val="1"/>
    </font>
    <font>
      <b/>
      <sz val="11"/>
      <color theme="0"/>
      <name val="Calibri Light"/>
      <family val="2"/>
    </font>
    <font>
      <b/>
      <sz val="1"/>
      <color theme="2" tint="-0.499984740745262"/>
      <name val="Calibri Light"/>
      <family val="2"/>
    </font>
    <font>
      <b/>
      <sz val="16"/>
      <color theme="0"/>
      <name val="Calibri Light"/>
      <family val="2"/>
    </font>
    <font>
      <b/>
      <sz val="11"/>
      <color theme="1"/>
      <name val="Calibri Light"/>
      <family val="2"/>
    </font>
    <font>
      <sz val="1"/>
      <color theme="1"/>
      <name val="Times New Roman"/>
      <family val="1"/>
    </font>
    <font>
      <sz val="11"/>
      <color rgb="FF000000"/>
      <name val="Times New Roman"/>
      <family val="1"/>
    </font>
    <font>
      <sz val="12"/>
      <color theme="0"/>
      <name val="Times New Roman"/>
      <family val="1"/>
    </font>
    <font>
      <b/>
      <sz val="12"/>
      <color rgb="FF000000"/>
      <name val="Times New Roman"/>
      <family val="1"/>
    </font>
    <font>
      <sz val="12"/>
      <color rgb="FF000000"/>
      <name val="Times New Roman"/>
      <family val="1"/>
    </font>
    <font>
      <sz val="12"/>
      <name val="Times New Roman"/>
      <family val="1"/>
    </font>
    <font>
      <b/>
      <i/>
      <sz val="12"/>
      <name val="Times New Roman"/>
      <family val="1"/>
    </font>
    <font>
      <sz val="8"/>
      <color theme="0"/>
      <name val="Times New Roman"/>
      <family val="1"/>
    </font>
    <font>
      <sz val="11"/>
      <color rgb="FF444444"/>
      <name val="Calibri"/>
      <family val="2"/>
    </font>
    <font>
      <sz val="11"/>
      <color rgb="FF000000"/>
      <name val="Times New Roman"/>
      <family val="1"/>
    </font>
    <font>
      <sz val="10"/>
      <color theme="1"/>
      <name val="Times New Roman"/>
      <family val="1"/>
    </font>
  </fonts>
  <fills count="17">
    <fill>
      <patternFill patternType="none"/>
    </fill>
    <fill>
      <patternFill patternType="gray125"/>
    </fill>
    <fill>
      <patternFill patternType="solid">
        <fgColor theme="2" tint="-0.249977111117893"/>
        <bgColor indexed="64"/>
      </patternFill>
    </fill>
    <fill>
      <patternFill patternType="solid">
        <fgColor rgb="FFFEFFCC"/>
        <bgColor indexed="64"/>
      </patternFill>
    </fill>
    <fill>
      <patternFill patternType="solid">
        <fgColor rgb="FF6C6F70"/>
        <bgColor indexed="64"/>
      </patternFill>
    </fill>
    <fill>
      <patternFill patternType="solid">
        <fgColor theme="0" tint="-0.249977111117893"/>
        <bgColor indexed="64"/>
      </patternFill>
    </fill>
    <fill>
      <patternFill patternType="solid">
        <fgColor rgb="FFFFFFCC"/>
      </patternFill>
    </fill>
    <fill>
      <patternFill patternType="solid">
        <fgColor rgb="FFFFFFCC"/>
        <bgColor indexed="64"/>
      </patternFill>
    </fill>
    <fill>
      <patternFill patternType="solid">
        <fgColor rgb="FFBFBFBF"/>
        <bgColor indexed="64"/>
      </patternFill>
    </fill>
    <fill>
      <patternFill patternType="solid">
        <fgColor theme="0" tint="-4.9989318521683403E-2"/>
        <bgColor indexed="64"/>
      </patternFill>
    </fill>
    <fill>
      <patternFill patternType="lightUp">
        <fgColor auto="1"/>
        <bgColor theme="0" tint="-0.24994659260841701"/>
      </patternFill>
    </fill>
    <fill>
      <patternFill patternType="solid">
        <fgColor theme="0"/>
        <bgColor indexed="64"/>
      </patternFill>
    </fill>
    <fill>
      <patternFill patternType="lightUp">
        <bgColor theme="0" tint="-0.24994659260841701"/>
      </patternFill>
    </fill>
    <fill>
      <patternFill patternType="lightUp">
        <fgColor auto="1"/>
        <bgColor theme="0" tint="-0.249977111117893"/>
      </patternFill>
    </fill>
    <fill>
      <patternFill patternType="solid">
        <fgColor rgb="FFFFFFFF"/>
        <bgColor rgb="FF000000"/>
      </patternFill>
    </fill>
    <fill>
      <patternFill patternType="lightUp">
        <bgColor rgb="FFBFBFBF"/>
      </patternFill>
    </fill>
    <fill>
      <patternFill patternType="lightUp">
        <fgColor rgb="FF000000"/>
        <bgColor rgb="FFBFBFBF"/>
      </patternFill>
    </fill>
  </fills>
  <borders count="101">
    <border>
      <left/>
      <right/>
      <top/>
      <bottom/>
      <diagonal/>
    </border>
    <border>
      <left style="thin">
        <color theme="0"/>
      </left>
      <right/>
      <top/>
      <bottom/>
      <diagonal/>
    </border>
    <border>
      <left/>
      <right style="thin">
        <color theme="0"/>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theme="0" tint="-0.34998626667073579"/>
      </left>
      <right/>
      <top/>
      <bottom/>
      <diagonal/>
    </border>
    <border>
      <left/>
      <right style="thin">
        <color theme="0" tint="-0.499984740745262"/>
      </right>
      <top/>
      <bottom/>
      <diagonal/>
    </border>
    <border>
      <left style="thin">
        <color indexed="64"/>
      </left>
      <right/>
      <top style="thin">
        <color indexed="64"/>
      </top>
      <bottom/>
      <diagonal/>
    </border>
    <border>
      <left style="thin">
        <color rgb="FFB2B2B2"/>
      </left>
      <right style="thin">
        <color rgb="FFB2B2B2"/>
      </right>
      <top style="thin">
        <color rgb="FFB2B2B2"/>
      </top>
      <bottom style="thin">
        <color rgb="FFB2B2B2"/>
      </bottom>
      <diagonal/>
    </border>
    <border>
      <left style="thin">
        <color theme="0" tint="-0.34998626667073579"/>
      </left>
      <right/>
      <top style="thin">
        <color theme="0" tint="-0.34998626667073579"/>
      </top>
      <bottom/>
      <diagonal/>
    </border>
    <border>
      <left style="thin">
        <color theme="0" tint="-0.34998626667073579"/>
      </left>
      <right style="thin">
        <color indexed="64"/>
      </right>
      <top style="thin">
        <color theme="0" tint="-0.34998626667073579"/>
      </top>
      <bottom/>
      <diagonal/>
    </border>
    <border>
      <left/>
      <right/>
      <top style="medium">
        <color indexed="64"/>
      </top>
      <bottom/>
      <diagonal/>
    </border>
    <border>
      <left/>
      <right style="thin">
        <color indexed="64"/>
      </right>
      <top style="medium">
        <color indexed="64"/>
      </top>
      <bottom/>
      <diagonal/>
    </border>
    <border>
      <left style="thin">
        <color rgb="FF979797"/>
      </left>
      <right/>
      <top/>
      <bottom/>
      <diagonal/>
    </border>
    <border>
      <left style="thin">
        <color rgb="FF808080"/>
      </left>
      <right/>
      <top style="thin">
        <color rgb="FF979797"/>
      </top>
      <bottom/>
      <diagonal/>
    </border>
    <border>
      <left style="thin">
        <color rgb="FF808080"/>
      </left>
      <right/>
      <top/>
      <bottom/>
      <diagonal/>
    </border>
    <border>
      <left style="thin">
        <color rgb="FF808080"/>
      </left>
      <right/>
      <top style="thin">
        <color theme="0"/>
      </top>
      <bottom/>
      <diagonal/>
    </border>
    <border>
      <left style="thin">
        <color rgb="FF808080"/>
      </left>
      <right/>
      <top style="thin">
        <color rgb="FF808080"/>
      </top>
      <bottom/>
      <diagonal/>
    </border>
    <border>
      <left style="thin">
        <color theme="0" tint="-0.499984740745262"/>
      </left>
      <right/>
      <top/>
      <bottom/>
      <diagonal/>
    </border>
    <border>
      <left style="thin">
        <color rgb="FF808080"/>
      </left>
      <right/>
      <top style="thin">
        <color rgb="FF6C6F70"/>
      </top>
      <bottom/>
      <diagonal/>
    </border>
    <border>
      <left/>
      <right/>
      <top style="thin">
        <color rgb="FF808080"/>
      </top>
      <bottom/>
      <diagonal/>
    </border>
    <border>
      <left style="thin">
        <color rgb="FF808080"/>
      </left>
      <right/>
      <top style="medium">
        <color auto="1"/>
      </top>
      <bottom/>
      <diagonal/>
    </border>
    <border>
      <left style="thin">
        <color theme="0" tint="-0.499984740745262"/>
      </left>
      <right/>
      <top style="medium">
        <color auto="1"/>
      </top>
      <bottom/>
      <diagonal/>
    </border>
    <border>
      <left style="thin">
        <color indexed="64"/>
      </left>
      <right/>
      <top style="medium">
        <color auto="1"/>
      </top>
      <bottom/>
      <diagonal/>
    </border>
    <border>
      <left style="thin">
        <color rgb="FF979797"/>
      </left>
      <right/>
      <top style="medium">
        <color auto="1"/>
      </top>
      <bottom/>
      <diagonal/>
    </border>
    <border>
      <left style="thin">
        <color rgb="FF979797"/>
      </left>
      <right style="thin">
        <color indexed="64"/>
      </right>
      <top style="medium">
        <color auto="1"/>
      </top>
      <bottom/>
      <diagonal/>
    </border>
    <border>
      <left style="thin">
        <color rgb="FF979797"/>
      </left>
      <right/>
      <top style="thin">
        <color rgb="FF979797"/>
      </top>
      <bottom/>
      <diagonal/>
    </border>
    <border>
      <left style="thin">
        <color indexed="64"/>
      </left>
      <right/>
      <top style="thin">
        <color rgb="FF979797"/>
      </top>
      <bottom/>
      <diagonal/>
    </border>
    <border>
      <left style="thin">
        <color rgb="FF979797"/>
      </left>
      <right style="thin">
        <color indexed="64"/>
      </right>
      <top style="thin">
        <color rgb="FF979797"/>
      </top>
      <bottom/>
      <diagonal/>
    </border>
    <border>
      <left/>
      <right style="thin">
        <color indexed="64"/>
      </right>
      <top style="thin">
        <color rgb="FF808080"/>
      </top>
      <bottom/>
      <diagonal/>
    </border>
    <border>
      <left/>
      <right/>
      <top style="thin">
        <color rgb="FF979797"/>
      </top>
      <bottom/>
      <diagonal/>
    </border>
    <border>
      <left style="thin">
        <color rgb="FF979797"/>
      </left>
      <right/>
      <top style="thin">
        <color rgb="FF808080"/>
      </top>
      <bottom/>
      <diagonal/>
    </border>
    <border>
      <left/>
      <right/>
      <top style="thin">
        <color rgb="FF808080"/>
      </top>
      <bottom style="thin">
        <color indexed="64"/>
      </bottom>
      <diagonal/>
    </border>
    <border>
      <left/>
      <right style="thin">
        <color indexed="64"/>
      </right>
      <top style="thin">
        <color rgb="FF808080"/>
      </top>
      <bottom style="thin">
        <color indexed="64"/>
      </bottom>
      <diagonal/>
    </border>
    <border>
      <left style="thin">
        <color rgb="FFAEAAAA"/>
      </left>
      <right/>
      <top/>
      <bottom/>
      <diagonal/>
    </border>
    <border>
      <left style="thin">
        <color rgb="FFAEAAAA"/>
      </left>
      <right/>
      <top style="thin">
        <color rgb="FF979797"/>
      </top>
      <bottom/>
      <diagonal/>
    </border>
    <border>
      <left style="thin">
        <color theme="0" tint="-0.34998626667073579"/>
      </left>
      <right/>
      <top style="thin">
        <color rgb="FFFFFFCC"/>
      </top>
      <bottom/>
      <diagonal/>
    </border>
    <border>
      <left style="thin">
        <color theme="0" tint="-0.34998626667073579"/>
      </left>
      <right/>
      <top style="thin">
        <color rgb="FF979797"/>
      </top>
      <bottom/>
      <diagonal/>
    </border>
    <border>
      <left style="thin">
        <color theme="0" tint="-0.34998626667073579"/>
      </left>
      <right/>
      <top style="thin">
        <color rgb="FFB2B2B2"/>
      </top>
      <bottom/>
      <diagonal/>
    </border>
    <border>
      <left/>
      <right/>
      <top/>
      <bottom style="medium">
        <color indexed="64"/>
      </bottom>
      <diagonal/>
    </border>
    <border>
      <left/>
      <right style="thin">
        <color indexed="64"/>
      </right>
      <top/>
      <bottom style="medium">
        <color indexed="64"/>
      </bottom>
      <diagonal/>
    </border>
    <border>
      <left style="thin">
        <color rgb="FF808080"/>
      </left>
      <right style="thin">
        <color rgb="FF808080"/>
      </right>
      <top style="medium">
        <color auto="1"/>
      </top>
      <bottom style="thin">
        <color theme="0"/>
      </bottom>
      <diagonal/>
    </border>
    <border>
      <left style="thin">
        <color rgb="FF808080"/>
      </left>
      <right style="thin">
        <color rgb="FF808080"/>
      </right>
      <top style="thin">
        <color theme="0"/>
      </top>
      <bottom style="thin">
        <color theme="0"/>
      </bottom>
      <diagonal/>
    </border>
    <border>
      <left style="thin">
        <color rgb="FF808080"/>
      </left>
      <right style="thin">
        <color rgb="FF808080"/>
      </right>
      <top style="thin">
        <color theme="0"/>
      </top>
      <bottom/>
      <diagonal/>
    </border>
    <border>
      <left style="thin">
        <color rgb="FF808080"/>
      </left>
      <right style="thin">
        <color rgb="FF808080"/>
      </right>
      <top style="thin">
        <color theme="0"/>
      </top>
      <bottom style="thin">
        <color rgb="FF808080"/>
      </bottom>
      <diagonal/>
    </border>
    <border>
      <left style="thin">
        <color rgb="FF808080"/>
      </left>
      <right style="thin">
        <color rgb="FF979797"/>
      </right>
      <top style="thin">
        <color theme="0"/>
      </top>
      <bottom/>
      <diagonal/>
    </border>
    <border>
      <left style="thin">
        <color rgb="FF808080"/>
      </left>
      <right style="thin">
        <color rgb="FF979797"/>
      </right>
      <top style="thin">
        <color theme="0"/>
      </top>
      <bottom style="thin">
        <color theme="0"/>
      </bottom>
      <diagonal/>
    </border>
    <border>
      <left/>
      <right style="thin">
        <color rgb="FF979797"/>
      </right>
      <top style="medium">
        <color indexed="64"/>
      </top>
      <bottom style="thin">
        <color theme="0"/>
      </bottom>
      <diagonal/>
    </border>
    <border>
      <left/>
      <right style="thin">
        <color rgb="FF979797"/>
      </right>
      <top style="thin">
        <color theme="0"/>
      </top>
      <bottom style="thin">
        <color theme="0"/>
      </bottom>
      <diagonal/>
    </border>
    <border>
      <left style="thin">
        <color rgb="FF979797"/>
      </left>
      <right style="thin">
        <color rgb="FF979797"/>
      </right>
      <top style="thin">
        <color theme="0"/>
      </top>
      <bottom/>
      <diagonal/>
    </border>
    <border>
      <left style="thin">
        <color rgb="FF979797"/>
      </left>
      <right style="thin">
        <color rgb="FF979797"/>
      </right>
      <top style="medium">
        <color auto="1"/>
      </top>
      <bottom style="thin">
        <color theme="0"/>
      </bottom>
      <diagonal/>
    </border>
    <border>
      <left style="thin">
        <color rgb="FF979797"/>
      </left>
      <right style="thin">
        <color rgb="FF979797"/>
      </right>
      <top style="thin">
        <color theme="0"/>
      </top>
      <bottom style="thin">
        <color theme="0"/>
      </bottom>
      <diagonal/>
    </border>
    <border>
      <left style="thin">
        <color rgb="FF979797"/>
      </left>
      <right style="thin">
        <color rgb="FF979797"/>
      </right>
      <top/>
      <bottom style="thin">
        <color theme="0"/>
      </bottom>
      <diagonal/>
    </border>
    <border>
      <left style="thin">
        <color rgb="FF979797"/>
      </left>
      <right style="thin">
        <color rgb="FF808080"/>
      </right>
      <top style="thin">
        <color theme="0"/>
      </top>
      <bottom style="thin">
        <color theme="0"/>
      </bottom>
      <diagonal/>
    </border>
    <border>
      <left style="thin">
        <color rgb="FF808080"/>
      </left>
      <right/>
      <top style="thick">
        <color rgb="FF808080"/>
      </top>
      <bottom style="thin">
        <color theme="0"/>
      </bottom>
      <diagonal/>
    </border>
    <border>
      <left style="thin">
        <color rgb="FF808080"/>
      </left>
      <right/>
      <top style="thick">
        <color rgb="FF808080"/>
      </top>
      <bottom/>
      <diagonal/>
    </border>
    <border>
      <left style="thin">
        <color rgb="FF808080"/>
      </left>
      <right style="thin">
        <color rgb="FF808080"/>
      </right>
      <top style="thick">
        <color rgb="FF808080"/>
      </top>
      <bottom style="thin">
        <color theme="0"/>
      </bottom>
      <diagonal/>
    </border>
    <border>
      <left style="thin">
        <color rgb="FF979797"/>
      </left>
      <right/>
      <top style="thick">
        <color rgb="FF808080"/>
      </top>
      <bottom/>
      <diagonal/>
    </border>
    <border>
      <left style="thin">
        <color indexed="64"/>
      </left>
      <right/>
      <top style="thick">
        <color rgb="FF808080"/>
      </top>
      <bottom/>
      <diagonal/>
    </border>
    <border>
      <left style="thin">
        <color rgb="FF979797"/>
      </left>
      <right style="thin">
        <color indexed="64"/>
      </right>
      <top style="thick">
        <color rgb="FF808080"/>
      </top>
      <bottom/>
      <diagonal/>
    </border>
    <border>
      <left/>
      <right/>
      <top style="thick">
        <color rgb="FF808080"/>
      </top>
      <bottom/>
      <diagonal/>
    </border>
    <border>
      <left style="thin">
        <color rgb="FF808080"/>
      </left>
      <right style="thin">
        <color rgb="FF979797"/>
      </right>
      <top style="thick">
        <color rgb="FF808080"/>
      </top>
      <bottom style="thin">
        <color theme="0"/>
      </bottom>
      <diagonal/>
    </border>
    <border>
      <left style="thin">
        <color rgb="FF808080"/>
      </left>
      <right style="thin">
        <color rgb="FF808080"/>
      </right>
      <top style="thick">
        <color rgb="FF808080"/>
      </top>
      <bottom style="thin">
        <color rgb="FF808080"/>
      </bottom>
      <diagonal/>
    </border>
    <border>
      <left style="thin">
        <color rgb="FF979797"/>
      </left>
      <right/>
      <top style="thick">
        <color rgb="FF979797"/>
      </top>
      <bottom/>
      <diagonal/>
    </border>
    <border>
      <left style="thin">
        <color indexed="64"/>
      </left>
      <right/>
      <top style="thick">
        <color rgb="FF979797"/>
      </top>
      <bottom/>
      <diagonal/>
    </border>
    <border>
      <left style="thin">
        <color rgb="FF979797"/>
      </left>
      <right style="thin">
        <color indexed="64"/>
      </right>
      <top style="thick">
        <color rgb="FF979797"/>
      </top>
      <bottom/>
      <diagonal/>
    </border>
    <border>
      <left style="thin">
        <color rgb="FF808080"/>
      </left>
      <right/>
      <top style="thick">
        <color rgb="FF979797"/>
      </top>
      <bottom/>
      <diagonal/>
    </border>
    <border>
      <left style="thin">
        <color rgb="FF808080"/>
      </left>
      <right style="thin">
        <color rgb="FF808080"/>
      </right>
      <top/>
      <bottom/>
      <diagonal/>
    </border>
    <border>
      <left style="thin">
        <color rgb="FF808080"/>
      </left>
      <right style="thin">
        <color rgb="FF808080"/>
      </right>
      <top style="thin">
        <color rgb="FF808080"/>
      </top>
      <bottom style="thin">
        <color rgb="FF808080"/>
      </bottom>
      <diagonal/>
    </border>
    <border>
      <left/>
      <right/>
      <top style="thin">
        <color theme="0"/>
      </top>
      <bottom style="thin">
        <color theme="0"/>
      </bottom>
      <diagonal/>
    </border>
    <border>
      <left style="thin">
        <color theme="0"/>
      </left>
      <right style="thin">
        <color rgb="FF979797"/>
      </right>
      <top style="thin">
        <color theme="0"/>
      </top>
      <bottom/>
      <diagonal/>
    </border>
    <border>
      <left style="thin">
        <color rgb="FF979797"/>
      </left>
      <right style="thin">
        <color rgb="FF808080"/>
      </right>
      <top style="thin">
        <color theme="0"/>
      </top>
      <bottom style="thick">
        <color rgb="FF979797"/>
      </bottom>
      <diagonal/>
    </border>
    <border>
      <left style="thin">
        <color rgb="FF808080"/>
      </left>
      <right style="thin">
        <color rgb="FF979797"/>
      </right>
      <top style="thin">
        <color theme="0"/>
      </top>
      <bottom style="thick">
        <color rgb="FF979797"/>
      </bottom>
      <diagonal/>
    </border>
    <border>
      <left style="thin">
        <color rgb="FF808080"/>
      </left>
      <right/>
      <top style="thin">
        <color theme="0"/>
      </top>
      <bottom style="thick">
        <color rgb="FF979797"/>
      </bottom>
      <diagonal/>
    </border>
    <border>
      <left style="thin">
        <color rgb="FF979797"/>
      </left>
      <right style="thin">
        <color rgb="FF808080"/>
      </right>
      <top style="thin">
        <color rgb="FF979797"/>
      </top>
      <bottom style="thick">
        <color rgb="FF979797"/>
      </bottom>
      <diagonal/>
    </border>
    <border>
      <left style="thin">
        <color rgb="FF979797"/>
      </left>
      <right style="thin">
        <color rgb="FF808080"/>
      </right>
      <top style="thin">
        <color rgb="FF979797"/>
      </top>
      <bottom style="thin">
        <color rgb="FF979797"/>
      </bottom>
      <diagonal/>
    </border>
    <border>
      <left/>
      <right style="thin">
        <color rgb="FF808080"/>
      </right>
      <top style="thin">
        <color theme="0"/>
      </top>
      <bottom style="thick">
        <color rgb="FF808080"/>
      </bottom>
      <diagonal/>
    </border>
    <border>
      <left style="thin">
        <color rgb="FF808080"/>
      </left>
      <right style="thin">
        <color rgb="FF808080"/>
      </right>
      <top style="thin">
        <color theme="0"/>
      </top>
      <bottom style="thick">
        <color rgb="FF808080"/>
      </bottom>
      <diagonal/>
    </border>
    <border>
      <left style="thin">
        <color rgb="FF808080"/>
      </left>
      <right style="thin">
        <color indexed="64"/>
      </right>
      <top style="thick">
        <color rgb="FF808080"/>
      </top>
      <bottom style="thin">
        <color rgb="FF808080"/>
      </bottom>
      <diagonal/>
    </border>
    <border>
      <left style="thin">
        <color rgb="FF808080"/>
      </left>
      <right style="thin">
        <color indexed="64"/>
      </right>
      <top style="thin">
        <color rgb="FF808080"/>
      </top>
      <bottom style="thin">
        <color rgb="FF808080"/>
      </bottom>
      <diagonal/>
    </border>
    <border>
      <left style="thin">
        <color rgb="FF808080"/>
      </left>
      <right style="thin">
        <color rgb="FF808080"/>
      </right>
      <top style="thin">
        <color rgb="FF808080"/>
      </top>
      <bottom style="thick">
        <color rgb="FF808080"/>
      </bottom>
      <diagonal/>
    </border>
    <border>
      <left style="thin">
        <color rgb="FF808080"/>
      </left>
      <right style="thin">
        <color indexed="64"/>
      </right>
      <top style="thin">
        <color rgb="FF808080"/>
      </top>
      <bottom style="thick">
        <color rgb="FF808080"/>
      </bottom>
      <diagonal/>
    </border>
    <border>
      <left style="thin">
        <color rgb="FF979797"/>
      </left>
      <right style="thin">
        <color rgb="FF979797"/>
      </right>
      <top style="thin">
        <color rgb="FF979797"/>
      </top>
      <bottom style="thin">
        <color rgb="FF979797"/>
      </bottom>
      <diagonal/>
    </border>
    <border>
      <left style="thin">
        <color rgb="FF808080"/>
      </left>
      <right style="thin">
        <color indexed="64"/>
      </right>
      <top style="thin">
        <color theme="0"/>
      </top>
      <bottom style="thick">
        <color rgb="FF808080"/>
      </bottom>
      <diagonal/>
    </border>
    <border>
      <left style="thin">
        <color rgb="FF808080"/>
      </left>
      <right style="thin">
        <color indexed="64"/>
      </right>
      <top style="thin">
        <color theme="0"/>
      </top>
      <bottom style="thin">
        <color theme="0"/>
      </bottom>
      <diagonal/>
    </border>
    <border>
      <left style="thin">
        <color rgb="FF979797"/>
      </left>
      <right/>
      <top style="thin">
        <color rgb="FF979797"/>
      </top>
      <bottom style="thin">
        <color rgb="FF979797"/>
      </bottom>
      <diagonal/>
    </border>
    <border>
      <left style="thin">
        <color rgb="FF808080"/>
      </left>
      <right/>
      <top style="thin">
        <color theme="0"/>
      </top>
      <bottom style="thin">
        <color theme="0"/>
      </bottom>
      <diagonal/>
    </border>
    <border>
      <left style="thin">
        <color rgb="FF808080"/>
      </left>
      <right/>
      <top style="thin">
        <color theme="0"/>
      </top>
      <bottom style="thick">
        <color rgb="FF808080"/>
      </bottom>
      <diagonal/>
    </border>
    <border>
      <left style="thin">
        <color rgb="FF979797"/>
      </left>
      <right style="thin">
        <color indexed="64"/>
      </right>
      <top style="thin">
        <color theme="0"/>
      </top>
      <bottom style="thin">
        <color theme="0"/>
      </bottom>
      <diagonal/>
    </border>
    <border>
      <left style="thin">
        <color rgb="FF979797"/>
      </left>
      <right style="thin">
        <color indexed="64"/>
      </right>
      <top style="thin">
        <color theme="0"/>
      </top>
      <bottom style="thick">
        <color rgb="FF808080"/>
      </bottom>
      <diagonal/>
    </border>
    <border>
      <left style="thin">
        <color rgb="FF808080"/>
      </left>
      <right style="thin">
        <color rgb="FF808080"/>
      </right>
      <top style="thick">
        <color rgb="FF808080"/>
      </top>
      <bottom style="thick">
        <color rgb="FF808080"/>
      </bottom>
      <diagonal/>
    </border>
    <border>
      <left style="thin">
        <color rgb="FF979797"/>
      </left>
      <right style="thin">
        <color indexed="64"/>
      </right>
      <top style="thick">
        <color rgb="FF808080"/>
      </top>
      <bottom style="thin">
        <color rgb="FF979797"/>
      </bottom>
      <diagonal/>
    </border>
    <border>
      <left style="thin">
        <color indexed="64"/>
      </left>
      <right/>
      <top style="thick">
        <color rgb="FF808080"/>
      </top>
      <bottom style="thin">
        <color rgb="FF979797"/>
      </bottom>
      <diagonal/>
    </border>
    <border>
      <left style="thin">
        <color rgb="FF979797"/>
      </left>
      <right/>
      <top style="thick">
        <color rgb="FF808080"/>
      </top>
      <bottom style="thin">
        <color rgb="FF979797"/>
      </bottom>
      <diagonal/>
    </border>
    <border>
      <left style="thin">
        <color rgb="FF979797"/>
      </left>
      <right style="thin">
        <color indexed="64"/>
      </right>
      <top/>
      <bottom/>
      <diagonal/>
    </border>
    <border>
      <left style="thin">
        <color rgb="FF979797"/>
      </left>
      <right style="thin">
        <color indexed="64"/>
      </right>
      <top style="thick">
        <color rgb="FF808080"/>
      </top>
      <bottom style="thin">
        <color rgb="FF80808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6" fillId="6" borderId="10" applyNumberFormat="0" applyFont="0" applyAlignment="0" applyProtection="0"/>
    <xf numFmtId="0" fontId="22" fillId="6" borderId="10"/>
  </cellStyleXfs>
  <cellXfs count="371">
    <xf numFmtId="0" fontId="0" fillId="0" borderId="0" xfId="0"/>
    <xf numFmtId="0" fontId="1" fillId="0" borderId="0" xfId="0" applyFont="1"/>
    <xf numFmtId="0" fontId="1" fillId="0" borderId="0" xfId="0" applyFont="1" applyAlignment="1">
      <alignment wrapText="1"/>
    </xf>
    <xf numFmtId="0" fontId="3" fillId="0" borderId="0" xfId="0" applyFont="1" applyAlignment="1">
      <alignment vertical="center"/>
    </xf>
    <xf numFmtId="0" fontId="3" fillId="0" borderId="0" xfId="0" applyFont="1"/>
    <xf numFmtId="0" fontId="1" fillId="0" borderId="0" xfId="0" applyFont="1" applyAlignment="1">
      <alignment horizontal="left" wrapText="1"/>
    </xf>
    <xf numFmtId="0" fontId="3" fillId="0" borderId="0" xfId="0" applyFont="1" applyAlignment="1">
      <alignment vertical="center" wrapText="1"/>
    </xf>
    <xf numFmtId="0" fontId="5" fillId="0" borderId="0" xfId="0" applyFont="1" applyAlignment="1">
      <alignment horizontal="left" wrapText="1"/>
    </xf>
    <xf numFmtId="0" fontId="5" fillId="0" borderId="0" xfId="0" applyFont="1" applyAlignment="1">
      <alignment wrapText="1"/>
    </xf>
    <xf numFmtId="0" fontId="1" fillId="0" borderId="0" xfId="0" applyFont="1" applyAlignment="1">
      <alignment vertical="center" wrapText="1"/>
    </xf>
    <xf numFmtId="0" fontId="1" fillId="0" borderId="0" xfId="0" applyFont="1" applyAlignment="1" applyProtection="1">
      <alignment vertical="center" wrapText="1"/>
      <protection locked="0"/>
    </xf>
    <xf numFmtId="0" fontId="1" fillId="0" borderId="0" xfId="0" applyFont="1" applyAlignment="1">
      <alignment horizontal="left" vertical="center" wrapText="1"/>
    </xf>
    <xf numFmtId="0" fontId="1" fillId="0" borderId="0" xfId="0" applyFont="1" applyProtection="1">
      <protection locked="0"/>
    </xf>
    <xf numFmtId="0" fontId="1" fillId="2" borderId="0" xfId="0" applyFont="1" applyFill="1"/>
    <xf numFmtId="0" fontId="3" fillId="0" borderId="0" xfId="0" applyFont="1" applyAlignment="1">
      <alignment horizontal="left" wrapText="1"/>
    </xf>
    <xf numFmtId="0" fontId="1" fillId="0" borderId="0" xfId="0" applyFont="1" applyAlignment="1">
      <alignment vertical="top" wrapText="1"/>
    </xf>
    <xf numFmtId="0" fontId="3" fillId="0" borderId="0" xfId="0" applyFont="1" applyAlignment="1">
      <alignment wrapText="1"/>
    </xf>
    <xf numFmtId="0" fontId="3" fillId="0" borderId="0" xfId="0" applyFont="1" applyAlignment="1">
      <alignment horizontal="left"/>
    </xf>
    <xf numFmtId="2" fontId="8" fillId="0" borderId="0" xfId="0" applyNumberFormat="1" applyFont="1" applyAlignment="1">
      <alignment horizontal="left"/>
    </xf>
    <xf numFmtId="0" fontId="1" fillId="0" borderId="0" xfId="0" applyFont="1" applyAlignment="1">
      <alignment horizontal="left"/>
    </xf>
    <xf numFmtId="0" fontId="8" fillId="0" borderId="0" xfId="0" applyFont="1" applyAlignment="1">
      <alignment horizontal="left" wrapText="1"/>
    </xf>
    <xf numFmtId="3" fontId="10" fillId="3" borderId="7" xfId="0" applyNumberFormat="1" applyFont="1" applyFill="1" applyBorder="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left" vertical="center" wrapText="1"/>
      <protection locked="0"/>
    </xf>
    <xf numFmtId="0" fontId="13" fillId="4" borderId="0" xfId="0" applyFont="1" applyFill="1" applyAlignment="1">
      <alignment horizontal="center" wrapText="1"/>
    </xf>
    <xf numFmtId="0" fontId="9" fillId="4" borderId="8" xfId="0" applyFont="1" applyFill="1" applyBorder="1" applyAlignment="1">
      <alignment horizontal="center" wrapText="1"/>
    </xf>
    <xf numFmtId="0" fontId="1" fillId="0" borderId="0" xfId="0" applyFont="1" applyAlignment="1">
      <alignment horizontal="center"/>
    </xf>
    <xf numFmtId="0" fontId="3" fillId="0" borderId="0" xfId="0" applyFont="1" applyAlignment="1" applyProtection="1">
      <alignment horizontal="left" vertical="top" wrapText="1"/>
      <protection locked="0"/>
    </xf>
    <xf numFmtId="0" fontId="6" fillId="0" borderId="0" xfId="0" applyFont="1"/>
    <xf numFmtId="0" fontId="3" fillId="0" borderId="5" xfId="0" applyFont="1" applyBorder="1" applyAlignment="1" applyProtection="1">
      <alignment horizontal="left" vertical="top" wrapText="1"/>
      <protection locked="0"/>
    </xf>
    <xf numFmtId="0" fontId="14" fillId="0" borderId="0" xfId="0" applyFont="1" applyProtection="1">
      <protection locked="0"/>
    </xf>
    <xf numFmtId="0" fontId="14" fillId="0" borderId="0" xfId="0" applyFont="1" applyAlignment="1">
      <alignment horizontal="left"/>
    </xf>
    <xf numFmtId="0" fontId="14" fillId="0" borderId="0" xfId="0" applyFont="1"/>
    <xf numFmtId="0" fontId="6" fillId="0" borderId="0" xfId="0" applyFont="1" applyAlignment="1">
      <alignment horizontal="left" wrapText="1"/>
    </xf>
    <xf numFmtId="0" fontId="9" fillId="4" borderId="0" xfId="0" applyFont="1" applyFill="1" applyAlignment="1">
      <alignment horizontal="center" wrapText="1"/>
    </xf>
    <xf numFmtId="0" fontId="12" fillId="0" borderId="0" xfId="0" applyFont="1" applyAlignment="1">
      <alignment vertical="center"/>
    </xf>
    <xf numFmtId="0" fontId="3" fillId="0" borderId="0" xfId="0" applyFont="1" applyAlignment="1">
      <alignment vertical="top"/>
    </xf>
    <xf numFmtId="0" fontId="3" fillId="0" borderId="0" xfId="0" applyFont="1" applyAlignment="1">
      <alignment vertical="top" wrapText="1"/>
    </xf>
    <xf numFmtId="0" fontId="3" fillId="0" borderId="5" xfId="0" applyFont="1" applyBorder="1" applyAlignment="1">
      <alignment vertical="top"/>
    </xf>
    <xf numFmtId="0" fontId="3" fillId="0" borderId="5" xfId="0" applyFont="1" applyBorder="1" applyAlignment="1">
      <alignment vertical="top" wrapText="1"/>
    </xf>
    <xf numFmtId="0" fontId="1" fillId="0" borderId="5" xfId="0" applyFont="1" applyBorder="1" applyAlignment="1">
      <alignment horizontal="left" vertical="top" wrapText="1"/>
    </xf>
    <xf numFmtId="0" fontId="1" fillId="0" borderId="0" xfId="0" applyFont="1" applyAlignment="1">
      <alignment horizontal="left" vertical="top" wrapText="1"/>
    </xf>
    <xf numFmtId="0" fontId="1" fillId="0" borderId="5" xfId="0" applyFont="1" applyBorder="1" applyAlignment="1">
      <alignment vertical="top" wrapText="1"/>
    </xf>
    <xf numFmtId="0" fontId="3" fillId="0" borderId="9" xfId="0" applyFont="1" applyBorder="1" applyAlignment="1">
      <alignment vertical="top" wrapText="1"/>
    </xf>
    <xf numFmtId="0" fontId="3" fillId="0" borderId="3" xfId="0" applyFont="1" applyBorder="1" applyAlignment="1">
      <alignment vertical="top" wrapText="1"/>
    </xf>
    <xf numFmtId="0" fontId="14" fillId="0" borderId="0" xfId="0" applyFont="1" applyAlignment="1">
      <alignment wrapText="1"/>
    </xf>
    <xf numFmtId="0" fontId="9" fillId="4" borderId="1" xfId="0" applyFont="1" applyFill="1" applyBorder="1" applyAlignment="1">
      <alignment horizontal="center" wrapText="1"/>
    </xf>
    <xf numFmtId="0" fontId="3" fillId="0" borderId="4"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3" fontId="10" fillId="3" borderId="11" xfId="0" applyNumberFormat="1" applyFont="1" applyFill="1" applyBorder="1" applyAlignment="1">
      <alignment vertical="top" wrapText="1"/>
    </xf>
    <xf numFmtId="0" fontId="10" fillId="3" borderId="11" xfId="0" applyFont="1" applyFill="1" applyBorder="1" applyAlignment="1">
      <alignment horizontal="left" vertical="top" wrapText="1"/>
    </xf>
    <xf numFmtId="0" fontId="10" fillId="3" borderId="11" xfId="0" applyFont="1" applyFill="1" applyBorder="1" applyAlignment="1">
      <alignment vertical="top" wrapText="1"/>
    </xf>
    <xf numFmtId="0" fontId="10" fillId="3" borderId="12" xfId="0" applyFont="1" applyFill="1" applyBorder="1" applyAlignment="1">
      <alignment vertical="top" wrapText="1"/>
    </xf>
    <xf numFmtId="0" fontId="3" fillId="0" borderId="13" xfId="0" applyFont="1" applyBorder="1" applyAlignment="1">
      <alignment vertical="top"/>
    </xf>
    <xf numFmtId="0" fontId="3" fillId="0" borderId="13" xfId="0" applyFont="1" applyBorder="1" applyAlignment="1">
      <alignment vertical="top" wrapText="1"/>
    </xf>
    <xf numFmtId="0" fontId="3" fillId="0" borderId="13"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1" fillId="0" borderId="0" xfId="0" applyFont="1" applyAlignment="1">
      <alignment vertical="top"/>
    </xf>
    <xf numFmtId="164" fontId="3" fillId="0" borderId="0" xfId="0" applyNumberFormat="1" applyFont="1" applyAlignment="1" applyProtection="1">
      <alignment horizontal="left" vertical="center"/>
      <protection locked="0"/>
    </xf>
    <xf numFmtId="165" fontId="3" fillId="0" borderId="0" xfId="0" applyNumberFormat="1" applyFont="1" applyAlignment="1" applyProtection="1">
      <alignment horizontal="left" vertical="center"/>
      <protection locked="0"/>
    </xf>
    <xf numFmtId="0" fontId="10" fillId="0" borderId="0" xfId="0" applyFont="1" applyAlignment="1">
      <alignment wrapText="1"/>
    </xf>
    <xf numFmtId="0" fontId="6" fillId="9" borderId="0" xfId="0" applyFont="1" applyFill="1"/>
    <xf numFmtId="0" fontId="21" fillId="0" borderId="0" xfId="0" applyFont="1"/>
    <xf numFmtId="0" fontId="7" fillId="0" borderId="0" xfId="0" applyFont="1" applyAlignment="1">
      <alignment horizontal="left" wrapText="1"/>
    </xf>
    <xf numFmtId="0" fontId="2" fillId="0" borderId="0" xfId="0" applyFont="1"/>
    <xf numFmtId="0" fontId="12" fillId="0" borderId="0" xfId="0" applyFont="1" applyAlignment="1">
      <alignment horizontal="left" vertical="center"/>
    </xf>
    <xf numFmtId="0" fontId="14" fillId="0" borderId="18" xfId="0" applyFont="1" applyBorder="1" applyAlignment="1">
      <alignment vertical="top"/>
    </xf>
    <xf numFmtId="3" fontId="28" fillId="3" borderId="7" xfId="0" applyNumberFormat="1" applyFont="1" applyFill="1" applyBorder="1" applyAlignment="1">
      <alignment vertical="top" wrapText="1"/>
    </xf>
    <xf numFmtId="3" fontId="10" fillId="3" borderId="20" xfId="0" applyNumberFormat="1" applyFont="1" applyFill="1" applyBorder="1" applyAlignment="1">
      <alignment vertical="top" wrapText="1"/>
    </xf>
    <xf numFmtId="3" fontId="27" fillId="3" borderId="7" xfId="0" applyNumberFormat="1" applyFont="1" applyFill="1" applyBorder="1" applyAlignment="1">
      <alignment vertical="top" wrapText="1"/>
    </xf>
    <xf numFmtId="0" fontId="1" fillId="0" borderId="9" xfId="0" applyFont="1" applyBorder="1" applyAlignment="1">
      <alignment horizontal="left" vertical="top" wrapText="1"/>
    </xf>
    <xf numFmtId="0" fontId="1" fillId="0" borderId="3" xfId="0" applyFont="1" applyBorder="1" applyAlignment="1">
      <alignment horizontal="left" vertical="top" wrapText="1"/>
    </xf>
    <xf numFmtId="0" fontId="8" fillId="0" borderId="0" xfId="0" applyFont="1" applyAlignment="1">
      <alignment vertical="center"/>
    </xf>
    <xf numFmtId="0" fontId="8" fillId="0" borderId="0" xfId="0" applyFont="1"/>
    <xf numFmtId="0" fontId="1" fillId="0" borderId="28" xfId="0" applyFont="1" applyBorder="1" applyAlignment="1" applyProtection="1">
      <alignment vertical="top" wrapText="1"/>
      <protection locked="0"/>
    </xf>
    <xf numFmtId="0" fontId="1" fillId="0" borderId="28" xfId="0" applyFont="1" applyBorder="1" applyAlignment="1">
      <alignment vertical="top" wrapText="1"/>
    </xf>
    <xf numFmtId="0" fontId="25" fillId="0" borderId="18" xfId="0" applyFont="1" applyBorder="1" applyAlignment="1">
      <alignment vertical="top"/>
    </xf>
    <xf numFmtId="0" fontId="1" fillId="0" borderId="28" xfId="0" applyFont="1" applyBorder="1" applyAlignment="1" applyProtection="1">
      <alignment horizontal="left" vertical="top" wrapText="1"/>
      <protection locked="0"/>
    </xf>
    <xf numFmtId="0" fontId="1" fillId="0" borderId="19" xfId="0" applyFont="1" applyBorder="1" applyAlignment="1">
      <alignment vertical="top" wrapText="1"/>
    </xf>
    <xf numFmtId="0" fontId="1" fillId="0" borderId="29" xfId="0" applyFont="1" applyBorder="1" applyAlignment="1" applyProtection="1">
      <alignment vertical="top" wrapText="1"/>
      <protection locked="0"/>
    </xf>
    <xf numFmtId="0" fontId="31" fillId="5" borderId="22" xfId="0" applyFont="1" applyFill="1" applyBorder="1" applyAlignment="1">
      <alignment vertical="center"/>
    </xf>
    <xf numFmtId="0" fontId="31" fillId="5" borderId="31" xfId="0" applyFont="1" applyFill="1" applyBorder="1" applyAlignment="1">
      <alignment vertical="center"/>
    </xf>
    <xf numFmtId="0" fontId="1" fillId="0" borderId="28" xfId="0" applyFont="1" applyBorder="1" applyAlignment="1" applyProtection="1">
      <alignment vertical="center" wrapText="1"/>
      <protection locked="0"/>
    </xf>
    <xf numFmtId="0" fontId="32" fillId="12" borderId="19" xfId="0" applyFont="1" applyFill="1" applyBorder="1" applyAlignment="1" applyProtection="1">
      <alignment horizontal="left" vertical="top"/>
      <protection locked="0"/>
    </xf>
    <xf numFmtId="0" fontId="1" fillId="0" borderId="16"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29" xfId="0" applyFont="1" applyBorder="1" applyAlignment="1" applyProtection="1">
      <alignment vertical="center" wrapText="1"/>
      <protection locked="0"/>
    </xf>
    <xf numFmtId="0" fontId="1" fillId="0" borderId="30" xfId="0" applyFont="1" applyBorder="1" applyAlignment="1" applyProtection="1">
      <alignment vertical="center" wrapText="1"/>
      <protection locked="0"/>
    </xf>
    <xf numFmtId="0" fontId="31" fillId="5" borderId="34" xfId="0" applyFont="1" applyFill="1" applyBorder="1" applyAlignment="1">
      <alignment vertical="center"/>
    </xf>
    <xf numFmtId="0" fontId="31" fillId="5" borderId="35" xfId="0" applyFont="1" applyFill="1" applyBorder="1" applyAlignment="1">
      <alignment vertical="center"/>
    </xf>
    <xf numFmtId="0" fontId="10" fillId="7" borderId="15" xfId="1" applyFont="1" applyFill="1" applyBorder="1" applyAlignment="1" applyProtection="1">
      <alignment horizontal="left" vertical="top" wrapText="1"/>
    </xf>
    <xf numFmtId="3" fontId="10" fillId="3" borderId="28" xfId="0" applyNumberFormat="1" applyFont="1" applyFill="1" applyBorder="1" applyAlignment="1">
      <alignment vertical="top" wrapText="1"/>
    </xf>
    <xf numFmtId="0" fontId="30" fillId="10" borderId="29" xfId="0" applyFont="1" applyFill="1" applyBorder="1" applyAlignment="1">
      <alignment vertical="center" wrapText="1"/>
    </xf>
    <xf numFmtId="0" fontId="30" fillId="10" borderId="28" xfId="0" applyFont="1" applyFill="1" applyBorder="1" applyAlignment="1">
      <alignment vertical="center" wrapText="1"/>
    </xf>
    <xf numFmtId="0" fontId="30" fillId="10" borderId="30" xfId="0" applyFont="1" applyFill="1" applyBorder="1" applyAlignment="1">
      <alignment vertical="center" wrapText="1"/>
    </xf>
    <xf numFmtId="0" fontId="28" fillId="7" borderId="7" xfId="1" applyFont="1" applyFill="1" applyBorder="1" applyAlignment="1" applyProtection="1">
      <alignment horizontal="left" vertical="top" wrapText="1"/>
    </xf>
    <xf numFmtId="0" fontId="28" fillId="7" borderId="36" xfId="1" applyFont="1" applyFill="1" applyBorder="1" applyAlignment="1" applyProtection="1">
      <alignment horizontal="left" vertical="top" wrapText="1"/>
    </xf>
    <xf numFmtId="3" fontId="10" fillId="3" borderId="37" xfId="0" applyNumberFormat="1" applyFont="1" applyFill="1" applyBorder="1" applyAlignment="1">
      <alignment vertical="top" wrapText="1"/>
    </xf>
    <xf numFmtId="3" fontId="28" fillId="3" borderId="38" xfId="0" applyNumberFormat="1" applyFont="1" applyFill="1" applyBorder="1" applyAlignment="1">
      <alignment vertical="top" wrapText="1"/>
    </xf>
    <xf numFmtId="3" fontId="10" fillId="3" borderId="39" xfId="0" applyNumberFormat="1" applyFont="1" applyFill="1" applyBorder="1" applyAlignment="1">
      <alignment vertical="top" wrapText="1"/>
    </xf>
    <xf numFmtId="0" fontId="10" fillId="7" borderId="40" xfId="1" applyFont="1" applyFill="1" applyBorder="1" applyAlignment="1" applyProtection="1">
      <alignment horizontal="left" vertical="top" wrapText="1"/>
    </xf>
    <xf numFmtId="3" fontId="28" fillId="3" borderId="15" xfId="0" applyNumberFormat="1" applyFont="1" applyFill="1" applyBorder="1" applyAlignment="1">
      <alignment vertical="top" wrapText="1"/>
    </xf>
    <xf numFmtId="0" fontId="3" fillId="0" borderId="41" xfId="0" applyFont="1" applyBorder="1" applyAlignment="1">
      <alignment vertical="top" wrapText="1"/>
    </xf>
    <xf numFmtId="0" fontId="3" fillId="0" borderId="41" xfId="0" applyFont="1" applyBorder="1" applyAlignment="1" applyProtection="1">
      <alignment horizontal="left" vertical="top" wrapText="1"/>
      <protection locked="0"/>
    </xf>
    <xf numFmtId="0" fontId="3" fillId="0" borderId="42" xfId="0" applyFont="1" applyBorder="1" applyAlignment="1" applyProtection="1">
      <alignment horizontal="left" vertical="top" wrapText="1"/>
      <protection locked="0"/>
    </xf>
    <xf numFmtId="0" fontId="3" fillId="0" borderId="41" xfId="0" applyFont="1" applyBorder="1" applyAlignment="1" applyProtection="1">
      <alignment vertical="top" wrapText="1"/>
      <protection locked="0"/>
    </xf>
    <xf numFmtId="0" fontId="3" fillId="0" borderId="23" xfId="0" applyFont="1" applyBorder="1" applyAlignment="1">
      <alignment vertical="top" wrapText="1"/>
    </xf>
    <xf numFmtId="0" fontId="1" fillId="0" borderId="23" xfId="0" applyFont="1" applyBorder="1" applyAlignment="1">
      <alignment vertical="top" wrapText="1"/>
    </xf>
    <xf numFmtId="0" fontId="3" fillId="0" borderId="23" xfId="0" applyFont="1" applyBorder="1" applyAlignment="1" applyProtection="1">
      <alignment horizontal="left" vertical="top"/>
      <protection locked="0"/>
    </xf>
    <xf numFmtId="0" fontId="1" fillId="0" borderId="24" xfId="0" applyFont="1" applyBorder="1" applyAlignment="1" applyProtection="1">
      <alignment vertical="top" wrapText="1"/>
      <protection locked="0"/>
    </xf>
    <xf numFmtId="0" fontId="1" fillId="0" borderId="26" xfId="0" applyFont="1" applyBorder="1" applyAlignment="1" applyProtection="1">
      <alignment vertical="top" wrapText="1"/>
      <protection locked="0"/>
    </xf>
    <xf numFmtId="0" fontId="1" fillId="0" borderId="26" xfId="0" applyFont="1" applyBorder="1" applyAlignment="1">
      <alignment vertical="top" wrapText="1"/>
    </xf>
    <xf numFmtId="0" fontId="3" fillId="0" borderId="19" xfId="0" applyFont="1" applyBorder="1" applyAlignment="1">
      <alignment vertical="top" wrapText="1"/>
    </xf>
    <xf numFmtId="0" fontId="3" fillId="0" borderId="16" xfId="0" applyFont="1" applyBorder="1" applyAlignment="1">
      <alignment vertical="top" wrapText="1"/>
    </xf>
    <xf numFmtId="0" fontId="25" fillId="0" borderId="18" xfId="0" applyFont="1" applyBorder="1" applyAlignment="1">
      <alignment vertical="top" wrapText="1"/>
    </xf>
    <xf numFmtId="0" fontId="3" fillId="0" borderId="16" xfId="0" applyFont="1" applyBorder="1" applyAlignment="1">
      <alignment vertical="top"/>
    </xf>
    <xf numFmtId="0" fontId="1" fillId="0" borderId="21" xfId="0" applyFont="1" applyBorder="1" applyAlignment="1" applyProtection="1">
      <alignment vertical="top" wrapText="1"/>
      <protection locked="0"/>
    </xf>
    <xf numFmtId="0" fontId="25" fillId="0" borderId="17" xfId="0" applyFont="1" applyBorder="1" applyAlignment="1">
      <alignment vertical="top"/>
    </xf>
    <xf numFmtId="0" fontId="14" fillId="0" borderId="17" xfId="0" applyFont="1" applyBorder="1" applyAlignment="1">
      <alignment vertical="top"/>
    </xf>
    <xf numFmtId="0" fontId="1" fillId="0" borderId="43" xfId="0" applyFont="1" applyBorder="1" applyAlignment="1">
      <alignment vertical="top" wrapText="1"/>
    </xf>
    <xf numFmtId="0" fontId="3" fillId="0" borderId="43" xfId="0" applyFont="1" applyBorder="1" applyAlignment="1">
      <alignment vertical="top" wrapText="1"/>
    </xf>
    <xf numFmtId="0" fontId="25" fillId="0" borderId="44" xfId="0" applyFont="1" applyBorder="1" applyAlignment="1">
      <alignment vertical="top"/>
    </xf>
    <xf numFmtId="0" fontId="25" fillId="0" borderId="45" xfId="0" applyFont="1" applyBorder="1" applyAlignment="1">
      <alignment vertical="top"/>
    </xf>
    <xf numFmtId="0" fontId="25" fillId="0" borderId="46" xfId="0" applyFont="1" applyBorder="1" applyAlignment="1">
      <alignment vertical="top"/>
    </xf>
    <xf numFmtId="0" fontId="14" fillId="0" borderId="45" xfId="0" applyFont="1" applyBorder="1" applyAlignment="1">
      <alignment vertical="top"/>
    </xf>
    <xf numFmtId="0" fontId="14" fillId="0" borderId="46" xfId="0" applyFont="1" applyBorder="1" applyAlignment="1">
      <alignment vertical="top"/>
    </xf>
    <xf numFmtId="0" fontId="14" fillId="0" borderId="44" xfId="0" applyFont="1" applyBorder="1" applyAlignment="1">
      <alignment vertical="top"/>
    </xf>
    <xf numFmtId="0" fontId="3" fillId="0" borderId="43" xfId="0" applyFont="1" applyBorder="1" applyAlignment="1" applyProtection="1">
      <alignment horizontal="left" vertical="top"/>
      <protection locked="0"/>
    </xf>
    <xf numFmtId="0" fontId="25" fillId="0" borderId="17" xfId="0" applyFont="1" applyBorder="1" applyAlignment="1">
      <alignment vertical="top" wrapText="1"/>
    </xf>
    <xf numFmtId="0" fontId="25" fillId="0" borderId="45" xfId="0" applyFont="1" applyBorder="1" applyAlignment="1">
      <alignment vertical="top" wrapText="1"/>
    </xf>
    <xf numFmtId="3" fontId="10" fillId="3" borderId="3" xfId="0" applyNumberFormat="1" applyFont="1" applyFill="1" applyBorder="1" applyAlignment="1">
      <alignment vertical="top" wrapText="1"/>
    </xf>
    <xf numFmtId="0" fontId="3" fillId="0" borderId="26" xfId="0" applyFont="1" applyBorder="1" applyAlignment="1">
      <alignment vertical="top" wrapText="1"/>
    </xf>
    <xf numFmtId="0" fontId="25" fillId="0" borderId="0" xfId="0" applyFont="1" applyAlignment="1">
      <alignment vertical="top" wrapText="1"/>
    </xf>
    <xf numFmtId="0" fontId="25" fillId="0" borderId="15" xfId="0" applyFont="1" applyBorder="1" applyAlignment="1">
      <alignment vertical="top" wrapText="1"/>
    </xf>
    <xf numFmtId="0" fontId="3" fillId="0" borderId="49" xfId="0" applyFont="1" applyBorder="1" applyAlignment="1">
      <alignment vertical="top" wrapText="1"/>
    </xf>
    <xf numFmtId="0" fontId="25" fillId="0" borderId="50" xfId="0" applyFont="1" applyBorder="1" applyAlignment="1">
      <alignment vertical="top" wrapText="1"/>
    </xf>
    <xf numFmtId="0" fontId="25" fillId="0" borderId="51" xfId="0" applyFont="1" applyBorder="1" applyAlignment="1">
      <alignment vertical="top" wrapText="1"/>
    </xf>
    <xf numFmtId="0" fontId="3" fillId="0" borderId="52" xfId="0" applyFont="1" applyBorder="1" applyAlignment="1">
      <alignment vertical="top" wrapText="1"/>
    </xf>
    <xf numFmtId="0" fontId="25" fillId="0" borderId="53" xfId="0" applyFont="1" applyBorder="1" applyAlignment="1">
      <alignment vertical="top" wrapText="1"/>
    </xf>
    <xf numFmtId="0" fontId="25" fillId="0" borderId="54" xfId="0" applyFont="1" applyBorder="1" applyAlignment="1">
      <alignment vertical="top" wrapText="1"/>
    </xf>
    <xf numFmtId="0" fontId="1" fillId="0" borderId="52" xfId="0" applyFont="1" applyBorder="1" applyAlignment="1">
      <alignment vertical="top" wrapText="1"/>
    </xf>
    <xf numFmtId="0" fontId="1" fillId="0" borderId="15" xfId="0" applyFont="1" applyBorder="1" applyAlignment="1" applyProtection="1">
      <alignment vertical="top" wrapText="1"/>
      <protection locked="0"/>
    </xf>
    <xf numFmtId="0" fontId="3" fillId="0" borderId="56" xfId="0" applyFont="1" applyBorder="1" applyAlignment="1">
      <alignment vertical="top" wrapText="1"/>
    </xf>
    <xf numFmtId="0" fontId="1" fillId="0" borderId="56" xfId="0" applyFont="1" applyBorder="1" applyAlignment="1">
      <alignment vertical="top" wrapText="1"/>
    </xf>
    <xf numFmtId="0" fontId="3" fillId="0" borderId="56" xfId="0" applyFont="1" applyBorder="1" applyAlignment="1" applyProtection="1">
      <alignment horizontal="left" vertical="top"/>
      <protection locked="0"/>
    </xf>
    <xf numFmtId="0" fontId="3" fillId="0" borderId="57" xfId="0" applyFont="1" applyBorder="1" applyAlignment="1">
      <alignment vertical="top" wrapText="1"/>
    </xf>
    <xf numFmtId="0" fontId="3" fillId="0" borderId="58" xfId="0" applyFont="1" applyBorder="1" applyAlignment="1">
      <alignment vertical="top" wrapText="1"/>
    </xf>
    <xf numFmtId="0" fontId="1" fillId="0" borderId="57" xfId="0" applyFont="1" applyBorder="1" applyAlignment="1">
      <alignment vertical="top" wrapText="1"/>
    </xf>
    <xf numFmtId="0" fontId="1" fillId="0" borderId="58" xfId="0" applyFont="1" applyBorder="1" applyAlignment="1">
      <alignment vertical="top" wrapText="1"/>
    </xf>
    <xf numFmtId="0" fontId="3" fillId="0" borderId="58" xfId="0" applyFont="1" applyBorder="1" applyAlignment="1" applyProtection="1">
      <alignment horizontal="left" vertical="top"/>
      <protection locked="0"/>
    </xf>
    <xf numFmtId="0" fontId="3" fillId="0" borderId="57" xfId="0" applyFont="1" applyBorder="1" applyAlignment="1" applyProtection="1">
      <alignment horizontal="left" vertical="top"/>
      <protection locked="0"/>
    </xf>
    <xf numFmtId="0" fontId="1" fillId="0" borderId="59" xfId="0" applyFont="1" applyBorder="1" applyAlignment="1" applyProtection="1">
      <alignment vertical="top" wrapText="1"/>
      <protection locked="0"/>
    </xf>
    <xf numFmtId="0" fontId="1" fillId="0" borderId="17" xfId="0" applyFont="1" applyBorder="1" applyAlignment="1">
      <alignment vertical="top" wrapText="1"/>
    </xf>
    <xf numFmtId="0" fontId="1" fillId="0" borderId="16" xfId="0" applyFont="1" applyBorder="1" applyAlignment="1">
      <alignment vertical="top" wrapText="1"/>
    </xf>
    <xf numFmtId="0" fontId="5" fillId="5" borderId="22" xfId="0" applyFont="1" applyFill="1" applyBorder="1" applyAlignment="1">
      <alignment horizontal="left" vertical="top"/>
    </xf>
    <xf numFmtId="0" fontId="31" fillId="5" borderId="34" xfId="0" applyFont="1" applyFill="1" applyBorder="1" applyAlignment="1">
      <alignment horizontal="left" vertical="top" wrapText="1"/>
    </xf>
    <xf numFmtId="0" fontId="4" fillId="0" borderId="0" xfId="0" applyFont="1" applyAlignment="1">
      <alignment horizontal="left"/>
    </xf>
    <xf numFmtId="0" fontId="8" fillId="0" borderId="0" xfId="0" applyFont="1" applyAlignment="1">
      <alignment horizontal="left" vertical="center" wrapText="1"/>
    </xf>
    <xf numFmtId="3" fontId="10" fillId="3" borderId="15" xfId="0" applyNumberFormat="1" applyFont="1" applyFill="1" applyBorder="1" applyAlignment="1">
      <alignment vertical="top" wrapText="1"/>
    </xf>
    <xf numFmtId="0" fontId="5" fillId="5" borderId="32" xfId="0" applyFont="1" applyFill="1" applyBorder="1" applyAlignment="1">
      <alignment horizontal="left" vertical="top"/>
    </xf>
    <xf numFmtId="0" fontId="3" fillId="0" borderId="63" xfId="0" applyFont="1" applyBorder="1" applyAlignment="1" applyProtection="1">
      <alignment horizontal="left" vertical="top"/>
      <protection locked="0"/>
    </xf>
    <xf numFmtId="0" fontId="1" fillId="0" borderId="59" xfId="0" applyFont="1" applyBorder="1" applyAlignment="1" applyProtection="1">
      <alignment horizontal="left" vertical="top" wrapText="1"/>
      <protection locked="0"/>
    </xf>
    <xf numFmtId="0" fontId="1" fillId="0" borderId="57" xfId="0" applyFont="1" applyBorder="1" applyAlignment="1" applyProtection="1">
      <alignment vertical="top" wrapText="1"/>
      <protection locked="0"/>
    </xf>
    <xf numFmtId="0" fontId="1" fillId="0" borderId="60" xfId="0" applyFont="1" applyBorder="1" applyAlignment="1" applyProtection="1">
      <alignment vertical="top" wrapText="1"/>
      <protection locked="0"/>
    </xf>
    <xf numFmtId="0" fontId="30" fillId="10" borderId="60" xfId="0" applyFont="1" applyFill="1" applyBorder="1" applyAlignment="1" applyProtection="1">
      <alignment vertical="top" wrapText="1"/>
      <protection locked="0"/>
    </xf>
    <xf numFmtId="0" fontId="3" fillId="0" borderId="57" xfId="0" applyFont="1" applyBorder="1" applyAlignment="1">
      <alignment horizontal="left" vertical="top" wrapText="1"/>
    </xf>
    <xf numFmtId="0" fontId="3" fillId="0" borderId="65" xfId="0" applyFont="1" applyBorder="1" applyAlignment="1">
      <alignment vertical="top" wrapText="1"/>
    </xf>
    <xf numFmtId="0" fontId="1" fillId="0" borderId="65" xfId="0" applyFont="1" applyBorder="1" applyAlignment="1">
      <alignment vertical="top" wrapText="1"/>
    </xf>
    <xf numFmtId="0" fontId="1" fillId="0" borderId="65" xfId="0" applyFont="1" applyBorder="1" applyAlignment="1" applyProtection="1">
      <alignment vertical="top" wrapText="1"/>
      <protection locked="0"/>
    </xf>
    <xf numFmtId="0" fontId="1" fillId="0" borderId="65" xfId="0" applyFont="1" applyBorder="1" applyAlignment="1" applyProtection="1">
      <alignment horizontal="left" vertical="top" wrapText="1"/>
      <protection locked="0"/>
    </xf>
    <xf numFmtId="0" fontId="33" fillId="4" borderId="0" xfId="0" applyFont="1" applyFill="1" applyAlignment="1">
      <alignment horizontal="center" wrapText="1"/>
    </xf>
    <xf numFmtId="0" fontId="33" fillId="4" borderId="1" xfId="0" applyFont="1" applyFill="1" applyBorder="1" applyAlignment="1">
      <alignment horizontal="center" wrapText="1"/>
    </xf>
    <xf numFmtId="0" fontId="25" fillId="0" borderId="0" xfId="0" applyFont="1" applyAlignment="1">
      <alignment vertical="top"/>
    </xf>
    <xf numFmtId="0" fontId="3" fillId="0" borderId="17" xfId="0" applyFont="1" applyBorder="1" applyAlignment="1">
      <alignment vertical="top" wrapText="1"/>
    </xf>
    <xf numFmtId="0" fontId="3" fillId="0" borderId="62" xfId="0" applyFont="1" applyBorder="1" applyAlignment="1">
      <alignment vertical="top" wrapText="1"/>
    </xf>
    <xf numFmtId="0" fontId="25" fillId="0" borderId="71" xfId="0" applyFont="1" applyBorder="1" applyAlignment="1">
      <alignment vertical="top"/>
    </xf>
    <xf numFmtId="0" fontId="25" fillId="0" borderId="53" xfId="0" applyFont="1" applyBorder="1" applyAlignment="1">
      <alignment vertical="top"/>
    </xf>
    <xf numFmtId="0" fontId="25" fillId="0" borderId="72" xfId="0" applyFont="1" applyBorder="1" applyAlignment="1">
      <alignment vertical="top"/>
    </xf>
    <xf numFmtId="0" fontId="25" fillId="0" borderId="73" xfId="0" applyFont="1" applyBorder="1" applyAlignment="1">
      <alignment vertical="top"/>
    </xf>
    <xf numFmtId="0" fontId="25" fillId="0" borderId="74" xfId="0" applyFont="1" applyBorder="1" applyAlignment="1">
      <alignment vertical="top"/>
    </xf>
    <xf numFmtId="0" fontId="25" fillId="0" borderId="75" xfId="0" applyFont="1" applyBorder="1" applyAlignment="1">
      <alignment vertical="top"/>
    </xf>
    <xf numFmtId="0" fontId="3" fillId="0" borderId="77" xfId="0" applyFont="1" applyBorder="1" applyAlignment="1">
      <alignment horizontal="left" vertical="top" wrapText="1"/>
    </xf>
    <xf numFmtId="0" fontId="3" fillId="0" borderId="76" xfId="0" applyFont="1" applyBorder="1" applyAlignment="1">
      <alignment horizontal="left" vertical="top" wrapText="1"/>
    </xf>
    <xf numFmtId="0" fontId="14" fillId="0" borderId="44" xfId="0" applyFont="1" applyBorder="1" applyAlignment="1">
      <alignment vertical="top" wrapText="1"/>
    </xf>
    <xf numFmtId="0" fontId="14" fillId="0" borderId="78" xfId="0" applyFont="1" applyBorder="1" applyAlignment="1">
      <alignment vertical="top" wrapText="1"/>
    </xf>
    <xf numFmtId="0" fontId="14" fillId="0" borderId="79" xfId="0" applyFont="1" applyBorder="1" applyAlignment="1">
      <alignment vertical="top" wrapText="1"/>
    </xf>
    <xf numFmtId="0" fontId="25" fillId="0" borderId="44" xfId="0" applyFont="1" applyBorder="1" applyAlignment="1">
      <alignment vertical="top" wrapText="1"/>
    </xf>
    <xf numFmtId="0" fontId="25" fillId="0" borderId="79" xfId="0" applyFont="1" applyBorder="1" applyAlignment="1">
      <alignment vertical="top" wrapText="1"/>
    </xf>
    <xf numFmtId="0" fontId="25" fillId="0" borderId="79" xfId="0" applyFont="1" applyBorder="1" applyAlignment="1">
      <alignment vertical="top"/>
    </xf>
    <xf numFmtId="0" fontId="36" fillId="0" borderId="0" xfId="0" applyFont="1" applyAlignment="1">
      <alignment wrapText="1"/>
    </xf>
    <xf numFmtId="0" fontId="25" fillId="0" borderId="88" xfId="0" applyFont="1" applyBorder="1" applyAlignment="1">
      <alignment vertical="top" wrapText="1"/>
    </xf>
    <xf numFmtId="0" fontId="25" fillId="0" borderId="88" xfId="0" applyFont="1" applyBorder="1" applyAlignment="1">
      <alignment vertical="top"/>
    </xf>
    <xf numFmtId="0" fontId="25" fillId="0" borderId="89" xfId="0" applyFont="1" applyBorder="1" applyAlignment="1">
      <alignment vertical="top" wrapText="1"/>
    </xf>
    <xf numFmtId="0" fontId="25" fillId="0" borderId="89" xfId="0" applyFont="1" applyBorder="1" applyAlignment="1">
      <alignment vertical="top"/>
    </xf>
    <xf numFmtId="0" fontId="3" fillId="0" borderId="69" xfId="0" applyFont="1" applyBorder="1" applyAlignment="1">
      <alignment vertical="top" wrapText="1"/>
    </xf>
    <xf numFmtId="0" fontId="3" fillId="0" borderId="92" xfId="0" applyFont="1" applyBorder="1" applyAlignment="1">
      <alignment vertical="top" wrapText="1"/>
    </xf>
    <xf numFmtId="0" fontId="10" fillId="0" borderId="0" xfId="0" applyFont="1" applyProtection="1">
      <protection locked="0"/>
    </xf>
    <xf numFmtId="0" fontId="10" fillId="0" borderId="41" xfId="0" applyFont="1" applyBorder="1" applyProtection="1">
      <protection locked="0"/>
    </xf>
    <xf numFmtId="0" fontId="9" fillId="4" borderId="4" xfId="0" applyFont="1" applyFill="1" applyBorder="1" applyAlignment="1">
      <alignment horizontal="center" wrapText="1"/>
    </xf>
    <xf numFmtId="0" fontId="1" fillId="0" borderId="64" xfId="0" applyFont="1" applyBorder="1" applyAlignment="1">
      <alignment vertical="top" wrapText="1"/>
    </xf>
    <xf numFmtId="0" fontId="1" fillId="0" borderId="93" xfId="0" applyFont="1" applyBorder="1" applyAlignment="1" applyProtection="1">
      <alignment vertical="top" wrapText="1"/>
      <protection locked="0"/>
    </xf>
    <xf numFmtId="0" fontId="3" fillId="0" borderId="23" xfId="0" applyFont="1" applyBorder="1" applyAlignment="1" applyProtection="1">
      <alignment horizontal="left" vertical="top" wrapText="1"/>
      <protection locked="0"/>
    </xf>
    <xf numFmtId="3" fontId="3" fillId="0" borderId="23" xfId="0" applyNumberFormat="1" applyFont="1" applyBorder="1" applyAlignment="1" applyProtection="1">
      <alignment horizontal="left" vertical="top"/>
      <protection locked="0"/>
    </xf>
    <xf numFmtId="0" fontId="30" fillId="10" borderId="25" xfId="0" applyFont="1" applyFill="1" applyBorder="1" applyAlignment="1" applyProtection="1">
      <alignment vertical="top" wrapText="1"/>
      <protection locked="0"/>
    </xf>
    <xf numFmtId="0" fontId="30" fillId="10" borderId="26" xfId="0" applyFont="1" applyFill="1" applyBorder="1" applyAlignment="1" applyProtection="1">
      <alignment vertical="top" wrapText="1"/>
      <protection locked="0"/>
    </xf>
    <xf numFmtId="0" fontId="30" fillId="10" borderId="27" xfId="0" applyFont="1" applyFill="1" applyBorder="1" applyAlignment="1" applyProtection="1">
      <alignment vertical="top" wrapText="1"/>
      <protection locked="0"/>
    </xf>
    <xf numFmtId="0" fontId="25" fillId="0" borderId="45" xfId="0" applyFont="1" applyBorder="1" applyAlignment="1" applyProtection="1">
      <alignment horizontal="left" vertical="top"/>
      <protection locked="0"/>
    </xf>
    <xf numFmtId="0" fontId="25" fillId="0" borderId="44" xfId="0" applyFont="1" applyBorder="1" applyAlignment="1" applyProtection="1">
      <alignment horizontal="left" vertical="top"/>
      <protection locked="0"/>
    </xf>
    <xf numFmtId="0" fontId="25" fillId="0" borderId="17" xfId="0" applyFont="1" applyBorder="1" applyAlignment="1" applyProtection="1">
      <alignment horizontal="left" vertical="top"/>
      <protection locked="0"/>
    </xf>
    <xf numFmtId="0" fontId="25" fillId="0" borderId="47" xfId="0" applyFont="1" applyBorder="1" applyAlignment="1" applyProtection="1">
      <alignment horizontal="left" vertical="top"/>
      <protection locked="0"/>
    </xf>
    <xf numFmtId="0" fontId="30" fillId="10" borderId="29" xfId="0" applyFont="1" applyFill="1" applyBorder="1" applyAlignment="1" applyProtection="1">
      <alignment vertical="top" wrapText="1"/>
      <protection locked="0"/>
    </xf>
    <xf numFmtId="0" fontId="30" fillId="10" borderId="28" xfId="0" applyFont="1" applyFill="1" applyBorder="1" applyAlignment="1" applyProtection="1">
      <alignment vertical="top" wrapText="1"/>
      <protection locked="0"/>
    </xf>
    <xf numFmtId="0" fontId="30" fillId="10" borderId="30" xfId="0" applyFont="1" applyFill="1" applyBorder="1" applyAlignment="1" applyProtection="1">
      <alignment vertical="top" wrapText="1"/>
      <protection locked="0"/>
    </xf>
    <xf numFmtId="0" fontId="3" fillId="0" borderId="56" xfId="0" applyFont="1" applyBorder="1" applyAlignment="1" applyProtection="1">
      <alignment horizontal="left" vertical="top" wrapText="1"/>
      <protection locked="0"/>
    </xf>
    <xf numFmtId="0" fontId="30" fillId="10" borderId="94" xfId="0" applyFont="1" applyFill="1" applyBorder="1" applyAlignment="1" applyProtection="1">
      <alignment vertical="top" wrapText="1"/>
      <protection locked="0"/>
    </xf>
    <xf numFmtId="0" fontId="30" fillId="10" borderId="93" xfId="0" applyFont="1" applyFill="1" applyBorder="1" applyAlignment="1" applyProtection="1">
      <alignment vertical="top" wrapText="1"/>
      <protection locked="0"/>
    </xf>
    <xf numFmtId="0" fontId="25" fillId="11" borderId="17" xfId="0" applyFont="1" applyFill="1" applyBorder="1" applyAlignment="1" applyProtection="1">
      <alignment horizontal="left" vertical="top"/>
      <protection locked="0"/>
    </xf>
    <xf numFmtId="0" fontId="30" fillId="10" borderId="3" xfId="0" applyFont="1" applyFill="1" applyBorder="1" applyAlignment="1" applyProtection="1">
      <alignment vertical="top" wrapText="1"/>
      <protection locked="0"/>
    </xf>
    <xf numFmtId="0" fontId="30" fillId="10" borderId="15" xfId="0" applyFont="1" applyFill="1" applyBorder="1" applyAlignment="1" applyProtection="1">
      <alignment vertical="top" wrapText="1"/>
      <protection locked="0"/>
    </xf>
    <xf numFmtId="0" fontId="30" fillId="10" borderId="96" xfId="0" applyFont="1" applyFill="1" applyBorder="1" applyAlignment="1" applyProtection="1">
      <alignment vertical="top" wrapText="1"/>
      <protection locked="0"/>
    </xf>
    <xf numFmtId="0" fontId="3" fillId="0" borderId="58" xfId="0" applyFont="1" applyBorder="1" applyAlignment="1" applyProtection="1">
      <alignment horizontal="left" vertical="top" wrapText="1"/>
      <protection locked="0"/>
    </xf>
    <xf numFmtId="0" fontId="30" fillId="10" borderId="59" xfId="0" applyFont="1" applyFill="1" applyBorder="1" applyAlignment="1" applyProtection="1">
      <alignment vertical="top" wrapText="1"/>
      <protection locked="0"/>
    </xf>
    <xf numFmtId="0" fontId="30" fillId="10" borderId="61" xfId="0" applyFont="1" applyFill="1" applyBorder="1" applyAlignment="1" applyProtection="1">
      <alignment vertical="top" wrapText="1"/>
      <protection locked="0"/>
    </xf>
    <xf numFmtId="0" fontId="30" fillId="10" borderId="62" xfId="0" applyFont="1" applyFill="1" applyBorder="1" applyAlignment="1" applyProtection="1">
      <alignment vertical="top" wrapText="1"/>
      <protection locked="0"/>
    </xf>
    <xf numFmtId="0" fontId="25" fillId="0" borderId="48" xfId="0" applyFont="1" applyBorder="1" applyAlignment="1" applyProtection="1">
      <alignment horizontal="left" vertical="top"/>
      <protection locked="0"/>
    </xf>
    <xf numFmtId="0" fontId="3" fillId="0" borderId="57" xfId="0" applyFont="1" applyBorder="1" applyAlignment="1" applyProtection="1">
      <alignment horizontal="left" vertical="top" wrapText="1"/>
      <protection locked="0"/>
    </xf>
    <xf numFmtId="0" fontId="25" fillId="0" borderId="44" xfId="0" applyFont="1" applyBorder="1" applyAlignment="1" applyProtection="1">
      <alignment vertical="top"/>
      <protection locked="0"/>
    </xf>
    <xf numFmtId="0" fontId="24" fillId="0" borderId="44" xfId="0" applyFont="1" applyBorder="1" applyAlignment="1" applyProtection="1">
      <alignment vertical="top"/>
      <protection locked="0"/>
    </xf>
    <xf numFmtId="0" fontId="37" fillId="0" borderId="44" xfId="0" applyFont="1" applyBorder="1" applyAlignment="1" applyProtection="1">
      <alignment vertical="top" wrapText="1"/>
      <protection locked="0"/>
    </xf>
    <xf numFmtId="0" fontId="1" fillId="0" borderId="64" xfId="0" applyFont="1" applyBorder="1" applyAlignment="1" applyProtection="1">
      <alignment vertical="top" wrapText="1"/>
      <protection locked="0"/>
    </xf>
    <xf numFmtId="0" fontId="1" fillId="0" borderId="80" xfId="0" applyFont="1" applyBorder="1" applyAlignment="1" applyProtection="1">
      <alignment vertical="top" wrapText="1"/>
      <protection locked="0"/>
    </xf>
    <xf numFmtId="0" fontId="1" fillId="0" borderId="70" xfId="0" applyFont="1" applyBorder="1" applyAlignment="1" applyProtection="1">
      <alignment vertical="top" wrapText="1"/>
      <protection locked="0"/>
    </xf>
    <xf numFmtId="0" fontId="1" fillId="0" borderId="81" xfId="0" applyFont="1" applyBorder="1" applyAlignment="1" applyProtection="1">
      <alignment vertical="top" wrapText="1"/>
      <protection locked="0"/>
    </xf>
    <xf numFmtId="0" fontId="25" fillId="0" borderId="79" xfId="0" applyFont="1" applyBorder="1" applyAlignment="1" applyProtection="1">
      <alignment vertical="top"/>
      <protection locked="0"/>
    </xf>
    <xf numFmtId="0" fontId="24" fillId="0" borderId="79" xfId="0" applyFont="1" applyBorder="1" applyAlignment="1" applyProtection="1">
      <alignment vertical="top"/>
      <protection locked="0"/>
    </xf>
    <xf numFmtId="0" fontId="1" fillId="0" borderId="82" xfId="0" applyFont="1" applyBorder="1" applyAlignment="1" applyProtection="1">
      <alignment vertical="top" wrapText="1"/>
      <protection locked="0"/>
    </xf>
    <xf numFmtId="0" fontId="1" fillId="0" borderId="83" xfId="0" applyFont="1" applyBorder="1" applyAlignment="1" applyProtection="1">
      <alignment vertical="top" wrapText="1"/>
      <protection locked="0"/>
    </xf>
    <xf numFmtId="0" fontId="1" fillId="10" borderId="60" xfId="0" applyFont="1" applyFill="1" applyBorder="1" applyAlignment="1" applyProtection="1">
      <alignment vertical="top" wrapText="1"/>
      <protection locked="0"/>
    </xf>
    <xf numFmtId="0" fontId="1" fillId="10" borderId="59" xfId="0" applyFont="1" applyFill="1" applyBorder="1" applyAlignment="1" applyProtection="1">
      <alignment vertical="top" wrapText="1"/>
      <protection locked="0"/>
    </xf>
    <xf numFmtId="0" fontId="14" fillId="0" borderId="86" xfId="0" applyFont="1" applyBorder="1" applyAlignment="1" applyProtection="1">
      <alignment vertical="top" wrapText="1"/>
      <protection locked="0"/>
    </xf>
    <xf numFmtId="0" fontId="25" fillId="0" borderId="79" xfId="0" applyFont="1" applyBorder="1" applyAlignment="1" applyProtection="1">
      <alignment horizontal="left" vertical="top"/>
      <protection locked="0"/>
    </xf>
    <xf numFmtId="0" fontId="14" fillId="0" borderId="85" xfId="0" applyFont="1" applyBorder="1" applyAlignment="1" applyProtection="1">
      <alignment vertical="top" wrapText="1"/>
      <protection locked="0"/>
    </xf>
    <xf numFmtId="0" fontId="25" fillId="0" borderId="88" xfId="0" applyFont="1" applyBorder="1" applyAlignment="1" applyProtection="1">
      <alignment vertical="top"/>
      <protection locked="0"/>
    </xf>
    <xf numFmtId="0" fontId="25" fillId="0" borderId="90" xfId="0" applyFont="1" applyBorder="1" applyAlignment="1" applyProtection="1">
      <alignment vertical="top" wrapText="1"/>
      <protection locked="0"/>
    </xf>
    <xf numFmtId="0" fontId="25" fillId="0" borderId="89" xfId="0" applyFont="1" applyBorder="1" applyAlignment="1" applyProtection="1">
      <alignment vertical="top"/>
      <protection locked="0"/>
    </xf>
    <xf numFmtId="0" fontId="25" fillId="0" borderId="91" xfId="0" applyFont="1" applyBorder="1" applyAlignment="1" applyProtection="1">
      <alignment vertical="top" wrapText="1"/>
      <protection locked="0"/>
    </xf>
    <xf numFmtId="0" fontId="30" fillId="10" borderId="97" xfId="0" applyFont="1" applyFill="1" applyBorder="1" applyAlignment="1" applyProtection="1">
      <alignment vertical="top" wrapText="1"/>
      <protection locked="0"/>
    </xf>
    <xf numFmtId="0" fontId="31" fillId="5" borderId="22" xfId="0" applyFont="1" applyFill="1" applyBorder="1" applyAlignment="1" applyProtection="1">
      <alignment vertical="center"/>
      <protection locked="0"/>
    </xf>
    <xf numFmtId="0" fontId="32" fillId="12" borderId="33" xfId="0" applyFont="1" applyFill="1" applyBorder="1" applyAlignment="1" applyProtection="1">
      <alignment horizontal="left" vertical="top"/>
      <protection locked="0"/>
    </xf>
    <xf numFmtId="0" fontId="31" fillId="5" borderId="34" xfId="0" applyFont="1" applyFill="1" applyBorder="1" applyAlignment="1" applyProtection="1">
      <alignment vertical="center"/>
      <protection locked="0"/>
    </xf>
    <xf numFmtId="0" fontId="1" fillId="0" borderId="32" xfId="0" applyFont="1" applyBorder="1" applyAlignment="1" applyProtection="1">
      <alignment vertical="center"/>
      <protection locked="0"/>
    </xf>
    <xf numFmtId="0" fontId="10" fillId="0" borderId="28" xfId="0" applyFont="1" applyBorder="1" applyAlignment="1" applyProtection="1">
      <alignment vertical="center" wrapText="1"/>
      <protection locked="0"/>
    </xf>
    <xf numFmtId="0" fontId="3" fillId="0" borderId="43" xfId="0" applyFont="1" applyBorder="1" applyAlignment="1" applyProtection="1">
      <alignment horizontal="left" vertical="top" wrapText="1"/>
      <protection locked="0"/>
    </xf>
    <xf numFmtId="3" fontId="3" fillId="0" borderId="43" xfId="0" applyNumberFormat="1" applyFont="1" applyBorder="1" applyAlignment="1" applyProtection="1">
      <alignment horizontal="left" vertical="top"/>
      <protection locked="0"/>
    </xf>
    <xf numFmtId="0" fontId="26" fillId="0" borderId="23" xfId="0" applyFont="1" applyBorder="1" applyAlignment="1" applyProtection="1">
      <alignment horizontal="left" vertical="top" wrapText="1"/>
      <protection locked="0"/>
    </xf>
    <xf numFmtId="0" fontId="30" fillId="13" borderId="25" xfId="0" applyFont="1" applyFill="1" applyBorder="1" applyAlignment="1" applyProtection="1">
      <alignment vertical="top" wrapText="1"/>
      <protection locked="0"/>
    </xf>
    <xf numFmtId="0" fontId="29" fillId="0" borderId="17" xfId="0" applyFont="1" applyBorder="1" applyAlignment="1" applyProtection="1">
      <alignment horizontal="left" vertical="top"/>
      <protection locked="0"/>
    </xf>
    <xf numFmtId="0" fontId="24" fillId="0" borderId="45" xfId="0" applyFont="1" applyBorder="1" applyAlignment="1" applyProtection="1">
      <alignment horizontal="left" vertical="top"/>
      <protection locked="0"/>
    </xf>
    <xf numFmtId="0" fontId="26" fillId="0" borderId="21" xfId="0" applyFont="1" applyBorder="1" applyAlignment="1" applyProtection="1">
      <alignment horizontal="left" vertical="top" wrapText="1"/>
      <protection locked="0"/>
    </xf>
    <xf numFmtId="0" fontId="29" fillId="0" borderId="45" xfId="0" applyFont="1" applyBorder="1" applyAlignment="1" applyProtection="1">
      <alignment horizontal="left" vertical="top"/>
      <protection locked="0"/>
    </xf>
    <xf numFmtId="0" fontId="26" fillId="0" borderId="57" xfId="0" applyFont="1" applyBorder="1" applyAlignment="1" applyProtection="1">
      <alignment horizontal="left" vertical="top" wrapText="1"/>
      <protection locked="0"/>
    </xf>
    <xf numFmtId="0" fontId="24" fillId="0" borderId="44" xfId="0" applyFont="1" applyBorder="1" applyAlignment="1" applyProtection="1">
      <alignment horizontal="left" vertical="top"/>
      <protection locked="0"/>
    </xf>
    <xf numFmtId="0" fontId="24" fillId="0" borderId="17" xfId="0" applyFont="1" applyBorder="1" applyAlignment="1" applyProtection="1">
      <alignment horizontal="left" vertical="top"/>
      <protection locked="0"/>
    </xf>
    <xf numFmtId="0" fontId="24" fillId="0" borderId="46" xfId="0" applyFont="1" applyBorder="1" applyAlignment="1" applyProtection="1">
      <alignment horizontal="left" vertical="top"/>
      <protection locked="0"/>
    </xf>
    <xf numFmtId="0" fontId="25" fillId="0" borderId="46" xfId="0" applyFont="1" applyBorder="1" applyAlignment="1" applyProtection="1">
      <alignment horizontal="left" vertical="top"/>
      <protection locked="0"/>
    </xf>
    <xf numFmtId="0" fontId="3" fillId="0" borderId="26" xfId="0" applyFont="1" applyBorder="1" applyAlignment="1" applyProtection="1">
      <alignment horizontal="left" vertical="top" wrapText="1"/>
      <protection locked="0"/>
    </xf>
    <xf numFmtId="0" fontId="30" fillId="10" borderId="66" xfId="0" applyFont="1" applyFill="1" applyBorder="1" applyAlignment="1" applyProtection="1">
      <alignment vertical="top" wrapText="1"/>
      <protection locked="0"/>
    </xf>
    <xf numFmtId="0" fontId="30" fillId="10" borderId="65" xfId="0" applyFont="1" applyFill="1" applyBorder="1" applyAlignment="1" applyProtection="1">
      <alignment vertical="top" wrapText="1"/>
      <protection locked="0"/>
    </xf>
    <xf numFmtId="0" fontId="30" fillId="10" borderId="67" xfId="0" applyFont="1" applyFill="1" applyBorder="1" applyAlignment="1" applyProtection="1">
      <alignment vertical="top" wrapText="1"/>
      <protection locked="0"/>
    </xf>
    <xf numFmtId="0" fontId="29" fillId="0" borderId="55" xfId="0" applyFont="1" applyBorder="1" applyAlignment="1" applyProtection="1">
      <alignment horizontal="left" vertical="top"/>
      <protection locked="0"/>
    </xf>
    <xf numFmtId="0" fontId="29" fillId="0" borderId="15" xfId="0" applyFont="1" applyBorder="1" applyAlignment="1" applyProtection="1">
      <alignment horizontal="left" vertical="top"/>
      <protection locked="0"/>
    </xf>
    <xf numFmtId="3" fontId="3" fillId="0" borderId="68" xfId="0" applyNumberFormat="1" applyFont="1" applyBorder="1" applyAlignment="1" applyProtection="1">
      <alignment horizontal="left" vertical="top"/>
      <protection locked="0"/>
    </xf>
    <xf numFmtId="0" fontId="1" fillId="0" borderId="68" xfId="0" applyFont="1" applyBorder="1" applyAlignment="1" applyProtection="1">
      <alignment horizontal="left" vertical="top" wrapText="1"/>
      <protection locked="0"/>
    </xf>
    <xf numFmtId="0" fontId="1" fillId="0" borderId="0" xfId="0" applyFont="1" applyAlignment="1" applyProtection="1">
      <alignment vertical="center"/>
      <protection locked="0"/>
    </xf>
    <xf numFmtId="164" fontId="1" fillId="0" borderId="0" xfId="0" applyNumberFormat="1" applyFont="1" applyAlignment="1" applyProtection="1">
      <alignment vertical="center"/>
      <protection locked="0"/>
    </xf>
    <xf numFmtId="165" fontId="1" fillId="0" borderId="0" xfId="0" applyNumberFormat="1" applyFont="1" applyAlignment="1" applyProtection="1">
      <alignment vertical="center"/>
      <protection locked="0"/>
    </xf>
    <xf numFmtId="0" fontId="14" fillId="14" borderId="9" xfId="0" applyFont="1" applyFill="1" applyBorder="1"/>
    <xf numFmtId="0" fontId="14" fillId="14" borderId="5" xfId="0" applyFont="1" applyFill="1" applyBorder="1"/>
    <xf numFmtId="0" fontId="38" fillId="14" borderId="5" xfId="0" applyFont="1" applyFill="1" applyBorder="1"/>
    <xf numFmtId="0" fontId="38" fillId="14" borderId="6" xfId="0" applyFont="1" applyFill="1" applyBorder="1"/>
    <xf numFmtId="0" fontId="38" fillId="0" borderId="0" xfId="0" applyFont="1"/>
    <xf numFmtId="0" fontId="14" fillId="14" borderId="3" xfId="0" applyFont="1" applyFill="1" applyBorder="1"/>
    <xf numFmtId="0" fontId="38" fillId="14" borderId="4" xfId="0" applyFont="1" applyFill="1" applyBorder="1"/>
    <xf numFmtId="0" fontId="2" fillId="14" borderId="3" xfId="0" applyFont="1" applyFill="1" applyBorder="1"/>
    <xf numFmtId="0" fontId="39" fillId="14" borderId="3" xfId="0" applyFont="1" applyFill="1" applyBorder="1"/>
    <xf numFmtId="0" fontId="1" fillId="0" borderId="32" xfId="0" applyFont="1" applyBorder="1" applyAlignment="1" applyProtection="1">
      <alignment vertical="center" wrapText="1"/>
      <protection locked="0"/>
    </xf>
    <xf numFmtId="0" fontId="1" fillId="10" borderId="95" xfId="0" applyFont="1" applyFill="1" applyBorder="1" applyAlignment="1" applyProtection="1">
      <alignment vertical="top" wrapText="1"/>
      <protection locked="0"/>
    </xf>
    <xf numFmtId="0" fontId="1" fillId="10" borderId="15" xfId="0" applyFont="1" applyFill="1" applyBorder="1" applyAlignment="1" applyProtection="1">
      <alignment vertical="top" wrapText="1"/>
      <protection locked="0"/>
    </xf>
    <xf numFmtId="0" fontId="1" fillId="10" borderId="28" xfId="0" applyFont="1" applyFill="1" applyBorder="1" applyAlignment="1" applyProtection="1">
      <alignment vertical="top" wrapText="1"/>
      <protection locked="0"/>
    </xf>
    <xf numFmtId="0" fontId="1" fillId="0" borderId="61" xfId="0" applyFont="1" applyBorder="1" applyAlignment="1" applyProtection="1">
      <alignment vertical="top" wrapText="1"/>
      <protection locked="0"/>
    </xf>
    <xf numFmtId="0" fontId="1" fillId="12" borderId="60" xfId="0" applyFont="1" applyFill="1" applyBorder="1" applyAlignment="1" applyProtection="1">
      <alignment vertical="top" wrapText="1"/>
      <protection locked="0"/>
    </xf>
    <xf numFmtId="0" fontId="1" fillId="12" borderId="59" xfId="0" applyFont="1" applyFill="1" applyBorder="1" applyAlignment="1" applyProtection="1">
      <alignment vertical="top" wrapText="1"/>
      <protection locked="0"/>
    </xf>
    <xf numFmtId="0" fontId="1" fillId="0" borderId="84" xfId="0" applyFont="1" applyBorder="1" applyAlignment="1" applyProtection="1">
      <alignment vertical="top" wrapText="1"/>
      <protection locked="0"/>
    </xf>
    <xf numFmtId="0" fontId="1" fillId="0" borderId="87" xfId="0" applyFont="1" applyBorder="1" applyAlignment="1" applyProtection="1">
      <alignment vertical="top" wrapText="1"/>
      <protection locked="0"/>
    </xf>
    <xf numFmtId="0" fontId="1" fillId="12" borderId="28" xfId="0" applyFont="1" applyFill="1" applyBorder="1" applyAlignment="1" applyProtection="1">
      <alignment vertical="top" wrapText="1"/>
      <protection locked="0"/>
    </xf>
    <xf numFmtId="0" fontId="1" fillId="12" borderId="28" xfId="0" applyFont="1" applyFill="1" applyBorder="1" applyAlignment="1" applyProtection="1">
      <alignment horizontal="left" vertical="top" wrapText="1"/>
      <protection locked="0"/>
    </xf>
    <xf numFmtId="0" fontId="1" fillId="12" borderId="65" xfId="0" applyFont="1" applyFill="1" applyBorder="1" applyAlignment="1" applyProtection="1">
      <alignment vertical="top" wrapText="1"/>
      <protection locked="0"/>
    </xf>
    <xf numFmtId="0" fontId="38" fillId="14" borderId="0" xfId="0" applyFont="1" applyFill="1"/>
    <xf numFmtId="0" fontId="44" fillId="0" borderId="44" xfId="0" applyFont="1" applyBorder="1" applyAlignment="1" applyProtection="1">
      <alignment horizontal="left" vertical="top"/>
      <protection locked="0"/>
    </xf>
    <xf numFmtId="0" fontId="1" fillId="0" borderId="28" xfId="0" quotePrefix="1" applyFont="1" applyBorder="1" applyAlignment="1" applyProtection="1">
      <alignment vertical="top" wrapText="1"/>
      <protection locked="0"/>
    </xf>
    <xf numFmtId="0" fontId="38" fillId="0" borderId="59" xfId="0" applyFont="1" applyBorder="1" applyAlignment="1" applyProtection="1">
      <alignment vertical="top" wrapText="1"/>
      <protection locked="0"/>
    </xf>
    <xf numFmtId="0" fontId="45" fillId="0" borderId="28" xfId="0" applyFont="1" applyBorder="1" applyAlignment="1" applyProtection="1">
      <alignment vertical="top" wrapText="1"/>
      <protection locked="0"/>
    </xf>
    <xf numFmtId="0" fontId="45" fillId="0" borderId="59" xfId="0" applyFont="1" applyBorder="1" applyAlignment="1" applyProtection="1">
      <alignment vertical="top" wrapText="1"/>
      <protection locked="0"/>
    </xf>
    <xf numFmtId="0" fontId="38" fillId="0" borderId="5" xfId="0" applyFont="1" applyBorder="1" applyAlignment="1" applyProtection="1">
      <alignment horizontal="left" vertical="top" wrapText="1"/>
      <protection locked="0"/>
    </xf>
    <xf numFmtId="0" fontId="38" fillId="0" borderId="4" xfId="0" applyFont="1" applyBorder="1" applyAlignment="1" applyProtection="1">
      <alignment horizontal="left" vertical="top" wrapText="1"/>
      <protection locked="0"/>
    </xf>
    <xf numFmtId="0" fontId="38" fillId="0" borderId="0" xfId="0" applyFont="1" applyAlignment="1" applyProtection="1">
      <alignment horizontal="left" vertical="top" wrapText="1"/>
      <protection locked="0"/>
    </xf>
    <xf numFmtId="0" fontId="38" fillId="0" borderId="6" xfId="0" applyFont="1" applyBorder="1" applyAlignment="1" applyProtection="1">
      <alignment horizontal="left" vertical="top" wrapText="1"/>
      <protection locked="0"/>
    </xf>
    <xf numFmtId="3" fontId="1" fillId="0" borderId="59" xfId="0" applyNumberFormat="1" applyFont="1" applyBorder="1" applyAlignment="1" applyProtection="1">
      <alignment vertical="top" wrapText="1"/>
      <protection locked="0"/>
    </xf>
    <xf numFmtId="3" fontId="38" fillId="0" borderId="60" xfId="0" applyNumberFormat="1" applyFont="1" applyBorder="1" applyAlignment="1" applyProtection="1">
      <alignment vertical="top" wrapText="1"/>
      <protection locked="0"/>
    </xf>
    <xf numFmtId="0" fontId="30" fillId="15" borderId="59" xfId="0" applyFont="1" applyFill="1" applyBorder="1" applyAlignment="1" applyProtection="1">
      <alignment vertical="top" wrapText="1"/>
      <protection locked="0"/>
    </xf>
    <xf numFmtId="0" fontId="30" fillId="15" borderId="60" xfId="0" applyFont="1" applyFill="1" applyBorder="1" applyAlignment="1" applyProtection="1">
      <alignment vertical="top" wrapText="1"/>
      <protection locked="0"/>
    </xf>
    <xf numFmtId="0" fontId="30" fillId="15" borderId="28" xfId="0" applyFont="1" applyFill="1" applyBorder="1" applyAlignment="1" applyProtection="1">
      <alignment vertical="top" wrapText="1"/>
      <protection locked="0"/>
    </xf>
    <xf numFmtId="0" fontId="30" fillId="15" borderId="29" xfId="0" applyFont="1" applyFill="1" applyBorder="1" applyAlignment="1" applyProtection="1">
      <alignment vertical="top" wrapText="1"/>
      <protection locked="0"/>
    </xf>
    <xf numFmtId="0" fontId="30" fillId="15" borderId="61" xfId="0" applyFont="1" applyFill="1" applyBorder="1" applyAlignment="1" applyProtection="1">
      <alignment vertical="top" wrapText="1"/>
      <protection locked="0"/>
    </xf>
    <xf numFmtId="0" fontId="30" fillId="15" borderId="62" xfId="0" applyFont="1" applyFill="1" applyBorder="1" applyAlignment="1" applyProtection="1">
      <alignment vertical="top" wrapText="1"/>
      <protection locked="0"/>
    </xf>
    <xf numFmtId="0" fontId="38" fillId="0" borderId="60" xfId="0" applyFont="1" applyBorder="1" applyAlignment="1" applyProtection="1">
      <alignment vertical="top" wrapText="1"/>
      <protection locked="0"/>
    </xf>
    <xf numFmtId="0" fontId="30" fillId="15" borderId="30" xfId="0" applyFont="1" applyFill="1" applyBorder="1" applyAlignment="1" applyProtection="1">
      <alignment vertical="top" wrapText="1"/>
      <protection locked="0"/>
    </xf>
    <xf numFmtId="0" fontId="30" fillId="15" borderId="32" xfId="0" applyFont="1" applyFill="1" applyBorder="1" applyAlignment="1" applyProtection="1">
      <alignment vertical="top" wrapText="1"/>
      <protection locked="0"/>
    </xf>
    <xf numFmtId="0" fontId="30" fillId="16" borderId="59" xfId="0" applyFont="1" applyFill="1" applyBorder="1" applyAlignment="1" applyProtection="1">
      <alignment vertical="top" wrapText="1"/>
      <protection locked="0"/>
    </xf>
    <xf numFmtId="0" fontId="30" fillId="16" borderId="60" xfId="0" applyFont="1" applyFill="1" applyBorder="1" applyAlignment="1" applyProtection="1">
      <alignment vertical="top" wrapText="1"/>
      <protection locked="0"/>
    </xf>
    <xf numFmtId="0" fontId="38" fillId="0" borderId="28" xfId="0" applyFont="1" applyBorder="1" applyAlignment="1" applyProtection="1">
      <alignment vertical="top" wrapText="1"/>
      <protection locked="0"/>
    </xf>
    <xf numFmtId="0" fontId="30" fillId="16" borderId="28" xfId="0" applyFont="1" applyFill="1" applyBorder="1" applyAlignment="1" applyProtection="1">
      <alignment vertical="top" wrapText="1"/>
      <protection locked="0"/>
    </xf>
    <xf numFmtId="0" fontId="30" fillId="16" borderId="29" xfId="0" applyFont="1" applyFill="1" applyBorder="1" applyAlignment="1" applyProtection="1">
      <alignment vertical="top" wrapText="1"/>
      <protection locked="0"/>
    </xf>
    <xf numFmtId="0" fontId="38" fillId="0" borderId="13" xfId="0" applyFont="1" applyBorder="1" applyAlignment="1" applyProtection="1">
      <alignment horizontal="left" vertical="top" wrapText="1"/>
      <protection locked="0"/>
    </xf>
    <xf numFmtId="3" fontId="1" fillId="0" borderId="26" xfId="0" applyNumberFormat="1" applyFont="1" applyBorder="1" applyAlignment="1" applyProtection="1">
      <alignment vertical="top" wrapText="1"/>
      <protection locked="0"/>
    </xf>
    <xf numFmtId="3" fontId="1" fillId="0" borderId="65" xfId="0" applyNumberFormat="1" applyFont="1" applyBorder="1" applyAlignment="1" applyProtection="1">
      <alignment vertical="top" wrapText="1"/>
      <protection locked="0"/>
    </xf>
    <xf numFmtId="3" fontId="1" fillId="0" borderId="60" xfId="0" applyNumberFormat="1" applyFont="1" applyBorder="1" applyAlignment="1" applyProtection="1">
      <alignment vertical="top" wrapText="1"/>
      <protection locked="0"/>
    </xf>
    <xf numFmtId="3" fontId="1" fillId="0" borderId="70" xfId="0" applyNumberFormat="1" applyFont="1" applyBorder="1" applyAlignment="1" applyProtection="1">
      <alignment vertical="top" wrapText="1"/>
      <protection locked="0"/>
    </xf>
    <xf numFmtId="3" fontId="1" fillId="0" borderId="82" xfId="0" applyNumberFormat="1" applyFont="1" applyBorder="1" applyAlignment="1" applyProtection="1">
      <alignment vertical="top" wrapText="1"/>
      <protection locked="0"/>
    </xf>
    <xf numFmtId="3" fontId="1" fillId="0" borderId="29" xfId="0" applyNumberFormat="1" applyFont="1" applyBorder="1" applyAlignment="1" applyProtection="1">
      <alignment vertical="top" wrapText="1"/>
      <protection locked="0"/>
    </xf>
    <xf numFmtId="3" fontId="1" fillId="0" borderId="28" xfId="0" applyNumberFormat="1" applyFont="1" applyBorder="1" applyAlignment="1" applyProtection="1">
      <alignment vertical="top" wrapText="1"/>
      <protection locked="0"/>
    </xf>
    <xf numFmtId="0" fontId="1" fillId="0" borderId="86" xfId="0" applyFont="1" applyBorder="1" applyAlignment="1" applyProtection="1">
      <alignment vertical="top" wrapText="1"/>
      <protection locked="0"/>
    </xf>
    <xf numFmtId="0" fontId="46" fillId="0" borderId="0" xfId="0" applyFont="1" applyAlignment="1" applyProtection="1">
      <alignment horizontal="left" vertical="top" wrapText="1"/>
      <protection locked="0"/>
    </xf>
    <xf numFmtId="3" fontId="38" fillId="0" borderId="28" xfId="0" applyNumberFormat="1" applyFont="1" applyBorder="1" applyAlignment="1" applyProtection="1">
      <alignment vertical="top" wrapText="1"/>
      <protection locked="0"/>
    </xf>
    <xf numFmtId="0" fontId="38" fillId="0" borderId="23" xfId="0" applyFont="1" applyBorder="1" applyAlignment="1" applyProtection="1">
      <alignment vertical="top" wrapText="1"/>
      <protection locked="0"/>
    </xf>
    <xf numFmtId="0" fontId="3" fillId="0" borderId="5" xfId="0" applyFont="1" applyBorder="1" applyAlignment="1">
      <alignment horizontal="left" vertical="top"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47" fillId="0" borderId="0" xfId="0" applyFont="1" applyAlignment="1" applyProtection="1">
      <alignment horizontal="left" vertical="top" wrapText="1"/>
      <protection locked="0"/>
    </xf>
    <xf numFmtId="3" fontId="1" fillId="0" borderId="84" xfId="0" applyNumberFormat="1" applyFont="1" applyBorder="1" applyAlignment="1" applyProtection="1">
      <alignment vertical="top" wrapText="1"/>
      <protection locked="0"/>
    </xf>
    <xf numFmtId="0" fontId="38" fillId="0" borderId="29" xfId="0" applyFont="1" applyBorder="1" applyAlignment="1" applyProtection="1">
      <alignment vertical="top" wrapText="1"/>
      <protection locked="0"/>
    </xf>
    <xf numFmtId="3" fontId="30" fillId="10" borderId="60" xfId="0" applyNumberFormat="1" applyFont="1" applyFill="1" applyBorder="1" applyAlignment="1" applyProtection="1">
      <alignment vertical="top" wrapText="1"/>
      <protection locked="0"/>
    </xf>
    <xf numFmtId="3" fontId="30" fillId="10" borderId="59" xfId="0" applyNumberFormat="1" applyFont="1" applyFill="1" applyBorder="1" applyAlignment="1" applyProtection="1">
      <alignment vertical="top" wrapText="1"/>
      <protection locked="0"/>
    </xf>
    <xf numFmtId="3" fontId="1" fillId="0" borderId="0" xfId="0" applyNumberFormat="1" applyFont="1" applyAlignment="1" applyProtection="1">
      <alignment vertical="center" wrapText="1"/>
      <protection locked="0"/>
    </xf>
    <xf numFmtId="0" fontId="1" fillId="0" borderId="0" xfId="0" applyFont="1" applyAlignment="1" applyProtection="1">
      <alignment wrapText="1"/>
      <protection locked="0"/>
    </xf>
    <xf numFmtId="0" fontId="40" fillId="14" borderId="3" xfId="0" applyFont="1" applyFill="1" applyBorder="1" applyAlignment="1">
      <alignment horizontal="left" vertical="top" wrapText="1"/>
    </xf>
    <xf numFmtId="0" fontId="41" fillId="14" borderId="0" xfId="0" applyFont="1" applyFill="1" applyAlignment="1">
      <alignment horizontal="left" vertical="top" wrapText="1"/>
    </xf>
    <xf numFmtId="0" fontId="41" fillId="14" borderId="4" xfId="0" applyFont="1" applyFill="1" applyBorder="1" applyAlignment="1">
      <alignment horizontal="left" vertical="top" wrapText="1"/>
    </xf>
    <xf numFmtId="0" fontId="43" fillId="14" borderId="3" xfId="0" applyFont="1" applyFill="1" applyBorder="1" applyAlignment="1">
      <alignment vertical="top" wrapText="1"/>
    </xf>
    <xf numFmtId="0" fontId="43" fillId="14" borderId="0" xfId="0" applyFont="1" applyFill="1" applyAlignment="1">
      <alignment vertical="top" wrapText="1"/>
    </xf>
    <xf numFmtId="0" fontId="43" fillId="14" borderId="4" xfId="0" applyFont="1" applyFill="1" applyBorder="1" applyAlignment="1">
      <alignment vertical="top" wrapText="1"/>
    </xf>
    <xf numFmtId="0" fontId="42" fillId="14" borderId="98" xfId="0" applyFont="1" applyFill="1" applyBorder="1" applyAlignment="1">
      <alignment horizontal="left" vertical="top" wrapText="1"/>
    </xf>
    <xf numFmtId="0" fontId="42" fillId="14" borderId="99" xfId="0" applyFont="1" applyFill="1" applyBorder="1" applyAlignment="1">
      <alignment horizontal="left" vertical="top" wrapText="1"/>
    </xf>
    <xf numFmtId="0" fontId="42" fillId="14" borderId="100" xfId="0" applyFont="1" applyFill="1" applyBorder="1" applyAlignment="1">
      <alignment horizontal="left" vertical="top" wrapText="1"/>
    </xf>
    <xf numFmtId="0" fontId="8" fillId="8" borderId="1" xfId="0" applyFont="1" applyFill="1" applyBorder="1" applyAlignment="1" applyProtection="1">
      <alignment horizontal="center"/>
      <protection locked="0"/>
    </xf>
    <xf numFmtId="0" fontId="8" fillId="8" borderId="0" xfId="0" applyFont="1" applyFill="1" applyAlignment="1" applyProtection="1">
      <alignment horizontal="center"/>
      <protection locked="0"/>
    </xf>
    <xf numFmtId="0" fontId="8" fillId="8" borderId="2" xfId="0" applyFont="1" applyFill="1" applyBorder="1" applyAlignment="1" applyProtection="1">
      <alignment horizontal="center"/>
      <protection locked="0"/>
    </xf>
    <xf numFmtId="0" fontId="8" fillId="8" borderId="1" xfId="0" applyFont="1" applyFill="1" applyBorder="1" applyAlignment="1" applyProtection="1">
      <alignment horizontal="center" wrapText="1"/>
      <protection locked="0"/>
    </xf>
    <xf numFmtId="0" fontId="8" fillId="8" borderId="0" xfId="0" applyFont="1" applyFill="1" applyAlignment="1" applyProtection="1">
      <alignment horizontal="center" wrapText="1"/>
      <protection locked="0"/>
    </xf>
    <xf numFmtId="0" fontId="8" fillId="8" borderId="2" xfId="0" applyFont="1" applyFill="1" applyBorder="1" applyAlignment="1" applyProtection="1">
      <alignment horizontal="center" wrapText="1"/>
      <protection locked="0"/>
    </xf>
    <xf numFmtId="0" fontId="8" fillId="8" borderId="0" xfId="0" applyFont="1" applyFill="1" applyAlignment="1">
      <alignment horizontal="center" wrapText="1"/>
    </xf>
    <xf numFmtId="0" fontId="8" fillId="8" borderId="2" xfId="0" applyFont="1" applyFill="1" applyBorder="1" applyAlignment="1">
      <alignment horizontal="center" wrapText="1"/>
    </xf>
    <xf numFmtId="0" fontId="3" fillId="0" borderId="5" xfId="0" applyFont="1" applyBorder="1" applyAlignment="1">
      <alignment horizontal="left" vertical="top" wrapText="1"/>
    </xf>
    <xf numFmtId="0" fontId="0" fillId="0" borderId="5" xfId="0" applyBorder="1" applyAlignment="1">
      <alignment horizontal="left" vertical="top"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wrapText="1"/>
    </xf>
    <xf numFmtId="0" fontId="1" fillId="0" borderId="0" xfId="0" applyFont="1" applyAlignment="1">
      <alignment horizontal="left" wrapText="1"/>
    </xf>
  </cellXfs>
  <cellStyles count="3">
    <cellStyle name="Normal" xfId="0" builtinId="0"/>
    <cellStyle name="Note" xfId="1" builtinId="10"/>
    <cellStyle name="Style 1" xfId="2" xr:uid="{68AA2E18-4011-487E-A4F7-5A0D2452CE0E}"/>
  </cellStyles>
  <dxfs count="0"/>
  <tableStyles count="10" defaultTableStyle="TableStyleMedium2" defaultPivotStyle="PivotStyleLight16">
    <tableStyle name="Data Reporting AD style" pivot="0" count="0" xr9:uid="{00000000-0011-0000-FFFF-FFFF00000000}"/>
    <tableStyle name="Data Reporting CE" pivot="0" count="0" xr9:uid="{00000000-0011-0000-FFFF-FFFF01000000}"/>
    <tableStyle name="Protocol AD style" pivot="0" count="0" xr9:uid="{00000000-0011-0000-FFFF-FFFF02000000}"/>
    <tableStyle name="Protocol CE style" pivot="0" count="0" xr9:uid="{00000000-0011-0000-FFFF-FFFF03000000}"/>
    <tableStyle name="Report AD style" pivot="0" count="0" xr9:uid="{00000000-0011-0000-FFFF-FFFF04000000}"/>
    <tableStyle name="Table Style 1" pivot="0" count="0" xr9:uid="{78ECD20C-464E-4020-9109-9772A30118D8}"/>
    <tableStyle name="Table Style 2" pivot="0" count="0" xr9:uid="{2ABF0DAA-26B4-4D65-B8CC-D63BE1D8E361}"/>
    <tableStyle name="Table Style 3" pivot="0" count="0" xr9:uid="{5E5AA664-B4EC-4187-A5A3-CE695A1D28CD}"/>
    <tableStyle name="Table Style 4" pivot="0" count="0" xr9:uid="{CC304346-AB3B-4BC7-BFC0-21D632215CF0}"/>
    <tableStyle name="Table Style 5" pivot="0" count="0" xr9:uid="{DCFF7165-C13E-4562-95E8-357AD55BC6DD}"/>
  </tableStyles>
  <colors>
    <mruColors>
      <color rgb="FF979797"/>
      <color rgb="FF646464"/>
      <color rgb="FFBFBFBF"/>
      <color rgb="FFFEFFCC"/>
      <color rgb="FFD9D9D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564885</xdr:colOff>
      <xdr:row>0</xdr:row>
      <xdr:rowOff>98690</xdr:rowOff>
    </xdr:from>
    <xdr:to>
      <xdr:col>9</xdr:col>
      <xdr:colOff>389202</xdr:colOff>
      <xdr:row>6</xdr:row>
      <xdr:rowOff>28840</xdr:rowOff>
    </xdr:to>
    <xdr:pic>
      <xdr:nvPicPr>
        <xdr:cNvPr id="2" name="Picture 1" descr="Centers for Medicare &amp; Medicaid Services (CMS) logo">
          <a:extLst>
            <a:ext uri="{FF2B5EF4-FFF2-40B4-BE49-F238E27FC236}">
              <a16:creationId xmlns:a16="http://schemas.microsoft.com/office/drawing/2014/main" id="{406B9973-45D9-4617-8DA5-9C708810C2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14410" y="101865"/>
          <a:ext cx="3021542"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5A9AB-8735-4279-BEBD-E7AD09EA012E}">
  <dimension ref="A1:P12"/>
  <sheetViews>
    <sheetView zoomScale="80" zoomScaleNormal="80" workbookViewId="0"/>
  </sheetViews>
  <sheetFormatPr defaultColWidth="9.140625" defaultRowHeight="15" x14ac:dyDescent="0.25"/>
  <cols>
    <col min="1" max="16384" width="9.140625" style="281"/>
  </cols>
  <sheetData>
    <row r="1" spans="1:16" ht="13.9" x14ac:dyDescent="0.25">
      <c r="A1" s="277" t="s">
        <v>0</v>
      </c>
      <c r="B1" s="278"/>
      <c r="C1" s="278"/>
      <c r="D1" s="278"/>
      <c r="E1" s="278"/>
      <c r="F1" s="278"/>
      <c r="G1" s="279"/>
      <c r="H1" s="279"/>
      <c r="I1" s="279"/>
      <c r="J1" s="279"/>
      <c r="K1" s="279"/>
      <c r="L1" s="279"/>
      <c r="M1" s="279"/>
      <c r="N1" s="279"/>
      <c r="O1" s="279"/>
      <c r="P1" s="280"/>
    </row>
    <row r="2" spans="1:16" ht="13.9" x14ac:dyDescent="0.25">
      <c r="A2" s="282" t="s">
        <v>1</v>
      </c>
      <c r="B2" s="298"/>
      <c r="C2" s="298"/>
      <c r="D2" s="298"/>
      <c r="E2" s="298"/>
      <c r="F2" s="298"/>
      <c r="G2" s="298"/>
      <c r="H2" s="298"/>
      <c r="I2" s="298"/>
      <c r="J2" s="298"/>
      <c r="K2" s="298"/>
      <c r="L2" s="298"/>
      <c r="M2" s="298"/>
      <c r="N2" s="298"/>
      <c r="O2" s="298"/>
      <c r="P2" s="283"/>
    </row>
    <row r="3" spans="1:16" ht="13.9" x14ac:dyDescent="0.25">
      <c r="A3" s="282" t="s">
        <v>1</v>
      </c>
      <c r="B3" s="298"/>
      <c r="C3" s="298"/>
      <c r="D3" s="298"/>
      <c r="E3" s="298"/>
      <c r="F3" s="298"/>
      <c r="G3" s="298"/>
      <c r="H3" s="298"/>
      <c r="I3" s="298"/>
      <c r="J3" s="298"/>
      <c r="K3" s="298"/>
      <c r="L3" s="298"/>
      <c r="M3" s="298"/>
      <c r="N3" s="298"/>
      <c r="O3" s="298"/>
      <c r="P3" s="283"/>
    </row>
    <row r="4" spans="1:16" ht="13.9" x14ac:dyDescent="0.25">
      <c r="A4" s="282" t="s">
        <v>1</v>
      </c>
      <c r="B4" s="298"/>
      <c r="C4" s="298"/>
      <c r="D4" s="298"/>
      <c r="E4" s="298"/>
      <c r="F4" s="298"/>
      <c r="G4" s="298"/>
      <c r="H4" s="298"/>
      <c r="I4" s="298"/>
      <c r="J4" s="298"/>
      <c r="K4" s="298"/>
      <c r="L4" s="298"/>
      <c r="M4" s="298"/>
      <c r="N4" s="298"/>
      <c r="O4" s="298"/>
      <c r="P4" s="283"/>
    </row>
    <row r="5" spans="1:16" ht="13.9" x14ac:dyDescent="0.25">
      <c r="A5" s="282" t="s">
        <v>1</v>
      </c>
      <c r="B5" s="298"/>
      <c r="C5" s="298"/>
      <c r="D5" s="298"/>
      <c r="E5" s="298"/>
      <c r="F5" s="298"/>
      <c r="G5" s="298"/>
      <c r="H5" s="298"/>
      <c r="I5" s="298"/>
      <c r="J5" s="298"/>
      <c r="K5" s="298"/>
      <c r="L5" s="298"/>
      <c r="M5" s="298"/>
      <c r="N5" s="298"/>
      <c r="O5" s="298"/>
      <c r="P5" s="283"/>
    </row>
    <row r="6" spans="1:16" ht="13.9" x14ac:dyDescent="0.25">
      <c r="A6" s="282" t="s">
        <v>1</v>
      </c>
      <c r="B6" s="298"/>
      <c r="C6" s="298"/>
      <c r="D6" s="298"/>
      <c r="E6" s="298"/>
      <c r="F6" s="298"/>
      <c r="G6" s="298"/>
      <c r="H6" s="298"/>
      <c r="I6" s="298"/>
      <c r="J6" s="298"/>
      <c r="K6" s="298"/>
      <c r="L6" s="298"/>
      <c r="M6" s="298"/>
      <c r="N6" s="298"/>
      <c r="O6" s="298"/>
      <c r="P6" s="283"/>
    </row>
    <row r="7" spans="1:16" ht="13.9" x14ac:dyDescent="0.25">
      <c r="A7" s="282" t="s">
        <v>1</v>
      </c>
      <c r="B7" s="298"/>
      <c r="C7" s="298"/>
      <c r="D7" s="298"/>
      <c r="E7" s="298"/>
      <c r="F7" s="298"/>
      <c r="G7" s="298"/>
      <c r="H7" s="298"/>
      <c r="I7" s="298"/>
      <c r="J7" s="298"/>
      <c r="K7" s="298"/>
      <c r="L7" s="298"/>
      <c r="M7" s="298"/>
      <c r="N7" s="298"/>
      <c r="O7" s="298"/>
      <c r="P7" s="283"/>
    </row>
    <row r="8" spans="1:16" ht="20.45" x14ac:dyDescent="0.35">
      <c r="A8" s="284" t="s">
        <v>2</v>
      </c>
      <c r="B8" s="298"/>
      <c r="C8" s="298"/>
      <c r="D8" s="298"/>
      <c r="E8" s="298"/>
      <c r="F8" s="298"/>
      <c r="G8" s="298"/>
      <c r="H8" s="298"/>
      <c r="I8" s="298"/>
      <c r="J8" s="298"/>
      <c r="K8" s="298"/>
      <c r="L8" s="298"/>
      <c r="M8" s="298"/>
      <c r="N8" s="298"/>
      <c r="O8" s="298"/>
      <c r="P8" s="283"/>
    </row>
    <row r="9" spans="1:16" ht="15.6" x14ac:dyDescent="0.3">
      <c r="A9" s="285" t="s">
        <v>1</v>
      </c>
      <c r="B9" s="298"/>
      <c r="C9" s="298"/>
      <c r="D9" s="298"/>
      <c r="E9" s="298"/>
      <c r="F9" s="298"/>
      <c r="G9" s="298"/>
      <c r="H9" s="298"/>
      <c r="I9" s="298"/>
      <c r="J9" s="298"/>
      <c r="K9" s="298"/>
      <c r="L9" s="298"/>
      <c r="M9" s="298"/>
      <c r="N9" s="298"/>
      <c r="O9" s="298"/>
      <c r="P9" s="283"/>
    </row>
    <row r="10" spans="1:16" ht="112.5" customHeight="1" x14ac:dyDescent="0.25">
      <c r="A10" s="346" t="s">
        <v>3</v>
      </c>
      <c r="B10" s="347"/>
      <c r="C10" s="347"/>
      <c r="D10" s="347"/>
      <c r="E10" s="347"/>
      <c r="F10" s="347"/>
      <c r="G10" s="347"/>
      <c r="H10" s="347"/>
      <c r="I10" s="347"/>
      <c r="J10" s="347"/>
      <c r="K10" s="347"/>
      <c r="L10" s="347"/>
      <c r="M10" s="347"/>
      <c r="N10" s="347"/>
      <c r="O10" s="347"/>
      <c r="P10" s="348"/>
    </row>
    <row r="11" spans="1:16" ht="16.149999999999999" x14ac:dyDescent="0.25">
      <c r="A11" s="349" t="s">
        <v>4</v>
      </c>
      <c r="B11" s="350"/>
      <c r="C11" s="350"/>
      <c r="D11" s="350"/>
      <c r="E11" s="350"/>
      <c r="F11" s="350"/>
      <c r="G11" s="350"/>
      <c r="H11" s="350"/>
      <c r="I11" s="350"/>
      <c r="J11" s="350"/>
      <c r="K11" s="350"/>
      <c r="L11" s="350"/>
      <c r="M11" s="350"/>
      <c r="N11" s="350"/>
      <c r="O11" s="350"/>
      <c r="P11" s="351"/>
    </row>
    <row r="12" spans="1:16" ht="181.5" customHeight="1" x14ac:dyDescent="0.25">
      <c r="A12" s="352" t="s">
        <v>5</v>
      </c>
      <c r="B12" s="353"/>
      <c r="C12" s="353"/>
      <c r="D12" s="353"/>
      <c r="E12" s="353"/>
      <c r="F12" s="353"/>
      <c r="G12" s="353"/>
      <c r="H12" s="353"/>
      <c r="I12" s="353"/>
      <c r="J12" s="353"/>
      <c r="K12" s="353"/>
      <c r="L12" s="353"/>
      <c r="M12" s="353"/>
      <c r="N12" s="353"/>
      <c r="O12" s="353"/>
      <c r="P12" s="354"/>
    </row>
  </sheetData>
  <sheetProtection sheet="1" objects="1" scenarios="1"/>
  <mergeCells count="3">
    <mergeCell ref="A10:P10"/>
    <mergeCell ref="A11:P11"/>
    <mergeCell ref="A12:P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94446-2DCF-413B-AD13-FAED82787FA2}">
  <dimension ref="A1:A5"/>
  <sheetViews>
    <sheetView zoomScaleNormal="100" workbookViewId="0"/>
  </sheetViews>
  <sheetFormatPr defaultColWidth="9.140625" defaultRowHeight="15" x14ac:dyDescent="0.25"/>
  <cols>
    <col min="1" max="1" width="121.85546875" customWidth="1"/>
  </cols>
  <sheetData>
    <row r="1" spans="1:1" ht="20.25" customHeight="1" x14ac:dyDescent="0.3">
      <c r="A1" s="62" t="s">
        <v>6</v>
      </c>
    </row>
    <row r="2" spans="1:1" ht="240.6" customHeight="1" x14ac:dyDescent="0.25">
      <c r="A2" s="61" t="s">
        <v>7</v>
      </c>
    </row>
    <row r="3" spans="1:1" x14ac:dyDescent="0.25">
      <c r="A3" s="63" t="s">
        <v>1</v>
      </c>
    </row>
    <row r="4" spans="1:1" ht="20.25" customHeight="1" x14ac:dyDescent="0.25">
      <c r="A4" s="63" t="s">
        <v>8</v>
      </c>
    </row>
    <row r="5" spans="1:1" ht="16.5" customHeight="1" x14ac:dyDescent="0.25"/>
  </sheetData>
  <sheetProtection algorithmName="SHA-512" hashValue="MjrgeytHSeUmJbBnoRMLM+I1h2MOgxCbOjQLgQ7s06dPZ2ksOsiOgsvlKBbqHPJ+lh61SqKcGitwI4l6OCKXSg==" saltValue="OG8ruT+OznJ2TPL59ThFAw==" spinCount="100000" sheet="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4478A-9A36-4335-B560-7EFB2FE84F9C}">
  <dimension ref="A1:CY166"/>
  <sheetViews>
    <sheetView tabSelected="1" zoomScale="62" zoomScaleNormal="62" workbookViewId="0">
      <pane xSplit="1" ySplit="12" topLeftCell="F37" activePane="bottomRight" state="frozen"/>
      <selection pane="topRight" activeCell="B1" sqref="B1"/>
      <selection pane="bottomLeft" activeCell="A13" sqref="A13"/>
      <selection pane="bottomRight" activeCell="N5" sqref="N5"/>
    </sheetView>
  </sheetViews>
  <sheetFormatPr defaultColWidth="9.140625" defaultRowHeight="15" x14ac:dyDescent="0.25"/>
  <cols>
    <col min="1" max="1" width="21.7109375" style="2" customWidth="1"/>
    <col min="2" max="2" width="45.5703125" style="2" customWidth="1"/>
    <col min="3" max="3" width="50.5703125" style="2" customWidth="1"/>
    <col min="4" max="4" width="45.5703125" style="14" customWidth="1"/>
    <col min="5" max="6" width="19.42578125" style="5" customWidth="1"/>
    <col min="7" max="7" width="23.42578125" style="5" customWidth="1"/>
    <col min="8" max="8" width="19.42578125" style="5" customWidth="1"/>
    <col min="9" max="9" width="32" style="2" customWidth="1"/>
    <col min="10" max="10" width="31.42578125" style="2" customWidth="1"/>
    <col min="11" max="11" width="19.42578125" style="2" customWidth="1"/>
    <col min="12" max="12" width="38.42578125" style="2" customWidth="1"/>
    <col min="13" max="13" width="23.42578125" style="2" customWidth="1"/>
    <col min="14" max="63" width="18.5703125" style="2" customWidth="1"/>
    <col min="64" max="64" width="18.7109375" style="2" customWidth="1"/>
    <col min="65" max="103" width="18.5703125" style="2" customWidth="1"/>
    <col min="104" max="16384" width="9.140625" style="2"/>
  </cols>
  <sheetData>
    <row r="1" spans="1:103" x14ac:dyDescent="0.25">
      <c r="A1" s="73" t="s">
        <v>9</v>
      </c>
      <c r="B1" s="3"/>
      <c r="C1" s="4"/>
      <c r="D1" s="1"/>
    </row>
    <row r="2" spans="1:103" x14ac:dyDescent="0.25">
      <c r="A2" s="365" t="s">
        <v>10</v>
      </c>
      <c r="B2" s="365"/>
      <c r="C2" s="22" t="s">
        <v>11</v>
      </c>
      <c r="D2" s="1"/>
    </row>
    <row r="3" spans="1:103" ht="15" customHeight="1" x14ac:dyDescent="0.25">
      <c r="A3" s="365" t="s">
        <v>12</v>
      </c>
      <c r="B3" s="365"/>
      <c r="C3" s="23" t="s">
        <v>13</v>
      </c>
      <c r="D3" s="1"/>
    </row>
    <row r="4" spans="1:103" ht="31.5" customHeight="1" x14ac:dyDescent="0.25">
      <c r="A4" s="365" t="s">
        <v>14</v>
      </c>
      <c r="B4" s="365"/>
      <c r="C4" s="59" t="s">
        <v>712</v>
      </c>
      <c r="D4" s="1"/>
    </row>
    <row r="5" spans="1:103" ht="31.5" customHeight="1" x14ac:dyDescent="0.25">
      <c r="A5" s="366" t="s">
        <v>15</v>
      </c>
      <c r="B5" s="366"/>
      <c r="C5" s="24" t="s">
        <v>713</v>
      </c>
      <c r="D5" s="1"/>
    </row>
    <row r="6" spans="1:103" ht="31.5" customHeight="1" x14ac:dyDescent="0.25">
      <c r="A6" s="366" t="s">
        <v>16</v>
      </c>
      <c r="B6" s="366"/>
      <c r="C6" s="60" t="s">
        <v>714</v>
      </c>
      <c r="D6" s="1"/>
    </row>
    <row r="7" spans="1:103" ht="31.5" customHeight="1" x14ac:dyDescent="0.25">
      <c r="A7" s="365" t="s">
        <v>17</v>
      </c>
      <c r="B7" s="365"/>
      <c r="C7" s="23" t="s">
        <v>715</v>
      </c>
      <c r="D7" s="1"/>
      <c r="P7" s="2" t="s">
        <v>18</v>
      </c>
    </row>
    <row r="8" spans="1:103" x14ac:dyDescent="0.25">
      <c r="A8" s="46" t="s">
        <v>1</v>
      </c>
    </row>
    <row r="9" spans="1:103" ht="21" customHeight="1" x14ac:dyDescent="0.3">
      <c r="A9" s="65" t="s">
        <v>19</v>
      </c>
      <c r="B9" s="65"/>
      <c r="C9" s="65"/>
      <c r="D9" s="65"/>
      <c r="E9" s="7"/>
      <c r="F9" s="7"/>
      <c r="G9" s="7"/>
      <c r="H9" s="7"/>
      <c r="I9" s="34"/>
      <c r="J9" s="34"/>
      <c r="K9" s="34"/>
      <c r="M9" s="7"/>
      <c r="N9" s="34"/>
      <c r="O9" s="34"/>
      <c r="P9" s="34"/>
      <c r="Q9" s="34"/>
      <c r="R9" s="34"/>
      <c r="S9" s="34"/>
      <c r="T9" s="6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row>
    <row r="10" spans="1:103" s="8" customFormat="1" ht="15.75" customHeight="1" x14ac:dyDescent="0.3">
      <c r="A10" s="361" t="s">
        <v>20</v>
      </c>
      <c r="B10" s="361"/>
      <c r="C10" s="361"/>
      <c r="D10" s="361"/>
      <c r="E10" s="361"/>
      <c r="F10" s="361"/>
      <c r="G10" s="361"/>
      <c r="H10" s="361"/>
      <c r="I10" s="361"/>
      <c r="J10" s="361"/>
      <c r="K10" s="361"/>
      <c r="L10" s="361"/>
      <c r="M10" s="362"/>
      <c r="N10" s="358" t="s">
        <v>21</v>
      </c>
      <c r="O10" s="359"/>
      <c r="P10" s="360"/>
      <c r="Q10" s="358" t="s">
        <v>22</v>
      </c>
      <c r="R10" s="359"/>
      <c r="S10" s="360"/>
      <c r="T10" s="358" t="s">
        <v>23</v>
      </c>
      <c r="U10" s="359"/>
      <c r="V10" s="360"/>
      <c r="W10" s="358" t="s">
        <v>24</v>
      </c>
      <c r="X10" s="359"/>
      <c r="Y10" s="360"/>
      <c r="Z10" s="358" t="s">
        <v>25</v>
      </c>
      <c r="AA10" s="359"/>
      <c r="AB10" s="360"/>
      <c r="AC10" s="358" t="s">
        <v>26</v>
      </c>
      <c r="AD10" s="359"/>
      <c r="AE10" s="360"/>
      <c r="AF10" s="358" t="s">
        <v>27</v>
      </c>
      <c r="AG10" s="359"/>
      <c r="AH10" s="360"/>
      <c r="AI10" s="358" t="s">
        <v>28</v>
      </c>
      <c r="AJ10" s="359"/>
      <c r="AK10" s="360"/>
      <c r="AL10" s="358" t="s">
        <v>29</v>
      </c>
      <c r="AM10" s="359"/>
      <c r="AN10" s="360"/>
      <c r="AO10" s="358" t="s">
        <v>30</v>
      </c>
      <c r="AP10" s="359"/>
      <c r="AQ10" s="360"/>
      <c r="AR10" s="358" t="s">
        <v>31</v>
      </c>
      <c r="AS10" s="359"/>
      <c r="AT10" s="360"/>
      <c r="AU10" s="358" t="s">
        <v>32</v>
      </c>
      <c r="AV10" s="359"/>
      <c r="AW10" s="360"/>
      <c r="AX10" s="358" t="s">
        <v>33</v>
      </c>
      <c r="AY10" s="359"/>
      <c r="AZ10" s="360"/>
      <c r="BA10" s="358" t="s">
        <v>34</v>
      </c>
      <c r="BB10" s="359"/>
      <c r="BC10" s="360"/>
      <c r="BD10" s="358" t="s">
        <v>35</v>
      </c>
      <c r="BE10" s="359"/>
      <c r="BF10" s="360"/>
      <c r="BG10" s="358" t="s">
        <v>36</v>
      </c>
      <c r="BH10" s="359"/>
      <c r="BI10" s="360"/>
      <c r="BJ10" s="358" t="s">
        <v>37</v>
      </c>
      <c r="BK10" s="359"/>
      <c r="BL10" s="360"/>
      <c r="BM10" s="358" t="s">
        <v>38</v>
      </c>
      <c r="BN10" s="359"/>
      <c r="BO10" s="360"/>
      <c r="BP10" s="358" t="s">
        <v>39</v>
      </c>
      <c r="BQ10" s="359"/>
      <c r="BR10" s="360"/>
      <c r="BS10" s="358" t="s">
        <v>40</v>
      </c>
      <c r="BT10" s="359"/>
      <c r="BU10" s="360"/>
      <c r="BV10" s="358" t="s">
        <v>41</v>
      </c>
      <c r="BW10" s="359"/>
      <c r="BX10" s="360"/>
      <c r="BY10" s="355" t="s">
        <v>42</v>
      </c>
      <c r="BZ10" s="356"/>
      <c r="CA10" s="357"/>
      <c r="CB10" s="355" t="s">
        <v>43</v>
      </c>
      <c r="CC10" s="356"/>
      <c r="CD10" s="357"/>
      <c r="CE10" s="355" t="s">
        <v>44</v>
      </c>
      <c r="CF10" s="356"/>
      <c r="CG10" s="357"/>
      <c r="CH10" s="355" t="s">
        <v>45</v>
      </c>
      <c r="CI10" s="356"/>
      <c r="CJ10" s="357"/>
      <c r="CK10" s="355" t="s">
        <v>46</v>
      </c>
      <c r="CL10" s="356"/>
      <c r="CM10" s="357"/>
      <c r="CN10" s="355" t="s">
        <v>47</v>
      </c>
      <c r="CO10" s="356"/>
      <c r="CP10" s="357"/>
      <c r="CQ10" s="355" t="s">
        <v>48</v>
      </c>
      <c r="CR10" s="356"/>
      <c r="CS10" s="357"/>
      <c r="CT10" s="356" t="s">
        <v>49</v>
      </c>
      <c r="CU10" s="356"/>
      <c r="CV10" s="357"/>
      <c r="CW10" s="358" t="s">
        <v>50</v>
      </c>
      <c r="CX10" s="359"/>
      <c r="CY10" s="359"/>
    </row>
    <row r="11" spans="1:103" s="190" customFormat="1" ht="86.45" customHeight="1" x14ac:dyDescent="0.35">
      <c r="A11" s="171" t="s">
        <v>51</v>
      </c>
      <c r="B11" s="171" t="s">
        <v>52</v>
      </c>
      <c r="C11" s="171" t="s">
        <v>53</v>
      </c>
      <c r="D11" s="171" t="s">
        <v>54</v>
      </c>
      <c r="E11" s="171" t="s">
        <v>55</v>
      </c>
      <c r="F11" s="171" t="s">
        <v>56</v>
      </c>
      <c r="G11" s="171" t="s">
        <v>57</v>
      </c>
      <c r="H11" s="171" t="s">
        <v>58</v>
      </c>
      <c r="I11" s="171" t="s">
        <v>59</v>
      </c>
      <c r="J11" s="171" t="s">
        <v>60</v>
      </c>
      <c r="K11" s="171" t="s">
        <v>61</v>
      </c>
      <c r="L11" s="171" t="s">
        <v>62</v>
      </c>
      <c r="M11" s="171" t="s">
        <v>63</v>
      </c>
      <c r="N11" s="172" t="s">
        <v>64</v>
      </c>
      <c r="O11" s="171" t="s">
        <v>65</v>
      </c>
      <c r="P11" s="171" t="s">
        <v>66</v>
      </c>
      <c r="Q11" s="172" t="s">
        <v>67</v>
      </c>
      <c r="R11" s="171" t="s">
        <v>68</v>
      </c>
      <c r="S11" s="171" t="s">
        <v>69</v>
      </c>
      <c r="T11" s="172" t="s">
        <v>70</v>
      </c>
      <c r="U11" s="171" t="s">
        <v>71</v>
      </c>
      <c r="V11" s="171" t="s">
        <v>72</v>
      </c>
      <c r="W11" s="172" t="s">
        <v>73</v>
      </c>
      <c r="X11" s="171" t="s">
        <v>74</v>
      </c>
      <c r="Y11" s="171" t="s">
        <v>75</v>
      </c>
      <c r="Z11" s="172" t="s">
        <v>76</v>
      </c>
      <c r="AA11" s="171" t="s">
        <v>77</v>
      </c>
      <c r="AB11" s="171" t="s">
        <v>78</v>
      </c>
      <c r="AC11" s="172" t="s">
        <v>79</v>
      </c>
      <c r="AD11" s="171" t="s">
        <v>80</v>
      </c>
      <c r="AE11" s="171" t="s">
        <v>81</v>
      </c>
      <c r="AF11" s="172" t="s">
        <v>82</v>
      </c>
      <c r="AG11" s="171" t="s">
        <v>83</v>
      </c>
      <c r="AH11" s="171" t="s">
        <v>84</v>
      </c>
      <c r="AI11" s="172" t="s">
        <v>85</v>
      </c>
      <c r="AJ11" s="171" t="s">
        <v>86</v>
      </c>
      <c r="AK11" s="171" t="s">
        <v>87</v>
      </c>
      <c r="AL11" s="172" t="s">
        <v>88</v>
      </c>
      <c r="AM11" s="171" t="s">
        <v>89</v>
      </c>
      <c r="AN11" s="171" t="s">
        <v>90</v>
      </c>
      <c r="AO11" s="172" t="s">
        <v>91</v>
      </c>
      <c r="AP11" s="171" t="s">
        <v>92</v>
      </c>
      <c r="AQ11" s="171" t="s">
        <v>93</v>
      </c>
      <c r="AR11" s="172" t="s">
        <v>94</v>
      </c>
      <c r="AS11" s="171" t="s">
        <v>95</v>
      </c>
      <c r="AT11" s="171" t="s">
        <v>96</v>
      </c>
      <c r="AU11" s="172" t="s">
        <v>97</v>
      </c>
      <c r="AV11" s="171" t="s">
        <v>98</v>
      </c>
      <c r="AW11" s="171" t="s">
        <v>99</v>
      </c>
      <c r="AX11" s="172" t="s">
        <v>100</v>
      </c>
      <c r="AY11" s="171" t="s">
        <v>101</v>
      </c>
      <c r="AZ11" s="171" t="s">
        <v>102</v>
      </c>
      <c r="BA11" s="172" t="s">
        <v>103</v>
      </c>
      <c r="BB11" s="171" t="s">
        <v>104</v>
      </c>
      <c r="BC11" s="171" t="s">
        <v>105</v>
      </c>
      <c r="BD11" s="172" t="s">
        <v>106</v>
      </c>
      <c r="BE11" s="171" t="s">
        <v>107</v>
      </c>
      <c r="BF11" s="171" t="s">
        <v>108</v>
      </c>
      <c r="BG11" s="172" t="s">
        <v>109</v>
      </c>
      <c r="BH11" s="171" t="s">
        <v>110</v>
      </c>
      <c r="BI11" s="171" t="s">
        <v>111</v>
      </c>
      <c r="BJ11" s="172" t="s">
        <v>112</v>
      </c>
      <c r="BK11" s="171" t="s">
        <v>113</v>
      </c>
      <c r="BL11" s="171" t="s">
        <v>114</v>
      </c>
      <c r="BM11" s="172" t="s">
        <v>115</v>
      </c>
      <c r="BN11" s="171" t="s">
        <v>116</v>
      </c>
      <c r="BO11" s="171" t="s">
        <v>117</v>
      </c>
      <c r="BP11" s="172" t="s">
        <v>118</v>
      </c>
      <c r="BQ11" s="171" t="s">
        <v>119</v>
      </c>
      <c r="BR11" s="171" t="s">
        <v>120</v>
      </c>
      <c r="BS11" s="172" t="s">
        <v>121</v>
      </c>
      <c r="BT11" s="171" t="s">
        <v>122</v>
      </c>
      <c r="BU11" s="171" t="s">
        <v>123</v>
      </c>
      <c r="BV11" s="172" t="s">
        <v>124</v>
      </c>
      <c r="BW11" s="171" t="s">
        <v>125</v>
      </c>
      <c r="BX11" s="171" t="s">
        <v>126</v>
      </c>
      <c r="BY11" s="172" t="s">
        <v>127</v>
      </c>
      <c r="BZ11" s="171" t="s">
        <v>128</v>
      </c>
      <c r="CA11" s="171" t="s">
        <v>129</v>
      </c>
      <c r="CB11" s="172" t="s">
        <v>127</v>
      </c>
      <c r="CC11" s="171" t="s">
        <v>128</v>
      </c>
      <c r="CD11" s="171" t="s">
        <v>129</v>
      </c>
      <c r="CE11" s="172" t="s">
        <v>127</v>
      </c>
      <c r="CF11" s="171" t="s">
        <v>128</v>
      </c>
      <c r="CG11" s="171" t="s">
        <v>129</v>
      </c>
      <c r="CH11" s="172" t="s">
        <v>127</v>
      </c>
      <c r="CI11" s="171" t="s">
        <v>128</v>
      </c>
      <c r="CJ11" s="171" t="s">
        <v>129</v>
      </c>
      <c r="CK11" s="172" t="s">
        <v>130</v>
      </c>
      <c r="CL11" s="171" t="s">
        <v>131</v>
      </c>
      <c r="CM11" s="171" t="s">
        <v>132</v>
      </c>
      <c r="CN11" s="172" t="s">
        <v>130</v>
      </c>
      <c r="CO11" s="171" t="s">
        <v>131</v>
      </c>
      <c r="CP11" s="171" t="s">
        <v>132</v>
      </c>
      <c r="CQ11" s="172" t="s">
        <v>130</v>
      </c>
      <c r="CR11" s="171" t="s">
        <v>131</v>
      </c>
      <c r="CS11" s="171" t="s">
        <v>132</v>
      </c>
      <c r="CT11" s="172" t="s">
        <v>130</v>
      </c>
      <c r="CU11" s="171" t="s">
        <v>131</v>
      </c>
      <c r="CV11" s="171" t="s">
        <v>132</v>
      </c>
      <c r="CW11" s="172" t="s">
        <v>133</v>
      </c>
      <c r="CX11" s="171" t="s">
        <v>134</v>
      </c>
      <c r="CY11" s="171" t="s">
        <v>135</v>
      </c>
    </row>
    <row r="12" spans="1:103" s="9" customFormat="1" ht="97.5" customHeight="1" thickBot="1" x14ac:dyDescent="0.3">
      <c r="A12" s="21" t="s">
        <v>136</v>
      </c>
      <c r="B12" s="21" t="s">
        <v>137</v>
      </c>
      <c r="C12" s="21" t="s">
        <v>138</v>
      </c>
      <c r="D12" s="21" t="s">
        <v>139</v>
      </c>
      <c r="E12" s="21" t="s">
        <v>140</v>
      </c>
      <c r="F12" s="21" t="s">
        <v>141</v>
      </c>
      <c r="G12" s="21" t="s">
        <v>142</v>
      </c>
      <c r="H12" s="21" t="s">
        <v>143</v>
      </c>
      <c r="I12" s="21" t="s">
        <v>144</v>
      </c>
      <c r="J12" s="21" t="s">
        <v>145</v>
      </c>
      <c r="K12" s="21" t="s">
        <v>146</v>
      </c>
      <c r="L12" s="21" t="s">
        <v>147</v>
      </c>
      <c r="M12" s="21" t="s">
        <v>148</v>
      </c>
      <c r="N12" s="131" t="s">
        <v>149</v>
      </c>
      <c r="O12" s="21" t="s">
        <v>150</v>
      </c>
      <c r="P12" s="21" t="s">
        <v>151</v>
      </c>
      <c r="Q12" s="131" t="s">
        <v>152</v>
      </c>
      <c r="R12" s="21" t="s">
        <v>153</v>
      </c>
      <c r="S12" s="21" t="s">
        <v>151</v>
      </c>
      <c r="T12" s="131" t="s">
        <v>152</v>
      </c>
      <c r="U12" s="21" t="s">
        <v>153</v>
      </c>
      <c r="V12" s="21" t="s">
        <v>151</v>
      </c>
      <c r="W12" s="131" t="s">
        <v>152</v>
      </c>
      <c r="X12" s="21" t="s">
        <v>153</v>
      </c>
      <c r="Y12" s="21" t="s">
        <v>151</v>
      </c>
      <c r="Z12" s="131" t="s">
        <v>154</v>
      </c>
      <c r="AA12" s="21" t="s">
        <v>155</v>
      </c>
      <c r="AB12" s="21" t="s">
        <v>151</v>
      </c>
      <c r="AC12" s="131" t="s">
        <v>154</v>
      </c>
      <c r="AD12" s="21" t="s">
        <v>155</v>
      </c>
      <c r="AE12" s="21" t="s">
        <v>151</v>
      </c>
      <c r="AF12" s="131" t="s">
        <v>154</v>
      </c>
      <c r="AG12" s="21" t="s">
        <v>155</v>
      </c>
      <c r="AH12" s="21" t="s">
        <v>151</v>
      </c>
      <c r="AI12" s="131" t="s">
        <v>154</v>
      </c>
      <c r="AJ12" s="21" t="s">
        <v>155</v>
      </c>
      <c r="AK12" s="21" t="s">
        <v>151</v>
      </c>
      <c r="AL12" s="131" t="s">
        <v>154</v>
      </c>
      <c r="AM12" s="21" t="s">
        <v>155</v>
      </c>
      <c r="AN12" s="21" t="s">
        <v>151</v>
      </c>
      <c r="AO12" s="131" t="s">
        <v>154</v>
      </c>
      <c r="AP12" s="21" t="s">
        <v>155</v>
      </c>
      <c r="AQ12" s="21" t="s">
        <v>151</v>
      </c>
      <c r="AR12" s="131" t="s">
        <v>156</v>
      </c>
      <c r="AS12" s="21" t="s">
        <v>157</v>
      </c>
      <c r="AT12" s="21" t="s">
        <v>151</v>
      </c>
      <c r="AU12" s="131" t="s">
        <v>156</v>
      </c>
      <c r="AV12" s="21" t="s">
        <v>157</v>
      </c>
      <c r="AW12" s="21" t="s">
        <v>151</v>
      </c>
      <c r="AX12" s="131" t="s">
        <v>154</v>
      </c>
      <c r="AY12" s="21" t="s">
        <v>155</v>
      </c>
      <c r="AZ12" s="21" t="s">
        <v>151</v>
      </c>
      <c r="BA12" s="131" t="s">
        <v>154</v>
      </c>
      <c r="BB12" s="21" t="s">
        <v>155</v>
      </c>
      <c r="BC12" s="21" t="s">
        <v>151</v>
      </c>
      <c r="BD12" s="131" t="s">
        <v>154</v>
      </c>
      <c r="BE12" s="21" t="s">
        <v>155</v>
      </c>
      <c r="BF12" s="21" t="s">
        <v>151</v>
      </c>
      <c r="BG12" s="131" t="s">
        <v>154</v>
      </c>
      <c r="BH12" s="21" t="s">
        <v>155</v>
      </c>
      <c r="BI12" s="21" t="s">
        <v>151</v>
      </c>
      <c r="BJ12" s="131" t="s">
        <v>154</v>
      </c>
      <c r="BK12" s="21" t="s">
        <v>155</v>
      </c>
      <c r="BL12" s="21" t="s">
        <v>151</v>
      </c>
      <c r="BM12" s="21" t="s">
        <v>154</v>
      </c>
      <c r="BN12" s="21" t="s">
        <v>155</v>
      </c>
      <c r="BO12" s="21" t="s">
        <v>151</v>
      </c>
      <c r="BP12" s="131" t="s">
        <v>152</v>
      </c>
      <c r="BQ12" s="21" t="s">
        <v>153</v>
      </c>
      <c r="BR12" s="21" t="s">
        <v>151</v>
      </c>
      <c r="BS12" s="131" t="s">
        <v>152</v>
      </c>
      <c r="BT12" s="21" t="s">
        <v>153</v>
      </c>
      <c r="BU12" s="21" t="s">
        <v>151</v>
      </c>
      <c r="BV12" s="131" t="s">
        <v>152</v>
      </c>
      <c r="BW12" s="21" t="s">
        <v>153</v>
      </c>
      <c r="BX12" s="21" t="s">
        <v>151</v>
      </c>
      <c r="BY12" s="131" t="s">
        <v>149</v>
      </c>
      <c r="BZ12" s="21" t="s">
        <v>150</v>
      </c>
      <c r="CA12" s="21" t="s">
        <v>151</v>
      </c>
      <c r="CB12" s="131" t="s">
        <v>149</v>
      </c>
      <c r="CC12" s="21" t="s">
        <v>150</v>
      </c>
      <c r="CD12" s="21" t="s">
        <v>151</v>
      </c>
      <c r="CE12" s="131" t="s">
        <v>149</v>
      </c>
      <c r="CF12" s="21" t="s">
        <v>150</v>
      </c>
      <c r="CG12" s="21" t="s">
        <v>151</v>
      </c>
      <c r="CH12" s="131" t="s">
        <v>149</v>
      </c>
      <c r="CI12" s="21" t="s">
        <v>150</v>
      </c>
      <c r="CJ12" s="21" t="s">
        <v>151</v>
      </c>
      <c r="CK12" s="131" t="s">
        <v>149</v>
      </c>
      <c r="CL12" s="21" t="s">
        <v>150</v>
      </c>
      <c r="CM12" s="21" t="s">
        <v>151</v>
      </c>
      <c r="CN12" s="131" t="s">
        <v>149</v>
      </c>
      <c r="CO12" s="21" t="s">
        <v>150</v>
      </c>
      <c r="CP12" s="21" t="s">
        <v>151</v>
      </c>
      <c r="CQ12" s="131" t="s">
        <v>149</v>
      </c>
      <c r="CR12" s="21" t="s">
        <v>150</v>
      </c>
      <c r="CS12" s="21" t="s">
        <v>151</v>
      </c>
      <c r="CT12" s="131" t="s">
        <v>149</v>
      </c>
      <c r="CU12" s="21" t="s">
        <v>150</v>
      </c>
      <c r="CV12" s="21" t="s">
        <v>151</v>
      </c>
      <c r="CW12" s="131" t="s">
        <v>145</v>
      </c>
      <c r="CX12" s="21" t="s">
        <v>145</v>
      </c>
      <c r="CY12" s="21" t="s">
        <v>145</v>
      </c>
    </row>
    <row r="13" spans="1:103" s="9" customFormat="1" ht="140.25" customHeight="1" x14ac:dyDescent="0.25">
      <c r="A13" s="121" t="s">
        <v>158</v>
      </c>
      <c r="B13" s="107" t="s">
        <v>159</v>
      </c>
      <c r="C13" s="121" t="s">
        <v>160</v>
      </c>
      <c r="D13" s="107" t="s">
        <v>161</v>
      </c>
      <c r="E13" s="120" t="s">
        <v>162</v>
      </c>
      <c r="F13" s="120" t="s">
        <v>163</v>
      </c>
      <c r="G13" s="108" t="s">
        <v>164</v>
      </c>
      <c r="H13" s="202" t="s">
        <v>165</v>
      </c>
      <c r="I13" s="203" t="s">
        <v>165</v>
      </c>
      <c r="J13" s="109"/>
      <c r="K13" s="128" t="s">
        <v>166</v>
      </c>
      <c r="L13" s="109" t="s">
        <v>165</v>
      </c>
      <c r="M13" s="110" t="s">
        <v>716</v>
      </c>
      <c r="N13" s="204"/>
      <c r="O13" s="111">
        <v>681927</v>
      </c>
      <c r="P13" s="205"/>
      <c r="Q13" s="204"/>
      <c r="R13" s="111">
        <v>472475</v>
      </c>
      <c r="S13" s="205"/>
      <c r="T13" s="204"/>
      <c r="U13" s="111">
        <v>111436</v>
      </c>
      <c r="V13" s="205"/>
      <c r="W13" s="204"/>
      <c r="X13" s="111">
        <v>98016</v>
      </c>
      <c r="Y13" s="205"/>
      <c r="Z13" s="204"/>
      <c r="AA13" s="111">
        <v>1</v>
      </c>
      <c r="AB13" s="205"/>
      <c r="AC13" s="204"/>
      <c r="AD13" s="111">
        <v>153825</v>
      </c>
      <c r="AE13" s="205"/>
      <c r="AF13" s="204"/>
      <c r="AG13" s="111">
        <v>187728</v>
      </c>
      <c r="AH13" s="205"/>
      <c r="AI13" s="204"/>
      <c r="AJ13" s="111">
        <v>161617</v>
      </c>
      <c r="AK13" s="205"/>
      <c r="AL13" s="204"/>
      <c r="AM13" s="111">
        <v>106049</v>
      </c>
      <c r="AN13" s="205"/>
      <c r="AO13" s="204"/>
      <c r="AP13" s="111">
        <v>71489</v>
      </c>
      <c r="AQ13" s="205"/>
      <c r="AR13" s="204"/>
      <c r="AS13" s="111">
        <v>281385</v>
      </c>
      <c r="AT13" s="205"/>
      <c r="AU13" s="204"/>
      <c r="AV13" s="111">
        <v>400542</v>
      </c>
      <c r="AW13" s="205"/>
      <c r="AX13" s="204"/>
      <c r="AY13" s="111">
        <v>419927</v>
      </c>
      <c r="AZ13" s="205"/>
      <c r="BA13" s="204"/>
      <c r="BB13" s="111">
        <v>130539</v>
      </c>
      <c r="BC13" s="205"/>
      <c r="BD13" s="204"/>
      <c r="BE13" s="111">
        <v>19167</v>
      </c>
      <c r="BF13" s="205"/>
      <c r="BG13" s="204"/>
      <c r="BH13" s="111">
        <v>1760</v>
      </c>
      <c r="BI13" s="205"/>
      <c r="BJ13" s="204"/>
      <c r="BK13" s="111">
        <v>3777</v>
      </c>
      <c r="BL13" s="205"/>
      <c r="BM13" s="204"/>
      <c r="BN13" s="111">
        <v>106757</v>
      </c>
      <c r="BO13" s="205"/>
      <c r="BP13" s="204"/>
      <c r="BQ13" s="111">
        <v>53101</v>
      </c>
      <c r="BR13" s="205"/>
      <c r="BS13" s="204"/>
      <c r="BT13" s="111">
        <v>521534</v>
      </c>
      <c r="BU13" s="205"/>
      <c r="BV13" s="204"/>
      <c r="BW13" s="111">
        <v>107292</v>
      </c>
      <c r="BX13" s="205"/>
      <c r="BY13" s="204"/>
      <c r="BZ13" s="111">
        <v>38365</v>
      </c>
      <c r="CA13" s="206"/>
      <c r="CB13" s="204"/>
      <c r="CC13" s="111">
        <v>32</v>
      </c>
      <c r="CD13" s="206"/>
      <c r="CE13" s="204"/>
      <c r="CF13" s="111">
        <v>233389</v>
      </c>
      <c r="CG13" s="206"/>
      <c r="CH13" s="204"/>
      <c r="CI13" s="111">
        <v>672177</v>
      </c>
      <c r="CJ13" s="206"/>
      <c r="CK13" s="204"/>
      <c r="CL13" s="111">
        <v>130702</v>
      </c>
      <c r="CM13" s="206"/>
      <c r="CN13" s="204"/>
      <c r="CO13" s="111">
        <v>8579</v>
      </c>
      <c r="CP13" s="206"/>
      <c r="CQ13" s="204"/>
      <c r="CR13" s="111">
        <v>38365</v>
      </c>
      <c r="CS13" s="206"/>
      <c r="CT13" s="204"/>
      <c r="CU13" s="111">
        <v>521733</v>
      </c>
      <c r="CV13" s="206"/>
      <c r="CW13" s="204"/>
      <c r="CX13" s="111"/>
      <c r="CY13" s="206"/>
    </row>
    <row r="14" spans="1:103" s="9" customFormat="1" ht="27" customHeight="1" x14ac:dyDescent="0.25">
      <c r="A14" s="122" t="s">
        <v>158</v>
      </c>
      <c r="B14" s="123" t="s">
        <v>159</v>
      </c>
      <c r="C14" s="118" t="s">
        <v>160</v>
      </c>
      <c r="D14" s="122" t="s">
        <v>161</v>
      </c>
      <c r="E14" s="119" t="s">
        <v>162</v>
      </c>
      <c r="F14" s="127" t="s">
        <v>163</v>
      </c>
      <c r="G14" s="113" t="s">
        <v>168</v>
      </c>
      <c r="H14" s="207" t="str">
        <f>IF(H13="","",H13)</f>
        <v>Y</v>
      </c>
      <c r="I14" s="207" t="str">
        <f t="shared" ref="I14:K14" si="0">IF(I13="","",I13)</f>
        <v>Y</v>
      </c>
      <c r="J14" s="208" t="str">
        <f t="shared" si="0"/>
        <v/>
      </c>
      <c r="K14" s="209" t="str">
        <f t="shared" si="0"/>
        <v>Version 3.0</v>
      </c>
      <c r="L14" s="210"/>
      <c r="M14" s="75" t="s">
        <v>717</v>
      </c>
      <c r="N14" s="211"/>
      <c r="O14" s="75">
        <v>683121</v>
      </c>
      <c r="P14" s="212"/>
      <c r="Q14" s="211"/>
      <c r="R14" s="75">
        <v>473683</v>
      </c>
      <c r="S14" s="212"/>
      <c r="T14" s="211"/>
      <c r="U14" s="75">
        <v>111140</v>
      </c>
      <c r="V14" s="212"/>
      <c r="W14" s="211"/>
      <c r="X14" s="75">
        <v>98298</v>
      </c>
      <c r="Y14" s="212"/>
      <c r="Z14" s="211"/>
      <c r="AA14" s="75">
        <v>2</v>
      </c>
      <c r="AB14" s="212"/>
      <c r="AC14" s="211"/>
      <c r="AD14" s="75">
        <v>154205</v>
      </c>
      <c r="AE14" s="212"/>
      <c r="AF14" s="211"/>
      <c r="AG14" s="75">
        <v>187988</v>
      </c>
      <c r="AH14" s="212"/>
      <c r="AI14" s="211"/>
      <c r="AJ14" s="75">
        <v>162029</v>
      </c>
      <c r="AK14" s="212"/>
      <c r="AL14" s="211"/>
      <c r="AM14" s="75">
        <v>106271</v>
      </c>
      <c r="AN14" s="212"/>
      <c r="AO14" s="211"/>
      <c r="AP14" s="75">
        <v>71339</v>
      </c>
      <c r="AQ14" s="212"/>
      <c r="AR14" s="211"/>
      <c r="AS14" s="75">
        <v>282207</v>
      </c>
      <c r="AT14" s="212"/>
      <c r="AU14" s="211"/>
      <c r="AV14" s="75">
        <v>400914</v>
      </c>
      <c r="AW14" s="212"/>
      <c r="AX14" s="211"/>
      <c r="AY14" s="75">
        <v>419937</v>
      </c>
      <c r="AZ14" s="212"/>
      <c r="BA14" s="211"/>
      <c r="BB14" s="75">
        <v>131007</v>
      </c>
      <c r="BC14" s="212"/>
      <c r="BD14" s="211"/>
      <c r="BE14" s="75">
        <v>19181</v>
      </c>
      <c r="BF14" s="212"/>
      <c r="BG14" s="211"/>
      <c r="BH14" s="75">
        <v>1771</v>
      </c>
      <c r="BI14" s="212"/>
      <c r="BJ14" s="211"/>
      <c r="BK14" s="75">
        <v>3717</v>
      </c>
      <c r="BL14" s="212"/>
      <c r="BM14" s="211"/>
      <c r="BN14" s="75">
        <v>107508</v>
      </c>
      <c r="BO14" s="212"/>
      <c r="BP14" s="211"/>
      <c r="BQ14" s="75">
        <v>53345</v>
      </c>
      <c r="BR14" s="212"/>
      <c r="BS14" s="211"/>
      <c r="BT14" s="10">
        <v>521608</v>
      </c>
      <c r="BU14" s="212"/>
      <c r="BV14" s="211"/>
      <c r="BW14" s="75">
        <v>108168</v>
      </c>
      <c r="BX14" s="212"/>
      <c r="BY14" s="211"/>
      <c r="BZ14" s="75">
        <v>38720</v>
      </c>
      <c r="CA14" s="213"/>
      <c r="CB14" s="211"/>
      <c r="CC14" s="75">
        <v>30</v>
      </c>
      <c r="CD14" s="213"/>
      <c r="CE14" s="211"/>
      <c r="CF14" s="75">
        <v>233433</v>
      </c>
      <c r="CG14" s="213"/>
      <c r="CH14" s="211"/>
      <c r="CI14" s="75">
        <v>673380</v>
      </c>
      <c r="CJ14" s="213"/>
      <c r="CK14" s="211"/>
      <c r="CL14" s="75">
        <v>130530</v>
      </c>
      <c r="CM14" s="213"/>
      <c r="CN14" s="211"/>
      <c r="CO14" s="75">
        <v>8338</v>
      </c>
      <c r="CP14" s="213"/>
      <c r="CQ14" s="211"/>
      <c r="CR14" s="75">
        <v>38720</v>
      </c>
      <c r="CS14" s="213"/>
      <c r="CT14" s="211"/>
      <c r="CU14" s="75">
        <v>522913</v>
      </c>
      <c r="CV14" s="213"/>
      <c r="CW14" s="211"/>
      <c r="CX14" s="75"/>
      <c r="CY14" s="213"/>
    </row>
    <row r="15" spans="1:103" s="9" customFormat="1" ht="25.5" customHeight="1" thickBot="1" x14ac:dyDescent="0.3">
      <c r="A15" s="118" t="s">
        <v>158</v>
      </c>
      <c r="B15" s="123" t="s">
        <v>159</v>
      </c>
      <c r="C15" s="123" t="s">
        <v>160</v>
      </c>
      <c r="D15" s="118" t="s">
        <v>161</v>
      </c>
      <c r="E15" s="125" t="s">
        <v>162</v>
      </c>
      <c r="F15" s="119" t="s">
        <v>163</v>
      </c>
      <c r="G15" s="113" t="s">
        <v>169</v>
      </c>
      <c r="H15" s="207" t="str">
        <f>IF(H13="","",H13)</f>
        <v>Y</v>
      </c>
      <c r="I15" s="207" t="str">
        <f t="shared" ref="I15:K15" si="1">IF(I13="","",I13)</f>
        <v>Y</v>
      </c>
      <c r="J15" s="209" t="str">
        <f t="shared" si="1"/>
        <v/>
      </c>
      <c r="K15" s="207" t="str">
        <f t="shared" si="1"/>
        <v>Version 3.0</v>
      </c>
      <c r="L15" s="210"/>
      <c r="M15" s="75" t="s">
        <v>718</v>
      </c>
      <c r="N15" s="211"/>
      <c r="O15" s="75">
        <v>683846</v>
      </c>
      <c r="P15" s="212"/>
      <c r="Q15" s="211"/>
      <c r="R15" s="75">
        <v>476236</v>
      </c>
      <c r="S15" s="212"/>
      <c r="T15" s="211"/>
      <c r="U15" s="75">
        <v>113602</v>
      </c>
      <c r="V15" s="212"/>
      <c r="W15" s="211"/>
      <c r="X15" s="75">
        <v>94008</v>
      </c>
      <c r="Y15" s="212"/>
      <c r="Z15" s="211"/>
      <c r="AA15" s="75">
        <v>2</v>
      </c>
      <c r="AB15" s="212"/>
      <c r="AC15" s="211"/>
      <c r="AD15" s="75">
        <v>153999</v>
      </c>
      <c r="AE15" s="212"/>
      <c r="AF15" s="211"/>
      <c r="AG15" s="75">
        <v>188206</v>
      </c>
      <c r="AH15" s="212"/>
      <c r="AI15" s="211"/>
      <c r="AJ15" s="75">
        <v>162382</v>
      </c>
      <c r="AK15" s="212"/>
      <c r="AL15" s="211"/>
      <c r="AM15" s="75">
        <v>106494</v>
      </c>
      <c r="AN15" s="212"/>
      <c r="AO15" s="211"/>
      <c r="AP15" s="75">
        <v>71298</v>
      </c>
      <c r="AQ15" s="212"/>
      <c r="AR15" s="211"/>
      <c r="AS15" s="75">
        <v>282410</v>
      </c>
      <c r="AT15" s="212"/>
      <c r="AU15" s="211"/>
      <c r="AV15" s="75">
        <v>401436</v>
      </c>
      <c r="AW15" s="212"/>
      <c r="AX15" s="211"/>
      <c r="AY15" s="75">
        <v>419468</v>
      </c>
      <c r="AZ15" s="212"/>
      <c r="BA15" s="211"/>
      <c r="BB15" s="75">
        <v>131453</v>
      </c>
      <c r="BC15" s="212"/>
      <c r="BD15" s="211"/>
      <c r="BE15" s="75">
        <v>19217</v>
      </c>
      <c r="BF15" s="212"/>
      <c r="BG15" s="211"/>
      <c r="BH15" s="75">
        <v>1769</v>
      </c>
      <c r="BI15" s="212"/>
      <c r="BJ15" s="211"/>
      <c r="BK15" s="75">
        <v>3593</v>
      </c>
      <c r="BL15" s="212"/>
      <c r="BM15" s="211"/>
      <c r="BN15" s="75">
        <v>108346</v>
      </c>
      <c r="BO15" s="212"/>
      <c r="BP15" s="211"/>
      <c r="BQ15" s="75">
        <v>53589</v>
      </c>
      <c r="BR15" s="212"/>
      <c r="BS15" s="211"/>
      <c r="BT15" s="75">
        <v>521829</v>
      </c>
      <c r="BU15" s="212"/>
      <c r="BV15" s="211"/>
      <c r="BW15" s="75">
        <v>108428</v>
      </c>
      <c r="BX15" s="212"/>
      <c r="BY15" s="211"/>
      <c r="BZ15" s="75">
        <v>39124</v>
      </c>
      <c r="CA15" s="213"/>
      <c r="CB15" s="211"/>
      <c r="CC15" s="75">
        <v>31</v>
      </c>
      <c r="CD15" s="213"/>
      <c r="CE15" s="211"/>
      <c r="CF15" s="75">
        <v>233465</v>
      </c>
      <c r="CG15" s="213"/>
      <c r="CH15" s="211"/>
      <c r="CI15" s="75">
        <v>674370</v>
      </c>
      <c r="CJ15" s="213"/>
      <c r="CK15" s="211"/>
      <c r="CL15" s="75">
        <v>130548</v>
      </c>
      <c r="CM15" s="213"/>
      <c r="CN15" s="211"/>
      <c r="CO15" s="75">
        <v>8222</v>
      </c>
      <c r="CP15" s="213"/>
      <c r="CQ15" s="211"/>
      <c r="CR15" s="75">
        <v>39124</v>
      </c>
      <c r="CS15" s="213"/>
      <c r="CT15" s="211"/>
      <c r="CU15" s="75">
        <v>523489</v>
      </c>
      <c r="CV15" s="213"/>
      <c r="CW15" s="211"/>
      <c r="CX15" s="75"/>
      <c r="CY15" s="213"/>
    </row>
    <row r="16" spans="1:103" s="9" customFormat="1" ht="69.95" customHeight="1" thickTop="1" x14ac:dyDescent="0.25">
      <c r="A16" s="143" t="s">
        <v>170</v>
      </c>
      <c r="B16" s="143" t="s">
        <v>171</v>
      </c>
      <c r="C16" s="143" t="s">
        <v>172</v>
      </c>
      <c r="D16" s="143" t="s">
        <v>161</v>
      </c>
      <c r="E16" s="144" t="s">
        <v>162</v>
      </c>
      <c r="F16" s="144" t="s">
        <v>163</v>
      </c>
      <c r="G16" s="200" t="s">
        <v>164</v>
      </c>
      <c r="H16" s="214" t="s">
        <v>167</v>
      </c>
      <c r="I16" s="145"/>
      <c r="J16" s="214" t="s">
        <v>173</v>
      </c>
      <c r="K16" s="145"/>
      <c r="L16" s="145"/>
      <c r="M16" s="201"/>
      <c r="N16" s="215"/>
      <c r="O16" s="287"/>
      <c r="P16" s="216"/>
      <c r="Q16" s="215"/>
      <c r="R16" s="287"/>
      <c r="S16" s="216"/>
      <c r="T16" s="215"/>
      <c r="U16" s="287"/>
      <c r="V16" s="216"/>
      <c r="W16" s="215"/>
      <c r="X16" s="287"/>
      <c r="Y16" s="216"/>
      <c r="Z16" s="215"/>
      <c r="AA16" s="287"/>
      <c r="AB16" s="216"/>
      <c r="AC16" s="215"/>
      <c r="AD16" s="287"/>
      <c r="AE16" s="216"/>
      <c r="AF16" s="215"/>
      <c r="AG16" s="287"/>
      <c r="AH16" s="216"/>
      <c r="AI16" s="215"/>
      <c r="AJ16" s="287"/>
      <c r="AK16" s="216"/>
      <c r="AL16" s="215"/>
      <c r="AM16" s="287"/>
      <c r="AN16" s="216"/>
      <c r="AO16" s="215"/>
      <c r="AP16" s="287"/>
      <c r="AQ16" s="216"/>
      <c r="AR16" s="215"/>
      <c r="AS16" s="287"/>
      <c r="AT16" s="216"/>
      <c r="AU16" s="215"/>
      <c r="AV16" s="287"/>
      <c r="AW16" s="216"/>
      <c r="AX16" s="215"/>
      <c r="AY16" s="287"/>
      <c r="AZ16" s="216"/>
      <c r="BA16" s="215"/>
      <c r="BB16" s="287"/>
      <c r="BC16" s="216"/>
      <c r="BD16" s="215"/>
      <c r="BE16" s="287"/>
      <c r="BF16" s="216"/>
      <c r="BG16" s="215"/>
      <c r="BH16" s="287"/>
      <c r="BI16" s="216"/>
      <c r="BJ16" s="215"/>
      <c r="BK16" s="287"/>
      <c r="BL16" s="216"/>
      <c r="BM16" s="215"/>
      <c r="BN16" s="287"/>
      <c r="BO16" s="216"/>
      <c r="BP16" s="215"/>
      <c r="BQ16" s="287"/>
      <c r="BR16" s="216"/>
      <c r="BS16" s="215"/>
      <c r="BT16" s="287"/>
      <c r="BU16" s="216"/>
      <c r="BV16" s="215"/>
      <c r="BW16" s="287"/>
      <c r="BX16" s="216"/>
      <c r="BY16" s="215"/>
      <c r="BZ16" s="287"/>
      <c r="CA16" s="216"/>
      <c r="CB16" s="215"/>
      <c r="CC16" s="287"/>
      <c r="CD16" s="216"/>
      <c r="CE16" s="215"/>
      <c r="CF16" s="287"/>
      <c r="CG16" s="216"/>
      <c r="CH16" s="215"/>
      <c r="CI16" s="287"/>
      <c r="CJ16" s="216"/>
      <c r="CK16" s="215"/>
      <c r="CL16" s="287"/>
      <c r="CM16" s="216"/>
      <c r="CN16" s="215"/>
      <c r="CO16" s="287"/>
      <c r="CP16" s="216"/>
      <c r="CQ16" s="215"/>
      <c r="CR16" s="287"/>
      <c r="CS16" s="216"/>
      <c r="CT16" s="215"/>
      <c r="CU16" s="287"/>
      <c r="CV16" s="216"/>
      <c r="CW16" s="215"/>
      <c r="CX16" s="287"/>
      <c r="CY16" s="216"/>
    </row>
    <row r="17" spans="1:103" s="9" customFormat="1" ht="30" customHeight="1" x14ac:dyDescent="0.25">
      <c r="A17" s="119" t="s">
        <v>170</v>
      </c>
      <c r="B17" s="118" t="s">
        <v>171</v>
      </c>
      <c r="C17" s="118" t="s">
        <v>172</v>
      </c>
      <c r="D17" s="118" t="s">
        <v>161</v>
      </c>
      <c r="E17" s="119" t="s">
        <v>162</v>
      </c>
      <c r="F17" s="119" t="s">
        <v>163</v>
      </c>
      <c r="G17" s="153" t="s">
        <v>168</v>
      </c>
      <c r="H17" s="217" t="str">
        <f>IF(H16="","",H16)</f>
        <v>n.a.</v>
      </c>
      <c r="I17" s="217" t="str">
        <f t="shared" ref="I17" si="2">IF(I16="","",I16)</f>
        <v/>
      </c>
      <c r="J17" s="217" t="str">
        <f>IF(J16="","",J16)</f>
        <v>IN does not have a suspension policy</v>
      </c>
      <c r="K17" s="217"/>
      <c r="L17" s="217"/>
      <c r="M17" s="142"/>
      <c r="N17" s="218"/>
      <c r="O17" s="288"/>
      <c r="P17" s="220"/>
      <c r="Q17" s="218"/>
      <c r="R17" s="288"/>
      <c r="S17" s="220"/>
      <c r="T17" s="218"/>
      <c r="U17" s="288"/>
      <c r="V17" s="220"/>
      <c r="W17" s="218"/>
      <c r="X17" s="288"/>
      <c r="Y17" s="220"/>
      <c r="Z17" s="218"/>
      <c r="AA17" s="288"/>
      <c r="AB17" s="220"/>
      <c r="AC17" s="218"/>
      <c r="AD17" s="288"/>
      <c r="AE17" s="220"/>
      <c r="AF17" s="218"/>
      <c r="AG17" s="288"/>
      <c r="AH17" s="220"/>
      <c r="AI17" s="218"/>
      <c r="AJ17" s="288"/>
      <c r="AK17" s="220"/>
      <c r="AL17" s="218"/>
      <c r="AM17" s="288"/>
      <c r="AN17" s="220"/>
      <c r="AO17" s="218"/>
      <c r="AP17" s="288"/>
      <c r="AQ17" s="220"/>
      <c r="AR17" s="218"/>
      <c r="AS17" s="288"/>
      <c r="AT17" s="220"/>
      <c r="AU17" s="218"/>
      <c r="AV17" s="288"/>
      <c r="AW17" s="220"/>
      <c r="AX17" s="218"/>
      <c r="AY17" s="288"/>
      <c r="AZ17" s="220"/>
      <c r="BA17" s="218"/>
      <c r="BB17" s="288"/>
      <c r="BC17" s="220"/>
      <c r="BD17" s="218"/>
      <c r="BE17" s="288"/>
      <c r="BF17" s="220"/>
      <c r="BG17" s="218"/>
      <c r="BH17" s="288"/>
      <c r="BI17" s="220"/>
      <c r="BJ17" s="218"/>
      <c r="BK17" s="288"/>
      <c r="BL17" s="220"/>
      <c r="BM17" s="218"/>
      <c r="BN17" s="288"/>
      <c r="BO17" s="220"/>
      <c r="BP17" s="218"/>
      <c r="BQ17" s="288"/>
      <c r="BR17" s="220"/>
      <c r="BS17" s="218"/>
      <c r="BT17" s="288"/>
      <c r="BU17" s="220"/>
      <c r="BV17" s="218"/>
      <c r="BW17" s="288"/>
      <c r="BX17" s="220"/>
      <c r="BY17" s="218"/>
      <c r="BZ17" s="288"/>
      <c r="CA17" s="220"/>
      <c r="CB17" s="218"/>
      <c r="CC17" s="288"/>
      <c r="CD17" s="220"/>
      <c r="CE17" s="218"/>
      <c r="CF17" s="288"/>
      <c r="CG17" s="220"/>
      <c r="CH17" s="218"/>
      <c r="CI17" s="288"/>
      <c r="CJ17" s="220"/>
      <c r="CK17" s="218"/>
      <c r="CL17" s="288"/>
      <c r="CM17" s="220"/>
      <c r="CN17" s="218"/>
      <c r="CO17" s="288"/>
      <c r="CP17" s="220"/>
      <c r="CQ17" s="218"/>
      <c r="CR17" s="288"/>
      <c r="CS17" s="220"/>
      <c r="CT17" s="218"/>
      <c r="CU17" s="288"/>
      <c r="CV17" s="220"/>
      <c r="CW17" s="218"/>
      <c r="CX17" s="288"/>
      <c r="CY17" s="220"/>
    </row>
    <row r="18" spans="1:103" s="9" customFormat="1" ht="30" customHeight="1" thickBot="1" x14ac:dyDescent="0.3">
      <c r="A18" s="67" t="s">
        <v>170</v>
      </c>
      <c r="B18" s="77" t="s">
        <v>171</v>
      </c>
      <c r="C18" s="77" t="s">
        <v>172</v>
      </c>
      <c r="D18" s="77" t="s">
        <v>161</v>
      </c>
      <c r="E18" s="67" t="s">
        <v>162</v>
      </c>
      <c r="F18" s="67" t="s">
        <v>163</v>
      </c>
      <c r="G18" s="79" t="s">
        <v>169</v>
      </c>
      <c r="H18" s="217" t="str">
        <f>IF(H16="","",H16)</f>
        <v>n.a.</v>
      </c>
      <c r="I18" s="217" t="str">
        <f t="shared" ref="I18" si="3">IF(I16="","",I16)</f>
        <v/>
      </c>
      <c r="J18" s="217" t="str">
        <f>IF(J16="","",J16)</f>
        <v>IN does not have a suspension policy</v>
      </c>
      <c r="K18" s="217"/>
      <c r="L18" s="217"/>
      <c r="M18" s="75"/>
      <c r="N18" s="211"/>
      <c r="O18" s="289"/>
      <c r="P18" s="213"/>
      <c r="Q18" s="211"/>
      <c r="R18" s="289"/>
      <c r="S18" s="213"/>
      <c r="T18" s="211"/>
      <c r="U18" s="289"/>
      <c r="V18" s="213"/>
      <c r="W18" s="211"/>
      <c r="X18" s="289"/>
      <c r="Y18" s="213"/>
      <c r="Z18" s="211"/>
      <c r="AA18" s="289"/>
      <c r="AB18" s="213"/>
      <c r="AC18" s="211"/>
      <c r="AD18" s="289"/>
      <c r="AE18" s="213"/>
      <c r="AF18" s="211"/>
      <c r="AG18" s="289"/>
      <c r="AH18" s="213"/>
      <c r="AI18" s="211"/>
      <c r="AJ18" s="289"/>
      <c r="AK18" s="213"/>
      <c r="AL18" s="211"/>
      <c r="AM18" s="289"/>
      <c r="AN18" s="213"/>
      <c r="AO18" s="211"/>
      <c r="AP18" s="289"/>
      <c r="AQ18" s="213"/>
      <c r="AR18" s="211"/>
      <c r="AS18" s="289"/>
      <c r="AT18" s="213"/>
      <c r="AU18" s="211"/>
      <c r="AV18" s="289"/>
      <c r="AW18" s="213"/>
      <c r="AX18" s="211"/>
      <c r="AY18" s="289"/>
      <c r="AZ18" s="213"/>
      <c r="BA18" s="211"/>
      <c r="BB18" s="289"/>
      <c r="BC18" s="213"/>
      <c r="BD18" s="211"/>
      <c r="BE18" s="289"/>
      <c r="BF18" s="213"/>
      <c r="BG18" s="211"/>
      <c r="BH18" s="289"/>
      <c r="BI18" s="213"/>
      <c r="BJ18" s="211"/>
      <c r="BK18" s="289"/>
      <c r="BL18" s="213"/>
      <c r="BM18" s="211"/>
      <c r="BN18" s="289"/>
      <c r="BO18" s="213"/>
      <c r="BP18" s="211"/>
      <c r="BQ18" s="289"/>
      <c r="BR18" s="213"/>
      <c r="BS18" s="211"/>
      <c r="BT18" s="289"/>
      <c r="BU18" s="213"/>
      <c r="BV18" s="211"/>
      <c r="BW18" s="289"/>
      <c r="BX18" s="213"/>
      <c r="BY18" s="211"/>
      <c r="BZ18" s="289"/>
      <c r="CA18" s="213"/>
      <c r="CB18" s="211"/>
      <c r="CC18" s="289"/>
      <c r="CD18" s="213"/>
      <c r="CE18" s="211"/>
      <c r="CF18" s="289"/>
      <c r="CG18" s="213"/>
      <c r="CH18" s="211"/>
      <c r="CI18" s="289"/>
      <c r="CJ18" s="213"/>
      <c r="CK18" s="211"/>
      <c r="CL18" s="289"/>
      <c r="CM18" s="213"/>
      <c r="CN18" s="211"/>
      <c r="CO18" s="289"/>
      <c r="CP18" s="213"/>
      <c r="CQ18" s="211"/>
      <c r="CR18" s="289"/>
      <c r="CS18" s="213"/>
      <c r="CT18" s="211"/>
      <c r="CU18" s="289"/>
      <c r="CV18" s="213"/>
      <c r="CW18" s="211"/>
      <c r="CX18" s="289"/>
      <c r="CY18" s="213"/>
    </row>
    <row r="19" spans="1:103" s="9" customFormat="1" ht="107.25" customHeight="1" thickTop="1" x14ac:dyDescent="0.25">
      <c r="A19" s="146" t="s">
        <v>174</v>
      </c>
      <c r="B19" s="147" t="s">
        <v>175</v>
      </c>
      <c r="C19" s="147" t="s">
        <v>176</v>
      </c>
      <c r="D19" s="147" t="s">
        <v>161</v>
      </c>
      <c r="E19" s="148" t="s">
        <v>162</v>
      </c>
      <c r="F19" s="149" t="s">
        <v>163</v>
      </c>
      <c r="G19" s="148" t="s">
        <v>164</v>
      </c>
      <c r="H19" s="221" t="s">
        <v>177</v>
      </c>
      <c r="I19" s="151"/>
      <c r="J19" s="226" t="s">
        <v>178</v>
      </c>
      <c r="K19" s="150"/>
      <c r="L19" s="151"/>
      <c r="M19" s="152"/>
      <c r="N19" s="165"/>
      <c r="O19" s="152"/>
      <c r="P19" s="222"/>
      <c r="Q19" s="165"/>
      <c r="R19" s="152"/>
      <c r="S19" s="222"/>
      <c r="T19" s="165"/>
      <c r="U19" s="152"/>
      <c r="V19" s="222"/>
      <c r="W19" s="165"/>
      <c r="X19" s="152"/>
      <c r="Y19" s="222"/>
      <c r="Z19" s="165"/>
      <c r="AA19" s="152"/>
      <c r="AB19" s="222"/>
      <c r="AC19" s="165"/>
      <c r="AD19" s="152"/>
      <c r="AE19" s="222"/>
      <c r="AF19" s="165"/>
      <c r="AG19" s="152"/>
      <c r="AH19" s="222"/>
      <c r="AI19" s="165"/>
      <c r="AJ19" s="152"/>
      <c r="AK19" s="222"/>
      <c r="AL19" s="165"/>
      <c r="AM19" s="152"/>
      <c r="AN19" s="222"/>
      <c r="AO19" s="165"/>
      <c r="AP19" s="152"/>
      <c r="AQ19" s="222"/>
      <c r="AR19" s="165"/>
      <c r="AS19" s="152"/>
      <c r="AT19" s="222"/>
      <c r="AU19" s="165"/>
      <c r="AV19" s="152"/>
      <c r="AW19" s="222"/>
      <c r="AX19" s="165"/>
      <c r="AY19" s="152"/>
      <c r="AZ19" s="222"/>
      <c r="BA19" s="165"/>
      <c r="BB19" s="152"/>
      <c r="BC19" s="222"/>
      <c r="BD19" s="165"/>
      <c r="BE19" s="152"/>
      <c r="BF19" s="222"/>
      <c r="BG19" s="165"/>
      <c r="BH19" s="152"/>
      <c r="BI19" s="222"/>
      <c r="BJ19" s="165"/>
      <c r="BK19" s="152"/>
      <c r="BL19" s="222"/>
      <c r="BM19" s="165"/>
      <c r="BN19" s="152"/>
      <c r="BO19" s="222"/>
      <c r="BP19" s="165"/>
      <c r="BQ19" s="152"/>
      <c r="BR19" s="222"/>
      <c r="BS19" s="165"/>
      <c r="BT19" s="152"/>
      <c r="BU19" s="222"/>
      <c r="BV19" s="165"/>
      <c r="BW19" s="152"/>
      <c r="BX19" s="222"/>
      <c r="BY19" s="165"/>
      <c r="BZ19" s="152"/>
      <c r="CA19" s="223"/>
      <c r="CB19" s="165"/>
      <c r="CC19" s="152"/>
      <c r="CD19" s="223"/>
      <c r="CE19" s="165"/>
      <c r="CF19" s="152"/>
      <c r="CG19" s="223"/>
      <c r="CH19" s="165"/>
      <c r="CI19" s="152"/>
      <c r="CJ19" s="223"/>
      <c r="CK19" s="165"/>
      <c r="CL19" s="152"/>
      <c r="CM19" s="223"/>
      <c r="CN19" s="165"/>
      <c r="CO19" s="152"/>
      <c r="CP19" s="223"/>
      <c r="CQ19" s="165"/>
      <c r="CR19" s="152"/>
      <c r="CS19" s="223"/>
      <c r="CT19" s="165"/>
      <c r="CU19" s="152"/>
      <c r="CV19" s="223"/>
      <c r="CW19" s="165"/>
      <c r="CX19" s="152"/>
      <c r="CY19" s="223"/>
    </row>
    <row r="20" spans="1:103" s="9" customFormat="1" ht="30" customHeight="1" x14ac:dyDescent="0.25">
      <c r="A20" s="122" t="s">
        <v>174</v>
      </c>
      <c r="B20" s="118" t="s">
        <v>175</v>
      </c>
      <c r="C20" s="118" t="s">
        <v>176</v>
      </c>
      <c r="D20" s="118" t="s">
        <v>161</v>
      </c>
      <c r="E20" s="127" t="s">
        <v>162</v>
      </c>
      <c r="F20" s="127" t="s">
        <v>163</v>
      </c>
      <c r="G20" s="113" t="s">
        <v>168</v>
      </c>
      <c r="H20" s="209" t="str">
        <f>IF(H19="","",H19)</f>
        <v>N</v>
      </c>
      <c r="I20" s="208" t="str">
        <f t="shared" ref="I20:J20" si="4">IF(I19="","",I19)</f>
        <v/>
      </c>
      <c r="J20" s="208" t="str">
        <f t="shared" si="4"/>
        <v xml:space="preserve">Because of the removal of lock out periods, this number will always be reported as a zero. </v>
      </c>
      <c r="K20" s="208"/>
      <c r="L20" s="225"/>
      <c r="M20" s="75"/>
      <c r="N20" s="211"/>
      <c r="O20" s="75"/>
      <c r="P20" s="212"/>
      <c r="Q20" s="211"/>
      <c r="R20" s="75"/>
      <c r="S20" s="212"/>
      <c r="T20" s="211"/>
      <c r="U20" s="75"/>
      <c r="V20" s="212"/>
      <c r="W20" s="211"/>
      <c r="X20" s="75"/>
      <c r="Y20" s="212"/>
      <c r="Z20" s="211"/>
      <c r="AA20" s="75"/>
      <c r="AB20" s="212"/>
      <c r="AC20" s="211"/>
      <c r="AD20" s="75"/>
      <c r="AE20" s="212"/>
      <c r="AF20" s="211"/>
      <c r="AG20" s="75"/>
      <c r="AH20" s="212"/>
      <c r="AI20" s="211"/>
      <c r="AJ20" s="75"/>
      <c r="AK20" s="212"/>
      <c r="AL20" s="211"/>
      <c r="AM20" s="75"/>
      <c r="AN20" s="212"/>
      <c r="AO20" s="211"/>
      <c r="AP20" s="75"/>
      <c r="AQ20" s="212"/>
      <c r="AR20" s="211"/>
      <c r="AS20" s="75"/>
      <c r="AT20" s="212"/>
      <c r="AU20" s="211"/>
      <c r="AV20" s="75"/>
      <c r="AW20" s="212"/>
      <c r="AX20" s="211"/>
      <c r="AY20" s="75"/>
      <c r="AZ20" s="212"/>
      <c r="BA20" s="211"/>
      <c r="BB20" s="75"/>
      <c r="BC20" s="212"/>
      <c r="BD20" s="211"/>
      <c r="BE20" s="75"/>
      <c r="BF20" s="212"/>
      <c r="BG20" s="211"/>
      <c r="BH20" s="75"/>
      <c r="BI20" s="212"/>
      <c r="BJ20" s="211"/>
      <c r="BK20" s="75"/>
      <c r="BL20" s="212"/>
      <c r="BM20" s="211"/>
      <c r="BN20" s="75"/>
      <c r="BO20" s="212"/>
      <c r="BP20" s="211"/>
      <c r="BQ20" s="75"/>
      <c r="BR20" s="212"/>
      <c r="BS20" s="211"/>
      <c r="BT20" s="75"/>
      <c r="BU20" s="212"/>
      <c r="BV20" s="211"/>
      <c r="BW20" s="75"/>
      <c r="BX20" s="212"/>
      <c r="BY20" s="211"/>
      <c r="BZ20" s="75"/>
      <c r="CA20" s="213"/>
      <c r="CB20" s="211"/>
      <c r="CC20" s="75"/>
      <c r="CD20" s="213"/>
      <c r="CE20" s="211"/>
      <c r="CF20" s="75"/>
      <c r="CG20" s="213"/>
      <c r="CH20" s="211"/>
      <c r="CI20" s="75"/>
      <c r="CJ20" s="213"/>
      <c r="CK20" s="211"/>
      <c r="CL20" s="75"/>
      <c r="CM20" s="213"/>
      <c r="CN20" s="211"/>
      <c r="CO20" s="75"/>
      <c r="CP20" s="213"/>
      <c r="CQ20" s="211"/>
      <c r="CR20" s="75"/>
      <c r="CS20" s="213"/>
      <c r="CT20" s="211"/>
      <c r="CU20" s="75"/>
      <c r="CV20" s="213"/>
      <c r="CW20" s="211"/>
      <c r="CX20" s="75"/>
      <c r="CY20" s="213"/>
    </row>
    <row r="21" spans="1:103" s="9" customFormat="1" ht="30" customHeight="1" thickBot="1" x14ac:dyDescent="0.3">
      <c r="A21" s="118" t="s">
        <v>174</v>
      </c>
      <c r="B21" s="123" t="s">
        <v>175</v>
      </c>
      <c r="C21" s="123" t="s">
        <v>176</v>
      </c>
      <c r="D21" s="123" t="s">
        <v>161</v>
      </c>
      <c r="E21" s="119" t="s">
        <v>162</v>
      </c>
      <c r="F21" s="119" t="s">
        <v>163</v>
      </c>
      <c r="G21" s="113" t="s">
        <v>169</v>
      </c>
      <c r="H21" s="207" t="str">
        <f>IF(H19="","",H19)</f>
        <v>N</v>
      </c>
      <c r="I21" s="209" t="str">
        <f t="shared" ref="I21:J21" si="5">IF(I19="","",I19)</f>
        <v/>
      </c>
      <c r="J21" s="209" t="str">
        <f t="shared" si="5"/>
        <v xml:space="preserve">Because of the removal of lock out periods, this number will always be reported as a zero. </v>
      </c>
      <c r="K21" s="209"/>
      <c r="L21" s="209"/>
      <c r="M21" s="75"/>
      <c r="N21" s="211"/>
      <c r="O21" s="75"/>
      <c r="P21" s="212"/>
      <c r="Q21" s="211"/>
      <c r="R21" s="75"/>
      <c r="S21" s="212"/>
      <c r="T21" s="211"/>
      <c r="U21" s="75"/>
      <c r="V21" s="212"/>
      <c r="W21" s="211"/>
      <c r="X21" s="75"/>
      <c r="Y21" s="212"/>
      <c r="Z21" s="211"/>
      <c r="AA21" s="75"/>
      <c r="AB21" s="212"/>
      <c r="AC21" s="211"/>
      <c r="AD21" s="75"/>
      <c r="AE21" s="212"/>
      <c r="AF21" s="211"/>
      <c r="AG21" s="75"/>
      <c r="AH21" s="212"/>
      <c r="AI21" s="211"/>
      <c r="AJ21" s="75"/>
      <c r="AK21" s="212"/>
      <c r="AL21" s="211"/>
      <c r="AM21" s="75"/>
      <c r="AN21" s="212"/>
      <c r="AO21" s="211"/>
      <c r="AP21" s="75"/>
      <c r="AQ21" s="212"/>
      <c r="AR21" s="211"/>
      <c r="AS21" s="75"/>
      <c r="AT21" s="212"/>
      <c r="AU21" s="211"/>
      <c r="AV21" s="75"/>
      <c r="AW21" s="212"/>
      <c r="AX21" s="211"/>
      <c r="AY21" s="75"/>
      <c r="AZ21" s="212"/>
      <c r="BA21" s="211"/>
      <c r="BB21" s="75"/>
      <c r="BC21" s="212"/>
      <c r="BD21" s="211"/>
      <c r="BE21" s="75"/>
      <c r="BF21" s="212"/>
      <c r="BG21" s="211"/>
      <c r="BH21" s="75"/>
      <c r="BI21" s="212"/>
      <c r="BJ21" s="211"/>
      <c r="BK21" s="75"/>
      <c r="BL21" s="212"/>
      <c r="BM21" s="211"/>
      <c r="BN21" s="75"/>
      <c r="BO21" s="212"/>
      <c r="BP21" s="211"/>
      <c r="BQ21" s="75"/>
      <c r="BR21" s="212"/>
      <c r="BS21" s="211"/>
      <c r="BT21" s="75"/>
      <c r="BU21" s="212"/>
      <c r="BV21" s="211"/>
      <c r="BW21" s="75"/>
      <c r="BX21" s="212"/>
      <c r="BY21" s="211"/>
      <c r="BZ21" s="75"/>
      <c r="CA21" s="213"/>
      <c r="CB21" s="211"/>
      <c r="CC21" s="75"/>
      <c r="CD21" s="213"/>
      <c r="CE21" s="211"/>
      <c r="CF21" s="75"/>
      <c r="CG21" s="213"/>
      <c r="CH21" s="211"/>
      <c r="CI21" s="75"/>
      <c r="CJ21" s="213"/>
      <c r="CK21" s="211"/>
      <c r="CL21" s="75"/>
      <c r="CM21" s="213"/>
      <c r="CN21" s="211"/>
      <c r="CO21" s="75"/>
      <c r="CP21" s="213"/>
      <c r="CQ21" s="211"/>
      <c r="CR21" s="75"/>
      <c r="CS21" s="213"/>
      <c r="CT21" s="211"/>
      <c r="CU21" s="75"/>
      <c r="CV21" s="213"/>
      <c r="CW21" s="211"/>
      <c r="CX21" s="75"/>
      <c r="CY21" s="213"/>
    </row>
    <row r="22" spans="1:103" s="9" customFormat="1" ht="85.5" customHeight="1" thickTop="1" x14ac:dyDescent="0.25">
      <c r="A22" s="146" t="s">
        <v>179</v>
      </c>
      <c r="B22" s="146" t="s">
        <v>180</v>
      </c>
      <c r="C22" s="146" t="s">
        <v>181</v>
      </c>
      <c r="D22" s="146" t="s">
        <v>161</v>
      </c>
      <c r="E22" s="148" t="s">
        <v>162</v>
      </c>
      <c r="F22" s="148" t="s">
        <v>163</v>
      </c>
      <c r="G22" s="148" t="s">
        <v>164</v>
      </c>
      <c r="H22" s="226" t="s">
        <v>165</v>
      </c>
      <c r="I22" s="151" t="s">
        <v>165</v>
      </c>
      <c r="J22" s="151"/>
      <c r="K22" s="151" t="s">
        <v>166</v>
      </c>
      <c r="L22" s="151" t="s">
        <v>165</v>
      </c>
      <c r="M22" s="152" t="s">
        <v>716</v>
      </c>
      <c r="N22" s="165"/>
      <c r="O22" s="152">
        <v>4892</v>
      </c>
      <c r="P22" s="222"/>
      <c r="Q22" s="165"/>
      <c r="R22" s="152">
        <v>3747</v>
      </c>
      <c r="S22" s="222"/>
      <c r="T22" s="165"/>
      <c r="U22" s="152">
        <v>561</v>
      </c>
      <c r="V22" s="222"/>
      <c r="W22" s="165"/>
      <c r="X22" s="152">
        <v>584</v>
      </c>
      <c r="Y22" s="222"/>
      <c r="Z22" s="165"/>
      <c r="AA22" s="152">
        <v>0</v>
      </c>
      <c r="AB22" s="222"/>
      <c r="AC22" s="165"/>
      <c r="AD22" s="152">
        <v>1087</v>
      </c>
      <c r="AE22" s="222"/>
      <c r="AF22" s="165"/>
      <c r="AG22" s="152">
        <v>1293</v>
      </c>
      <c r="AH22" s="222"/>
      <c r="AI22" s="165"/>
      <c r="AJ22" s="152">
        <v>1012</v>
      </c>
      <c r="AK22" s="222"/>
      <c r="AL22" s="165"/>
      <c r="AM22" s="152">
        <v>829</v>
      </c>
      <c r="AN22" s="222"/>
      <c r="AO22" s="165"/>
      <c r="AP22" s="152">
        <v>671</v>
      </c>
      <c r="AQ22" s="222"/>
      <c r="AR22" s="165"/>
      <c r="AS22" s="152">
        <v>2623</v>
      </c>
      <c r="AT22" s="222"/>
      <c r="AU22" s="165"/>
      <c r="AV22" s="152">
        <v>2269</v>
      </c>
      <c r="AW22" s="222"/>
      <c r="AX22" s="165"/>
      <c r="AY22" s="152">
        <v>3096</v>
      </c>
      <c r="AZ22" s="222"/>
      <c r="BA22" s="165"/>
      <c r="BB22" s="152">
        <v>997</v>
      </c>
      <c r="BC22" s="222"/>
      <c r="BD22" s="165"/>
      <c r="BE22" s="152">
        <v>106</v>
      </c>
      <c r="BF22" s="222"/>
      <c r="BG22" s="165"/>
      <c r="BH22" s="152">
        <v>17</v>
      </c>
      <c r="BI22" s="222"/>
      <c r="BJ22" s="165"/>
      <c r="BK22" s="152">
        <v>12</v>
      </c>
      <c r="BL22" s="222"/>
      <c r="BM22" s="165"/>
      <c r="BN22" s="152">
        <v>664</v>
      </c>
      <c r="BO22" s="222"/>
      <c r="BP22" s="165"/>
      <c r="BQ22" s="152">
        <v>284</v>
      </c>
      <c r="BR22" s="222"/>
      <c r="BS22" s="165"/>
      <c r="BT22" s="152">
        <v>2804</v>
      </c>
      <c r="BU22" s="222"/>
      <c r="BV22" s="165"/>
      <c r="BW22" s="152">
        <v>1804</v>
      </c>
      <c r="BX22" s="222"/>
      <c r="BY22" s="165"/>
      <c r="BZ22" s="152">
        <v>2</v>
      </c>
      <c r="CA22" s="223"/>
      <c r="CB22" s="165"/>
      <c r="CC22" s="152">
        <v>0</v>
      </c>
      <c r="CD22" s="223"/>
      <c r="CE22" s="165"/>
      <c r="CF22" s="152">
        <v>327</v>
      </c>
      <c r="CG22" s="223"/>
      <c r="CH22" s="165"/>
      <c r="CI22" s="152">
        <v>4643</v>
      </c>
      <c r="CJ22" s="223"/>
      <c r="CK22" s="165"/>
      <c r="CL22" s="152">
        <v>515</v>
      </c>
      <c r="CM22" s="223"/>
      <c r="CN22" s="165"/>
      <c r="CO22" s="152">
        <v>0</v>
      </c>
      <c r="CP22" s="223"/>
      <c r="CQ22" s="165"/>
      <c r="CR22" s="152">
        <v>2</v>
      </c>
      <c r="CS22" s="223"/>
      <c r="CT22" s="165"/>
      <c r="CU22" s="152">
        <v>4335</v>
      </c>
      <c r="CV22" s="223"/>
      <c r="CW22" s="165"/>
      <c r="CX22" s="152"/>
      <c r="CY22" s="223"/>
    </row>
    <row r="23" spans="1:103" s="9" customFormat="1" ht="30" customHeight="1" x14ac:dyDescent="0.25">
      <c r="A23" s="67" t="s">
        <v>179</v>
      </c>
      <c r="B23" s="77" t="s">
        <v>180</v>
      </c>
      <c r="C23" s="77" t="s">
        <v>181</v>
      </c>
      <c r="D23" s="77" t="s">
        <v>161</v>
      </c>
      <c r="E23" s="67" t="s">
        <v>162</v>
      </c>
      <c r="F23" s="67" t="s">
        <v>163</v>
      </c>
      <c r="G23" s="79" t="s">
        <v>168</v>
      </c>
      <c r="H23" s="217" t="str">
        <f>IF(H22="","",H22)</f>
        <v>Y</v>
      </c>
      <c r="I23" s="217" t="str">
        <f t="shared" ref="I23" si="6">IF(I22="","",I22)</f>
        <v>Y</v>
      </c>
      <c r="J23" s="217" t="str">
        <f>IF(J22="","",J22)</f>
        <v/>
      </c>
      <c r="K23" s="217" t="str">
        <f t="shared" ref="K23" si="7">IF(K22="","",K22)</f>
        <v>Version 3.0</v>
      </c>
      <c r="L23" s="217"/>
      <c r="M23" s="75" t="s">
        <v>717</v>
      </c>
      <c r="N23" s="211"/>
      <c r="O23" s="75">
        <v>3583</v>
      </c>
      <c r="P23" s="212"/>
      <c r="Q23" s="211"/>
      <c r="R23" s="75">
        <v>2869</v>
      </c>
      <c r="S23" s="212"/>
      <c r="T23" s="211"/>
      <c r="U23" s="75">
        <v>368</v>
      </c>
      <c r="V23" s="212"/>
      <c r="W23" s="211"/>
      <c r="X23" s="75">
        <v>346</v>
      </c>
      <c r="Y23" s="212"/>
      <c r="Z23" s="211"/>
      <c r="AA23" s="75">
        <v>0</v>
      </c>
      <c r="AB23" s="212"/>
      <c r="AC23" s="211"/>
      <c r="AD23" s="75">
        <v>779</v>
      </c>
      <c r="AE23" s="212"/>
      <c r="AF23" s="211"/>
      <c r="AG23" s="75">
        <v>964</v>
      </c>
      <c r="AH23" s="212"/>
      <c r="AI23" s="211"/>
      <c r="AJ23" s="75">
        <v>779</v>
      </c>
      <c r="AK23" s="212"/>
      <c r="AL23" s="211"/>
      <c r="AM23" s="75">
        <v>581</v>
      </c>
      <c r="AN23" s="212"/>
      <c r="AO23" s="211"/>
      <c r="AP23" s="75">
        <v>480</v>
      </c>
      <c r="AQ23" s="212"/>
      <c r="AR23" s="211"/>
      <c r="AS23" s="75">
        <v>1906</v>
      </c>
      <c r="AT23" s="212"/>
      <c r="AU23" s="211"/>
      <c r="AV23" s="75">
        <v>1677</v>
      </c>
      <c r="AW23" s="212"/>
      <c r="AX23" s="211"/>
      <c r="AY23" s="75">
        <v>2238</v>
      </c>
      <c r="AZ23" s="212"/>
      <c r="BA23" s="211"/>
      <c r="BB23" s="75">
        <v>774</v>
      </c>
      <c r="BC23" s="212"/>
      <c r="BD23" s="211"/>
      <c r="BE23" s="75">
        <v>70</v>
      </c>
      <c r="BF23" s="212"/>
      <c r="BG23" s="211"/>
      <c r="BH23" s="75">
        <v>12</v>
      </c>
      <c r="BI23" s="212"/>
      <c r="BJ23" s="211"/>
      <c r="BK23" s="75">
        <v>10</v>
      </c>
      <c r="BL23" s="212"/>
      <c r="BM23" s="211"/>
      <c r="BN23" s="75">
        <v>479</v>
      </c>
      <c r="BO23" s="212"/>
      <c r="BP23" s="211"/>
      <c r="BQ23" s="75">
        <v>211</v>
      </c>
      <c r="BR23" s="212"/>
      <c r="BS23" s="211"/>
      <c r="BT23" s="75">
        <v>2341</v>
      </c>
      <c r="BU23" s="212"/>
      <c r="BV23" s="211"/>
      <c r="BW23" s="75">
        <v>1031</v>
      </c>
      <c r="BX23" s="212"/>
      <c r="BY23" s="211"/>
      <c r="BZ23" s="75">
        <v>2</v>
      </c>
      <c r="CA23" s="213"/>
      <c r="CB23" s="211"/>
      <c r="CC23" s="75">
        <v>0</v>
      </c>
      <c r="CD23" s="213"/>
      <c r="CE23" s="211"/>
      <c r="CF23" s="75">
        <v>264</v>
      </c>
      <c r="CG23" s="213"/>
      <c r="CH23" s="211"/>
      <c r="CI23" s="75">
        <v>3382</v>
      </c>
      <c r="CJ23" s="213"/>
      <c r="CK23" s="211"/>
      <c r="CL23" s="75">
        <v>434</v>
      </c>
      <c r="CM23" s="213"/>
      <c r="CN23" s="211"/>
      <c r="CO23" s="75">
        <v>0</v>
      </c>
      <c r="CP23" s="213"/>
      <c r="CQ23" s="211"/>
      <c r="CR23" s="75">
        <v>2</v>
      </c>
      <c r="CS23" s="213"/>
      <c r="CT23" s="211"/>
      <c r="CU23" s="75">
        <v>3119</v>
      </c>
      <c r="CV23" s="213"/>
      <c r="CW23" s="211"/>
      <c r="CX23" s="75"/>
      <c r="CY23" s="213"/>
    </row>
    <row r="24" spans="1:103" s="9" customFormat="1" ht="30" customHeight="1" thickBot="1" x14ac:dyDescent="0.3">
      <c r="A24" s="67" t="s">
        <v>179</v>
      </c>
      <c r="B24" s="77" t="s">
        <v>180</v>
      </c>
      <c r="C24" s="77" t="s">
        <v>181</v>
      </c>
      <c r="D24" s="77" t="s">
        <v>161</v>
      </c>
      <c r="E24" s="67" t="s">
        <v>162</v>
      </c>
      <c r="F24" s="67" t="s">
        <v>163</v>
      </c>
      <c r="G24" s="79" t="s">
        <v>169</v>
      </c>
      <c r="H24" s="217" t="str">
        <f>IF(H22="","",H22)</f>
        <v>Y</v>
      </c>
      <c r="I24" s="217" t="str">
        <f t="shared" ref="I24" si="8">IF(I22="","",I22)</f>
        <v>Y</v>
      </c>
      <c r="J24" s="217" t="str">
        <f>IF(J22="","",J22)</f>
        <v/>
      </c>
      <c r="K24" s="217" t="str">
        <f t="shared" ref="K24" si="9">IF(K22="","",K22)</f>
        <v>Version 3.0</v>
      </c>
      <c r="L24" s="217"/>
      <c r="M24" s="75" t="s">
        <v>718</v>
      </c>
      <c r="N24" s="211"/>
      <c r="O24" s="300">
        <v>3354</v>
      </c>
      <c r="P24" s="212"/>
      <c r="Q24" s="211"/>
      <c r="R24" s="75">
        <v>2752</v>
      </c>
      <c r="S24" s="212"/>
      <c r="T24" s="211"/>
      <c r="U24" s="75">
        <v>308</v>
      </c>
      <c r="V24" s="212"/>
      <c r="W24" s="211"/>
      <c r="X24" s="75">
        <v>294</v>
      </c>
      <c r="Y24" s="212"/>
      <c r="Z24" s="211"/>
      <c r="AA24" s="75">
        <v>0</v>
      </c>
      <c r="AB24" s="212"/>
      <c r="AC24" s="211"/>
      <c r="AD24" s="75">
        <v>641</v>
      </c>
      <c r="AE24" s="212"/>
      <c r="AF24" s="211"/>
      <c r="AG24" s="75">
        <v>832</v>
      </c>
      <c r="AH24" s="212"/>
      <c r="AI24" s="211"/>
      <c r="AJ24" s="75">
        <v>746</v>
      </c>
      <c r="AK24" s="212"/>
      <c r="AL24" s="211"/>
      <c r="AM24" s="75">
        <v>640</v>
      </c>
      <c r="AN24" s="212"/>
      <c r="AO24" s="211"/>
      <c r="AP24" s="75">
        <v>495</v>
      </c>
      <c r="AQ24" s="212"/>
      <c r="AR24" s="211"/>
      <c r="AS24" s="75">
        <v>1769</v>
      </c>
      <c r="AT24" s="212"/>
      <c r="AU24" s="211"/>
      <c r="AV24" s="75">
        <v>1585</v>
      </c>
      <c r="AW24" s="212"/>
      <c r="AX24" s="211"/>
      <c r="AY24" s="75">
        <v>2003</v>
      </c>
      <c r="AZ24" s="212"/>
      <c r="BA24" s="211"/>
      <c r="BB24" s="75">
        <v>769</v>
      </c>
      <c r="BC24" s="212"/>
      <c r="BD24" s="211"/>
      <c r="BE24" s="75">
        <v>54</v>
      </c>
      <c r="BF24" s="212"/>
      <c r="BG24" s="211"/>
      <c r="BH24" s="75">
        <v>12</v>
      </c>
      <c r="BI24" s="212"/>
      <c r="BJ24" s="211"/>
      <c r="BK24" s="75">
        <v>3</v>
      </c>
      <c r="BL24" s="212"/>
      <c r="BM24" s="211"/>
      <c r="BN24" s="75">
        <v>513</v>
      </c>
      <c r="BO24" s="212"/>
      <c r="BP24" s="211"/>
      <c r="BQ24" s="75">
        <v>217</v>
      </c>
      <c r="BR24" s="212"/>
      <c r="BS24" s="211"/>
      <c r="BT24" s="75">
        <v>2283</v>
      </c>
      <c r="BU24" s="212"/>
      <c r="BV24" s="211"/>
      <c r="BW24" s="75">
        <v>854</v>
      </c>
      <c r="BX24" s="212"/>
      <c r="BY24" s="211"/>
      <c r="BZ24" s="75">
        <v>1</v>
      </c>
      <c r="CA24" s="213"/>
      <c r="CB24" s="211"/>
      <c r="CC24" s="75">
        <v>0</v>
      </c>
      <c r="CD24" s="213"/>
      <c r="CE24" s="211"/>
      <c r="CF24" s="75">
        <v>223</v>
      </c>
      <c r="CG24" s="213"/>
      <c r="CH24" s="211"/>
      <c r="CI24" s="75">
        <v>3304</v>
      </c>
      <c r="CJ24" s="213"/>
      <c r="CK24" s="211"/>
      <c r="CL24" s="75">
        <v>426</v>
      </c>
      <c r="CM24" s="213"/>
      <c r="CN24" s="211"/>
      <c r="CO24" s="75">
        <v>0</v>
      </c>
      <c r="CP24" s="213"/>
      <c r="CQ24" s="211"/>
      <c r="CR24" s="75">
        <v>1</v>
      </c>
      <c r="CS24" s="213"/>
      <c r="CT24" s="211"/>
      <c r="CU24" s="75">
        <v>2908</v>
      </c>
      <c r="CV24" s="213"/>
      <c r="CW24" s="211"/>
      <c r="CX24" s="75"/>
      <c r="CY24" s="213"/>
    </row>
    <row r="25" spans="1:103" s="9" customFormat="1" ht="70.5" customHeight="1" thickTop="1" x14ac:dyDescent="0.25">
      <c r="A25" s="146" t="s">
        <v>182</v>
      </c>
      <c r="B25" s="146" t="s">
        <v>183</v>
      </c>
      <c r="C25" s="146" t="s">
        <v>184</v>
      </c>
      <c r="D25" s="146" t="s">
        <v>161</v>
      </c>
      <c r="E25" s="148" t="s">
        <v>162</v>
      </c>
      <c r="F25" s="148" t="s">
        <v>163</v>
      </c>
      <c r="G25" s="148" t="s">
        <v>164</v>
      </c>
      <c r="H25" s="214" t="s">
        <v>167</v>
      </c>
      <c r="I25" s="151"/>
      <c r="J25" s="221" t="s">
        <v>185</v>
      </c>
      <c r="K25" s="151"/>
      <c r="L25" s="151"/>
      <c r="M25" s="152"/>
      <c r="N25" s="165"/>
      <c r="O25" s="152"/>
      <c r="P25" s="222"/>
      <c r="Q25" s="165"/>
      <c r="R25" s="152"/>
      <c r="S25" s="222"/>
      <c r="T25" s="165"/>
      <c r="U25" s="152"/>
      <c r="V25" s="222"/>
      <c r="W25" s="165"/>
      <c r="X25" s="152"/>
      <c r="Y25" s="222"/>
      <c r="Z25" s="165"/>
      <c r="AA25" s="152"/>
      <c r="AB25" s="222"/>
      <c r="AC25" s="165"/>
      <c r="AD25" s="152"/>
      <c r="AE25" s="222"/>
      <c r="AF25" s="165"/>
      <c r="AG25" s="152"/>
      <c r="AH25" s="222"/>
      <c r="AI25" s="165"/>
      <c r="AJ25" s="152"/>
      <c r="AK25" s="222"/>
      <c r="AL25" s="165"/>
      <c r="AM25" s="152"/>
      <c r="AN25" s="222"/>
      <c r="AO25" s="165"/>
      <c r="AP25" s="152"/>
      <c r="AQ25" s="222"/>
      <c r="AR25" s="165"/>
      <c r="AS25" s="152"/>
      <c r="AT25" s="222"/>
      <c r="AU25" s="165"/>
      <c r="AV25" s="152"/>
      <c r="AW25" s="222"/>
      <c r="AX25" s="165"/>
      <c r="AY25" s="152"/>
      <c r="AZ25" s="222"/>
      <c r="BA25" s="165"/>
      <c r="BB25" s="152"/>
      <c r="BC25" s="222"/>
      <c r="BD25" s="165"/>
      <c r="BE25" s="152"/>
      <c r="BF25" s="222"/>
      <c r="BG25" s="165"/>
      <c r="BH25" s="152"/>
      <c r="BI25" s="222"/>
      <c r="BJ25" s="165"/>
      <c r="BK25" s="152"/>
      <c r="BL25" s="222"/>
      <c r="BM25" s="165"/>
      <c r="BN25" s="152"/>
      <c r="BO25" s="222"/>
      <c r="BP25" s="165"/>
      <c r="BQ25" s="152"/>
      <c r="BR25" s="222"/>
      <c r="BS25" s="165"/>
      <c r="BT25" s="152"/>
      <c r="BU25" s="222"/>
      <c r="BV25" s="165"/>
      <c r="BW25" s="152"/>
      <c r="BX25" s="222"/>
      <c r="BY25" s="165"/>
      <c r="BZ25" s="152"/>
      <c r="CA25" s="223"/>
      <c r="CB25" s="165"/>
      <c r="CC25" s="152"/>
      <c r="CD25" s="223"/>
      <c r="CE25" s="165"/>
      <c r="CF25" s="152"/>
      <c r="CG25" s="223"/>
      <c r="CH25" s="165"/>
      <c r="CI25" s="152"/>
      <c r="CJ25" s="223"/>
      <c r="CK25" s="165"/>
      <c r="CL25" s="152"/>
      <c r="CM25" s="223"/>
      <c r="CN25" s="165"/>
      <c r="CO25" s="152"/>
      <c r="CP25" s="223"/>
      <c r="CQ25" s="165"/>
      <c r="CR25" s="152"/>
      <c r="CS25" s="223"/>
      <c r="CT25" s="165"/>
      <c r="CU25" s="152"/>
      <c r="CV25" s="223"/>
      <c r="CW25" s="165"/>
      <c r="CX25" s="152"/>
      <c r="CY25" s="223"/>
    </row>
    <row r="26" spans="1:103" s="9" customFormat="1" ht="33" customHeight="1" x14ac:dyDescent="0.25">
      <c r="A26" s="122" t="s">
        <v>182</v>
      </c>
      <c r="B26" s="122" t="s">
        <v>183</v>
      </c>
      <c r="C26" s="123" t="s">
        <v>184</v>
      </c>
      <c r="D26" s="122" t="s">
        <v>161</v>
      </c>
      <c r="E26" s="125" t="s">
        <v>162</v>
      </c>
      <c r="F26" s="125" t="s">
        <v>163</v>
      </c>
      <c r="G26" s="113" t="s">
        <v>168</v>
      </c>
      <c r="H26" s="207" t="str">
        <f>IF(H25="","",H25)</f>
        <v>n.a.</v>
      </c>
      <c r="I26" s="207" t="str">
        <f t="shared" ref="I26:K26" si="10">IF(I25="","",I25)</f>
        <v/>
      </c>
      <c r="J26" s="208" t="str">
        <f t="shared" si="10"/>
        <v>IN does not have a defined re-enrollment or re-instatement policy</v>
      </c>
      <c r="K26" s="208" t="str">
        <f t="shared" si="10"/>
        <v/>
      </c>
      <c r="L26" s="225"/>
      <c r="M26" s="75"/>
      <c r="N26" s="211"/>
      <c r="O26" s="75"/>
      <c r="P26" s="212"/>
      <c r="Q26" s="211"/>
      <c r="R26" s="75"/>
      <c r="S26" s="212"/>
      <c r="T26" s="211"/>
      <c r="U26" s="75"/>
      <c r="V26" s="212"/>
      <c r="W26" s="211"/>
      <c r="X26" s="75"/>
      <c r="Y26" s="212"/>
      <c r="Z26" s="211"/>
      <c r="AA26" s="75"/>
      <c r="AB26" s="212"/>
      <c r="AC26" s="211"/>
      <c r="AD26" s="75"/>
      <c r="AE26" s="212"/>
      <c r="AF26" s="211"/>
      <c r="AG26" s="75"/>
      <c r="AH26" s="212"/>
      <c r="AI26" s="211"/>
      <c r="AJ26" s="75"/>
      <c r="AK26" s="212"/>
      <c r="AL26" s="211"/>
      <c r="AM26" s="75"/>
      <c r="AN26" s="212"/>
      <c r="AO26" s="211"/>
      <c r="AP26" s="75"/>
      <c r="AQ26" s="212"/>
      <c r="AR26" s="211"/>
      <c r="AS26" s="75"/>
      <c r="AT26" s="212"/>
      <c r="AU26" s="211"/>
      <c r="AV26" s="75"/>
      <c r="AW26" s="212"/>
      <c r="AX26" s="211"/>
      <c r="AY26" s="75"/>
      <c r="AZ26" s="212"/>
      <c r="BA26" s="211"/>
      <c r="BB26" s="75"/>
      <c r="BC26" s="212"/>
      <c r="BD26" s="211"/>
      <c r="BE26" s="75"/>
      <c r="BF26" s="212"/>
      <c r="BG26" s="211"/>
      <c r="BH26" s="75"/>
      <c r="BI26" s="212"/>
      <c r="BJ26" s="211"/>
      <c r="BK26" s="75"/>
      <c r="BL26" s="212"/>
      <c r="BM26" s="211"/>
      <c r="BN26" s="75"/>
      <c r="BO26" s="212"/>
      <c r="BP26" s="211"/>
      <c r="BQ26" s="75"/>
      <c r="BR26" s="212"/>
      <c r="BS26" s="211"/>
      <c r="BT26" s="75"/>
      <c r="BU26" s="212"/>
      <c r="BV26" s="211"/>
      <c r="BW26" s="75"/>
      <c r="BX26" s="212"/>
      <c r="BY26" s="211"/>
      <c r="BZ26" s="75"/>
      <c r="CA26" s="213"/>
      <c r="CB26" s="211"/>
      <c r="CC26" s="75"/>
      <c r="CD26" s="213"/>
      <c r="CE26" s="211"/>
      <c r="CF26" s="75"/>
      <c r="CG26" s="213"/>
      <c r="CH26" s="211"/>
      <c r="CI26" s="75"/>
      <c r="CJ26" s="213"/>
      <c r="CK26" s="211"/>
      <c r="CL26" s="75"/>
      <c r="CM26" s="213"/>
      <c r="CN26" s="211"/>
      <c r="CO26" s="75"/>
      <c r="CP26" s="213"/>
      <c r="CQ26" s="211"/>
      <c r="CR26" s="75"/>
      <c r="CS26" s="213"/>
      <c r="CT26" s="211"/>
      <c r="CU26" s="75"/>
      <c r="CV26" s="213"/>
      <c r="CW26" s="211"/>
      <c r="CX26" s="75"/>
      <c r="CY26" s="213"/>
    </row>
    <row r="27" spans="1:103" s="9" customFormat="1" ht="33" customHeight="1" thickBot="1" x14ac:dyDescent="0.3">
      <c r="A27" s="118" t="s">
        <v>182</v>
      </c>
      <c r="B27" s="118" t="s">
        <v>183</v>
      </c>
      <c r="C27" s="123" t="s">
        <v>184</v>
      </c>
      <c r="D27" s="118" t="s">
        <v>161</v>
      </c>
      <c r="E27" s="125" t="s">
        <v>162</v>
      </c>
      <c r="F27" s="125" t="s">
        <v>163</v>
      </c>
      <c r="G27" s="113" t="s">
        <v>169</v>
      </c>
      <c r="H27" s="207" t="str">
        <f>IF(H25="","",H25)</f>
        <v>n.a.</v>
      </c>
      <c r="I27" s="207" t="str">
        <f t="shared" ref="I27:K27" si="11">IF(I25="","",I25)</f>
        <v/>
      </c>
      <c r="J27" s="209" t="str">
        <f t="shared" si="11"/>
        <v>IN does not have a defined re-enrollment or re-instatement policy</v>
      </c>
      <c r="K27" s="207" t="str">
        <f t="shared" si="11"/>
        <v/>
      </c>
      <c r="L27" s="209"/>
      <c r="M27" s="75"/>
      <c r="N27" s="211"/>
      <c r="O27" s="75"/>
      <c r="P27" s="212"/>
      <c r="Q27" s="211"/>
      <c r="R27" s="75"/>
      <c r="S27" s="212"/>
      <c r="T27" s="211"/>
      <c r="U27" s="75"/>
      <c r="V27" s="212"/>
      <c r="W27" s="211"/>
      <c r="X27" s="75"/>
      <c r="Y27" s="212"/>
      <c r="Z27" s="211"/>
      <c r="AA27" s="75"/>
      <c r="AB27" s="212"/>
      <c r="AC27" s="211"/>
      <c r="AD27" s="75"/>
      <c r="AE27" s="212"/>
      <c r="AF27" s="211"/>
      <c r="AG27" s="75"/>
      <c r="AH27" s="212"/>
      <c r="AI27" s="211"/>
      <c r="AJ27" s="75"/>
      <c r="AK27" s="212"/>
      <c r="AL27" s="211"/>
      <c r="AM27" s="75"/>
      <c r="AN27" s="212"/>
      <c r="AO27" s="211"/>
      <c r="AP27" s="75"/>
      <c r="AQ27" s="212"/>
      <c r="AR27" s="211"/>
      <c r="AS27" s="75"/>
      <c r="AT27" s="212"/>
      <c r="AU27" s="211"/>
      <c r="AV27" s="75"/>
      <c r="AW27" s="212"/>
      <c r="AX27" s="211"/>
      <c r="AY27" s="75"/>
      <c r="AZ27" s="212"/>
      <c r="BA27" s="211"/>
      <c r="BB27" s="75"/>
      <c r="BC27" s="212"/>
      <c r="BD27" s="211"/>
      <c r="BE27" s="75"/>
      <c r="BF27" s="212"/>
      <c r="BG27" s="211"/>
      <c r="BH27" s="75"/>
      <c r="BI27" s="212"/>
      <c r="BJ27" s="211"/>
      <c r="BK27" s="75"/>
      <c r="BL27" s="212"/>
      <c r="BM27" s="211"/>
      <c r="BN27" s="75"/>
      <c r="BO27" s="212"/>
      <c r="BP27" s="211"/>
      <c r="BQ27" s="75"/>
      <c r="BR27" s="212"/>
      <c r="BS27" s="211"/>
      <c r="BT27" s="75"/>
      <c r="BU27" s="212"/>
      <c r="BV27" s="211"/>
      <c r="BW27" s="75"/>
      <c r="BX27" s="212"/>
      <c r="BY27" s="211"/>
      <c r="BZ27" s="75"/>
      <c r="CA27" s="213"/>
      <c r="CB27" s="211"/>
      <c r="CC27" s="75"/>
      <c r="CD27" s="213"/>
      <c r="CE27" s="211"/>
      <c r="CF27" s="75"/>
      <c r="CG27" s="213"/>
      <c r="CH27" s="211"/>
      <c r="CI27" s="75"/>
      <c r="CJ27" s="213"/>
      <c r="CK27" s="211"/>
      <c r="CL27" s="75"/>
      <c r="CM27" s="213"/>
      <c r="CN27" s="211"/>
      <c r="CO27" s="75"/>
      <c r="CP27" s="213"/>
      <c r="CQ27" s="211"/>
      <c r="CR27" s="75"/>
      <c r="CS27" s="213"/>
      <c r="CT27" s="211"/>
      <c r="CU27" s="75"/>
      <c r="CV27" s="213"/>
      <c r="CW27" s="211"/>
      <c r="CX27" s="75"/>
      <c r="CY27" s="213"/>
    </row>
    <row r="28" spans="1:103" s="9" customFormat="1" ht="82.5" customHeight="1" thickTop="1" x14ac:dyDescent="0.25">
      <c r="A28" s="146" t="s">
        <v>186</v>
      </c>
      <c r="B28" s="146" t="s">
        <v>187</v>
      </c>
      <c r="C28" s="146" t="s">
        <v>188</v>
      </c>
      <c r="D28" s="146" t="s">
        <v>161</v>
      </c>
      <c r="E28" s="148" t="s">
        <v>162</v>
      </c>
      <c r="F28" s="148" t="s">
        <v>163</v>
      </c>
      <c r="G28" s="148" t="s">
        <v>164</v>
      </c>
      <c r="H28" s="226" t="s">
        <v>165</v>
      </c>
      <c r="I28" s="151" t="s">
        <v>165</v>
      </c>
      <c r="J28" s="151"/>
      <c r="K28" s="151" t="s">
        <v>166</v>
      </c>
      <c r="L28" s="151" t="s">
        <v>165</v>
      </c>
      <c r="M28" s="152" t="s">
        <v>716</v>
      </c>
      <c r="N28" s="165"/>
      <c r="O28" s="152">
        <v>2762</v>
      </c>
      <c r="P28" s="222"/>
      <c r="Q28" s="165"/>
      <c r="R28" s="152">
        <v>1770</v>
      </c>
      <c r="S28" s="222"/>
      <c r="T28" s="165"/>
      <c r="U28" s="152">
        <v>534</v>
      </c>
      <c r="V28" s="222"/>
      <c r="W28" s="165"/>
      <c r="X28" s="152">
        <v>458</v>
      </c>
      <c r="Y28" s="222"/>
      <c r="Z28" s="165"/>
      <c r="AA28" s="152">
        <v>0</v>
      </c>
      <c r="AB28" s="222"/>
      <c r="AC28" s="165"/>
      <c r="AD28" s="152">
        <v>649</v>
      </c>
      <c r="AE28" s="222"/>
      <c r="AF28" s="165"/>
      <c r="AG28" s="152">
        <v>842</v>
      </c>
      <c r="AH28" s="222"/>
      <c r="AI28" s="165"/>
      <c r="AJ28" s="152">
        <v>760</v>
      </c>
      <c r="AK28" s="222"/>
      <c r="AL28" s="165"/>
      <c r="AM28" s="152">
        <v>355</v>
      </c>
      <c r="AN28" s="222"/>
      <c r="AO28" s="165"/>
      <c r="AP28" s="152">
        <v>155</v>
      </c>
      <c r="AQ28" s="222"/>
      <c r="AR28" s="165"/>
      <c r="AS28" s="152">
        <v>825</v>
      </c>
      <c r="AT28" s="222"/>
      <c r="AU28" s="165"/>
      <c r="AV28" s="152">
        <v>1937</v>
      </c>
      <c r="AW28" s="222"/>
      <c r="AX28" s="165"/>
      <c r="AY28" s="152">
        <v>1595</v>
      </c>
      <c r="AZ28" s="222"/>
      <c r="BA28" s="165"/>
      <c r="BB28" s="152">
        <v>628</v>
      </c>
      <c r="BC28" s="222"/>
      <c r="BD28" s="165"/>
      <c r="BE28" s="152">
        <v>79</v>
      </c>
      <c r="BF28" s="222"/>
      <c r="BG28" s="165"/>
      <c r="BH28" s="152">
        <v>9</v>
      </c>
      <c r="BI28" s="222"/>
      <c r="BJ28" s="165"/>
      <c r="BK28" s="152">
        <v>3</v>
      </c>
      <c r="BL28" s="222"/>
      <c r="BM28" s="165"/>
      <c r="BN28" s="152">
        <v>448</v>
      </c>
      <c r="BO28" s="222"/>
      <c r="BP28" s="165"/>
      <c r="BQ28" s="152">
        <v>223</v>
      </c>
      <c r="BR28" s="222"/>
      <c r="BS28" s="165"/>
      <c r="BT28" s="152">
        <v>2191</v>
      </c>
      <c r="BU28" s="222"/>
      <c r="BV28" s="165"/>
      <c r="BW28" s="152">
        <v>348</v>
      </c>
      <c r="BX28" s="222"/>
      <c r="BY28" s="165"/>
      <c r="BZ28" s="152">
        <v>229</v>
      </c>
      <c r="CA28" s="223"/>
      <c r="CB28" s="165"/>
      <c r="CC28" s="152">
        <v>0</v>
      </c>
      <c r="CD28" s="223"/>
      <c r="CE28" s="165"/>
      <c r="CF28" s="152">
        <v>1137</v>
      </c>
      <c r="CG28" s="223"/>
      <c r="CH28" s="165"/>
      <c r="CI28" s="152">
        <v>2717</v>
      </c>
      <c r="CJ28" s="223"/>
      <c r="CK28" s="165"/>
      <c r="CL28" s="152">
        <v>679</v>
      </c>
      <c r="CM28" s="223"/>
      <c r="CN28" s="165"/>
      <c r="CO28" s="152">
        <v>26</v>
      </c>
      <c r="CP28" s="223"/>
      <c r="CQ28" s="165"/>
      <c r="CR28" s="152">
        <v>229</v>
      </c>
      <c r="CS28" s="223"/>
      <c r="CT28" s="165"/>
      <c r="CU28" s="152">
        <v>1919</v>
      </c>
      <c r="CV28" s="223"/>
      <c r="CW28" s="165"/>
      <c r="CX28" s="152"/>
      <c r="CY28" s="223"/>
    </row>
    <row r="29" spans="1:103" s="9" customFormat="1" ht="30" customHeight="1" x14ac:dyDescent="0.25">
      <c r="A29" s="67" t="s">
        <v>186</v>
      </c>
      <c r="B29" s="77" t="s">
        <v>187</v>
      </c>
      <c r="C29" s="77" t="s">
        <v>188</v>
      </c>
      <c r="D29" s="77" t="s">
        <v>161</v>
      </c>
      <c r="E29" s="67" t="s">
        <v>162</v>
      </c>
      <c r="F29" s="67" t="s">
        <v>163</v>
      </c>
      <c r="G29" s="79" t="s">
        <v>168</v>
      </c>
      <c r="H29" s="217" t="str">
        <f>IF(H28="","",H28)</f>
        <v>Y</v>
      </c>
      <c r="I29" s="217" t="str">
        <f t="shared" ref="I29" si="12">IF(I28="","",I28)</f>
        <v>Y</v>
      </c>
      <c r="J29" s="217" t="str">
        <f>IF(J28="","",J28)</f>
        <v/>
      </c>
      <c r="K29" s="217" t="str">
        <f t="shared" ref="K29" si="13">IF(K28="","",K28)</f>
        <v>Version 3.0</v>
      </c>
      <c r="L29" s="217"/>
      <c r="M29" s="75" t="s">
        <v>717</v>
      </c>
      <c r="N29" s="211"/>
      <c r="O29" s="75">
        <v>3515</v>
      </c>
      <c r="P29" s="212"/>
      <c r="Q29" s="211"/>
      <c r="R29" s="75">
        <v>2162</v>
      </c>
      <c r="S29" s="212"/>
      <c r="T29" s="211"/>
      <c r="U29" s="75">
        <v>695</v>
      </c>
      <c r="V29" s="212"/>
      <c r="W29" s="211"/>
      <c r="X29" s="75">
        <v>658</v>
      </c>
      <c r="Y29" s="212"/>
      <c r="Z29" s="211"/>
      <c r="AA29" s="75">
        <v>0</v>
      </c>
      <c r="AB29" s="212"/>
      <c r="AC29" s="211"/>
      <c r="AD29" s="75">
        <v>801</v>
      </c>
      <c r="AE29" s="212"/>
      <c r="AF29" s="211"/>
      <c r="AG29" s="75">
        <v>1037</v>
      </c>
      <c r="AH29" s="212"/>
      <c r="AI29" s="211"/>
      <c r="AJ29" s="75">
        <v>1005</v>
      </c>
      <c r="AK29" s="212"/>
      <c r="AL29" s="211"/>
      <c r="AM29" s="75">
        <v>460</v>
      </c>
      <c r="AN29" s="212"/>
      <c r="AO29" s="211"/>
      <c r="AP29" s="75">
        <v>211</v>
      </c>
      <c r="AQ29" s="212"/>
      <c r="AR29" s="211"/>
      <c r="AS29" s="75">
        <v>1046</v>
      </c>
      <c r="AT29" s="212"/>
      <c r="AU29" s="211"/>
      <c r="AV29" s="75">
        <v>2469</v>
      </c>
      <c r="AW29" s="212"/>
      <c r="AX29" s="211"/>
      <c r="AY29" s="75">
        <v>2074</v>
      </c>
      <c r="AZ29" s="212"/>
      <c r="BA29" s="211"/>
      <c r="BB29" s="75">
        <v>793</v>
      </c>
      <c r="BC29" s="212"/>
      <c r="BD29" s="211"/>
      <c r="BE29" s="75">
        <v>101</v>
      </c>
      <c r="BF29" s="212"/>
      <c r="BG29" s="211"/>
      <c r="BH29" s="75">
        <v>7</v>
      </c>
      <c r="BI29" s="212"/>
      <c r="BJ29" s="211"/>
      <c r="BK29" s="75">
        <v>5</v>
      </c>
      <c r="BL29" s="212"/>
      <c r="BM29" s="211"/>
      <c r="BN29" s="75">
        <v>535</v>
      </c>
      <c r="BO29" s="212"/>
      <c r="BP29" s="211"/>
      <c r="BQ29" s="75">
        <v>252</v>
      </c>
      <c r="BR29" s="212"/>
      <c r="BS29" s="211"/>
      <c r="BT29" s="75">
        <v>2780</v>
      </c>
      <c r="BU29" s="212"/>
      <c r="BV29" s="211"/>
      <c r="BW29" s="75">
        <v>483</v>
      </c>
      <c r="BX29" s="212"/>
      <c r="BY29" s="211"/>
      <c r="BZ29" s="75">
        <v>278</v>
      </c>
      <c r="CA29" s="213"/>
      <c r="CB29" s="211"/>
      <c r="CC29" s="75">
        <v>0</v>
      </c>
      <c r="CD29" s="213"/>
      <c r="CE29" s="211"/>
      <c r="CF29" s="75">
        <v>1530</v>
      </c>
      <c r="CG29" s="213"/>
      <c r="CH29" s="211"/>
      <c r="CI29" s="75">
        <v>3470</v>
      </c>
      <c r="CJ29" s="213"/>
      <c r="CK29" s="211"/>
      <c r="CL29" s="75">
        <v>856</v>
      </c>
      <c r="CM29" s="213"/>
      <c r="CN29" s="211"/>
      <c r="CO29" s="75">
        <v>29</v>
      </c>
      <c r="CP29" s="213"/>
      <c r="CQ29" s="211"/>
      <c r="CR29" s="75">
        <v>278</v>
      </c>
      <c r="CS29" s="213"/>
      <c r="CT29" s="211"/>
      <c r="CU29" s="75">
        <v>2451</v>
      </c>
      <c r="CV29" s="213"/>
      <c r="CW29" s="211"/>
      <c r="CX29" s="75"/>
      <c r="CY29" s="213"/>
    </row>
    <row r="30" spans="1:103" s="9" customFormat="1" ht="30" customHeight="1" thickBot="1" x14ac:dyDescent="0.3">
      <c r="A30" s="67" t="s">
        <v>186</v>
      </c>
      <c r="B30" s="77" t="s">
        <v>187</v>
      </c>
      <c r="C30" s="77" t="s">
        <v>188</v>
      </c>
      <c r="D30" s="77" t="s">
        <v>161</v>
      </c>
      <c r="E30" s="67" t="s">
        <v>162</v>
      </c>
      <c r="F30" s="67" t="s">
        <v>163</v>
      </c>
      <c r="G30" s="79" t="s">
        <v>169</v>
      </c>
      <c r="H30" s="217" t="str">
        <f>IF(H28="","",H28)</f>
        <v>Y</v>
      </c>
      <c r="I30" s="217" t="str">
        <f t="shared" ref="I30" si="14">IF(I28="","",I28)</f>
        <v>Y</v>
      </c>
      <c r="J30" s="217" t="str">
        <f>IF(J28="","",J28)</f>
        <v/>
      </c>
      <c r="K30" s="217" t="str">
        <f t="shared" ref="K30" si="15">IF(K28="","",K28)</f>
        <v>Version 3.0</v>
      </c>
      <c r="L30" s="217"/>
      <c r="M30" s="75" t="s">
        <v>718</v>
      </c>
      <c r="N30" s="211"/>
      <c r="O30" s="75">
        <v>2950</v>
      </c>
      <c r="P30" s="212"/>
      <c r="Q30" s="211"/>
      <c r="R30" s="75">
        <v>1870</v>
      </c>
      <c r="S30" s="212"/>
      <c r="T30" s="211"/>
      <c r="U30" s="75">
        <v>565</v>
      </c>
      <c r="V30" s="212"/>
      <c r="W30" s="211"/>
      <c r="X30" s="75">
        <v>515</v>
      </c>
      <c r="Y30" s="212"/>
      <c r="Z30" s="211"/>
      <c r="AA30" s="75">
        <v>0</v>
      </c>
      <c r="AB30" s="212"/>
      <c r="AC30" s="211"/>
      <c r="AD30" s="75">
        <v>578</v>
      </c>
      <c r="AE30" s="212"/>
      <c r="AF30" s="211"/>
      <c r="AG30" s="75">
        <v>921</v>
      </c>
      <c r="AH30" s="212"/>
      <c r="AI30" s="211"/>
      <c r="AJ30" s="75">
        <v>822</v>
      </c>
      <c r="AK30" s="212"/>
      <c r="AL30" s="211"/>
      <c r="AM30" s="75">
        <v>432</v>
      </c>
      <c r="AN30" s="212"/>
      <c r="AO30" s="211"/>
      <c r="AP30" s="75">
        <v>197</v>
      </c>
      <c r="AQ30" s="212"/>
      <c r="AR30" s="211"/>
      <c r="AS30" s="75">
        <v>881</v>
      </c>
      <c r="AT30" s="212"/>
      <c r="AU30" s="211"/>
      <c r="AV30" s="75">
        <v>2069</v>
      </c>
      <c r="AW30" s="212"/>
      <c r="AX30" s="211"/>
      <c r="AY30" s="75">
        <v>1744</v>
      </c>
      <c r="AZ30" s="212"/>
      <c r="BA30" s="211"/>
      <c r="BB30" s="75">
        <v>652</v>
      </c>
      <c r="BC30" s="212"/>
      <c r="BD30" s="211"/>
      <c r="BE30" s="75">
        <v>88</v>
      </c>
      <c r="BF30" s="212"/>
      <c r="BG30" s="211"/>
      <c r="BH30" s="75">
        <v>6</v>
      </c>
      <c r="BI30" s="212"/>
      <c r="BJ30" s="211"/>
      <c r="BK30" s="75">
        <v>4</v>
      </c>
      <c r="BL30" s="212"/>
      <c r="BM30" s="211"/>
      <c r="BN30" s="75">
        <v>456</v>
      </c>
      <c r="BO30" s="212"/>
      <c r="BP30" s="211"/>
      <c r="BQ30" s="75">
        <v>187</v>
      </c>
      <c r="BR30" s="212"/>
      <c r="BS30" s="211"/>
      <c r="BT30" s="75">
        <v>2387</v>
      </c>
      <c r="BU30" s="212"/>
      <c r="BV30" s="211"/>
      <c r="BW30" s="75">
        <v>376</v>
      </c>
      <c r="BX30" s="212"/>
      <c r="BY30" s="211"/>
      <c r="BZ30" s="75">
        <v>203</v>
      </c>
      <c r="CA30" s="213"/>
      <c r="CB30" s="211"/>
      <c r="CC30" s="75">
        <v>0</v>
      </c>
      <c r="CD30" s="213"/>
      <c r="CE30" s="211"/>
      <c r="CF30" s="75">
        <v>1294</v>
      </c>
      <c r="CG30" s="213"/>
      <c r="CH30" s="211"/>
      <c r="CI30" s="75">
        <v>2916</v>
      </c>
      <c r="CJ30" s="213"/>
      <c r="CK30" s="211"/>
      <c r="CL30" s="75">
        <v>758</v>
      </c>
      <c r="CM30" s="213"/>
      <c r="CN30" s="211"/>
      <c r="CO30" s="75">
        <v>20</v>
      </c>
      <c r="CP30" s="213"/>
      <c r="CQ30" s="211"/>
      <c r="CR30" s="75">
        <v>203</v>
      </c>
      <c r="CS30" s="213"/>
      <c r="CT30" s="211"/>
      <c r="CU30" s="75">
        <v>2059</v>
      </c>
      <c r="CV30" s="213"/>
      <c r="CW30" s="211"/>
      <c r="CX30" s="75"/>
      <c r="CY30" s="213"/>
    </row>
    <row r="31" spans="1:103" s="9" customFormat="1" ht="64.5" customHeight="1" thickTop="1" x14ac:dyDescent="0.25">
      <c r="A31" s="146" t="s">
        <v>189</v>
      </c>
      <c r="B31" s="146" t="s">
        <v>190</v>
      </c>
      <c r="C31" s="146" t="s">
        <v>191</v>
      </c>
      <c r="D31" s="146" t="s">
        <v>192</v>
      </c>
      <c r="E31" s="148" t="s">
        <v>162</v>
      </c>
      <c r="F31" s="148" t="s">
        <v>163</v>
      </c>
      <c r="G31" s="148" t="s">
        <v>164</v>
      </c>
      <c r="H31" s="226" t="s">
        <v>165</v>
      </c>
      <c r="I31" s="151" t="s">
        <v>165</v>
      </c>
      <c r="J31" s="151"/>
      <c r="K31" s="151" t="s">
        <v>166</v>
      </c>
      <c r="L31" s="151" t="s">
        <v>165</v>
      </c>
      <c r="M31" s="152" t="s">
        <v>716</v>
      </c>
      <c r="N31" s="165"/>
      <c r="O31" s="152">
        <v>4205</v>
      </c>
      <c r="P31" s="222"/>
      <c r="Q31" s="165"/>
      <c r="R31" s="152">
        <v>2692</v>
      </c>
      <c r="S31" s="222"/>
      <c r="T31" s="165"/>
      <c r="U31" s="152">
        <v>227</v>
      </c>
      <c r="V31" s="222"/>
      <c r="W31" s="165"/>
      <c r="X31" s="152">
        <v>1286</v>
      </c>
      <c r="Y31" s="222"/>
      <c r="Z31" s="165"/>
      <c r="AA31" s="152">
        <v>0</v>
      </c>
      <c r="AB31" s="222"/>
      <c r="AC31" s="165"/>
      <c r="AD31" s="152">
        <v>856</v>
      </c>
      <c r="AE31" s="222"/>
      <c r="AF31" s="165"/>
      <c r="AG31" s="152">
        <v>1129</v>
      </c>
      <c r="AH31" s="222"/>
      <c r="AI31" s="165"/>
      <c r="AJ31" s="152">
        <v>984</v>
      </c>
      <c r="AK31" s="222"/>
      <c r="AL31" s="165"/>
      <c r="AM31" s="152">
        <v>704</v>
      </c>
      <c r="AN31" s="222"/>
      <c r="AO31" s="165"/>
      <c r="AP31" s="152">
        <v>519</v>
      </c>
      <c r="AQ31" s="222"/>
      <c r="AR31" s="165"/>
      <c r="AS31" s="152">
        <v>2213</v>
      </c>
      <c r="AT31" s="222"/>
      <c r="AU31" s="165"/>
      <c r="AV31" s="152">
        <v>1992</v>
      </c>
      <c r="AW31" s="222"/>
      <c r="AX31" s="165"/>
      <c r="AY31" s="152">
        <v>2306</v>
      </c>
      <c r="AZ31" s="222"/>
      <c r="BA31" s="165"/>
      <c r="BB31" s="152">
        <v>1050</v>
      </c>
      <c r="BC31" s="222"/>
      <c r="BD31" s="165"/>
      <c r="BE31" s="152">
        <v>78</v>
      </c>
      <c r="BF31" s="222"/>
      <c r="BG31" s="165"/>
      <c r="BH31" s="152">
        <v>9</v>
      </c>
      <c r="BI31" s="222"/>
      <c r="BJ31" s="165"/>
      <c r="BK31" s="152">
        <v>762</v>
      </c>
      <c r="BL31" s="222"/>
      <c r="BM31" s="165"/>
      <c r="BN31" s="152">
        <v>0</v>
      </c>
      <c r="BO31" s="222"/>
      <c r="BP31" s="165"/>
      <c r="BQ31" s="152">
        <v>376</v>
      </c>
      <c r="BR31" s="222"/>
      <c r="BS31" s="165"/>
      <c r="BT31" s="152">
        <v>3829</v>
      </c>
      <c r="BU31" s="222"/>
      <c r="BV31" s="165"/>
      <c r="BW31" s="152">
        <v>0</v>
      </c>
      <c r="BX31" s="222"/>
      <c r="BY31" s="165"/>
      <c r="BZ31" s="152">
        <v>15</v>
      </c>
      <c r="CA31" s="223"/>
      <c r="CB31" s="165"/>
      <c r="CC31" s="152">
        <v>0</v>
      </c>
      <c r="CD31" s="223"/>
      <c r="CE31" s="165"/>
      <c r="CF31" s="152">
        <v>1412</v>
      </c>
      <c r="CG31" s="223"/>
      <c r="CH31" s="165"/>
      <c r="CI31" s="152">
        <v>115</v>
      </c>
      <c r="CJ31" s="223"/>
      <c r="CK31" s="165"/>
      <c r="CL31" s="152">
        <v>2591</v>
      </c>
      <c r="CM31" s="223"/>
      <c r="CN31" s="165"/>
      <c r="CO31" s="152">
        <v>14</v>
      </c>
      <c r="CP31" s="223"/>
      <c r="CQ31" s="165"/>
      <c r="CR31" s="152">
        <v>15</v>
      </c>
      <c r="CS31" s="223"/>
      <c r="CT31" s="165"/>
      <c r="CU31" s="152">
        <v>3740</v>
      </c>
      <c r="CV31" s="223"/>
      <c r="CW31" s="165"/>
      <c r="CX31" s="152"/>
      <c r="CY31" s="223"/>
    </row>
    <row r="32" spans="1:103" s="9" customFormat="1" ht="30" customHeight="1" x14ac:dyDescent="0.25">
      <c r="A32" s="122" t="s">
        <v>189</v>
      </c>
      <c r="B32" s="123" t="s">
        <v>190</v>
      </c>
      <c r="C32" s="123" t="s">
        <v>191</v>
      </c>
      <c r="D32" s="123" t="s">
        <v>192</v>
      </c>
      <c r="E32" s="125" t="s">
        <v>162</v>
      </c>
      <c r="F32" s="125" t="s">
        <v>163</v>
      </c>
      <c r="G32" s="113" t="s">
        <v>168</v>
      </c>
      <c r="H32" s="208" t="str">
        <f>IF(H31="","",H31)</f>
        <v>Y</v>
      </c>
      <c r="I32" s="207" t="str">
        <f t="shared" ref="I32:K32" si="16">IF(I31="","",I31)</f>
        <v>Y</v>
      </c>
      <c r="J32" s="208" t="str">
        <f t="shared" si="16"/>
        <v/>
      </c>
      <c r="K32" s="207" t="str">
        <f t="shared" si="16"/>
        <v>Version 3.0</v>
      </c>
      <c r="L32" s="210"/>
      <c r="M32" s="75" t="s">
        <v>717</v>
      </c>
      <c r="N32" s="211"/>
      <c r="O32" s="75">
        <v>2930</v>
      </c>
      <c r="P32" s="212"/>
      <c r="Q32" s="211"/>
      <c r="R32" s="75">
        <v>1943</v>
      </c>
      <c r="S32" s="212"/>
      <c r="T32" s="211"/>
      <c r="U32" s="75">
        <v>143</v>
      </c>
      <c r="V32" s="212"/>
      <c r="W32" s="211"/>
      <c r="X32" s="75">
        <v>844</v>
      </c>
      <c r="Y32" s="212"/>
      <c r="Z32" s="211"/>
      <c r="AA32" s="75">
        <v>1</v>
      </c>
      <c r="AB32" s="212"/>
      <c r="AC32" s="211"/>
      <c r="AD32" s="75">
        <v>610</v>
      </c>
      <c r="AE32" s="212"/>
      <c r="AF32" s="211"/>
      <c r="AG32" s="75">
        <v>765</v>
      </c>
      <c r="AH32" s="212"/>
      <c r="AI32" s="211"/>
      <c r="AJ32" s="75">
        <v>687</v>
      </c>
      <c r="AK32" s="212"/>
      <c r="AL32" s="211"/>
      <c r="AM32" s="75">
        <v>514</v>
      </c>
      <c r="AN32" s="212"/>
      <c r="AO32" s="211"/>
      <c r="AP32" s="75">
        <v>351</v>
      </c>
      <c r="AQ32" s="212"/>
      <c r="AR32" s="211"/>
      <c r="AS32" s="75">
        <v>1548</v>
      </c>
      <c r="AT32" s="212"/>
      <c r="AU32" s="211"/>
      <c r="AV32" s="75">
        <v>1382</v>
      </c>
      <c r="AW32" s="212"/>
      <c r="AX32" s="211"/>
      <c r="AY32" s="75">
        <v>1705</v>
      </c>
      <c r="AZ32" s="212"/>
      <c r="BA32" s="211"/>
      <c r="BB32" s="75">
        <v>702</v>
      </c>
      <c r="BC32" s="212"/>
      <c r="BD32" s="211"/>
      <c r="BE32" s="75">
        <v>52</v>
      </c>
      <c r="BF32" s="212"/>
      <c r="BG32" s="211"/>
      <c r="BH32" s="75">
        <v>9</v>
      </c>
      <c r="BI32" s="212"/>
      <c r="BJ32" s="211"/>
      <c r="BK32" s="75">
        <v>462</v>
      </c>
      <c r="BL32" s="212"/>
      <c r="BM32" s="211"/>
      <c r="BN32" s="75">
        <v>0</v>
      </c>
      <c r="BO32" s="212"/>
      <c r="BP32" s="211"/>
      <c r="BQ32" s="75">
        <v>200</v>
      </c>
      <c r="BR32" s="212"/>
      <c r="BS32" s="211"/>
      <c r="BT32" s="75">
        <v>2730</v>
      </c>
      <c r="BU32" s="212"/>
      <c r="BV32" s="211"/>
      <c r="BW32" s="75">
        <v>0</v>
      </c>
      <c r="BX32" s="212"/>
      <c r="BY32" s="211"/>
      <c r="BZ32" s="75">
        <v>11</v>
      </c>
      <c r="CA32" s="213"/>
      <c r="CB32" s="211"/>
      <c r="CC32" s="75">
        <v>0</v>
      </c>
      <c r="CD32" s="213"/>
      <c r="CE32" s="211"/>
      <c r="CF32" s="75">
        <v>1034</v>
      </c>
      <c r="CG32" s="213"/>
      <c r="CH32" s="211"/>
      <c r="CI32" s="75">
        <v>73</v>
      </c>
      <c r="CJ32" s="213"/>
      <c r="CK32" s="211"/>
      <c r="CL32" s="75">
        <v>1860</v>
      </c>
      <c r="CM32" s="213"/>
      <c r="CN32" s="211"/>
      <c r="CO32" s="75">
        <v>14</v>
      </c>
      <c r="CP32" s="213"/>
      <c r="CQ32" s="211"/>
      <c r="CR32" s="75">
        <v>11</v>
      </c>
      <c r="CS32" s="213"/>
      <c r="CT32" s="211"/>
      <c r="CU32" s="75">
        <v>2606</v>
      </c>
      <c r="CV32" s="213"/>
      <c r="CW32" s="211"/>
      <c r="CX32" s="75"/>
      <c r="CY32" s="213"/>
    </row>
    <row r="33" spans="1:103" s="9" customFormat="1" ht="30" customHeight="1" thickBot="1" x14ac:dyDescent="0.3">
      <c r="A33" s="118" t="s">
        <v>189</v>
      </c>
      <c r="B33" s="123" t="s">
        <v>190</v>
      </c>
      <c r="C33" s="123" t="s">
        <v>191</v>
      </c>
      <c r="D33" s="123" t="s">
        <v>192</v>
      </c>
      <c r="E33" s="125" t="s">
        <v>162</v>
      </c>
      <c r="F33" s="125" t="s">
        <v>163</v>
      </c>
      <c r="G33" s="113" t="s">
        <v>169</v>
      </c>
      <c r="H33" s="209" t="str">
        <f>IF(H31="","",H31)</f>
        <v>Y</v>
      </c>
      <c r="I33" s="207" t="str">
        <f t="shared" ref="I33:K33" si="17">IF(I31="","",I31)</f>
        <v>Y</v>
      </c>
      <c r="J33" s="209" t="str">
        <f t="shared" si="17"/>
        <v/>
      </c>
      <c r="K33" s="207" t="str">
        <f t="shared" si="17"/>
        <v>Version 3.0</v>
      </c>
      <c r="L33" s="210"/>
      <c r="M33" s="75" t="s">
        <v>718</v>
      </c>
      <c r="N33" s="211"/>
      <c r="O33" s="75">
        <v>3098</v>
      </c>
      <c r="P33" s="212"/>
      <c r="Q33" s="211"/>
      <c r="R33" s="75">
        <v>1488</v>
      </c>
      <c r="S33" s="212"/>
      <c r="T33" s="211"/>
      <c r="U33" s="75">
        <v>142</v>
      </c>
      <c r="V33" s="212"/>
      <c r="W33" s="211"/>
      <c r="X33" s="75">
        <v>1468</v>
      </c>
      <c r="Y33" s="212"/>
      <c r="Z33" s="211"/>
      <c r="AA33" s="75">
        <v>0</v>
      </c>
      <c r="AB33" s="212"/>
      <c r="AC33" s="211"/>
      <c r="AD33" s="75">
        <v>624</v>
      </c>
      <c r="AE33" s="212"/>
      <c r="AF33" s="211"/>
      <c r="AG33" s="75">
        <v>834</v>
      </c>
      <c r="AH33" s="212"/>
      <c r="AI33" s="211"/>
      <c r="AJ33" s="75">
        <v>626</v>
      </c>
      <c r="AK33" s="212"/>
      <c r="AL33" s="211"/>
      <c r="AM33" s="75">
        <v>602</v>
      </c>
      <c r="AN33" s="212"/>
      <c r="AO33" s="211"/>
      <c r="AP33" s="75">
        <v>410</v>
      </c>
      <c r="AQ33" s="212"/>
      <c r="AR33" s="211"/>
      <c r="AS33" s="75">
        <v>1678</v>
      </c>
      <c r="AT33" s="212"/>
      <c r="AU33" s="211"/>
      <c r="AV33" s="75">
        <v>1420</v>
      </c>
      <c r="AW33" s="212"/>
      <c r="AX33" s="211"/>
      <c r="AY33" s="75">
        <v>1891</v>
      </c>
      <c r="AZ33" s="212"/>
      <c r="BA33" s="211"/>
      <c r="BB33" s="75">
        <v>660</v>
      </c>
      <c r="BC33" s="212"/>
      <c r="BD33" s="211"/>
      <c r="BE33" s="75">
        <v>64</v>
      </c>
      <c r="BF33" s="212"/>
      <c r="BG33" s="211"/>
      <c r="BH33" s="75">
        <v>8</v>
      </c>
      <c r="BI33" s="212"/>
      <c r="BJ33" s="211"/>
      <c r="BK33" s="75">
        <v>475</v>
      </c>
      <c r="BL33" s="212"/>
      <c r="BM33" s="211"/>
      <c r="BN33" s="75">
        <v>0</v>
      </c>
      <c r="BO33" s="212"/>
      <c r="BP33" s="211"/>
      <c r="BQ33" s="75">
        <v>208</v>
      </c>
      <c r="BR33" s="212"/>
      <c r="BS33" s="211"/>
      <c r="BT33" s="75">
        <v>2890</v>
      </c>
      <c r="BU33" s="212"/>
      <c r="BV33" s="211"/>
      <c r="BW33" s="75">
        <v>0</v>
      </c>
      <c r="BX33" s="212"/>
      <c r="BY33" s="211"/>
      <c r="BZ33" s="75">
        <v>3</v>
      </c>
      <c r="CA33" s="213"/>
      <c r="CB33" s="211"/>
      <c r="CC33" s="75">
        <v>0</v>
      </c>
      <c r="CD33" s="213"/>
      <c r="CE33" s="211"/>
      <c r="CF33" s="75">
        <v>952</v>
      </c>
      <c r="CG33" s="213"/>
      <c r="CH33" s="211"/>
      <c r="CI33" s="75">
        <v>36</v>
      </c>
      <c r="CJ33" s="213"/>
      <c r="CK33" s="211"/>
      <c r="CL33" s="75">
        <v>1427</v>
      </c>
      <c r="CM33" s="213"/>
      <c r="CN33" s="211"/>
      <c r="CO33" s="75">
        <v>4</v>
      </c>
      <c r="CP33" s="213"/>
      <c r="CQ33" s="211"/>
      <c r="CR33" s="75">
        <v>3</v>
      </c>
      <c r="CS33" s="213"/>
      <c r="CT33" s="211"/>
      <c r="CU33" s="75">
        <v>2833</v>
      </c>
      <c r="CV33" s="213"/>
      <c r="CW33" s="211"/>
      <c r="CX33" s="75"/>
      <c r="CY33" s="213"/>
    </row>
    <row r="34" spans="1:103" s="9" customFormat="1" ht="63.75" customHeight="1" thickTop="1" x14ac:dyDescent="0.25">
      <c r="A34" s="146" t="s">
        <v>193</v>
      </c>
      <c r="B34" s="146" t="s">
        <v>194</v>
      </c>
      <c r="C34" s="146" t="s">
        <v>195</v>
      </c>
      <c r="D34" s="146" t="s">
        <v>192</v>
      </c>
      <c r="E34" s="148" t="s">
        <v>162</v>
      </c>
      <c r="F34" s="148" t="s">
        <v>163</v>
      </c>
      <c r="G34" s="148" t="s">
        <v>164</v>
      </c>
      <c r="H34" s="226" t="s">
        <v>165</v>
      </c>
      <c r="I34" s="151" t="s">
        <v>177</v>
      </c>
      <c r="J34" s="226" t="s">
        <v>196</v>
      </c>
      <c r="K34" s="151" t="s">
        <v>166</v>
      </c>
      <c r="L34" s="151" t="s">
        <v>165</v>
      </c>
      <c r="M34" s="152" t="s">
        <v>716</v>
      </c>
      <c r="N34" s="165"/>
      <c r="O34" s="152">
        <v>4148</v>
      </c>
      <c r="P34" s="222"/>
      <c r="Q34" s="165"/>
      <c r="R34" s="152">
        <v>3415</v>
      </c>
      <c r="S34" s="222"/>
      <c r="T34" s="165"/>
      <c r="U34" s="152">
        <v>280</v>
      </c>
      <c r="V34" s="222"/>
      <c r="W34" s="165"/>
      <c r="X34" s="152">
        <v>453</v>
      </c>
      <c r="Y34" s="222"/>
      <c r="Z34" s="165"/>
      <c r="AA34" s="152">
        <v>0</v>
      </c>
      <c r="AB34" s="222"/>
      <c r="AC34" s="165"/>
      <c r="AD34" s="152">
        <v>886</v>
      </c>
      <c r="AE34" s="222"/>
      <c r="AF34" s="165"/>
      <c r="AG34" s="152">
        <v>1179</v>
      </c>
      <c r="AH34" s="222"/>
      <c r="AI34" s="165"/>
      <c r="AJ34" s="152">
        <v>1029</v>
      </c>
      <c r="AK34" s="222"/>
      <c r="AL34" s="165"/>
      <c r="AM34" s="152">
        <v>642</v>
      </c>
      <c r="AN34" s="222"/>
      <c r="AO34" s="165"/>
      <c r="AP34" s="152">
        <v>400</v>
      </c>
      <c r="AQ34" s="222"/>
      <c r="AR34" s="165"/>
      <c r="AS34" s="152">
        <v>2239</v>
      </c>
      <c r="AT34" s="222"/>
      <c r="AU34" s="165"/>
      <c r="AV34" s="152">
        <v>1909</v>
      </c>
      <c r="AW34" s="222"/>
      <c r="AX34" s="165"/>
      <c r="AY34" s="152">
        <v>2246</v>
      </c>
      <c r="AZ34" s="222"/>
      <c r="BA34" s="165"/>
      <c r="BB34" s="152">
        <v>1086</v>
      </c>
      <c r="BC34" s="222"/>
      <c r="BD34" s="165"/>
      <c r="BE34" s="152">
        <v>63</v>
      </c>
      <c r="BF34" s="222"/>
      <c r="BG34" s="165"/>
      <c r="BH34" s="152">
        <v>10</v>
      </c>
      <c r="BI34" s="222"/>
      <c r="BJ34" s="165"/>
      <c r="BK34" s="152">
        <v>743</v>
      </c>
      <c r="BL34" s="222"/>
      <c r="BM34" s="165"/>
      <c r="BN34" s="152">
        <v>0</v>
      </c>
      <c r="BO34" s="222"/>
      <c r="BP34" s="165"/>
      <c r="BQ34" s="152">
        <v>415</v>
      </c>
      <c r="BR34" s="222"/>
      <c r="BS34" s="165"/>
      <c r="BT34" s="152">
        <v>3733</v>
      </c>
      <c r="BU34" s="222"/>
      <c r="BV34" s="165"/>
      <c r="BW34" s="152">
        <v>0</v>
      </c>
      <c r="BX34" s="222"/>
      <c r="BY34" s="165"/>
      <c r="BZ34" s="152">
        <v>24</v>
      </c>
      <c r="CA34" s="223"/>
      <c r="CB34" s="165"/>
      <c r="CC34" s="152">
        <v>0</v>
      </c>
      <c r="CD34" s="223"/>
      <c r="CE34" s="165"/>
      <c r="CF34" s="152">
        <v>1303</v>
      </c>
      <c r="CG34" s="223"/>
      <c r="CH34" s="165"/>
      <c r="CI34" s="152">
        <v>141</v>
      </c>
      <c r="CJ34" s="223"/>
      <c r="CK34" s="165"/>
      <c r="CL34" s="152">
        <v>3266</v>
      </c>
      <c r="CM34" s="223"/>
      <c r="CN34" s="165"/>
      <c r="CO34" s="152">
        <v>21</v>
      </c>
      <c r="CP34" s="223"/>
      <c r="CQ34" s="165"/>
      <c r="CR34" s="152">
        <v>24</v>
      </c>
      <c r="CS34" s="223"/>
      <c r="CT34" s="165"/>
      <c r="CU34" s="152">
        <v>3291</v>
      </c>
      <c r="CV34" s="223"/>
      <c r="CW34" s="165"/>
      <c r="CX34" s="152"/>
      <c r="CY34" s="223"/>
    </row>
    <row r="35" spans="1:103" s="9" customFormat="1" ht="30" customHeight="1" x14ac:dyDescent="0.25">
      <c r="A35" s="67" t="s">
        <v>193</v>
      </c>
      <c r="B35" s="77" t="s">
        <v>194</v>
      </c>
      <c r="C35" s="77" t="s">
        <v>195</v>
      </c>
      <c r="D35" s="77" t="s">
        <v>192</v>
      </c>
      <c r="E35" s="67" t="s">
        <v>162</v>
      </c>
      <c r="F35" s="67" t="s">
        <v>163</v>
      </c>
      <c r="G35" s="79" t="s">
        <v>168</v>
      </c>
      <c r="H35" s="217" t="str">
        <f>IF(H34="","",H34)</f>
        <v>Y</v>
      </c>
      <c r="I35" s="217" t="str">
        <f t="shared" ref="I35" si="18">IF(I34="","",I34)</f>
        <v>N</v>
      </c>
      <c r="J35" s="217" t="str">
        <f>IF(J34="","",J34)</f>
        <v xml:space="preserve">Indiana does not disenroll members mid-month (unless deceased).  Step 2 was slightly modified to capture these data to: Step 2. Retain those determined ineligible for Medicaid as of the first day of the following month of the measurement period. </v>
      </c>
      <c r="K35" s="217" t="str">
        <f t="shared" ref="K35" si="19">IF(K34="","",K34)</f>
        <v>Version 3.0</v>
      </c>
      <c r="L35" s="217"/>
      <c r="M35" s="75" t="s">
        <v>717</v>
      </c>
      <c r="N35" s="211"/>
      <c r="O35" s="75">
        <v>2587</v>
      </c>
      <c r="P35" s="212"/>
      <c r="Q35" s="211"/>
      <c r="R35" s="75">
        <v>2163</v>
      </c>
      <c r="S35" s="212"/>
      <c r="T35" s="211"/>
      <c r="U35" s="75">
        <v>179</v>
      </c>
      <c r="V35" s="212"/>
      <c r="W35" s="211"/>
      <c r="X35" s="75">
        <v>245</v>
      </c>
      <c r="Y35" s="212"/>
      <c r="Z35" s="211"/>
      <c r="AA35" s="75">
        <v>0</v>
      </c>
      <c r="AB35" s="212"/>
      <c r="AC35" s="211"/>
      <c r="AD35" s="75">
        <v>566</v>
      </c>
      <c r="AE35" s="212"/>
      <c r="AF35" s="211"/>
      <c r="AG35" s="75">
        <v>732</v>
      </c>
      <c r="AH35" s="212"/>
      <c r="AI35" s="211"/>
      <c r="AJ35" s="75">
        <v>649</v>
      </c>
      <c r="AK35" s="212"/>
      <c r="AL35" s="211"/>
      <c r="AM35" s="75">
        <v>417</v>
      </c>
      <c r="AN35" s="212"/>
      <c r="AO35" s="211"/>
      <c r="AP35" s="75">
        <v>217</v>
      </c>
      <c r="AQ35" s="212"/>
      <c r="AR35" s="211"/>
      <c r="AS35" s="75">
        <v>1372</v>
      </c>
      <c r="AT35" s="212"/>
      <c r="AU35" s="211"/>
      <c r="AV35" s="75">
        <v>1215</v>
      </c>
      <c r="AW35" s="212"/>
      <c r="AX35" s="211"/>
      <c r="AY35" s="75">
        <v>1487</v>
      </c>
      <c r="AZ35" s="212"/>
      <c r="BA35" s="211"/>
      <c r="BB35" s="75">
        <v>630</v>
      </c>
      <c r="BC35" s="212"/>
      <c r="BD35" s="211"/>
      <c r="BE35" s="75">
        <v>41</v>
      </c>
      <c r="BF35" s="212"/>
      <c r="BG35" s="211"/>
      <c r="BH35" s="75">
        <v>5</v>
      </c>
      <c r="BI35" s="212"/>
      <c r="BJ35" s="211"/>
      <c r="BK35" s="75">
        <v>424</v>
      </c>
      <c r="BL35" s="212"/>
      <c r="BM35" s="211"/>
      <c r="BN35" s="75">
        <v>0</v>
      </c>
      <c r="BO35" s="212"/>
      <c r="BP35" s="211"/>
      <c r="BQ35" s="75">
        <v>200</v>
      </c>
      <c r="BR35" s="212"/>
      <c r="BS35" s="211"/>
      <c r="BT35" s="75">
        <v>2387</v>
      </c>
      <c r="BU35" s="212"/>
      <c r="BV35" s="211"/>
      <c r="BW35" s="75">
        <v>0</v>
      </c>
      <c r="BX35" s="212"/>
      <c r="BY35" s="211"/>
      <c r="BZ35" s="75">
        <v>19</v>
      </c>
      <c r="CA35" s="213"/>
      <c r="CB35" s="211"/>
      <c r="CC35" s="75">
        <v>1</v>
      </c>
      <c r="CD35" s="213"/>
      <c r="CE35" s="211"/>
      <c r="CF35" s="75">
        <v>885</v>
      </c>
      <c r="CG35" s="213"/>
      <c r="CH35" s="211"/>
      <c r="CI35" s="75">
        <v>83</v>
      </c>
      <c r="CJ35" s="213"/>
      <c r="CK35" s="211"/>
      <c r="CL35" s="75">
        <v>2085</v>
      </c>
      <c r="CM35" s="213"/>
      <c r="CN35" s="211"/>
      <c r="CO35" s="75">
        <v>8</v>
      </c>
      <c r="CP35" s="213"/>
      <c r="CQ35" s="211"/>
      <c r="CR35" s="75">
        <v>19</v>
      </c>
      <c r="CS35" s="213"/>
      <c r="CT35" s="211"/>
      <c r="CU35" s="75">
        <v>2032</v>
      </c>
      <c r="CV35" s="213"/>
      <c r="CW35" s="211"/>
      <c r="CX35" s="75"/>
      <c r="CY35" s="213"/>
    </row>
    <row r="36" spans="1:103" s="9" customFormat="1" ht="30" customHeight="1" thickBot="1" x14ac:dyDescent="0.3">
      <c r="A36" s="67" t="s">
        <v>193</v>
      </c>
      <c r="B36" s="77" t="s">
        <v>194</v>
      </c>
      <c r="C36" s="77" t="s">
        <v>195</v>
      </c>
      <c r="D36" s="77" t="s">
        <v>192</v>
      </c>
      <c r="E36" s="67" t="s">
        <v>162</v>
      </c>
      <c r="F36" s="67" t="s">
        <v>163</v>
      </c>
      <c r="G36" s="79" t="s">
        <v>169</v>
      </c>
      <c r="H36" s="217" t="str">
        <f>IF(H34="","",H34)</f>
        <v>Y</v>
      </c>
      <c r="I36" s="217" t="str">
        <f t="shared" ref="I36" si="20">IF(I34="","",I34)</f>
        <v>N</v>
      </c>
      <c r="J36" s="217" t="str">
        <f>IF(J34="","",J34)</f>
        <v xml:space="preserve">Indiana does not disenroll members mid-month (unless deceased).  Step 2 was slightly modified to capture these data to: Step 2. Retain those determined ineligible for Medicaid as of the first day of the following month of the measurement period. </v>
      </c>
      <c r="K36" s="217" t="str">
        <f t="shared" ref="K36" si="21">IF(K34="","",K34)</f>
        <v>Version 3.0</v>
      </c>
      <c r="L36" s="217"/>
      <c r="M36" s="75" t="s">
        <v>718</v>
      </c>
      <c r="N36" s="211"/>
      <c r="O36" s="75">
        <v>2007</v>
      </c>
      <c r="P36" s="212"/>
      <c r="Q36" s="211"/>
      <c r="R36" s="75">
        <v>1639</v>
      </c>
      <c r="S36" s="212"/>
      <c r="T36" s="211"/>
      <c r="U36" s="75">
        <v>153</v>
      </c>
      <c r="V36" s="212"/>
      <c r="W36" s="211"/>
      <c r="X36" s="75">
        <v>215</v>
      </c>
      <c r="Y36" s="212"/>
      <c r="Z36" s="211"/>
      <c r="AA36" s="75">
        <v>0</v>
      </c>
      <c r="AB36" s="212"/>
      <c r="AC36" s="211"/>
      <c r="AD36" s="75">
        <v>433</v>
      </c>
      <c r="AE36" s="212"/>
      <c r="AF36" s="211"/>
      <c r="AG36" s="75">
        <v>560</v>
      </c>
      <c r="AH36" s="212"/>
      <c r="AI36" s="211"/>
      <c r="AJ36" s="75">
        <v>467</v>
      </c>
      <c r="AK36" s="212"/>
      <c r="AL36" s="211"/>
      <c r="AM36" s="75">
        <v>347</v>
      </c>
      <c r="AN36" s="212"/>
      <c r="AO36" s="211"/>
      <c r="AP36" s="75">
        <v>199</v>
      </c>
      <c r="AQ36" s="212"/>
      <c r="AR36" s="211"/>
      <c r="AS36" s="75">
        <v>1040</v>
      </c>
      <c r="AT36" s="212"/>
      <c r="AU36" s="211"/>
      <c r="AV36" s="75">
        <v>967</v>
      </c>
      <c r="AW36" s="212"/>
      <c r="AX36" s="211"/>
      <c r="AY36" s="75">
        <v>1101</v>
      </c>
      <c r="AZ36" s="212"/>
      <c r="BA36" s="211"/>
      <c r="BB36" s="75">
        <v>509</v>
      </c>
      <c r="BC36" s="212"/>
      <c r="BD36" s="211"/>
      <c r="BE36" s="75">
        <v>43</v>
      </c>
      <c r="BF36" s="212"/>
      <c r="BG36" s="211"/>
      <c r="BH36" s="75">
        <v>3</v>
      </c>
      <c r="BI36" s="212"/>
      <c r="BJ36" s="211"/>
      <c r="BK36" s="75">
        <v>351</v>
      </c>
      <c r="BL36" s="212"/>
      <c r="BM36" s="211"/>
      <c r="BN36" s="75">
        <v>0</v>
      </c>
      <c r="BO36" s="212"/>
      <c r="BP36" s="211"/>
      <c r="BQ36" s="75">
        <v>173</v>
      </c>
      <c r="BR36" s="212"/>
      <c r="BS36" s="211"/>
      <c r="BT36" s="75">
        <v>1834</v>
      </c>
      <c r="BU36" s="212"/>
      <c r="BV36" s="211"/>
      <c r="BW36" s="75">
        <v>0</v>
      </c>
      <c r="BX36" s="212"/>
      <c r="BY36" s="211"/>
      <c r="BZ36" s="75">
        <v>12</v>
      </c>
      <c r="CA36" s="213"/>
      <c r="CB36" s="211"/>
      <c r="CC36" s="75">
        <v>0</v>
      </c>
      <c r="CD36" s="213"/>
      <c r="CE36" s="211"/>
      <c r="CF36" s="75">
        <v>597</v>
      </c>
      <c r="CG36" s="213"/>
      <c r="CH36" s="211"/>
      <c r="CI36" s="75">
        <v>44</v>
      </c>
      <c r="CJ36" s="213"/>
      <c r="CK36" s="211"/>
      <c r="CL36" s="75">
        <v>1570</v>
      </c>
      <c r="CM36" s="213"/>
      <c r="CN36" s="211"/>
      <c r="CO36" s="75">
        <v>6</v>
      </c>
      <c r="CP36" s="213"/>
      <c r="CQ36" s="211"/>
      <c r="CR36" s="75">
        <v>12</v>
      </c>
      <c r="CS36" s="213"/>
      <c r="CT36" s="211"/>
      <c r="CU36" s="75">
        <v>1575</v>
      </c>
      <c r="CV36" s="213"/>
      <c r="CW36" s="211"/>
      <c r="CX36" s="75"/>
      <c r="CY36" s="213"/>
    </row>
    <row r="37" spans="1:103" s="9" customFormat="1" ht="76.5" customHeight="1" thickTop="1" x14ac:dyDescent="0.25">
      <c r="A37" s="147" t="s">
        <v>197</v>
      </c>
      <c r="B37" s="147" t="s">
        <v>198</v>
      </c>
      <c r="C37" s="147" t="s">
        <v>199</v>
      </c>
      <c r="D37" s="146" t="s">
        <v>192</v>
      </c>
      <c r="E37" s="149" t="s">
        <v>162</v>
      </c>
      <c r="F37" s="148" t="s">
        <v>163</v>
      </c>
      <c r="G37" s="148" t="s">
        <v>164</v>
      </c>
      <c r="H37" s="221" t="s">
        <v>165</v>
      </c>
      <c r="I37" s="151" t="s">
        <v>177</v>
      </c>
      <c r="J37" s="226" t="s">
        <v>196</v>
      </c>
      <c r="K37" s="151" t="s">
        <v>166</v>
      </c>
      <c r="L37" s="161" t="s">
        <v>165</v>
      </c>
      <c r="M37" s="152" t="s">
        <v>716</v>
      </c>
      <c r="N37" s="165"/>
      <c r="O37" s="152">
        <v>2711</v>
      </c>
      <c r="P37" s="222"/>
      <c r="Q37" s="165"/>
      <c r="R37" s="152">
        <v>389</v>
      </c>
      <c r="S37" s="222"/>
      <c r="T37" s="165"/>
      <c r="U37" s="152">
        <v>59</v>
      </c>
      <c r="V37" s="222"/>
      <c r="W37" s="165"/>
      <c r="X37" s="152">
        <v>2263</v>
      </c>
      <c r="Y37" s="222"/>
      <c r="Z37" s="165"/>
      <c r="AA37" s="152">
        <v>0</v>
      </c>
      <c r="AB37" s="222"/>
      <c r="AC37" s="165"/>
      <c r="AD37" s="152">
        <v>536</v>
      </c>
      <c r="AE37" s="222"/>
      <c r="AF37" s="165"/>
      <c r="AG37" s="152">
        <v>691</v>
      </c>
      <c r="AH37" s="222"/>
      <c r="AI37" s="165"/>
      <c r="AJ37" s="152">
        <v>535</v>
      </c>
      <c r="AK37" s="222"/>
      <c r="AL37" s="165"/>
      <c r="AM37" s="152">
        <v>526</v>
      </c>
      <c r="AN37" s="222"/>
      <c r="AO37" s="165"/>
      <c r="AP37" s="152">
        <v>410</v>
      </c>
      <c r="AQ37" s="222"/>
      <c r="AR37" s="165"/>
      <c r="AS37" s="152">
        <v>1256</v>
      </c>
      <c r="AT37" s="222"/>
      <c r="AU37" s="165"/>
      <c r="AV37" s="152">
        <v>1455</v>
      </c>
      <c r="AW37" s="222"/>
      <c r="AX37" s="165"/>
      <c r="AY37" s="152">
        <v>1593</v>
      </c>
      <c r="AZ37" s="222"/>
      <c r="BA37" s="165"/>
      <c r="BB37" s="152">
        <v>635</v>
      </c>
      <c r="BC37" s="222"/>
      <c r="BD37" s="165"/>
      <c r="BE37" s="152">
        <v>49</v>
      </c>
      <c r="BF37" s="222"/>
      <c r="BG37" s="165"/>
      <c r="BH37" s="152">
        <v>4</v>
      </c>
      <c r="BI37" s="222"/>
      <c r="BJ37" s="165"/>
      <c r="BK37" s="152">
        <v>430</v>
      </c>
      <c r="BL37" s="222"/>
      <c r="BM37" s="165"/>
      <c r="BN37" s="152">
        <v>0</v>
      </c>
      <c r="BO37" s="222"/>
      <c r="BP37" s="165"/>
      <c r="BQ37" s="152">
        <v>185</v>
      </c>
      <c r="BR37" s="222"/>
      <c r="BS37" s="165"/>
      <c r="BT37" s="152">
        <v>2526</v>
      </c>
      <c r="BU37" s="222"/>
      <c r="BV37" s="165"/>
      <c r="BW37" s="152">
        <v>0</v>
      </c>
      <c r="BX37" s="222"/>
      <c r="BY37" s="165"/>
      <c r="BZ37" s="152">
        <v>31</v>
      </c>
      <c r="CA37" s="223"/>
      <c r="CB37" s="165"/>
      <c r="CC37" s="152">
        <v>0</v>
      </c>
      <c r="CD37" s="223"/>
      <c r="CE37" s="165"/>
      <c r="CF37" s="152">
        <v>953</v>
      </c>
      <c r="CG37" s="223"/>
      <c r="CH37" s="165"/>
      <c r="CI37" s="152">
        <v>40</v>
      </c>
      <c r="CJ37" s="223"/>
      <c r="CK37" s="165"/>
      <c r="CL37" s="152">
        <v>365</v>
      </c>
      <c r="CM37" s="223"/>
      <c r="CN37" s="165"/>
      <c r="CO37" s="152">
        <v>0</v>
      </c>
      <c r="CP37" s="223"/>
      <c r="CQ37" s="165"/>
      <c r="CR37" s="152">
        <v>31</v>
      </c>
      <c r="CS37" s="223"/>
      <c r="CT37" s="165"/>
      <c r="CU37" s="152">
        <v>2360</v>
      </c>
      <c r="CV37" s="223"/>
      <c r="CW37" s="165"/>
      <c r="CX37" s="152"/>
      <c r="CY37" s="223"/>
    </row>
    <row r="38" spans="1:103" s="9" customFormat="1" ht="30" customHeight="1" x14ac:dyDescent="0.25">
      <c r="A38" s="118" t="s">
        <v>197</v>
      </c>
      <c r="B38" s="122" t="s">
        <v>198</v>
      </c>
      <c r="C38" s="118" t="s">
        <v>199</v>
      </c>
      <c r="D38" s="123" t="s">
        <v>192</v>
      </c>
      <c r="E38" s="119" t="s">
        <v>162</v>
      </c>
      <c r="F38" s="125" t="s">
        <v>163</v>
      </c>
      <c r="G38" s="113" t="s">
        <v>168</v>
      </c>
      <c r="H38" s="208" t="str">
        <f>IF(H37="","",H37)</f>
        <v>Y</v>
      </c>
      <c r="I38" s="207" t="str">
        <f t="shared" ref="I38:K38" si="22">IF(I37="","",I37)</f>
        <v>N</v>
      </c>
      <c r="J38" s="208" t="str">
        <f t="shared" si="22"/>
        <v xml:space="preserve">Indiana does not disenroll members mid-month (unless deceased).  Step 2 was slightly modified to capture these data to: Step 2. Retain those determined ineligible for Medicaid as of the first day of the following month of the measurement period. </v>
      </c>
      <c r="K38" s="208" t="str">
        <f t="shared" si="22"/>
        <v>Version 3.0</v>
      </c>
      <c r="L38" s="209"/>
      <c r="M38" s="75" t="s">
        <v>717</v>
      </c>
      <c r="N38" s="211"/>
      <c r="O38" s="75">
        <v>1640</v>
      </c>
      <c r="P38" s="212"/>
      <c r="Q38" s="211"/>
      <c r="R38" s="75">
        <v>266</v>
      </c>
      <c r="S38" s="212"/>
      <c r="T38" s="211"/>
      <c r="U38" s="75">
        <v>27</v>
      </c>
      <c r="V38" s="212"/>
      <c r="W38" s="211"/>
      <c r="X38" s="75">
        <v>1347</v>
      </c>
      <c r="Y38" s="212"/>
      <c r="Z38" s="211"/>
      <c r="AA38" s="75">
        <v>0</v>
      </c>
      <c r="AB38" s="212"/>
      <c r="AC38" s="211"/>
      <c r="AD38" s="75">
        <v>337</v>
      </c>
      <c r="AE38" s="212"/>
      <c r="AF38" s="211"/>
      <c r="AG38" s="75">
        <v>401</v>
      </c>
      <c r="AH38" s="212"/>
      <c r="AI38" s="211"/>
      <c r="AJ38" s="75">
        <v>305</v>
      </c>
      <c r="AK38" s="212"/>
      <c r="AL38" s="211"/>
      <c r="AM38" s="75">
        <v>315</v>
      </c>
      <c r="AN38" s="212"/>
      <c r="AO38" s="211"/>
      <c r="AP38" s="75">
        <v>274</v>
      </c>
      <c r="AQ38" s="212"/>
      <c r="AR38" s="211"/>
      <c r="AS38" s="75">
        <v>766</v>
      </c>
      <c r="AT38" s="212"/>
      <c r="AU38" s="211"/>
      <c r="AV38" s="75">
        <v>874</v>
      </c>
      <c r="AW38" s="212"/>
      <c r="AX38" s="211"/>
      <c r="AY38" s="75">
        <v>985</v>
      </c>
      <c r="AZ38" s="212"/>
      <c r="BA38" s="211"/>
      <c r="BB38" s="75">
        <v>367</v>
      </c>
      <c r="BC38" s="212"/>
      <c r="BD38" s="211"/>
      <c r="BE38" s="75">
        <v>29</v>
      </c>
      <c r="BF38" s="212"/>
      <c r="BG38" s="211"/>
      <c r="BH38" s="75">
        <v>6</v>
      </c>
      <c r="BI38" s="212"/>
      <c r="BJ38" s="211"/>
      <c r="BK38" s="75">
        <v>253</v>
      </c>
      <c r="BL38" s="212"/>
      <c r="BM38" s="211"/>
      <c r="BN38" s="75">
        <v>0</v>
      </c>
      <c r="BO38" s="212"/>
      <c r="BP38" s="211"/>
      <c r="BQ38" s="75">
        <v>107</v>
      </c>
      <c r="BR38" s="212"/>
      <c r="BS38" s="211"/>
      <c r="BT38" s="75">
        <v>1533</v>
      </c>
      <c r="BU38" s="212"/>
      <c r="BV38" s="211"/>
      <c r="BW38" s="75">
        <v>0</v>
      </c>
      <c r="BX38" s="212"/>
      <c r="BY38" s="211"/>
      <c r="BZ38" s="75">
        <v>17</v>
      </c>
      <c r="CA38" s="213"/>
      <c r="CB38" s="211"/>
      <c r="CC38" s="75">
        <v>0</v>
      </c>
      <c r="CD38" s="213"/>
      <c r="CE38" s="211"/>
      <c r="CF38" s="75">
        <v>557</v>
      </c>
      <c r="CG38" s="213"/>
      <c r="CH38" s="211"/>
      <c r="CI38" s="75">
        <v>28</v>
      </c>
      <c r="CJ38" s="213"/>
      <c r="CK38" s="211"/>
      <c r="CL38" s="75">
        <v>224</v>
      </c>
      <c r="CM38" s="213"/>
      <c r="CN38" s="211"/>
      <c r="CO38" s="75">
        <v>0</v>
      </c>
      <c r="CP38" s="213"/>
      <c r="CQ38" s="211"/>
      <c r="CR38" s="75">
        <v>17</v>
      </c>
      <c r="CS38" s="213"/>
      <c r="CT38" s="211"/>
      <c r="CU38" s="75">
        <v>1432</v>
      </c>
      <c r="CV38" s="213"/>
      <c r="CW38" s="211"/>
      <c r="CX38" s="75"/>
      <c r="CY38" s="213"/>
    </row>
    <row r="39" spans="1:103" s="9" customFormat="1" ht="30" customHeight="1" thickBot="1" x14ac:dyDescent="0.3">
      <c r="A39" s="123" t="s">
        <v>197</v>
      </c>
      <c r="B39" s="118" t="s">
        <v>198</v>
      </c>
      <c r="C39" s="123" t="s">
        <v>199</v>
      </c>
      <c r="D39" s="123" t="s">
        <v>192</v>
      </c>
      <c r="E39" s="125" t="s">
        <v>162</v>
      </c>
      <c r="F39" s="125" t="s">
        <v>163</v>
      </c>
      <c r="G39" s="113" t="s">
        <v>169</v>
      </c>
      <c r="H39" s="209" t="str">
        <f>IF(H37="","",H37)</f>
        <v>Y</v>
      </c>
      <c r="I39" s="207" t="str">
        <f t="shared" ref="I39:K39" si="23">IF(I37="","",I37)</f>
        <v>N</v>
      </c>
      <c r="J39" s="209" t="str">
        <f t="shared" si="23"/>
        <v xml:space="preserve">Indiana does not disenroll members mid-month (unless deceased).  Step 2 was slightly modified to capture these data to: Step 2. Retain those determined ineligible for Medicaid as of the first day of the following month of the measurement period. </v>
      </c>
      <c r="K39" s="209" t="str">
        <f t="shared" si="23"/>
        <v>Version 3.0</v>
      </c>
      <c r="L39" s="210"/>
      <c r="M39" s="75" t="s">
        <v>718</v>
      </c>
      <c r="N39" s="211"/>
      <c r="O39" s="75">
        <v>2447</v>
      </c>
      <c r="P39" s="212"/>
      <c r="Q39" s="211"/>
      <c r="R39" s="75">
        <v>240</v>
      </c>
      <c r="S39" s="212"/>
      <c r="T39" s="211"/>
      <c r="U39" s="75">
        <v>50</v>
      </c>
      <c r="V39" s="212"/>
      <c r="W39" s="211"/>
      <c r="X39" s="75">
        <v>2157</v>
      </c>
      <c r="Y39" s="212"/>
      <c r="Z39" s="211"/>
      <c r="AA39" s="75">
        <v>0</v>
      </c>
      <c r="AB39" s="212"/>
      <c r="AC39" s="211"/>
      <c r="AD39" s="75">
        <v>481</v>
      </c>
      <c r="AE39" s="212"/>
      <c r="AF39" s="211"/>
      <c r="AG39" s="75">
        <v>657</v>
      </c>
      <c r="AH39" s="212"/>
      <c r="AI39" s="211"/>
      <c r="AJ39" s="75">
        <v>469</v>
      </c>
      <c r="AK39" s="212"/>
      <c r="AL39" s="211"/>
      <c r="AM39" s="75">
        <v>469</v>
      </c>
      <c r="AN39" s="212"/>
      <c r="AO39" s="211"/>
      <c r="AP39" s="75">
        <v>364</v>
      </c>
      <c r="AQ39" s="212"/>
      <c r="AR39" s="211"/>
      <c r="AS39" s="75">
        <v>1263</v>
      </c>
      <c r="AT39" s="212"/>
      <c r="AU39" s="211"/>
      <c r="AV39" s="75">
        <v>1184</v>
      </c>
      <c r="AW39" s="212"/>
      <c r="AX39" s="211"/>
      <c r="AY39" s="75">
        <v>1584</v>
      </c>
      <c r="AZ39" s="212"/>
      <c r="BA39" s="211"/>
      <c r="BB39" s="75">
        <v>452</v>
      </c>
      <c r="BC39" s="212"/>
      <c r="BD39" s="211"/>
      <c r="BE39" s="75">
        <v>50</v>
      </c>
      <c r="BF39" s="212"/>
      <c r="BG39" s="211"/>
      <c r="BH39" s="75">
        <v>3</v>
      </c>
      <c r="BI39" s="212"/>
      <c r="BJ39" s="211"/>
      <c r="BK39" s="75">
        <v>357</v>
      </c>
      <c r="BL39" s="212"/>
      <c r="BM39" s="211"/>
      <c r="BN39" s="75">
        <v>1</v>
      </c>
      <c r="BO39" s="212"/>
      <c r="BP39" s="211"/>
      <c r="BQ39" s="75">
        <v>172</v>
      </c>
      <c r="BR39" s="212"/>
      <c r="BS39" s="211"/>
      <c r="BT39" s="75">
        <v>2275</v>
      </c>
      <c r="BU39" s="212"/>
      <c r="BV39" s="211"/>
      <c r="BW39" s="75">
        <v>0</v>
      </c>
      <c r="BX39" s="212"/>
      <c r="BY39" s="211"/>
      <c r="BZ39" s="75">
        <v>17</v>
      </c>
      <c r="CA39" s="213"/>
      <c r="CB39" s="211"/>
      <c r="CC39" s="75">
        <v>0</v>
      </c>
      <c r="CD39" s="213"/>
      <c r="CE39" s="211"/>
      <c r="CF39" s="75">
        <v>777</v>
      </c>
      <c r="CG39" s="213"/>
      <c r="CH39" s="211"/>
      <c r="CI39" s="75">
        <v>14</v>
      </c>
      <c r="CJ39" s="213"/>
      <c r="CK39" s="211"/>
      <c r="CL39" s="75">
        <v>226</v>
      </c>
      <c r="CM39" s="213"/>
      <c r="CN39" s="211"/>
      <c r="CO39" s="75">
        <v>0</v>
      </c>
      <c r="CP39" s="213"/>
      <c r="CQ39" s="211"/>
      <c r="CR39" s="75">
        <v>17</v>
      </c>
      <c r="CS39" s="213"/>
      <c r="CT39" s="211"/>
      <c r="CU39" s="75">
        <v>2251</v>
      </c>
      <c r="CV39" s="213"/>
      <c r="CW39" s="211"/>
      <c r="CX39" s="75"/>
      <c r="CY39" s="213"/>
    </row>
    <row r="40" spans="1:103" s="9" customFormat="1" ht="60.75" customHeight="1" thickTop="1" x14ac:dyDescent="0.25">
      <c r="A40" s="146" t="s">
        <v>200</v>
      </c>
      <c r="B40" s="146" t="s">
        <v>201</v>
      </c>
      <c r="C40" s="146" t="s">
        <v>202</v>
      </c>
      <c r="D40" s="146" t="s">
        <v>192</v>
      </c>
      <c r="E40" s="148" t="s">
        <v>162</v>
      </c>
      <c r="F40" s="148" t="s">
        <v>163</v>
      </c>
      <c r="G40" s="148" t="s">
        <v>164</v>
      </c>
      <c r="H40" s="226" t="s">
        <v>165</v>
      </c>
      <c r="I40" s="151" t="s">
        <v>165</v>
      </c>
      <c r="J40" s="151"/>
      <c r="K40" s="151" t="s">
        <v>166</v>
      </c>
      <c r="L40" s="151" t="s">
        <v>165</v>
      </c>
      <c r="M40" s="152" t="s">
        <v>716</v>
      </c>
      <c r="N40" s="165"/>
      <c r="O40" s="152">
        <v>2506</v>
      </c>
      <c r="P40" s="222"/>
      <c r="Q40" s="165"/>
      <c r="R40" s="152">
        <v>2310</v>
      </c>
      <c r="S40" s="222"/>
      <c r="T40" s="165"/>
      <c r="U40" s="152">
        <v>86</v>
      </c>
      <c r="V40" s="222"/>
      <c r="W40" s="165"/>
      <c r="X40" s="152">
        <v>110</v>
      </c>
      <c r="Y40" s="222"/>
      <c r="Z40" s="165"/>
      <c r="AA40" s="152">
        <v>4</v>
      </c>
      <c r="AB40" s="222"/>
      <c r="AC40" s="165"/>
      <c r="AD40" s="152">
        <v>263</v>
      </c>
      <c r="AE40" s="222"/>
      <c r="AF40" s="165"/>
      <c r="AG40" s="152">
        <v>455</v>
      </c>
      <c r="AH40" s="222"/>
      <c r="AI40" s="165"/>
      <c r="AJ40" s="152">
        <v>362</v>
      </c>
      <c r="AK40" s="222"/>
      <c r="AL40" s="165"/>
      <c r="AM40" s="152">
        <v>357</v>
      </c>
      <c r="AN40" s="222"/>
      <c r="AO40" s="165"/>
      <c r="AP40" s="152">
        <v>722</v>
      </c>
      <c r="AQ40" s="222"/>
      <c r="AR40" s="165"/>
      <c r="AS40" s="152">
        <v>898</v>
      </c>
      <c r="AT40" s="222"/>
      <c r="AU40" s="165"/>
      <c r="AV40" s="152">
        <v>1608</v>
      </c>
      <c r="AW40" s="222"/>
      <c r="AX40" s="165"/>
      <c r="AY40" s="152">
        <v>1068</v>
      </c>
      <c r="AZ40" s="222"/>
      <c r="BA40" s="165"/>
      <c r="BB40" s="152">
        <v>363</v>
      </c>
      <c r="BC40" s="222"/>
      <c r="BD40" s="165"/>
      <c r="BE40" s="152">
        <v>65</v>
      </c>
      <c r="BF40" s="222"/>
      <c r="BG40" s="165"/>
      <c r="BH40" s="152">
        <v>2</v>
      </c>
      <c r="BI40" s="222"/>
      <c r="BJ40" s="165"/>
      <c r="BK40" s="152">
        <v>1008</v>
      </c>
      <c r="BL40" s="222"/>
      <c r="BM40" s="165"/>
      <c r="BN40" s="152">
        <v>0</v>
      </c>
      <c r="BO40" s="222"/>
      <c r="BP40" s="165"/>
      <c r="BQ40" s="152">
        <v>269</v>
      </c>
      <c r="BR40" s="222"/>
      <c r="BS40" s="165"/>
      <c r="BT40" s="152">
        <v>2237</v>
      </c>
      <c r="BU40" s="222"/>
      <c r="BV40" s="165"/>
      <c r="BW40" s="152">
        <v>0</v>
      </c>
      <c r="BX40" s="222"/>
      <c r="BY40" s="165"/>
      <c r="BZ40" s="152">
        <v>277</v>
      </c>
      <c r="CA40" s="223"/>
      <c r="CB40" s="165"/>
      <c r="CC40" s="152">
        <v>0</v>
      </c>
      <c r="CD40" s="223"/>
      <c r="CE40" s="165"/>
      <c r="CF40" s="152">
        <v>1630</v>
      </c>
      <c r="CG40" s="223"/>
      <c r="CH40" s="165"/>
      <c r="CI40" s="152">
        <v>52</v>
      </c>
      <c r="CJ40" s="223"/>
      <c r="CK40" s="165"/>
      <c r="CL40" s="152">
        <v>2297</v>
      </c>
      <c r="CM40" s="223"/>
      <c r="CN40" s="165"/>
      <c r="CO40" s="152">
        <v>1</v>
      </c>
      <c r="CP40" s="223"/>
      <c r="CQ40" s="165"/>
      <c r="CR40" s="152">
        <v>277</v>
      </c>
      <c r="CS40" s="223"/>
      <c r="CT40" s="165"/>
      <c r="CU40" s="152">
        <v>215</v>
      </c>
      <c r="CV40" s="223"/>
      <c r="CW40" s="165"/>
      <c r="CX40" s="152"/>
      <c r="CY40" s="223"/>
    </row>
    <row r="41" spans="1:103" s="9" customFormat="1" ht="30" customHeight="1" x14ac:dyDescent="0.25">
      <c r="A41" s="67" t="s">
        <v>200</v>
      </c>
      <c r="B41" s="77" t="s">
        <v>201</v>
      </c>
      <c r="C41" s="77" t="s">
        <v>202</v>
      </c>
      <c r="D41" s="77" t="s">
        <v>192</v>
      </c>
      <c r="E41" s="67" t="s">
        <v>162</v>
      </c>
      <c r="F41" s="67" t="s">
        <v>163</v>
      </c>
      <c r="G41" s="79" t="s">
        <v>168</v>
      </c>
      <c r="H41" s="217" t="str">
        <f>IF(H40="","",H40)</f>
        <v>Y</v>
      </c>
      <c r="I41" s="217" t="str">
        <f t="shared" ref="I41" si="24">IF(I40="","",I40)</f>
        <v>Y</v>
      </c>
      <c r="J41" s="217" t="str">
        <f>IF(J40="","",J40)</f>
        <v/>
      </c>
      <c r="K41" s="217" t="str">
        <f t="shared" ref="K41" si="25">IF(K40="","",K40)</f>
        <v>Version 3.0</v>
      </c>
      <c r="L41" s="217"/>
      <c r="M41" s="75" t="s">
        <v>717</v>
      </c>
      <c r="N41" s="211"/>
      <c r="O41" s="75">
        <v>1907</v>
      </c>
      <c r="P41" s="212"/>
      <c r="Q41" s="211"/>
      <c r="R41" s="75">
        <v>1775</v>
      </c>
      <c r="S41" s="212"/>
      <c r="T41" s="211"/>
      <c r="U41" s="75">
        <v>40</v>
      </c>
      <c r="V41" s="212"/>
      <c r="W41" s="211"/>
      <c r="X41" s="75">
        <v>92</v>
      </c>
      <c r="Y41" s="212"/>
      <c r="Z41" s="211"/>
      <c r="AA41" s="75">
        <v>2</v>
      </c>
      <c r="AB41" s="212"/>
      <c r="AC41" s="211"/>
      <c r="AD41" s="75">
        <v>212</v>
      </c>
      <c r="AE41" s="212"/>
      <c r="AF41" s="211"/>
      <c r="AG41" s="75">
        <v>333</v>
      </c>
      <c r="AH41" s="212"/>
      <c r="AI41" s="211"/>
      <c r="AJ41" s="75">
        <v>258</v>
      </c>
      <c r="AK41" s="212"/>
      <c r="AL41" s="211"/>
      <c r="AM41" s="75">
        <v>313</v>
      </c>
      <c r="AN41" s="212"/>
      <c r="AO41" s="211"/>
      <c r="AP41" s="75">
        <v>465</v>
      </c>
      <c r="AQ41" s="212"/>
      <c r="AR41" s="211"/>
      <c r="AS41" s="75">
        <v>707</v>
      </c>
      <c r="AT41" s="212"/>
      <c r="AU41" s="211"/>
      <c r="AV41" s="75">
        <v>1200</v>
      </c>
      <c r="AW41" s="212"/>
      <c r="AX41" s="211"/>
      <c r="AY41" s="75">
        <v>790</v>
      </c>
      <c r="AZ41" s="212"/>
      <c r="BA41" s="211"/>
      <c r="BB41" s="75">
        <v>282</v>
      </c>
      <c r="BC41" s="212"/>
      <c r="BD41" s="211"/>
      <c r="BE41" s="75">
        <v>56</v>
      </c>
      <c r="BF41" s="212"/>
      <c r="BG41" s="211"/>
      <c r="BH41" s="75">
        <v>3</v>
      </c>
      <c r="BI41" s="212"/>
      <c r="BJ41" s="211"/>
      <c r="BK41" s="75">
        <v>776</v>
      </c>
      <c r="BL41" s="212"/>
      <c r="BM41" s="211"/>
      <c r="BN41" s="75">
        <v>0</v>
      </c>
      <c r="BO41" s="212"/>
      <c r="BP41" s="211"/>
      <c r="BQ41" s="75">
        <v>208</v>
      </c>
      <c r="BR41" s="212"/>
      <c r="BS41" s="211"/>
      <c r="BT41" s="75">
        <v>1699</v>
      </c>
      <c r="BU41" s="212"/>
      <c r="BV41" s="211"/>
      <c r="BW41" s="75">
        <v>0</v>
      </c>
      <c r="BX41" s="212"/>
      <c r="BY41" s="211"/>
      <c r="BZ41" s="75">
        <v>224</v>
      </c>
      <c r="CA41" s="213"/>
      <c r="CB41" s="211"/>
      <c r="CC41" s="75">
        <v>1</v>
      </c>
      <c r="CD41" s="213"/>
      <c r="CE41" s="211"/>
      <c r="CF41" s="75">
        <v>1129</v>
      </c>
      <c r="CG41" s="213"/>
      <c r="CH41" s="211"/>
      <c r="CI41" s="75">
        <v>33</v>
      </c>
      <c r="CJ41" s="213"/>
      <c r="CK41" s="211"/>
      <c r="CL41" s="75">
        <v>1761</v>
      </c>
      <c r="CM41" s="213"/>
      <c r="CN41" s="211"/>
      <c r="CO41" s="75">
        <v>0</v>
      </c>
      <c r="CP41" s="213"/>
      <c r="CQ41" s="211"/>
      <c r="CR41" s="75">
        <v>224</v>
      </c>
      <c r="CS41" s="213"/>
      <c r="CT41" s="211"/>
      <c r="CU41" s="75">
        <v>215</v>
      </c>
      <c r="CV41" s="213"/>
      <c r="CW41" s="211"/>
      <c r="CX41" s="75"/>
      <c r="CY41" s="213"/>
    </row>
    <row r="42" spans="1:103" s="9" customFormat="1" ht="30" customHeight="1" thickBot="1" x14ac:dyDescent="0.3">
      <c r="A42" s="67" t="s">
        <v>200</v>
      </c>
      <c r="B42" s="77" t="s">
        <v>201</v>
      </c>
      <c r="C42" s="77" t="s">
        <v>202</v>
      </c>
      <c r="D42" s="77" t="s">
        <v>192</v>
      </c>
      <c r="E42" s="67" t="s">
        <v>162</v>
      </c>
      <c r="F42" s="67" t="s">
        <v>163</v>
      </c>
      <c r="G42" s="79" t="s">
        <v>169</v>
      </c>
      <c r="H42" s="217" t="str">
        <f>IF(H40="","",H40)</f>
        <v>Y</v>
      </c>
      <c r="I42" s="217" t="str">
        <f t="shared" ref="I42" si="26">IF(I40="","",I40)</f>
        <v>Y</v>
      </c>
      <c r="J42" s="217" t="str">
        <f>IF(J40="","",J40)</f>
        <v/>
      </c>
      <c r="K42" s="217" t="str">
        <f t="shared" ref="K42" si="27">IF(K40="","",K40)</f>
        <v>Version 3.0</v>
      </c>
      <c r="L42" s="217"/>
      <c r="M42" s="75" t="s">
        <v>718</v>
      </c>
      <c r="N42" s="211"/>
      <c r="O42" s="75">
        <v>1734</v>
      </c>
      <c r="P42" s="212"/>
      <c r="Q42" s="211"/>
      <c r="R42" s="75">
        <v>1631</v>
      </c>
      <c r="S42" s="212"/>
      <c r="T42" s="211"/>
      <c r="U42" s="75">
        <v>25</v>
      </c>
      <c r="V42" s="212"/>
      <c r="W42" s="211"/>
      <c r="X42" s="75">
        <v>78</v>
      </c>
      <c r="Y42" s="212"/>
      <c r="Z42" s="211"/>
      <c r="AA42" s="75">
        <v>2</v>
      </c>
      <c r="AB42" s="212"/>
      <c r="AC42" s="211"/>
      <c r="AD42" s="75">
        <v>217</v>
      </c>
      <c r="AE42" s="212"/>
      <c r="AF42" s="211"/>
      <c r="AG42" s="75">
        <v>311</v>
      </c>
      <c r="AH42" s="212"/>
      <c r="AI42" s="211"/>
      <c r="AJ42" s="75">
        <v>228</v>
      </c>
      <c r="AK42" s="212"/>
      <c r="AL42" s="211"/>
      <c r="AM42" s="75">
        <v>303</v>
      </c>
      <c r="AN42" s="212"/>
      <c r="AO42" s="211"/>
      <c r="AP42" s="75">
        <v>397</v>
      </c>
      <c r="AQ42" s="212"/>
      <c r="AR42" s="211"/>
      <c r="AS42" s="75">
        <v>586</v>
      </c>
      <c r="AT42" s="212"/>
      <c r="AU42" s="211"/>
      <c r="AV42" s="75">
        <v>1148</v>
      </c>
      <c r="AW42" s="212"/>
      <c r="AX42" s="211"/>
      <c r="AY42" s="75">
        <v>761</v>
      </c>
      <c r="AZ42" s="212"/>
      <c r="BA42" s="211"/>
      <c r="BB42" s="75">
        <v>213</v>
      </c>
      <c r="BC42" s="212"/>
      <c r="BD42" s="211"/>
      <c r="BE42" s="75">
        <v>43</v>
      </c>
      <c r="BF42" s="212"/>
      <c r="BG42" s="211"/>
      <c r="BH42" s="75">
        <v>3</v>
      </c>
      <c r="BI42" s="212"/>
      <c r="BJ42" s="211"/>
      <c r="BK42" s="75">
        <v>714</v>
      </c>
      <c r="BL42" s="212"/>
      <c r="BM42" s="211"/>
      <c r="BN42" s="75">
        <v>0</v>
      </c>
      <c r="BO42" s="212"/>
      <c r="BP42" s="211"/>
      <c r="BQ42" s="75">
        <v>202</v>
      </c>
      <c r="BR42" s="212"/>
      <c r="BS42" s="211"/>
      <c r="BT42" s="75">
        <v>1532</v>
      </c>
      <c r="BU42" s="212"/>
      <c r="BV42" s="211"/>
      <c r="BW42" s="75">
        <v>0</v>
      </c>
      <c r="BX42" s="212"/>
      <c r="BY42" s="211"/>
      <c r="BZ42" s="75">
        <v>187</v>
      </c>
      <c r="CA42" s="213"/>
      <c r="CB42" s="211"/>
      <c r="CC42" s="75">
        <v>0</v>
      </c>
      <c r="CD42" s="213"/>
      <c r="CE42" s="211"/>
      <c r="CF42" s="75">
        <v>1121</v>
      </c>
      <c r="CG42" s="213"/>
      <c r="CH42" s="211"/>
      <c r="CI42" s="75">
        <v>16</v>
      </c>
      <c r="CJ42" s="213"/>
      <c r="CK42" s="211"/>
      <c r="CL42" s="75">
        <v>1618</v>
      </c>
      <c r="CM42" s="213"/>
      <c r="CN42" s="211"/>
      <c r="CO42" s="75">
        <v>2</v>
      </c>
      <c r="CP42" s="213"/>
      <c r="CQ42" s="211"/>
      <c r="CR42" s="75">
        <v>187</v>
      </c>
      <c r="CS42" s="213"/>
      <c r="CT42" s="211"/>
      <c r="CU42" s="75">
        <v>147</v>
      </c>
      <c r="CV42" s="213"/>
      <c r="CW42" s="211"/>
      <c r="CX42" s="75"/>
      <c r="CY42" s="213"/>
    </row>
    <row r="43" spans="1:103" s="9" customFormat="1" ht="49.5" customHeight="1" thickTop="1" x14ac:dyDescent="0.25">
      <c r="A43" s="146" t="s">
        <v>203</v>
      </c>
      <c r="B43" s="146" t="s">
        <v>204</v>
      </c>
      <c r="C43" s="147" t="s">
        <v>205</v>
      </c>
      <c r="D43" s="146" t="s">
        <v>192</v>
      </c>
      <c r="E43" s="148" t="s">
        <v>162</v>
      </c>
      <c r="F43" s="149" t="s">
        <v>163</v>
      </c>
      <c r="G43" s="148" t="s">
        <v>164</v>
      </c>
      <c r="H43" s="226" t="s">
        <v>177</v>
      </c>
      <c r="I43" s="151"/>
      <c r="J43" s="151"/>
      <c r="K43" s="151"/>
      <c r="L43" s="151"/>
      <c r="M43" s="152"/>
      <c r="N43" s="215"/>
      <c r="O43" s="287"/>
      <c r="P43" s="216"/>
      <c r="Q43" s="215"/>
      <c r="R43" s="287"/>
      <c r="S43" s="216"/>
      <c r="T43" s="215"/>
      <c r="U43" s="287"/>
      <c r="V43" s="216"/>
      <c r="W43" s="215"/>
      <c r="X43" s="287"/>
      <c r="Y43" s="216"/>
      <c r="Z43" s="215"/>
      <c r="AA43" s="287"/>
      <c r="AB43" s="216"/>
      <c r="AC43" s="215"/>
      <c r="AD43" s="287"/>
      <c r="AE43" s="216"/>
      <c r="AF43" s="215"/>
      <c r="AG43" s="287"/>
      <c r="AH43" s="216"/>
      <c r="AI43" s="215"/>
      <c r="AJ43" s="287"/>
      <c r="AK43" s="216"/>
      <c r="AL43" s="215"/>
      <c r="AM43" s="287"/>
      <c r="AN43" s="216"/>
      <c r="AO43" s="215"/>
      <c r="AP43" s="287"/>
      <c r="AQ43" s="216"/>
      <c r="AR43" s="215"/>
      <c r="AS43" s="287"/>
      <c r="AT43" s="216"/>
      <c r="AU43" s="215"/>
      <c r="AV43" s="287"/>
      <c r="AW43" s="216"/>
      <c r="AX43" s="215"/>
      <c r="AY43" s="287"/>
      <c r="AZ43" s="216"/>
      <c r="BA43" s="215"/>
      <c r="BB43" s="287"/>
      <c r="BC43" s="216"/>
      <c r="BD43" s="215"/>
      <c r="BE43" s="287"/>
      <c r="BF43" s="216"/>
      <c r="BG43" s="215"/>
      <c r="BH43" s="287"/>
      <c r="BI43" s="216"/>
      <c r="BJ43" s="215"/>
      <c r="BK43" s="287"/>
      <c r="BL43" s="216"/>
      <c r="BM43" s="215"/>
      <c r="BN43" s="287"/>
      <c r="BO43" s="216"/>
      <c r="BP43" s="215"/>
      <c r="BQ43" s="287"/>
      <c r="BR43" s="216"/>
      <c r="BS43" s="215"/>
      <c r="BT43" s="287"/>
      <c r="BU43" s="216"/>
      <c r="BV43" s="215"/>
      <c r="BW43" s="287"/>
      <c r="BX43" s="216"/>
      <c r="BY43" s="215"/>
      <c r="BZ43" s="287"/>
      <c r="CA43" s="216"/>
      <c r="CB43" s="215"/>
      <c r="CC43" s="287"/>
      <c r="CD43" s="216"/>
      <c r="CE43" s="215"/>
      <c r="CF43" s="287"/>
      <c r="CG43" s="216"/>
      <c r="CH43" s="215"/>
      <c r="CI43" s="287"/>
      <c r="CJ43" s="216"/>
      <c r="CK43" s="215"/>
      <c r="CL43" s="287"/>
      <c r="CM43" s="216"/>
      <c r="CN43" s="215"/>
      <c r="CO43" s="287"/>
      <c r="CP43" s="216"/>
      <c r="CQ43" s="215"/>
      <c r="CR43" s="287"/>
      <c r="CS43" s="216"/>
      <c r="CT43" s="215"/>
      <c r="CU43" s="287"/>
      <c r="CV43" s="216"/>
      <c r="CW43" s="215"/>
      <c r="CX43" s="287"/>
      <c r="CY43" s="216"/>
    </row>
    <row r="44" spans="1:103" s="9" customFormat="1" ht="30" customHeight="1" x14ac:dyDescent="0.25">
      <c r="A44" s="123" t="s">
        <v>203</v>
      </c>
      <c r="B44" s="123" t="s">
        <v>204</v>
      </c>
      <c r="C44" s="118" t="s">
        <v>205</v>
      </c>
      <c r="D44" s="122" t="s">
        <v>192</v>
      </c>
      <c r="E44" s="125" t="s">
        <v>162</v>
      </c>
      <c r="F44" s="127" t="s">
        <v>163</v>
      </c>
      <c r="G44" s="113" t="s">
        <v>168</v>
      </c>
      <c r="H44" s="207" t="str">
        <f>IF(H43="","",H43)</f>
        <v>N</v>
      </c>
      <c r="I44" s="207" t="str">
        <f t="shared" ref="I44:K44" si="28">IF(I43="","",I43)</f>
        <v/>
      </c>
      <c r="J44" s="207" t="str">
        <f t="shared" si="28"/>
        <v/>
      </c>
      <c r="K44" s="207" t="str">
        <f t="shared" si="28"/>
        <v/>
      </c>
      <c r="L44" s="210"/>
      <c r="M44" s="75"/>
      <c r="N44" s="218"/>
      <c r="O44" s="288"/>
      <c r="P44" s="220"/>
      <c r="Q44" s="218"/>
      <c r="R44" s="288"/>
      <c r="S44" s="220"/>
      <c r="T44" s="218"/>
      <c r="U44" s="288"/>
      <c r="V44" s="220"/>
      <c r="W44" s="218"/>
      <c r="X44" s="288"/>
      <c r="Y44" s="220"/>
      <c r="Z44" s="218"/>
      <c r="AA44" s="288"/>
      <c r="AB44" s="220"/>
      <c r="AC44" s="218"/>
      <c r="AD44" s="288"/>
      <c r="AE44" s="220"/>
      <c r="AF44" s="218"/>
      <c r="AG44" s="288"/>
      <c r="AH44" s="220"/>
      <c r="AI44" s="218"/>
      <c r="AJ44" s="288"/>
      <c r="AK44" s="220"/>
      <c r="AL44" s="218"/>
      <c r="AM44" s="288"/>
      <c r="AN44" s="220"/>
      <c r="AO44" s="218"/>
      <c r="AP44" s="288"/>
      <c r="AQ44" s="220"/>
      <c r="AR44" s="218"/>
      <c r="AS44" s="288"/>
      <c r="AT44" s="220"/>
      <c r="AU44" s="218"/>
      <c r="AV44" s="288"/>
      <c r="AW44" s="220"/>
      <c r="AX44" s="218"/>
      <c r="AY44" s="288"/>
      <c r="AZ44" s="220"/>
      <c r="BA44" s="218"/>
      <c r="BB44" s="288"/>
      <c r="BC44" s="220"/>
      <c r="BD44" s="218"/>
      <c r="BE44" s="288"/>
      <c r="BF44" s="220"/>
      <c r="BG44" s="218"/>
      <c r="BH44" s="288"/>
      <c r="BI44" s="220"/>
      <c r="BJ44" s="218"/>
      <c r="BK44" s="288"/>
      <c r="BL44" s="220"/>
      <c r="BM44" s="218"/>
      <c r="BN44" s="288"/>
      <c r="BO44" s="220"/>
      <c r="BP44" s="218"/>
      <c r="BQ44" s="288"/>
      <c r="BR44" s="220"/>
      <c r="BS44" s="218"/>
      <c r="BT44" s="288"/>
      <c r="BU44" s="220"/>
      <c r="BV44" s="218"/>
      <c r="BW44" s="288"/>
      <c r="BX44" s="220"/>
      <c r="BY44" s="218"/>
      <c r="BZ44" s="288"/>
      <c r="CA44" s="220"/>
      <c r="CB44" s="218"/>
      <c r="CC44" s="288"/>
      <c r="CD44" s="220"/>
      <c r="CE44" s="218"/>
      <c r="CF44" s="288"/>
      <c r="CG44" s="220"/>
      <c r="CH44" s="218"/>
      <c r="CI44" s="288"/>
      <c r="CJ44" s="220"/>
      <c r="CK44" s="218"/>
      <c r="CL44" s="288"/>
      <c r="CM44" s="220"/>
      <c r="CN44" s="218"/>
      <c r="CO44" s="288"/>
      <c r="CP44" s="220"/>
      <c r="CQ44" s="218"/>
      <c r="CR44" s="288"/>
      <c r="CS44" s="220"/>
      <c r="CT44" s="218"/>
      <c r="CU44" s="288"/>
      <c r="CV44" s="220"/>
      <c r="CW44" s="218"/>
      <c r="CX44" s="288"/>
      <c r="CY44" s="220"/>
    </row>
    <row r="45" spans="1:103" s="9" customFormat="1" ht="30" customHeight="1" thickBot="1" x14ac:dyDescent="0.3">
      <c r="A45" s="123" t="s">
        <v>203</v>
      </c>
      <c r="B45" s="123" t="s">
        <v>204</v>
      </c>
      <c r="C45" s="123" t="s">
        <v>205</v>
      </c>
      <c r="D45" s="118" t="s">
        <v>192</v>
      </c>
      <c r="E45" s="125" t="s">
        <v>162</v>
      </c>
      <c r="F45" s="119" t="s">
        <v>163</v>
      </c>
      <c r="G45" s="113" t="s">
        <v>169</v>
      </c>
      <c r="H45" s="207" t="str">
        <f>IF(H43="","",H43)</f>
        <v>N</v>
      </c>
      <c r="I45" s="207" t="str">
        <f t="shared" ref="I45:K45" si="29">IF(I43="","",I43)</f>
        <v/>
      </c>
      <c r="J45" s="207" t="str">
        <f t="shared" si="29"/>
        <v/>
      </c>
      <c r="K45" s="207" t="str">
        <f t="shared" si="29"/>
        <v/>
      </c>
      <c r="L45" s="210"/>
      <c r="M45" s="75"/>
      <c r="N45" s="211"/>
      <c r="O45" s="289"/>
      <c r="P45" s="213"/>
      <c r="Q45" s="211"/>
      <c r="R45" s="289"/>
      <c r="S45" s="213"/>
      <c r="T45" s="211"/>
      <c r="U45" s="289"/>
      <c r="V45" s="213"/>
      <c r="W45" s="211"/>
      <c r="X45" s="289"/>
      <c r="Y45" s="213"/>
      <c r="Z45" s="211"/>
      <c r="AA45" s="289"/>
      <c r="AB45" s="213"/>
      <c r="AC45" s="211"/>
      <c r="AD45" s="289"/>
      <c r="AE45" s="213"/>
      <c r="AF45" s="211"/>
      <c r="AG45" s="289"/>
      <c r="AH45" s="213"/>
      <c r="AI45" s="211"/>
      <c r="AJ45" s="289"/>
      <c r="AK45" s="213"/>
      <c r="AL45" s="211"/>
      <c r="AM45" s="289"/>
      <c r="AN45" s="213"/>
      <c r="AO45" s="211"/>
      <c r="AP45" s="289"/>
      <c r="AQ45" s="213"/>
      <c r="AR45" s="211"/>
      <c r="AS45" s="289"/>
      <c r="AT45" s="213"/>
      <c r="AU45" s="211"/>
      <c r="AV45" s="289"/>
      <c r="AW45" s="213"/>
      <c r="AX45" s="211"/>
      <c r="AY45" s="289"/>
      <c r="AZ45" s="213"/>
      <c r="BA45" s="211"/>
      <c r="BB45" s="289"/>
      <c r="BC45" s="213"/>
      <c r="BD45" s="211"/>
      <c r="BE45" s="289"/>
      <c r="BF45" s="213"/>
      <c r="BG45" s="211"/>
      <c r="BH45" s="289"/>
      <c r="BI45" s="213"/>
      <c r="BJ45" s="211"/>
      <c r="BK45" s="289"/>
      <c r="BL45" s="213"/>
      <c r="BM45" s="211"/>
      <c r="BN45" s="289"/>
      <c r="BO45" s="213"/>
      <c r="BP45" s="211"/>
      <c r="BQ45" s="289"/>
      <c r="BR45" s="213"/>
      <c r="BS45" s="211"/>
      <c r="BT45" s="289"/>
      <c r="BU45" s="213"/>
      <c r="BV45" s="211"/>
      <c r="BW45" s="289"/>
      <c r="BX45" s="213"/>
      <c r="BY45" s="211"/>
      <c r="BZ45" s="289"/>
      <c r="CA45" s="213"/>
      <c r="CB45" s="211"/>
      <c r="CC45" s="289"/>
      <c r="CD45" s="213"/>
      <c r="CE45" s="211"/>
      <c r="CF45" s="289"/>
      <c r="CG45" s="213"/>
      <c r="CH45" s="211"/>
      <c r="CI45" s="289"/>
      <c r="CJ45" s="213"/>
      <c r="CK45" s="211"/>
      <c r="CL45" s="289"/>
      <c r="CM45" s="213"/>
      <c r="CN45" s="211"/>
      <c r="CO45" s="289"/>
      <c r="CP45" s="213"/>
      <c r="CQ45" s="211"/>
      <c r="CR45" s="289"/>
      <c r="CS45" s="213"/>
      <c r="CT45" s="211"/>
      <c r="CU45" s="289"/>
      <c r="CV45" s="213"/>
      <c r="CW45" s="211"/>
      <c r="CX45" s="289"/>
      <c r="CY45" s="213"/>
    </row>
    <row r="46" spans="1:103" s="9" customFormat="1" ht="62.25" customHeight="1" thickTop="1" x14ac:dyDescent="0.25">
      <c r="A46" s="146" t="s">
        <v>206</v>
      </c>
      <c r="B46" s="146" t="s">
        <v>207</v>
      </c>
      <c r="C46" s="146" t="s">
        <v>208</v>
      </c>
      <c r="D46" s="146" t="s">
        <v>209</v>
      </c>
      <c r="E46" s="148" t="s">
        <v>162</v>
      </c>
      <c r="F46" s="148" t="s">
        <v>163</v>
      </c>
      <c r="G46" s="148" t="s">
        <v>164</v>
      </c>
      <c r="H46" s="226" t="s">
        <v>165</v>
      </c>
      <c r="I46" s="151" t="s">
        <v>165</v>
      </c>
      <c r="J46" s="151"/>
      <c r="K46" s="151" t="s">
        <v>166</v>
      </c>
      <c r="L46" s="151" t="s">
        <v>177</v>
      </c>
      <c r="M46" s="152" t="s">
        <v>716</v>
      </c>
      <c r="N46" s="165"/>
      <c r="O46" s="152">
        <v>912</v>
      </c>
      <c r="P46" s="222"/>
      <c r="Q46" s="165"/>
      <c r="R46" s="162">
        <v>506</v>
      </c>
      <c r="S46" s="222"/>
      <c r="T46" s="165"/>
      <c r="U46" s="162">
        <v>37</v>
      </c>
      <c r="V46" s="222"/>
      <c r="W46" s="165"/>
      <c r="X46" s="162">
        <v>369</v>
      </c>
      <c r="Y46" s="222"/>
      <c r="Z46" s="165"/>
      <c r="AA46" s="222"/>
      <c r="AB46" s="222"/>
      <c r="AC46" s="165"/>
      <c r="AD46" s="222"/>
      <c r="AE46" s="222"/>
      <c r="AF46" s="165"/>
      <c r="AG46" s="222"/>
      <c r="AH46" s="222"/>
      <c r="AI46" s="165"/>
      <c r="AJ46" s="222"/>
      <c r="AK46" s="222"/>
      <c r="AL46" s="165"/>
      <c r="AM46" s="222"/>
      <c r="AN46" s="222"/>
      <c r="AO46" s="165"/>
      <c r="AP46" s="222"/>
      <c r="AQ46" s="222"/>
      <c r="AR46" s="165"/>
      <c r="AS46" s="222"/>
      <c r="AT46" s="222"/>
      <c r="AU46" s="165"/>
      <c r="AV46" s="222"/>
      <c r="AW46" s="222"/>
      <c r="AX46" s="165"/>
      <c r="AY46" s="222"/>
      <c r="AZ46" s="222"/>
      <c r="BA46" s="165"/>
      <c r="BB46" s="222"/>
      <c r="BC46" s="222"/>
      <c r="BD46" s="165"/>
      <c r="BE46" s="222"/>
      <c r="BF46" s="222"/>
      <c r="BG46" s="165"/>
      <c r="BH46" s="222"/>
      <c r="BI46" s="222"/>
      <c r="BJ46" s="165"/>
      <c r="BK46" s="222"/>
      <c r="BL46" s="222"/>
      <c r="BM46" s="165"/>
      <c r="BN46" s="222"/>
      <c r="BO46" s="222"/>
      <c r="BP46" s="165"/>
      <c r="BQ46" s="222"/>
      <c r="BR46" s="222"/>
      <c r="BS46" s="165"/>
      <c r="BT46" s="222"/>
      <c r="BU46" s="222"/>
      <c r="BV46" s="165"/>
      <c r="BW46" s="222"/>
      <c r="BX46" s="222"/>
      <c r="BY46" s="165"/>
      <c r="BZ46" s="222"/>
      <c r="CA46" s="223"/>
      <c r="CB46" s="165"/>
      <c r="CC46" s="222"/>
      <c r="CD46" s="223"/>
      <c r="CE46" s="165"/>
      <c r="CF46" s="222"/>
      <c r="CG46" s="223"/>
      <c r="CH46" s="165"/>
      <c r="CI46" s="222"/>
      <c r="CJ46" s="223"/>
      <c r="CK46" s="165"/>
      <c r="CL46" s="222"/>
      <c r="CM46" s="223"/>
      <c r="CN46" s="165"/>
      <c r="CO46" s="222"/>
      <c r="CP46" s="223"/>
      <c r="CQ46" s="165"/>
      <c r="CR46" s="222"/>
      <c r="CS46" s="223"/>
      <c r="CT46" s="165"/>
      <c r="CU46" s="222"/>
      <c r="CV46" s="223"/>
      <c r="CW46" s="165"/>
      <c r="CX46" s="222"/>
      <c r="CY46" s="223"/>
    </row>
    <row r="47" spans="1:103" s="9" customFormat="1" ht="30" customHeight="1" x14ac:dyDescent="0.25">
      <c r="A47" s="67" t="s">
        <v>206</v>
      </c>
      <c r="B47" s="77" t="s">
        <v>207</v>
      </c>
      <c r="C47" s="77" t="s">
        <v>208</v>
      </c>
      <c r="D47" s="77" t="s">
        <v>209</v>
      </c>
      <c r="E47" s="67" t="s">
        <v>162</v>
      </c>
      <c r="F47" s="67" t="s">
        <v>163</v>
      </c>
      <c r="G47" s="79" t="s">
        <v>168</v>
      </c>
      <c r="H47" s="217" t="str">
        <f>IF(H46="","",H46)</f>
        <v>Y</v>
      </c>
      <c r="I47" s="217" t="str">
        <f t="shared" ref="I47" si="30">IF(I46="","",I46)</f>
        <v>Y</v>
      </c>
      <c r="J47" s="217" t="str">
        <f>IF(J46="","",J46)</f>
        <v/>
      </c>
      <c r="K47" s="217" t="str">
        <f t="shared" ref="K47" si="31">IF(K46="","",K46)</f>
        <v>Version 3.0</v>
      </c>
      <c r="L47" s="217"/>
      <c r="M47" s="75" t="s">
        <v>717</v>
      </c>
      <c r="N47" s="211"/>
      <c r="O47" s="75">
        <v>750</v>
      </c>
      <c r="P47" s="212"/>
      <c r="Q47" s="211"/>
      <c r="R47" s="78">
        <v>371</v>
      </c>
      <c r="S47" s="212"/>
      <c r="T47" s="211"/>
      <c r="U47" s="78">
        <v>31</v>
      </c>
      <c r="V47" s="212"/>
      <c r="W47" s="211"/>
      <c r="X47" s="78">
        <v>348</v>
      </c>
      <c r="Y47" s="212"/>
      <c r="Z47" s="211"/>
      <c r="AA47" s="212"/>
      <c r="AB47" s="212"/>
      <c r="AC47" s="211"/>
      <c r="AD47" s="212"/>
      <c r="AE47" s="212"/>
      <c r="AF47" s="211"/>
      <c r="AG47" s="212"/>
      <c r="AH47" s="212"/>
      <c r="AI47" s="211"/>
      <c r="AJ47" s="212"/>
      <c r="AK47" s="212"/>
      <c r="AL47" s="211"/>
      <c r="AM47" s="212"/>
      <c r="AN47" s="212"/>
      <c r="AO47" s="211"/>
      <c r="AP47" s="212"/>
      <c r="AQ47" s="212"/>
      <c r="AR47" s="211"/>
      <c r="AS47" s="212"/>
      <c r="AT47" s="212"/>
      <c r="AU47" s="211"/>
      <c r="AV47" s="212"/>
      <c r="AW47" s="212"/>
      <c r="AX47" s="211"/>
      <c r="AY47" s="212"/>
      <c r="AZ47" s="212"/>
      <c r="BA47" s="211"/>
      <c r="BB47" s="212"/>
      <c r="BC47" s="212"/>
      <c r="BD47" s="211"/>
      <c r="BE47" s="212"/>
      <c r="BF47" s="212"/>
      <c r="BG47" s="211"/>
      <c r="BH47" s="212"/>
      <c r="BI47" s="212"/>
      <c r="BJ47" s="211"/>
      <c r="BK47" s="212"/>
      <c r="BL47" s="212"/>
      <c r="BM47" s="211"/>
      <c r="BN47" s="212"/>
      <c r="BO47" s="212"/>
      <c r="BP47" s="211"/>
      <c r="BQ47" s="212"/>
      <c r="BR47" s="212"/>
      <c r="BS47" s="211"/>
      <c r="BT47" s="212"/>
      <c r="BU47" s="212"/>
      <c r="BV47" s="211"/>
      <c r="BW47" s="212"/>
      <c r="BX47" s="212"/>
      <c r="BY47" s="211"/>
      <c r="BZ47" s="212"/>
      <c r="CA47" s="213"/>
      <c r="CB47" s="211"/>
      <c r="CC47" s="212"/>
      <c r="CD47" s="213"/>
      <c r="CE47" s="211"/>
      <c r="CF47" s="212"/>
      <c r="CG47" s="213"/>
      <c r="CH47" s="211"/>
      <c r="CI47" s="212"/>
      <c r="CJ47" s="213"/>
      <c r="CK47" s="211"/>
      <c r="CL47" s="212"/>
      <c r="CM47" s="213"/>
      <c r="CN47" s="211"/>
      <c r="CO47" s="212"/>
      <c r="CP47" s="213"/>
      <c r="CQ47" s="211"/>
      <c r="CR47" s="212"/>
      <c r="CS47" s="213"/>
      <c r="CT47" s="211"/>
      <c r="CU47" s="212"/>
      <c r="CV47" s="213"/>
      <c r="CW47" s="211"/>
      <c r="CX47" s="212"/>
      <c r="CY47" s="213"/>
    </row>
    <row r="48" spans="1:103" s="11" customFormat="1" ht="30" customHeight="1" thickBot="1" x14ac:dyDescent="0.3">
      <c r="A48" s="67" t="s">
        <v>206</v>
      </c>
      <c r="B48" s="77" t="s">
        <v>207</v>
      </c>
      <c r="C48" s="77" t="s">
        <v>208</v>
      </c>
      <c r="D48" s="77" t="s">
        <v>209</v>
      </c>
      <c r="E48" s="67" t="s">
        <v>162</v>
      </c>
      <c r="F48" s="67" t="s">
        <v>163</v>
      </c>
      <c r="G48" s="79" t="s">
        <v>169</v>
      </c>
      <c r="H48" s="217" t="str">
        <f>IF(H46="","",H46)</f>
        <v>Y</v>
      </c>
      <c r="I48" s="217" t="str">
        <f t="shared" ref="I48" si="32">IF(I46="","",I46)</f>
        <v>Y</v>
      </c>
      <c r="J48" s="217" t="str">
        <f>IF(J46="","",J46)</f>
        <v/>
      </c>
      <c r="K48" s="217" t="str">
        <f t="shared" ref="K48" si="33">IF(K46="","",K46)</f>
        <v>Version 3.0</v>
      </c>
      <c r="L48" s="217"/>
      <c r="M48" s="75" t="s">
        <v>718</v>
      </c>
      <c r="N48" s="211"/>
      <c r="O48" s="78">
        <v>687</v>
      </c>
      <c r="P48" s="212"/>
      <c r="Q48" s="211"/>
      <c r="R48" s="78">
        <v>240</v>
      </c>
      <c r="S48" s="212"/>
      <c r="T48" s="211"/>
      <c r="U48" s="78">
        <v>20</v>
      </c>
      <c r="V48" s="212"/>
      <c r="W48" s="211"/>
      <c r="X48" s="78">
        <v>427</v>
      </c>
      <c r="Y48" s="212"/>
      <c r="Z48" s="211"/>
      <c r="AA48" s="212"/>
      <c r="AB48" s="212"/>
      <c r="AC48" s="211"/>
      <c r="AD48" s="212"/>
      <c r="AE48" s="212"/>
      <c r="AF48" s="211"/>
      <c r="AG48" s="212"/>
      <c r="AH48" s="212"/>
      <c r="AI48" s="211"/>
      <c r="AJ48" s="212"/>
      <c r="AK48" s="212"/>
      <c r="AL48" s="211"/>
      <c r="AM48" s="212"/>
      <c r="AN48" s="212"/>
      <c r="AO48" s="211"/>
      <c r="AP48" s="212"/>
      <c r="AQ48" s="212"/>
      <c r="AR48" s="211"/>
      <c r="AS48" s="212"/>
      <c r="AT48" s="212"/>
      <c r="AU48" s="211"/>
      <c r="AV48" s="212"/>
      <c r="AW48" s="212"/>
      <c r="AX48" s="211"/>
      <c r="AY48" s="212"/>
      <c r="AZ48" s="212"/>
      <c r="BA48" s="211"/>
      <c r="BB48" s="212"/>
      <c r="BC48" s="212"/>
      <c r="BD48" s="211"/>
      <c r="BE48" s="212"/>
      <c r="BF48" s="212"/>
      <c r="BG48" s="211"/>
      <c r="BH48" s="212"/>
      <c r="BI48" s="212"/>
      <c r="BJ48" s="211"/>
      <c r="BK48" s="212"/>
      <c r="BL48" s="212"/>
      <c r="BM48" s="211"/>
      <c r="BN48" s="212"/>
      <c r="BO48" s="212"/>
      <c r="BP48" s="211"/>
      <c r="BQ48" s="212"/>
      <c r="BR48" s="212"/>
      <c r="BS48" s="211"/>
      <c r="BT48" s="212"/>
      <c r="BU48" s="212"/>
      <c r="BV48" s="211"/>
      <c r="BW48" s="212"/>
      <c r="BX48" s="212"/>
      <c r="BY48" s="211"/>
      <c r="BZ48" s="212"/>
      <c r="CA48" s="213"/>
      <c r="CB48" s="211"/>
      <c r="CC48" s="212"/>
      <c r="CD48" s="213"/>
      <c r="CE48" s="211"/>
      <c r="CF48" s="212"/>
      <c r="CG48" s="213"/>
      <c r="CH48" s="211"/>
      <c r="CI48" s="212"/>
      <c r="CJ48" s="213"/>
      <c r="CK48" s="211"/>
      <c r="CL48" s="212"/>
      <c r="CM48" s="213"/>
      <c r="CN48" s="211"/>
      <c r="CO48" s="212"/>
      <c r="CP48" s="213"/>
      <c r="CQ48" s="211"/>
      <c r="CR48" s="212"/>
      <c r="CS48" s="213"/>
      <c r="CT48" s="211"/>
      <c r="CU48" s="212"/>
      <c r="CV48" s="213"/>
      <c r="CW48" s="211"/>
      <c r="CX48" s="212"/>
      <c r="CY48" s="213"/>
    </row>
    <row r="49" spans="1:103" s="11" customFormat="1" ht="57" customHeight="1" thickTop="1" x14ac:dyDescent="0.25">
      <c r="A49" s="146" t="s">
        <v>210</v>
      </c>
      <c r="B49" s="147" t="s">
        <v>211</v>
      </c>
      <c r="C49" s="147" t="s">
        <v>212</v>
      </c>
      <c r="D49" s="147" t="s">
        <v>209</v>
      </c>
      <c r="E49" s="148" t="s">
        <v>162</v>
      </c>
      <c r="F49" s="149" t="s">
        <v>163</v>
      </c>
      <c r="G49" s="148" t="s">
        <v>164</v>
      </c>
      <c r="H49" s="221" t="s">
        <v>165</v>
      </c>
      <c r="I49" s="150" t="s">
        <v>165</v>
      </c>
      <c r="J49" s="151"/>
      <c r="K49" s="151" t="s">
        <v>166</v>
      </c>
      <c r="L49" s="151" t="s">
        <v>177</v>
      </c>
      <c r="M49" s="152" t="s">
        <v>716</v>
      </c>
      <c r="N49" s="165"/>
      <c r="O49" s="152">
        <v>1200</v>
      </c>
      <c r="P49" s="222"/>
      <c r="Q49" s="165"/>
      <c r="R49" s="152">
        <v>843</v>
      </c>
      <c r="S49" s="222"/>
      <c r="T49" s="165"/>
      <c r="U49" s="152">
        <v>60</v>
      </c>
      <c r="V49" s="222"/>
      <c r="W49" s="165"/>
      <c r="X49" s="152">
        <v>297</v>
      </c>
      <c r="Y49" s="222"/>
      <c r="Z49" s="165"/>
      <c r="AA49" s="222"/>
      <c r="AB49" s="222"/>
      <c r="AC49" s="165"/>
      <c r="AD49" s="222"/>
      <c r="AE49" s="222"/>
      <c r="AF49" s="165"/>
      <c r="AG49" s="222"/>
      <c r="AH49" s="222"/>
      <c r="AI49" s="165"/>
      <c r="AJ49" s="222"/>
      <c r="AK49" s="222"/>
      <c r="AL49" s="165"/>
      <c r="AM49" s="222"/>
      <c r="AN49" s="222"/>
      <c r="AO49" s="165"/>
      <c r="AP49" s="222"/>
      <c r="AQ49" s="222"/>
      <c r="AR49" s="165"/>
      <c r="AS49" s="222"/>
      <c r="AT49" s="222"/>
      <c r="AU49" s="165"/>
      <c r="AV49" s="222"/>
      <c r="AW49" s="222"/>
      <c r="AX49" s="165"/>
      <c r="AY49" s="222"/>
      <c r="AZ49" s="222"/>
      <c r="BA49" s="165"/>
      <c r="BB49" s="222"/>
      <c r="BC49" s="222"/>
      <c r="BD49" s="165"/>
      <c r="BE49" s="222"/>
      <c r="BF49" s="222"/>
      <c r="BG49" s="165"/>
      <c r="BH49" s="222"/>
      <c r="BI49" s="222"/>
      <c r="BJ49" s="165"/>
      <c r="BK49" s="222"/>
      <c r="BL49" s="222"/>
      <c r="BM49" s="165"/>
      <c r="BN49" s="222"/>
      <c r="BO49" s="222"/>
      <c r="BP49" s="165"/>
      <c r="BQ49" s="222"/>
      <c r="BR49" s="222"/>
      <c r="BS49" s="165"/>
      <c r="BT49" s="222"/>
      <c r="BU49" s="222"/>
      <c r="BV49" s="165"/>
      <c r="BW49" s="222"/>
      <c r="BX49" s="222"/>
      <c r="BY49" s="165"/>
      <c r="BZ49" s="222"/>
      <c r="CA49" s="223"/>
      <c r="CB49" s="165"/>
      <c r="CC49" s="222"/>
      <c r="CD49" s="223"/>
      <c r="CE49" s="165"/>
      <c r="CF49" s="222"/>
      <c r="CG49" s="223"/>
      <c r="CH49" s="165"/>
      <c r="CI49" s="222"/>
      <c r="CJ49" s="223"/>
      <c r="CK49" s="165"/>
      <c r="CL49" s="222"/>
      <c r="CM49" s="223"/>
      <c r="CN49" s="165"/>
      <c r="CO49" s="222"/>
      <c r="CP49" s="223"/>
      <c r="CQ49" s="165"/>
      <c r="CR49" s="222"/>
      <c r="CS49" s="223"/>
      <c r="CT49" s="165"/>
      <c r="CU49" s="222"/>
      <c r="CV49" s="223"/>
      <c r="CW49" s="165"/>
      <c r="CX49" s="222"/>
      <c r="CY49" s="223"/>
    </row>
    <row r="50" spans="1:103" s="11" customFormat="1" ht="30" customHeight="1" x14ac:dyDescent="0.25">
      <c r="A50" s="123" t="s">
        <v>210</v>
      </c>
      <c r="B50" s="118" t="s">
        <v>211</v>
      </c>
      <c r="C50" s="118" t="s">
        <v>212</v>
      </c>
      <c r="D50" s="118" t="s">
        <v>209</v>
      </c>
      <c r="E50" s="127" t="s">
        <v>162</v>
      </c>
      <c r="F50" s="127" t="s">
        <v>163</v>
      </c>
      <c r="G50" s="113" t="s">
        <v>168</v>
      </c>
      <c r="H50" s="209" t="str">
        <f>IF(H49="","",H49)</f>
        <v>Y</v>
      </c>
      <c r="I50" s="209" t="str">
        <f t="shared" ref="I50:K50" si="34">IF(I49="","",I49)</f>
        <v>Y</v>
      </c>
      <c r="J50" s="208" t="str">
        <f t="shared" si="34"/>
        <v/>
      </c>
      <c r="K50" s="207" t="str">
        <f t="shared" si="34"/>
        <v>Version 3.0</v>
      </c>
      <c r="L50" s="210"/>
      <c r="M50" s="75" t="s">
        <v>717</v>
      </c>
      <c r="N50" s="211"/>
      <c r="O50" s="75">
        <v>916</v>
      </c>
      <c r="P50" s="212"/>
      <c r="Q50" s="211"/>
      <c r="R50" s="75">
        <v>683</v>
      </c>
      <c r="S50" s="212"/>
      <c r="T50" s="211"/>
      <c r="U50" s="75">
        <v>41</v>
      </c>
      <c r="V50" s="212"/>
      <c r="W50" s="211"/>
      <c r="X50" s="75">
        <v>192</v>
      </c>
      <c r="Y50" s="212"/>
      <c r="Z50" s="211"/>
      <c r="AA50" s="212"/>
      <c r="AB50" s="212"/>
      <c r="AC50" s="211"/>
      <c r="AD50" s="212"/>
      <c r="AE50" s="212"/>
      <c r="AF50" s="211"/>
      <c r="AG50" s="212"/>
      <c r="AH50" s="212"/>
      <c r="AI50" s="211"/>
      <c r="AJ50" s="212"/>
      <c r="AK50" s="212"/>
      <c r="AL50" s="211"/>
      <c r="AM50" s="212"/>
      <c r="AN50" s="212"/>
      <c r="AO50" s="211"/>
      <c r="AP50" s="212"/>
      <c r="AQ50" s="212"/>
      <c r="AR50" s="211"/>
      <c r="AS50" s="212"/>
      <c r="AT50" s="212"/>
      <c r="AU50" s="211"/>
      <c r="AV50" s="212"/>
      <c r="AW50" s="212"/>
      <c r="AX50" s="211"/>
      <c r="AY50" s="212"/>
      <c r="AZ50" s="212"/>
      <c r="BA50" s="211"/>
      <c r="BB50" s="212"/>
      <c r="BC50" s="212"/>
      <c r="BD50" s="211"/>
      <c r="BE50" s="212"/>
      <c r="BF50" s="212"/>
      <c r="BG50" s="211"/>
      <c r="BH50" s="212"/>
      <c r="BI50" s="212"/>
      <c r="BJ50" s="211"/>
      <c r="BK50" s="212"/>
      <c r="BL50" s="212"/>
      <c r="BM50" s="211"/>
      <c r="BN50" s="212"/>
      <c r="BO50" s="212"/>
      <c r="BP50" s="211"/>
      <c r="BQ50" s="212"/>
      <c r="BR50" s="212"/>
      <c r="BS50" s="211"/>
      <c r="BT50" s="212"/>
      <c r="BU50" s="212"/>
      <c r="BV50" s="211"/>
      <c r="BW50" s="212"/>
      <c r="BX50" s="212"/>
      <c r="BY50" s="211"/>
      <c r="BZ50" s="212"/>
      <c r="CA50" s="213"/>
      <c r="CB50" s="211"/>
      <c r="CC50" s="212"/>
      <c r="CD50" s="213"/>
      <c r="CE50" s="211"/>
      <c r="CF50" s="212"/>
      <c r="CG50" s="213"/>
      <c r="CH50" s="211"/>
      <c r="CI50" s="212"/>
      <c r="CJ50" s="213"/>
      <c r="CK50" s="211"/>
      <c r="CL50" s="212"/>
      <c r="CM50" s="213"/>
      <c r="CN50" s="211"/>
      <c r="CO50" s="212"/>
      <c r="CP50" s="213"/>
      <c r="CQ50" s="211"/>
      <c r="CR50" s="212"/>
      <c r="CS50" s="213"/>
      <c r="CT50" s="211"/>
      <c r="CU50" s="212"/>
      <c r="CV50" s="213"/>
      <c r="CW50" s="211"/>
      <c r="CX50" s="212"/>
      <c r="CY50" s="213"/>
    </row>
    <row r="51" spans="1:103" s="9" customFormat="1" ht="30" customHeight="1" thickBot="1" x14ac:dyDescent="0.3">
      <c r="A51" s="123" t="s">
        <v>210</v>
      </c>
      <c r="B51" s="123" t="s">
        <v>211</v>
      </c>
      <c r="C51" s="123" t="s">
        <v>212</v>
      </c>
      <c r="D51" s="123" t="s">
        <v>209</v>
      </c>
      <c r="E51" s="119" t="s">
        <v>162</v>
      </c>
      <c r="F51" s="119" t="s">
        <v>163</v>
      </c>
      <c r="G51" s="113" t="s">
        <v>169</v>
      </c>
      <c r="H51" s="207" t="str">
        <f>IF(H49="","",H49)</f>
        <v>Y</v>
      </c>
      <c r="I51" s="207" t="str">
        <f t="shared" ref="I51:K51" si="35">IF(I49="","",I49)</f>
        <v>Y</v>
      </c>
      <c r="J51" s="207" t="str">
        <f t="shared" si="35"/>
        <v/>
      </c>
      <c r="K51" s="207" t="str">
        <f t="shared" si="35"/>
        <v>Version 3.0</v>
      </c>
      <c r="L51" s="210"/>
      <c r="M51" s="75" t="s">
        <v>718</v>
      </c>
      <c r="N51" s="211"/>
      <c r="O51" s="75">
        <v>1017</v>
      </c>
      <c r="P51" s="212"/>
      <c r="Q51" s="211"/>
      <c r="R51" s="75">
        <v>566</v>
      </c>
      <c r="S51" s="212"/>
      <c r="T51" s="211"/>
      <c r="U51" s="75">
        <v>62</v>
      </c>
      <c r="V51" s="212"/>
      <c r="W51" s="211"/>
      <c r="X51" s="75">
        <v>389</v>
      </c>
      <c r="Y51" s="212"/>
      <c r="Z51" s="211"/>
      <c r="AA51" s="212"/>
      <c r="AB51" s="212"/>
      <c r="AC51" s="211"/>
      <c r="AD51" s="212"/>
      <c r="AE51" s="212"/>
      <c r="AF51" s="211"/>
      <c r="AG51" s="212"/>
      <c r="AH51" s="212"/>
      <c r="AI51" s="211"/>
      <c r="AJ51" s="212"/>
      <c r="AK51" s="212"/>
      <c r="AL51" s="211"/>
      <c r="AM51" s="212"/>
      <c r="AN51" s="212"/>
      <c r="AO51" s="211"/>
      <c r="AP51" s="212"/>
      <c r="AQ51" s="212"/>
      <c r="AR51" s="211"/>
      <c r="AS51" s="212"/>
      <c r="AT51" s="212"/>
      <c r="AU51" s="211"/>
      <c r="AV51" s="212"/>
      <c r="AW51" s="212"/>
      <c r="AX51" s="211"/>
      <c r="AY51" s="212"/>
      <c r="AZ51" s="212"/>
      <c r="BA51" s="211"/>
      <c r="BB51" s="212"/>
      <c r="BC51" s="212"/>
      <c r="BD51" s="211"/>
      <c r="BE51" s="212"/>
      <c r="BF51" s="212"/>
      <c r="BG51" s="211"/>
      <c r="BH51" s="212"/>
      <c r="BI51" s="212"/>
      <c r="BJ51" s="211"/>
      <c r="BK51" s="212"/>
      <c r="BL51" s="212"/>
      <c r="BM51" s="211"/>
      <c r="BN51" s="212"/>
      <c r="BO51" s="212"/>
      <c r="BP51" s="211"/>
      <c r="BQ51" s="212"/>
      <c r="BR51" s="212"/>
      <c r="BS51" s="211"/>
      <c r="BT51" s="212"/>
      <c r="BU51" s="212"/>
      <c r="BV51" s="211"/>
      <c r="BW51" s="212"/>
      <c r="BX51" s="212"/>
      <c r="BY51" s="211"/>
      <c r="BZ51" s="212"/>
      <c r="CA51" s="213"/>
      <c r="CB51" s="211"/>
      <c r="CC51" s="212"/>
      <c r="CD51" s="213"/>
      <c r="CE51" s="211"/>
      <c r="CF51" s="212"/>
      <c r="CG51" s="213"/>
      <c r="CH51" s="211"/>
      <c r="CI51" s="212"/>
      <c r="CJ51" s="213"/>
      <c r="CK51" s="211"/>
      <c r="CL51" s="212"/>
      <c r="CM51" s="213"/>
      <c r="CN51" s="211"/>
      <c r="CO51" s="212"/>
      <c r="CP51" s="213"/>
      <c r="CQ51" s="211"/>
      <c r="CR51" s="212"/>
      <c r="CS51" s="213"/>
      <c r="CT51" s="211"/>
      <c r="CU51" s="212"/>
      <c r="CV51" s="213"/>
      <c r="CW51" s="211"/>
      <c r="CX51" s="212"/>
      <c r="CY51" s="213"/>
    </row>
    <row r="52" spans="1:103" s="9" customFormat="1" ht="60.75" customHeight="1" thickTop="1" x14ac:dyDescent="0.25">
      <c r="A52" s="146" t="s">
        <v>213</v>
      </c>
      <c r="B52" s="146" t="s">
        <v>214</v>
      </c>
      <c r="C52" s="146" t="s">
        <v>215</v>
      </c>
      <c r="D52" s="146" t="s">
        <v>209</v>
      </c>
      <c r="E52" s="148" t="s">
        <v>162</v>
      </c>
      <c r="F52" s="148" t="s">
        <v>163</v>
      </c>
      <c r="G52" s="148" t="s">
        <v>164</v>
      </c>
      <c r="H52" s="226" t="s">
        <v>165</v>
      </c>
      <c r="I52" s="151" t="s">
        <v>165</v>
      </c>
      <c r="J52" s="151"/>
      <c r="K52" s="151" t="s">
        <v>166</v>
      </c>
      <c r="L52" s="151" t="s">
        <v>177</v>
      </c>
      <c r="M52" s="152" t="s">
        <v>716</v>
      </c>
      <c r="N52" s="165"/>
      <c r="O52" s="152">
        <v>2093</v>
      </c>
      <c r="P52" s="222"/>
      <c r="Q52" s="165"/>
      <c r="R52" s="162">
        <v>1343</v>
      </c>
      <c r="S52" s="222"/>
      <c r="T52" s="165"/>
      <c r="U52" s="162">
        <v>130</v>
      </c>
      <c r="V52" s="222"/>
      <c r="W52" s="165"/>
      <c r="X52" s="162">
        <v>620</v>
      </c>
      <c r="Y52" s="222"/>
      <c r="Z52" s="165"/>
      <c r="AA52" s="222"/>
      <c r="AB52" s="222"/>
      <c r="AC52" s="165"/>
      <c r="AD52" s="222"/>
      <c r="AE52" s="222"/>
      <c r="AF52" s="165"/>
      <c r="AG52" s="222"/>
      <c r="AH52" s="222"/>
      <c r="AI52" s="165"/>
      <c r="AJ52" s="222"/>
      <c r="AK52" s="222"/>
      <c r="AL52" s="165"/>
      <c r="AM52" s="222"/>
      <c r="AN52" s="222"/>
      <c r="AO52" s="165"/>
      <c r="AP52" s="222"/>
      <c r="AQ52" s="222"/>
      <c r="AR52" s="165"/>
      <c r="AS52" s="222"/>
      <c r="AT52" s="222"/>
      <c r="AU52" s="165"/>
      <c r="AV52" s="222"/>
      <c r="AW52" s="222"/>
      <c r="AX52" s="165"/>
      <c r="AY52" s="222"/>
      <c r="AZ52" s="222"/>
      <c r="BA52" s="165"/>
      <c r="BB52" s="222"/>
      <c r="BC52" s="222"/>
      <c r="BD52" s="165"/>
      <c r="BE52" s="222"/>
      <c r="BF52" s="222"/>
      <c r="BG52" s="165"/>
      <c r="BH52" s="222"/>
      <c r="BI52" s="222"/>
      <c r="BJ52" s="165"/>
      <c r="BK52" s="222"/>
      <c r="BL52" s="222"/>
      <c r="BM52" s="165"/>
      <c r="BN52" s="222"/>
      <c r="BO52" s="222"/>
      <c r="BP52" s="165"/>
      <c r="BQ52" s="222"/>
      <c r="BR52" s="222"/>
      <c r="BS52" s="165"/>
      <c r="BT52" s="222"/>
      <c r="BU52" s="222"/>
      <c r="BV52" s="165"/>
      <c r="BW52" s="222"/>
      <c r="BX52" s="222"/>
      <c r="BY52" s="165"/>
      <c r="BZ52" s="222"/>
      <c r="CA52" s="223"/>
      <c r="CB52" s="165"/>
      <c r="CC52" s="222"/>
      <c r="CD52" s="223"/>
      <c r="CE52" s="165"/>
      <c r="CF52" s="222"/>
      <c r="CG52" s="223"/>
      <c r="CH52" s="165"/>
      <c r="CI52" s="222"/>
      <c r="CJ52" s="223"/>
      <c r="CK52" s="165"/>
      <c r="CL52" s="222"/>
      <c r="CM52" s="223"/>
      <c r="CN52" s="165"/>
      <c r="CO52" s="222"/>
      <c r="CP52" s="223"/>
      <c r="CQ52" s="165"/>
      <c r="CR52" s="222"/>
      <c r="CS52" s="223"/>
      <c r="CT52" s="165"/>
      <c r="CU52" s="222"/>
      <c r="CV52" s="223"/>
      <c r="CW52" s="165"/>
      <c r="CX52" s="222"/>
      <c r="CY52" s="223"/>
    </row>
    <row r="53" spans="1:103" s="9" customFormat="1" ht="30" customHeight="1" x14ac:dyDescent="0.25">
      <c r="A53" s="67" t="s">
        <v>213</v>
      </c>
      <c r="B53" s="77" t="s">
        <v>214</v>
      </c>
      <c r="C53" s="77" t="s">
        <v>215</v>
      </c>
      <c r="D53" s="77" t="s">
        <v>209</v>
      </c>
      <c r="E53" s="67" t="s">
        <v>162</v>
      </c>
      <c r="F53" s="67" t="s">
        <v>163</v>
      </c>
      <c r="G53" s="79" t="s">
        <v>168</v>
      </c>
      <c r="H53" s="217" t="str">
        <f>IF(H52="","",H52)</f>
        <v>Y</v>
      </c>
      <c r="I53" s="217" t="str">
        <f t="shared" ref="I53" si="36">IF(I52="","",I52)</f>
        <v>Y</v>
      </c>
      <c r="J53" s="217" t="str">
        <f>IF(J52="","",J52)</f>
        <v/>
      </c>
      <c r="K53" s="217" t="str">
        <f t="shared" ref="K53" si="37">IF(K52="","",K52)</f>
        <v>Version 3.0</v>
      </c>
      <c r="L53" s="217"/>
      <c r="M53" s="75" t="s">
        <v>717</v>
      </c>
      <c r="N53" s="211"/>
      <c r="O53" s="75">
        <v>1264</v>
      </c>
      <c r="P53" s="212"/>
      <c r="Q53" s="211"/>
      <c r="R53" s="78">
        <v>889</v>
      </c>
      <c r="S53" s="212"/>
      <c r="T53" s="211"/>
      <c r="U53" s="78">
        <v>71</v>
      </c>
      <c r="V53" s="212"/>
      <c r="W53" s="211"/>
      <c r="X53" s="78">
        <v>304</v>
      </c>
      <c r="Y53" s="212"/>
      <c r="Z53" s="211"/>
      <c r="AA53" s="212"/>
      <c r="AB53" s="212"/>
      <c r="AC53" s="211"/>
      <c r="AD53" s="212"/>
      <c r="AE53" s="212"/>
      <c r="AF53" s="211"/>
      <c r="AG53" s="212"/>
      <c r="AH53" s="212"/>
      <c r="AI53" s="211"/>
      <c r="AJ53" s="212"/>
      <c r="AK53" s="212"/>
      <c r="AL53" s="211"/>
      <c r="AM53" s="212"/>
      <c r="AN53" s="212"/>
      <c r="AO53" s="211"/>
      <c r="AP53" s="212"/>
      <c r="AQ53" s="212"/>
      <c r="AR53" s="211"/>
      <c r="AS53" s="212"/>
      <c r="AT53" s="212"/>
      <c r="AU53" s="211"/>
      <c r="AV53" s="212"/>
      <c r="AW53" s="212"/>
      <c r="AX53" s="211"/>
      <c r="AY53" s="212"/>
      <c r="AZ53" s="212"/>
      <c r="BA53" s="211"/>
      <c r="BB53" s="212"/>
      <c r="BC53" s="212"/>
      <c r="BD53" s="211"/>
      <c r="BE53" s="212"/>
      <c r="BF53" s="212"/>
      <c r="BG53" s="211"/>
      <c r="BH53" s="212"/>
      <c r="BI53" s="212"/>
      <c r="BJ53" s="211"/>
      <c r="BK53" s="212"/>
      <c r="BL53" s="212"/>
      <c r="BM53" s="211"/>
      <c r="BN53" s="212"/>
      <c r="BO53" s="212"/>
      <c r="BP53" s="211"/>
      <c r="BQ53" s="212"/>
      <c r="BR53" s="212"/>
      <c r="BS53" s="211"/>
      <c r="BT53" s="212"/>
      <c r="BU53" s="212"/>
      <c r="BV53" s="211"/>
      <c r="BW53" s="212"/>
      <c r="BX53" s="212"/>
      <c r="BY53" s="211"/>
      <c r="BZ53" s="212"/>
      <c r="CA53" s="213"/>
      <c r="CB53" s="211"/>
      <c r="CC53" s="212"/>
      <c r="CD53" s="213"/>
      <c r="CE53" s="211"/>
      <c r="CF53" s="212"/>
      <c r="CG53" s="213"/>
      <c r="CH53" s="211"/>
      <c r="CI53" s="212"/>
      <c r="CJ53" s="213"/>
      <c r="CK53" s="211"/>
      <c r="CL53" s="212"/>
      <c r="CM53" s="213"/>
      <c r="CN53" s="211"/>
      <c r="CO53" s="212"/>
      <c r="CP53" s="213"/>
      <c r="CQ53" s="211"/>
      <c r="CR53" s="212"/>
      <c r="CS53" s="213"/>
      <c r="CT53" s="211"/>
      <c r="CU53" s="212"/>
      <c r="CV53" s="213"/>
      <c r="CW53" s="211"/>
      <c r="CX53" s="212"/>
      <c r="CY53" s="213"/>
    </row>
    <row r="54" spans="1:103" s="9" customFormat="1" ht="30" customHeight="1" thickBot="1" x14ac:dyDescent="0.3">
      <c r="A54" s="67" t="s">
        <v>213</v>
      </c>
      <c r="B54" s="77" t="s">
        <v>214</v>
      </c>
      <c r="C54" s="77" t="s">
        <v>215</v>
      </c>
      <c r="D54" s="77" t="s">
        <v>209</v>
      </c>
      <c r="E54" s="67" t="s">
        <v>162</v>
      </c>
      <c r="F54" s="67" t="s">
        <v>163</v>
      </c>
      <c r="G54" s="79" t="s">
        <v>169</v>
      </c>
      <c r="H54" s="217" t="str">
        <f>IF(H52="","",H52)</f>
        <v>Y</v>
      </c>
      <c r="I54" s="217" t="str">
        <f t="shared" ref="I54" si="38">IF(I52="","",I52)</f>
        <v>Y</v>
      </c>
      <c r="J54" s="217" t="str">
        <f>IF(J52="","",J52)</f>
        <v/>
      </c>
      <c r="K54" s="217" t="str">
        <f t="shared" ref="K54" si="39">IF(K52="","",K52)</f>
        <v>Version 3.0</v>
      </c>
      <c r="L54" s="217"/>
      <c r="M54" s="75" t="s">
        <v>718</v>
      </c>
      <c r="N54" s="211"/>
      <c r="O54" s="75">
        <v>1394</v>
      </c>
      <c r="P54" s="212"/>
      <c r="Q54" s="211"/>
      <c r="R54" s="78">
        <v>682</v>
      </c>
      <c r="S54" s="212"/>
      <c r="T54" s="211"/>
      <c r="U54" s="78">
        <v>60</v>
      </c>
      <c r="V54" s="212"/>
      <c r="W54" s="211"/>
      <c r="X54" s="78">
        <v>652</v>
      </c>
      <c r="Y54" s="212"/>
      <c r="Z54" s="211"/>
      <c r="AA54" s="212"/>
      <c r="AB54" s="212"/>
      <c r="AC54" s="211"/>
      <c r="AD54" s="212"/>
      <c r="AE54" s="212"/>
      <c r="AF54" s="211"/>
      <c r="AG54" s="212"/>
      <c r="AH54" s="212"/>
      <c r="AI54" s="211"/>
      <c r="AJ54" s="212"/>
      <c r="AK54" s="212"/>
      <c r="AL54" s="211"/>
      <c r="AM54" s="212"/>
      <c r="AN54" s="212"/>
      <c r="AO54" s="211"/>
      <c r="AP54" s="212"/>
      <c r="AQ54" s="212"/>
      <c r="AR54" s="211"/>
      <c r="AS54" s="212"/>
      <c r="AT54" s="212"/>
      <c r="AU54" s="211"/>
      <c r="AV54" s="212"/>
      <c r="AW54" s="212"/>
      <c r="AX54" s="211"/>
      <c r="AY54" s="212"/>
      <c r="AZ54" s="212"/>
      <c r="BA54" s="211"/>
      <c r="BB54" s="212"/>
      <c r="BC54" s="212"/>
      <c r="BD54" s="211"/>
      <c r="BE54" s="212"/>
      <c r="BF54" s="212"/>
      <c r="BG54" s="211"/>
      <c r="BH54" s="212"/>
      <c r="BI54" s="212"/>
      <c r="BJ54" s="211"/>
      <c r="BK54" s="212"/>
      <c r="BL54" s="212"/>
      <c r="BM54" s="211"/>
      <c r="BN54" s="212"/>
      <c r="BO54" s="212"/>
      <c r="BP54" s="211"/>
      <c r="BQ54" s="212"/>
      <c r="BR54" s="212"/>
      <c r="BS54" s="211"/>
      <c r="BT54" s="212"/>
      <c r="BU54" s="212"/>
      <c r="BV54" s="211"/>
      <c r="BW54" s="212"/>
      <c r="BX54" s="212"/>
      <c r="BY54" s="211"/>
      <c r="BZ54" s="212"/>
      <c r="CA54" s="213"/>
      <c r="CB54" s="211"/>
      <c r="CC54" s="212"/>
      <c r="CD54" s="213"/>
      <c r="CE54" s="211"/>
      <c r="CF54" s="212"/>
      <c r="CG54" s="213"/>
      <c r="CH54" s="211"/>
      <c r="CI54" s="212"/>
      <c r="CJ54" s="213"/>
      <c r="CK54" s="211"/>
      <c r="CL54" s="212"/>
      <c r="CM54" s="213"/>
      <c r="CN54" s="211"/>
      <c r="CO54" s="212"/>
      <c r="CP54" s="213"/>
      <c r="CQ54" s="211"/>
      <c r="CR54" s="212"/>
      <c r="CS54" s="213"/>
      <c r="CT54" s="211"/>
      <c r="CU54" s="212"/>
      <c r="CV54" s="213"/>
      <c r="CW54" s="211"/>
      <c r="CX54" s="212"/>
      <c r="CY54" s="213"/>
    </row>
    <row r="55" spans="1:103" s="9" customFormat="1" ht="51.75" customHeight="1" thickTop="1" thickBot="1" x14ac:dyDescent="0.3">
      <c r="A55" s="147" t="s">
        <v>216</v>
      </c>
      <c r="B55" s="147" t="s">
        <v>217</v>
      </c>
      <c r="C55" s="147" t="s">
        <v>218</v>
      </c>
      <c r="D55" s="146" t="s">
        <v>219</v>
      </c>
      <c r="E55" s="148" t="s">
        <v>162</v>
      </c>
      <c r="F55" s="148" t="s">
        <v>163</v>
      </c>
      <c r="G55" s="148" t="s">
        <v>164</v>
      </c>
      <c r="H55" s="226" t="s">
        <v>165</v>
      </c>
      <c r="I55" s="150" t="s">
        <v>165</v>
      </c>
      <c r="J55" s="151"/>
      <c r="K55" s="150" t="s">
        <v>166</v>
      </c>
      <c r="L55" s="151" t="s">
        <v>165</v>
      </c>
      <c r="M55" s="152" t="s">
        <v>716</v>
      </c>
      <c r="N55" s="165"/>
      <c r="O55" s="301">
        <v>48181</v>
      </c>
      <c r="P55" s="319"/>
      <c r="Q55" s="320"/>
      <c r="R55" s="301">
        <v>34649</v>
      </c>
      <c r="S55" s="319"/>
      <c r="T55" s="320"/>
      <c r="U55" s="301">
        <v>7544</v>
      </c>
      <c r="V55" s="319"/>
      <c r="W55" s="320"/>
      <c r="X55" s="301">
        <v>5988</v>
      </c>
      <c r="Y55" s="319"/>
      <c r="Z55" s="320"/>
      <c r="AA55" s="301">
        <v>43</v>
      </c>
      <c r="AB55" s="222"/>
      <c r="AC55" s="165"/>
      <c r="AD55" s="301">
        <v>9877</v>
      </c>
      <c r="AE55" s="319"/>
      <c r="AF55" s="320"/>
      <c r="AG55" s="301">
        <v>11456</v>
      </c>
      <c r="AH55" s="319"/>
      <c r="AI55" s="320"/>
      <c r="AJ55" s="301">
        <v>11940</v>
      </c>
      <c r="AK55" s="222"/>
      <c r="AL55" s="165"/>
      <c r="AM55" s="301">
        <v>8788</v>
      </c>
      <c r="AN55" s="222"/>
      <c r="AO55" s="165"/>
      <c r="AP55" s="301">
        <v>5982</v>
      </c>
      <c r="AQ55" s="319"/>
      <c r="AR55" s="320"/>
      <c r="AS55" s="301">
        <v>21647</v>
      </c>
      <c r="AT55" s="319"/>
      <c r="AU55" s="320"/>
      <c r="AV55" s="301">
        <v>26534</v>
      </c>
      <c r="AW55" s="222"/>
      <c r="AX55" s="165"/>
      <c r="AY55" s="301">
        <v>32312</v>
      </c>
      <c r="AZ55" s="319"/>
      <c r="BA55" s="320"/>
      <c r="BB55" s="301">
        <v>8199</v>
      </c>
      <c r="BC55" s="319"/>
      <c r="BD55" s="320"/>
      <c r="BE55" s="301">
        <v>1320</v>
      </c>
      <c r="BF55" s="319"/>
      <c r="BG55" s="320"/>
      <c r="BH55" s="301">
        <v>160</v>
      </c>
      <c r="BI55" s="319"/>
      <c r="BJ55" s="320"/>
      <c r="BK55" s="301">
        <v>6188</v>
      </c>
      <c r="BL55" s="222"/>
      <c r="BM55" s="165"/>
      <c r="BN55" s="301">
        <v>2</v>
      </c>
      <c r="BO55" s="319"/>
      <c r="BP55" s="320"/>
      <c r="BQ55" s="301">
        <v>6962</v>
      </c>
      <c r="BR55" s="319"/>
      <c r="BS55" s="320"/>
      <c r="BT55" s="301">
        <v>41183</v>
      </c>
      <c r="BU55" s="319"/>
      <c r="BV55" s="320"/>
      <c r="BW55" s="301">
        <v>36</v>
      </c>
      <c r="BX55" s="319"/>
      <c r="BY55" s="320"/>
      <c r="BZ55" s="301">
        <v>480</v>
      </c>
      <c r="CA55" s="223"/>
      <c r="CB55" s="165"/>
      <c r="CC55" s="152">
        <v>0</v>
      </c>
      <c r="CD55" s="223"/>
      <c r="CE55" s="165"/>
      <c r="CF55" s="301">
        <v>15784</v>
      </c>
      <c r="CG55" s="223"/>
      <c r="CH55" s="165"/>
      <c r="CI55" s="301">
        <v>42394</v>
      </c>
      <c r="CJ55" s="223"/>
      <c r="CK55" s="165"/>
      <c r="CL55" s="301">
        <v>8502</v>
      </c>
      <c r="CM55" s="319"/>
      <c r="CN55" s="320"/>
      <c r="CO55" s="301">
        <v>356</v>
      </c>
      <c r="CP55" s="319"/>
      <c r="CQ55" s="320"/>
      <c r="CR55" s="301">
        <v>480</v>
      </c>
      <c r="CS55" s="319"/>
      <c r="CT55" s="320"/>
      <c r="CU55" s="301">
        <v>37797</v>
      </c>
      <c r="CV55" s="223"/>
      <c r="CW55" s="165"/>
      <c r="CX55" s="152"/>
      <c r="CY55" s="223"/>
    </row>
    <row r="56" spans="1:103" s="9" customFormat="1" ht="30" customHeight="1" thickTop="1" thickBot="1" x14ac:dyDescent="0.3">
      <c r="A56" s="122" t="s">
        <v>216</v>
      </c>
      <c r="B56" s="122" t="s">
        <v>217</v>
      </c>
      <c r="C56" s="118" t="s">
        <v>218</v>
      </c>
      <c r="D56" s="122" t="s">
        <v>219</v>
      </c>
      <c r="E56" s="127" t="s">
        <v>162</v>
      </c>
      <c r="F56" s="127" t="s">
        <v>163</v>
      </c>
      <c r="G56" s="113" t="s">
        <v>168</v>
      </c>
      <c r="H56" s="208" t="str">
        <f>IF(H55="","",H55)</f>
        <v>Y</v>
      </c>
      <c r="I56" s="209" t="str">
        <f t="shared" ref="I56:K56" si="40">IF(I55="","",I55)</f>
        <v>Y</v>
      </c>
      <c r="J56" s="207" t="str">
        <f t="shared" si="40"/>
        <v/>
      </c>
      <c r="K56" s="208" t="str">
        <f t="shared" si="40"/>
        <v>Version 3.0</v>
      </c>
      <c r="L56" s="225"/>
      <c r="M56" s="75" t="s">
        <v>717</v>
      </c>
      <c r="N56" s="211"/>
      <c r="O56" s="321">
        <v>53346</v>
      </c>
      <c r="P56" s="322"/>
      <c r="Q56" s="323"/>
      <c r="R56" s="321">
        <v>36978</v>
      </c>
      <c r="S56" s="322"/>
      <c r="T56" s="323"/>
      <c r="U56" s="321">
        <v>8576</v>
      </c>
      <c r="V56" s="322"/>
      <c r="W56" s="323"/>
      <c r="X56" s="321">
        <v>7792</v>
      </c>
      <c r="Y56" s="322"/>
      <c r="Z56" s="323"/>
      <c r="AA56" s="321">
        <v>60</v>
      </c>
      <c r="AB56" s="212"/>
      <c r="AC56" s="211"/>
      <c r="AD56" s="321">
        <v>11249</v>
      </c>
      <c r="AE56" s="322"/>
      <c r="AF56" s="323"/>
      <c r="AG56" s="321">
        <v>13008</v>
      </c>
      <c r="AH56" s="322"/>
      <c r="AI56" s="323"/>
      <c r="AJ56" s="321">
        <v>13290</v>
      </c>
      <c r="AK56" s="212"/>
      <c r="AL56" s="211"/>
      <c r="AM56" s="301">
        <v>9565</v>
      </c>
      <c r="AN56" s="212"/>
      <c r="AO56" s="211"/>
      <c r="AP56" s="321">
        <v>6061</v>
      </c>
      <c r="AQ56" s="322"/>
      <c r="AR56" s="323"/>
      <c r="AS56" s="321">
        <v>24943</v>
      </c>
      <c r="AT56" s="322"/>
      <c r="AU56" s="323"/>
      <c r="AV56" s="321">
        <v>28403</v>
      </c>
      <c r="AW56" s="212"/>
      <c r="AX56" s="211"/>
      <c r="AY56" s="321">
        <v>35020</v>
      </c>
      <c r="AZ56" s="322"/>
      <c r="BA56" s="323"/>
      <c r="BB56" s="321">
        <v>9349</v>
      </c>
      <c r="BC56" s="322"/>
      <c r="BD56" s="323"/>
      <c r="BE56" s="321">
        <v>1498</v>
      </c>
      <c r="BF56" s="322"/>
      <c r="BG56" s="323"/>
      <c r="BH56" s="321">
        <v>154</v>
      </c>
      <c r="BI56" s="322"/>
      <c r="BJ56" s="323"/>
      <c r="BK56" s="321">
        <v>7321</v>
      </c>
      <c r="BL56" s="212"/>
      <c r="BM56" s="211"/>
      <c r="BN56" s="321">
        <v>4</v>
      </c>
      <c r="BO56" s="322"/>
      <c r="BP56" s="323"/>
      <c r="BQ56" s="321">
        <v>8180</v>
      </c>
      <c r="BR56" s="322"/>
      <c r="BS56" s="323"/>
      <c r="BT56" s="321">
        <v>45143</v>
      </c>
      <c r="BU56" s="322"/>
      <c r="BV56" s="323"/>
      <c r="BW56" s="321">
        <v>23</v>
      </c>
      <c r="BX56" s="322"/>
      <c r="BY56" s="323"/>
      <c r="BZ56" s="321">
        <v>462</v>
      </c>
      <c r="CA56" s="213"/>
      <c r="CB56" s="211"/>
      <c r="CC56" s="75">
        <v>0</v>
      </c>
      <c r="CD56" s="213"/>
      <c r="CE56" s="211"/>
      <c r="CF56" s="301">
        <v>16964</v>
      </c>
      <c r="CG56" s="213"/>
      <c r="CH56" s="211"/>
      <c r="CI56" s="301">
        <v>46523</v>
      </c>
      <c r="CJ56" s="213"/>
      <c r="CK56" s="211"/>
      <c r="CL56" s="321">
        <v>8798</v>
      </c>
      <c r="CM56" s="322"/>
      <c r="CN56" s="323"/>
      <c r="CO56" s="321">
        <v>466</v>
      </c>
      <c r="CP56" s="322"/>
      <c r="CQ56" s="323"/>
      <c r="CR56" s="321">
        <v>462</v>
      </c>
      <c r="CS56" s="322"/>
      <c r="CT56" s="323"/>
      <c r="CU56" s="321">
        <v>42986</v>
      </c>
      <c r="CV56" s="213"/>
      <c r="CW56" s="211"/>
      <c r="CX56" s="75"/>
      <c r="CY56" s="213"/>
    </row>
    <row r="57" spans="1:103" s="9" customFormat="1" ht="30" customHeight="1" thickTop="1" thickBot="1" x14ac:dyDescent="0.3">
      <c r="A57" s="118" t="s">
        <v>216</v>
      </c>
      <c r="B57" s="118" t="s">
        <v>217</v>
      </c>
      <c r="C57" s="123" t="s">
        <v>218</v>
      </c>
      <c r="D57" s="118" t="s">
        <v>219</v>
      </c>
      <c r="E57" s="119" t="s">
        <v>162</v>
      </c>
      <c r="F57" s="119" t="s">
        <v>163</v>
      </c>
      <c r="G57" s="113" t="s">
        <v>169</v>
      </c>
      <c r="H57" s="209" t="str">
        <f>IF(H55="","",H55)</f>
        <v>Y</v>
      </c>
      <c r="I57" s="207" t="str">
        <f t="shared" ref="I57:K57" si="41">IF(I55="","",I55)</f>
        <v>Y</v>
      </c>
      <c r="J57" s="207" t="str">
        <f t="shared" si="41"/>
        <v/>
      </c>
      <c r="K57" s="209" t="str">
        <f t="shared" si="41"/>
        <v>Version 3.0</v>
      </c>
      <c r="L57" s="209"/>
      <c r="M57" s="75" t="s">
        <v>718</v>
      </c>
      <c r="N57" s="211"/>
      <c r="O57" s="334">
        <v>59759</v>
      </c>
      <c r="P57" s="322"/>
      <c r="Q57" s="323"/>
      <c r="R57" s="321">
        <v>41264</v>
      </c>
      <c r="S57" s="322"/>
      <c r="T57" s="323"/>
      <c r="U57" s="321">
        <v>10595</v>
      </c>
      <c r="V57" s="322"/>
      <c r="W57" s="323"/>
      <c r="X57" s="321">
        <v>7900</v>
      </c>
      <c r="Y57" s="322"/>
      <c r="Z57" s="323"/>
      <c r="AA57" s="321">
        <v>29</v>
      </c>
      <c r="AB57" s="212"/>
      <c r="AC57" s="211"/>
      <c r="AD57" s="321">
        <v>11258</v>
      </c>
      <c r="AE57" s="322"/>
      <c r="AF57" s="323"/>
      <c r="AG57" s="321">
        <v>14188</v>
      </c>
      <c r="AH57" s="322"/>
      <c r="AI57" s="323"/>
      <c r="AJ57" s="321">
        <v>15399</v>
      </c>
      <c r="AK57" s="212"/>
      <c r="AL57" s="211"/>
      <c r="AM57" s="301">
        <v>11065</v>
      </c>
      <c r="AN57" s="212"/>
      <c r="AO57" s="211"/>
      <c r="AP57" s="321">
        <v>7648</v>
      </c>
      <c r="AQ57" s="322"/>
      <c r="AR57" s="323"/>
      <c r="AS57" s="321">
        <v>27367</v>
      </c>
      <c r="AT57" s="322"/>
      <c r="AU57" s="323"/>
      <c r="AV57" s="321">
        <v>32392</v>
      </c>
      <c r="AW57" s="212"/>
      <c r="AX57" s="211"/>
      <c r="AY57" s="321">
        <v>39448</v>
      </c>
      <c r="AZ57" s="322"/>
      <c r="BA57" s="323"/>
      <c r="BB57" s="321">
        <v>9742</v>
      </c>
      <c r="BC57" s="322"/>
      <c r="BD57" s="323"/>
      <c r="BE57" s="321">
        <v>1893</v>
      </c>
      <c r="BF57" s="322"/>
      <c r="BG57" s="323"/>
      <c r="BH57" s="321">
        <v>184</v>
      </c>
      <c r="BI57" s="322"/>
      <c r="BJ57" s="323"/>
      <c r="BK57" s="321">
        <v>8489</v>
      </c>
      <c r="BL57" s="212"/>
      <c r="BM57" s="211"/>
      <c r="BN57" s="321">
        <v>3</v>
      </c>
      <c r="BO57" s="322"/>
      <c r="BP57" s="323"/>
      <c r="BQ57" s="321">
        <v>9015</v>
      </c>
      <c r="BR57" s="322"/>
      <c r="BS57" s="323"/>
      <c r="BT57" s="321">
        <v>50727</v>
      </c>
      <c r="BU57" s="322"/>
      <c r="BV57" s="323"/>
      <c r="BW57" s="321">
        <v>17</v>
      </c>
      <c r="BX57" s="322"/>
      <c r="BY57" s="323"/>
      <c r="BZ57" s="321">
        <v>1843</v>
      </c>
      <c r="CA57" s="213"/>
      <c r="CB57" s="211"/>
      <c r="CC57" s="75">
        <v>0</v>
      </c>
      <c r="CD57" s="213"/>
      <c r="CE57" s="211"/>
      <c r="CF57" s="301">
        <v>19268</v>
      </c>
      <c r="CG57" s="213"/>
      <c r="CH57" s="211"/>
      <c r="CI57" s="301">
        <v>52512</v>
      </c>
      <c r="CJ57" s="213"/>
      <c r="CK57" s="211"/>
      <c r="CL57" s="321">
        <v>8524</v>
      </c>
      <c r="CM57" s="322"/>
      <c r="CN57" s="323"/>
      <c r="CO57" s="321">
        <v>426</v>
      </c>
      <c r="CP57" s="322"/>
      <c r="CQ57" s="323"/>
      <c r="CR57" s="321">
        <v>1843</v>
      </c>
      <c r="CS57" s="322"/>
      <c r="CT57" s="323"/>
      <c r="CU57" s="321">
        <v>47891</v>
      </c>
      <c r="CV57" s="213"/>
      <c r="CW57" s="211"/>
      <c r="CX57" s="75"/>
      <c r="CY57" s="213"/>
    </row>
    <row r="58" spans="1:103" s="9" customFormat="1" ht="63" customHeight="1" thickTop="1" x14ac:dyDescent="0.25">
      <c r="A58" s="146" t="s">
        <v>220</v>
      </c>
      <c r="B58" s="146" t="s">
        <v>221</v>
      </c>
      <c r="C58" s="146" t="s">
        <v>222</v>
      </c>
      <c r="D58" s="146" t="s">
        <v>219</v>
      </c>
      <c r="E58" s="148" t="s">
        <v>162</v>
      </c>
      <c r="F58" s="148" t="s">
        <v>163</v>
      </c>
      <c r="G58" s="148" t="s">
        <v>164</v>
      </c>
      <c r="H58" s="226" t="s">
        <v>165</v>
      </c>
      <c r="I58" s="151" t="s">
        <v>165</v>
      </c>
      <c r="J58" s="151"/>
      <c r="K58" s="151" t="s">
        <v>166</v>
      </c>
      <c r="L58" s="151" t="s">
        <v>165</v>
      </c>
      <c r="M58" s="152" t="s">
        <v>716</v>
      </c>
      <c r="N58" s="165"/>
      <c r="O58" s="152">
        <v>364</v>
      </c>
      <c r="P58" s="222"/>
      <c r="Q58" s="165"/>
      <c r="R58" s="152">
        <v>185</v>
      </c>
      <c r="S58" s="222"/>
      <c r="T58" s="165"/>
      <c r="U58" s="152">
        <v>69</v>
      </c>
      <c r="V58" s="222"/>
      <c r="W58" s="165"/>
      <c r="X58" s="152">
        <v>110</v>
      </c>
      <c r="Y58" s="222"/>
      <c r="Z58" s="165"/>
      <c r="AA58" s="152">
        <v>0</v>
      </c>
      <c r="AB58" s="222"/>
      <c r="AC58" s="165"/>
      <c r="AD58" s="152">
        <v>65</v>
      </c>
      <c r="AE58" s="222"/>
      <c r="AF58" s="165"/>
      <c r="AG58" s="152">
        <v>53</v>
      </c>
      <c r="AH58" s="222"/>
      <c r="AI58" s="165"/>
      <c r="AJ58" s="152">
        <v>71</v>
      </c>
      <c r="AK58" s="222"/>
      <c r="AL58" s="165"/>
      <c r="AM58" s="152">
        <v>47</v>
      </c>
      <c r="AN58" s="222"/>
      <c r="AO58" s="165"/>
      <c r="AP58" s="152">
        <v>83</v>
      </c>
      <c r="AQ58" s="222"/>
      <c r="AR58" s="165"/>
      <c r="AS58" s="152">
        <v>151</v>
      </c>
      <c r="AT58" s="222"/>
      <c r="AU58" s="165"/>
      <c r="AV58" s="152">
        <v>213</v>
      </c>
      <c r="AW58" s="222"/>
      <c r="AX58" s="165"/>
      <c r="AY58" s="152">
        <v>263</v>
      </c>
      <c r="AZ58" s="222"/>
      <c r="BA58" s="165"/>
      <c r="BB58" s="152">
        <v>57</v>
      </c>
      <c r="BC58" s="222"/>
      <c r="BD58" s="165"/>
      <c r="BE58" s="152">
        <v>10</v>
      </c>
      <c r="BF58" s="222"/>
      <c r="BG58" s="165"/>
      <c r="BH58" s="152">
        <v>0</v>
      </c>
      <c r="BI58" s="222"/>
      <c r="BJ58" s="165"/>
      <c r="BK58" s="152">
        <v>34</v>
      </c>
      <c r="BL58" s="222"/>
      <c r="BM58" s="165"/>
      <c r="BN58" s="152">
        <v>0</v>
      </c>
      <c r="BO58" s="222"/>
      <c r="BP58" s="165"/>
      <c r="BQ58" s="152">
        <v>40</v>
      </c>
      <c r="BR58" s="222"/>
      <c r="BS58" s="165"/>
      <c r="BT58" s="152">
        <v>324</v>
      </c>
      <c r="BU58" s="222"/>
      <c r="BV58" s="165"/>
      <c r="BW58" s="152">
        <v>0</v>
      </c>
      <c r="BX58" s="222"/>
      <c r="BY58" s="165"/>
      <c r="BZ58" s="152">
        <v>34</v>
      </c>
      <c r="CA58" s="223"/>
      <c r="CB58" s="165"/>
      <c r="CC58" s="152">
        <v>0</v>
      </c>
      <c r="CD58" s="223"/>
      <c r="CE58" s="165"/>
      <c r="CF58" s="152">
        <v>161</v>
      </c>
      <c r="CG58" s="223"/>
      <c r="CH58" s="165"/>
      <c r="CI58" s="152">
        <v>317</v>
      </c>
      <c r="CJ58" s="223"/>
      <c r="CK58" s="165"/>
      <c r="CL58" s="152">
        <v>0</v>
      </c>
      <c r="CM58" s="223"/>
      <c r="CN58" s="165"/>
      <c r="CO58" s="152">
        <v>34</v>
      </c>
      <c r="CP58" s="223"/>
      <c r="CQ58" s="165"/>
      <c r="CR58" s="152">
        <v>34</v>
      </c>
      <c r="CS58" s="223"/>
      <c r="CT58" s="165"/>
      <c r="CU58" s="152">
        <v>304</v>
      </c>
      <c r="CV58" s="223"/>
      <c r="CW58" s="165"/>
      <c r="CX58" s="152"/>
      <c r="CY58" s="223"/>
    </row>
    <row r="59" spans="1:103" s="9" customFormat="1" ht="30" customHeight="1" x14ac:dyDescent="0.25">
      <c r="A59" s="67" t="s">
        <v>220</v>
      </c>
      <c r="B59" s="77" t="s">
        <v>221</v>
      </c>
      <c r="C59" s="77" t="s">
        <v>222</v>
      </c>
      <c r="D59" s="77" t="s">
        <v>219</v>
      </c>
      <c r="E59" s="67" t="s">
        <v>162</v>
      </c>
      <c r="F59" s="67" t="s">
        <v>163</v>
      </c>
      <c r="G59" s="79" t="s">
        <v>168</v>
      </c>
      <c r="H59" s="217" t="str">
        <f>IF(H58="","",H58)</f>
        <v>Y</v>
      </c>
      <c r="I59" s="217" t="str">
        <f t="shared" ref="I59" si="42">IF(I58="","",I58)</f>
        <v>Y</v>
      </c>
      <c r="J59" s="217" t="str">
        <f>IF(J58="","",J58)</f>
        <v/>
      </c>
      <c r="K59" s="217" t="str">
        <f t="shared" ref="K59" si="43">IF(K58="","",K58)</f>
        <v>Version 3.0</v>
      </c>
      <c r="L59" s="217"/>
      <c r="M59" s="75" t="s">
        <v>717</v>
      </c>
      <c r="N59" s="211"/>
      <c r="O59" s="75">
        <v>408</v>
      </c>
      <c r="P59" s="212"/>
      <c r="Q59" s="211"/>
      <c r="R59" s="75">
        <v>218</v>
      </c>
      <c r="S59" s="212"/>
      <c r="T59" s="211"/>
      <c r="U59" s="75">
        <v>61</v>
      </c>
      <c r="V59" s="212"/>
      <c r="W59" s="211"/>
      <c r="X59" s="75">
        <v>129</v>
      </c>
      <c r="Y59" s="212"/>
      <c r="Z59" s="211"/>
      <c r="AA59" s="75">
        <v>0</v>
      </c>
      <c r="AB59" s="212"/>
      <c r="AC59" s="211"/>
      <c r="AD59" s="75">
        <v>77</v>
      </c>
      <c r="AE59" s="212"/>
      <c r="AF59" s="211"/>
      <c r="AG59" s="75">
        <v>76</v>
      </c>
      <c r="AH59" s="212"/>
      <c r="AI59" s="211"/>
      <c r="AJ59" s="75">
        <v>72</v>
      </c>
      <c r="AK59" s="212"/>
      <c r="AL59" s="211"/>
      <c r="AM59" s="75">
        <v>68</v>
      </c>
      <c r="AN59" s="212"/>
      <c r="AO59" s="211"/>
      <c r="AP59" s="75">
        <v>83</v>
      </c>
      <c r="AQ59" s="212"/>
      <c r="AR59" s="211"/>
      <c r="AS59" s="75">
        <v>167</v>
      </c>
      <c r="AT59" s="212"/>
      <c r="AU59" s="211"/>
      <c r="AV59" s="75">
        <v>241</v>
      </c>
      <c r="AW59" s="212"/>
      <c r="AX59" s="211"/>
      <c r="AY59" s="75">
        <v>272</v>
      </c>
      <c r="AZ59" s="212"/>
      <c r="BA59" s="211"/>
      <c r="BB59" s="75">
        <v>60</v>
      </c>
      <c r="BC59" s="212"/>
      <c r="BD59" s="211"/>
      <c r="BE59" s="75">
        <v>12</v>
      </c>
      <c r="BF59" s="212"/>
      <c r="BG59" s="211"/>
      <c r="BH59" s="75">
        <v>2</v>
      </c>
      <c r="BI59" s="212"/>
      <c r="BJ59" s="211"/>
      <c r="BK59" s="75">
        <v>62</v>
      </c>
      <c r="BL59" s="212"/>
      <c r="BM59" s="211"/>
      <c r="BN59" s="75">
        <v>0</v>
      </c>
      <c r="BO59" s="212"/>
      <c r="BP59" s="211"/>
      <c r="BQ59" s="75">
        <v>64</v>
      </c>
      <c r="BR59" s="212"/>
      <c r="BS59" s="211"/>
      <c r="BT59" s="75">
        <v>344</v>
      </c>
      <c r="BU59" s="212"/>
      <c r="BV59" s="211"/>
      <c r="BW59" s="75">
        <v>0</v>
      </c>
      <c r="BX59" s="212"/>
      <c r="BY59" s="211"/>
      <c r="BZ59" s="75">
        <v>25</v>
      </c>
      <c r="CA59" s="213"/>
      <c r="CB59" s="211"/>
      <c r="CC59" s="75">
        <v>0</v>
      </c>
      <c r="CD59" s="213"/>
      <c r="CE59" s="211"/>
      <c r="CF59" s="75">
        <v>164</v>
      </c>
      <c r="CG59" s="213"/>
      <c r="CH59" s="211"/>
      <c r="CI59" s="75">
        <v>337</v>
      </c>
      <c r="CJ59" s="213"/>
      <c r="CK59" s="211"/>
      <c r="CL59" s="75">
        <v>0</v>
      </c>
      <c r="CM59" s="213"/>
      <c r="CN59" s="211"/>
      <c r="CO59" s="75">
        <v>27</v>
      </c>
      <c r="CP59" s="213"/>
      <c r="CQ59" s="211"/>
      <c r="CR59" s="75">
        <v>25</v>
      </c>
      <c r="CS59" s="213"/>
      <c r="CT59" s="211"/>
      <c r="CU59" s="75">
        <v>358</v>
      </c>
      <c r="CV59" s="213"/>
      <c r="CW59" s="211"/>
      <c r="CX59" s="75"/>
      <c r="CY59" s="213"/>
    </row>
    <row r="60" spans="1:103" s="9" customFormat="1" ht="30" customHeight="1" thickBot="1" x14ac:dyDescent="0.3">
      <c r="A60" s="67" t="s">
        <v>220</v>
      </c>
      <c r="B60" s="77" t="s">
        <v>221</v>
      </c>
      <c r="C60" s="77" t="s">
        <v>222</v>
      </c>
      <c r="D60" s="77" t="s">
        <v>219</v>
      </c>
      <c r="E60" s="67" t="s">
        <v>162</v>
      </c>
      <c r="F60" s="67" t="s">
        <v>163</v>
      </c>
      <c r="G60" s="79" t="s">
        <v>169</v>
      </c>
      <c r="H60" s="217" t="str">
        <f>IF(H58="","",H58)</f>
        <v>Y</v>
      </c>
      <c r="I60" s="217" t="str">
        <f t="shared" ref="I60" si="44">IF(I58="","",I58)</f>
        <v>Y</v>
      </c>
      <c r="J60" s="217" t="str">
        <f>IF(J58="","",J58)</f>
        <v/>
      </c>
      <c r="K60" s="217" t="str">
        <f t="shared" ref="K60" si="45">IF(K58="","",K58)</f>
        <v>Version 3.0</v>
      </c>
      <c r="L60" s="217"/>
      <c r="M60" s="75" t="s">
        <v>718</v>
      </c>
      <c r="N60" s="211"/>
      <c r="O60" s="75">
        <v>877</v>
      </c>
      <c r="P60" s="212"/>
      <c r="Q60" s="211"/>
      <c r="R60" s="75">
        <v>433</v>
      </c>
      <c r="S60" s="212"/>
      <c r="T60" s="211"/>
      <c r="U60" s="75">
        <v>216</v>
      </c>
      <c r="V60" s="212"/>
      <c r="W60" s="211"/>
      <c r="X60" s="75">
        <v>228</v>
      </c>
      <c r="Y60" s="212"/>
      <c r="Z60" s="211"/>
      <c r="AA60" s="75">
        <v>0</v>
      </c>
      <c r="AB60" s="212"/>
      <c r="AC60" s="211"/>
      <c r="AD60" s="75">
        <v>178</v>
      </c>
      <c r="AE60" s="212"/>
      <c r="AF60" s="211"/>
      <c r="AG60" s="75">
        <v>178</v>
      </c>
      <c r="AH60" s="212"/>
      <c r="AI60" s="211"/>
      <c r="AJ60" s="75">
        <v>150</v>
      </c>
      <c r="AK60" s="212"/>
      <c r="AL60" s="211"/>
      <c r="AM60" s="75">
        <v>122</v>
      </c>
      <c r="AN60" s="212"/>
      <c r="AO60" s="211"/>
      <c r="AP60" s="75">
        <v>152</v>
      </c>
      <c r="AQ60" s="212"/>
      <c r="AR60" s="211"/>
      <c r="AS60" s="75">
        <v>394</v>
      </c>
      <c r="AT60" s="212"/>
      <c r="AU60" s="211"/>
      <c r="AV60" s="75">
        <v>483</v>
      </c>
      <c r="AW60" s="212"/>
      <c r="AX60" s="211"/>
      <c r="AY60" s="75">
        <v>645</v>
      </c>
      <c r="AZ60" s="212"/>
      <c r="BA60" s="211"/>
      <c r="BB60" s="75">
        <v>113</v>
      </c>
      <c r="BC60" s="212"/>
      <c r="BD60" s="211"/>
      <c r="BE60" s="75">
        <v>25</v>
      </c>
      <c r="BF60" s="212"/>
      <c r="BG60" s="211"/>
      <c r="BH60" s="75">
        <v>2</v>
      </c>
      <c r="BI60" s="212"/>
      <c r="BJ60" s="211"/>
      <c r="BK60" s="75">
        <v>92</v>
      </c>
      <c r="BL60" s="212"/>
      <c r="BM60" s="211"/>
      <c r="BN60" s="75">
        <v>0</v>
      </c>
      <c r="BO60" s="212"/>
      <c r="BP60" s="211"/>
      <c r="BQ60" s="75">
        <v>143</v>
      </c>
      <c r="BR60" s="212"/>
      <c r="BS60" s="211"/>
      <c r="BT60" s="75">
        <v>734</v>
      </c>
      <c r="BU60" s="212"/>
      <c r="BV60" s="211"/>
      <c r="BW60" s="75">
        <v>0</v>
      </c>
      <c r="BX60" s="212"/>
      <c r="BY60" s="211"/>
      <c r="BZ60" s="75">
        <v>90</v>
      </c>
      <c r="CA60" s="213"/>
      <c r="CB60" s="211"/>
      <c r="CC60" s="75">
        <v>0</v>
      </c>
      <c r="CD60" s="213"/>
      <c r="CE60" s="211"/>
      <c r="CF60" s="75">
        <v>302</v>
      </c>
      <c r="CG60" s="213"/>
      <c r="CH60" s="211"/>
      <c r="CI60" s="75">
        <v>691</v>
      </c>
      <c r="CJ60" s="213"/>
      <c r="CK60" s="211"/>
      <c r="CL60" s="75">
        <v>1</v>
      </c>
      <c r="CM60" s="213"/>
      <c r="CN60" s="211"/>
      <c r="CO60" s="75">
        <v>33</v>
      </c>
      <c r="CP60" s="213"/>
      <c r="CQ60" s="211"/>
      <c r="CR60" s="75">
        <v>90</v>
      </c>
      <c r="CS60" s="213"/>
      <c r="CT60" s="211"/>
      <c r="CU60" s="75">
        <v>743</v>
      </c>
      <c r="CV60" s="213"/>
      <c r="CW60" s="211"/>
      <c r="CX60" s="75"/>
      <c r="CY60" s="213"/>
    </row>
    <row r="61" spans="1:103" s="9" customFormat="1" ht="75" customHeight="1" thickTop="1" x14ac:dyDescent="0.25">
      <c r="A61" s="146" t="s">
        <v>223</v>
      </c>
      <c r="B61" s="147" t="s">
        <v>224</v>
      </c>
      <c r="C61" s="147" t="s">
        <v>225</v>
      </c>
      <c r="D61" s="147" t="s">
        <v>219</v>
      </c>
      <c r="E61" s="149" t="s">
        <v>162</v>
      </c>
      <c r="F61" s="148" t="s">
        <v>163</v>
      </c>
      <c r="G61" s="148" t="s">
        <v>164</v>
      </c>
      <c r="H61" s="221" t="s">
        <v>165</v>
      </c>
      <c r="I61" s="151" t="s">
        <v>165</v>
      </c>
      <c r="J61" s="151"/>
      <c r="K61" s="151" t="s">
        <v>166</v>
      </c>
      <c r="L61" s="151" t="s">
        <v>165</v>
      </c>
      <c r="M61" s="152" t="s">
        <v>716</v>
      </c>
      <c r="N61" s="165"/>
      <c r="O61" s="152">
        <v>1055</v>
      </c>
      <c r="P61" s="222"/>
      <c r="Q61" s="165"/>
      <c r="R61" s="152">
        <v>911</v>
      </c>
      <c r="S61" s="222"/>
      <c r="T61" s="165"/>
      <c r="U61" s="152">
        <v>83</v>
      </c>
      <c r="V61" s="222"/>
      <c r="W61" s="165"/>
      <c r="X61" s="152">
        <v>61</v>
      </c>
      <c r="Y61" s="222"/>
      <c r="Z61" s="165"/>
      <c r="AA61" s="152">
        <v>39</v>
      </c>
      <c r="AB61" s="222"/>
      <c r="AC61" s="165"/>
      <c r="AD61" s="152">
        <v>688</v>
      </c>
      <c r="AE61" s="222"/>
      <c r="AF61" s="165"/>
      <c r="AG61" s="152">
        <v>153</v>
      </c>
      <c r="AH61" s="222"/>
      <c r="AI61" s="165"/>
      <c r="AJ61" s="152">
        <v>101</v>
      </c>
      <c r="AK61" s="222"/>
      <c r="AL61" s="165"/>
      <c r="AM61" s="152">
        <v>43</v>
      </c>
      <c r="AN61" s="222"/>
      <c r="AO61" s="165"/>
      <c r="AP61" s="152">
        <v>31</v>
      </c>
      <c r="AQ61" s="222"/>
      <c r="AR61" s="165"/>
      <c r="AS61" s="152">
        <v>536</v>
      </c>
      <c r="AT61" s="222"/>
      <c r="AU61" s="165"/>
      <c r="AV61" s="152">
        <v>519</v>
      </c>
      <c r="AW61" s="222"/>
      <c r="AX61" s="165"/>
      <c r="AY61" s="152">
        <v>462</v>
      </c>
      <c r="AZ61" s="222"/>
      <c r="BA61" s="165"/>
      <c r="BB61" s="152">
        <v>436</v>
      </c>
      <c r="BC61" s="222"/>
      <c r="BD61" s="165"/>
      <c r="BE61" s="152">
        <v>30</v>
      </c>
      <c r="BF61" s="222"/>
      <c r="BG61" s="165"/>
      <c r="BH61" s="152">
        <v>19</v>
      </c>
      <c r="BI61" s="222"/>
      <c r="BJ61" s="165"/>
      <c r="BK61" s="152">
        <v>108</v>
      </c>
      <c r="BL61" s="222"/>
      <c r="BM61" s="165"/>
      <c r="BN61" s="152">
        <v>0</v>
      </c>
      <c r="BO61" s="222"/>
      <c r="BP61" s="165"/>
      <c r="BQ61" s="152">
        <v>204</v>
      </c>
      <c r="BR61" s="222"/>
      <c r="BS61" s="165"/>
      <c r="BT61" s="152">
        <v>851</v>
      </c>
      <c r="BU61" s="222"/>
      <c r="BV61" s="165"/>
      <c r="BW61" s="152">
        <v>0</v>
      </c>
      <c r="BX61" s="222"/>
      <c r="BY61" s="165"/>
      <c r="BZ61" s="152">
        <v>8</v>
      </c>
      <c r="CA61" s="223"/>
      <c r="CB61" s="165"/>
      <c r="CC61" s="152">
        <v>0</v>
      </c>
      <c r="CD61" s="223"/>
      <c r="CE61" s="165"/>
      <c r="CF61" s="152">
        <v>22</v>
      </c>
      <c r="CG61" s="223"/>
      <c r="CH61" s="165"/>
      <c r="CI61" s="152">
        <v>1</v>
      </c>
      <c r="CJ61" s="223"/>
      <c r="CK61" s="165"/>
      <c r="CL61" s="152">
        <v>91</v>
      </c>
      <c r="CM61" s="223"/>
      <c r="CN61" s="165"/>
      <c r="CO61" s="152">
        <v>0</v>
      </c>
      <c r="CP61" s="223"/>
      <c r="CQ61" s="165"/>
      <c r="CR61" s="152">
        <v>8</v>
      </c>
      <c r="CS61" s="223"/>
      <c r="CT61" s="165"/>
      <c r="CU61" s="152">
        <v>254</v>
      </c>
      <c r="CV61" s="223"/>
      <c r="CW61" s="165"/>
      <c r="CX61" s="152"/>
      <c r="CY61" s="223"/>
    </row>
    <row r="62" spans="1:103" s="9" customFormat="1" ht="30" customHeight="1" x14ac:dyDescent="0.25">
      <c r="A62" s="122" t="s">
        <v>223</v>
      </c>
      <c r="B62" s="122" t="s">
        <v>224</v>
      </c>
      <c r="C62" s="118" t="s">
        <v>225</v>
      </c>
      <c r="D62" s="118" t="s">
        <v>219</v>
      </c>
      <c r="E62" s="119" t="s">
        <v>162</v>
      </c>
      <c r="F62" s="127" t="s">
        <v>163</v>
      </c>
      <c r="G62" s="113" t="s">
        <v>168</v>
      </c>
      <c r="H62" s="208" t="str">
        <f>IF(H61="","",H61)</f>
        <v>Y</v>
      </c>
      <c r="I62" s="208" t="str">
        <f t="shared" ref="I62:K62" si="46">IF(I61="","",I61)</f>
        <v>Y</v>
      </c>
      <c r="J62" s="208" t="str">
        <f t="shared" si="46"/>
        <v/>
      </c>
      <c r="K62" s="208" t="str">
        <f t="shared" si="46"/>
        <v>Version 3.0</v>
      </c>
      <c r="L62" s="225"/>
      <c r="M62" s="75" t="s">
        <v>717</v>
      </c>
      <c r="N62" s="211"/>
      <c r="O62" s="75">
        <v>1014</v>
      </c>
      <c r="P62" s="212"/>
      <c r="Q62" s="211"/>
      <c r="R62" s="75">
        <v>768</v>
      </c>
      <c r="S62" s="212"/>
      <c r="T62" s="211"/>
      <c r="U62" s="75">
        <v>137</v>
      </c>
      <c r="V62" s="212"/>
      <c r="W62" s="211"/>
      <c r="X62" s="75">
        <v>109</v>
      </c>
      <c r="Y62" s="212"/>
      <c r="Z62" s="211"/>
      <c r="AA62" s="75">
        <v>55</v>
      </c>
      <c r="AB62" s="212"/>
      <c r="AC62" s="211"/>
      <c r="AD62" s="75">
        <v>667</v>
      </c>
      <c r="AE62" s="212"/>
      <c r="AF62" s="211"/>
      <c r="AG62" s="75">
        <v>143</v>
      </c>
      <c r="AH62" s="212"/>
      <c r="AI62" s="211"/>
      <c r="AJ62" s="75">
        <v>77</v>
      </c>
      <c r="AK62" s="212"/>
      <c r="AL62" s="211"/>
      <c r="AM62" s="75">
        <v>41</v>
      </c>
      <c r="AN62" s="212"/>
      <c r="AO62" s="211"/>
      <c r="AP62" s="75">
        <v>30</v>
      </c>
      <c r="AQ62" s="212"/>
      <c r="AR62" s="211"/>
      <c r="AS62" s="75">
        <v>537</v>
      </c>
      <c r="AT62" s="212"/>
      <c r="AU62" s="211"/>
      <c r="AV62" s="75">
        <v>477</v>
      </c>
      <c r="AW62" s="212"/>
      <c r="AX62" s="211"/>
      <c r="AY62" s="75">
        <v>528</v>
      </c>
      <c r="AZ62" s="212"/>
      <c r="BA62" s="211"/>
      <c r="BB62" s="75">
        <v>323</v>
      </c>
      <c r="BC62" s="212"/>
      <c r="BD62" s="211"/>
      <c r="BE62" s="75">
        <v>22</v>
      </c>
      <c r="BF62" s="212"/>
      <c r="BG62" s="211"/>
      <c r="BH62" s="75">
        <v>7</v>
      </c>
      <c r="BI62" s="212"/>
      <c r="BJ62" s="211"/>
      <c r="BK62" s="75">
        <v>134</v>
      </c>
      <c r="BL62" s="212"/>
      <c r="BM62" s="211"/>
      <c r="BN62" s="75">
        <v>0</v>
      </c>
      <c r="BO62" s="212"/>
      <c r="BP62" s="211"/>
      <c r="BQ62" s="75">
        <v>176</v>
      </c>
      <c r="BR62" s="212"/>
      <c r="BS62" s="211"/>
      <c r="BT62" s="75">
        <v>838</v>
      </c>
      <c r="BU62" s="212"/>
      <c r="BV62" s="211"/>
      <c r="BW62" s="75">
        <v>0</v>
      </c>
      <c r="BX62" s="212"/>
      <c r="BY62" s="211"/>
      <c r="BZ62" s="75">
        <v>9</v>
      </c>
      <c r="CA62" s="213"/>
      <c r="CB62" s="211"/>
      <c r="CC62" s="75">
        <v>0</v>
      </c>
      <c r="CD62" s="213"/>
      <c r="CE62" s="211"/>
      <c r="CF62" s="75">
        <v>45</v>
      </c>
      <c r="CG62" s="213"/>
      <c r="CH62" s="211"/>
      <c r="CI62" s="75">
        <v>1</v>
      </c>
      <c r="CJ62" s="213"/>
      <c r="CK62" s="211"/>
      <c r="CL62" s="75">
        <v>75</v>
      </c>
      <c r="CM62" s="213"/>
      <c r="CN62" s="211"/>
      <c r="CO62" s="75">
        <v>0</v>
      </c>
      <c r="CP62" s="213"/>
      <c r="CQ62" s="211"/>
      <c r="CR62" s="75">
        <v>9</v>
      </c>
      <c r="CS62" s="213"/>
      <c r="CT62" s="211"/>
      <c r="CU62" s="75">
        <v>315</v>
      </c>
      <c r="CV62" s="213"/>
      <c r="CW62" s="211"/>
      <c r="CX62" s="75"/>
      <c r="CY62" s="213"/>
    </row>
    <row r="63" spans="1:103" s="9" customFormat="1" ht="30" customHeight="1" thickBot="1" x14ac:dyDescent="0.3">
      <c r="A63" s="118" t="s">
        <v>223</v>
      </c>
      <c r="B63" s="118" t="s">
        <v>224</v>
      </c>
      <c r="C63" s="123" t="s">
        <v>225</v>
      </c>
      <c r="D63" s="123" t="s">
        <v>219</v>
      </c>
      <c r="E63" s="125" t="s">
        <v>162</v>
      </c>
      <c r="F63" s="119" t="s">
        <v>163</v>
      </c>
      <c r="G63" s="113" t="s">
        <v>169</v>
      </c>
      <c r="H63" s="209" t="str">
        <f>IF(H61="","",H61)</f>
        <v>Y</v>
      </c>
      <c r="I63" s="209" t="str">
        <f t="shared" ref="I63:K63" si="47">IF(I61="","",I61)</f>
        <v>Y</v>
      </c>
      <c r="J63" s="209" t="str">
        <f t="shared" si="47"/>
        <v/>
      </c>
      <c r="K63" s="209" t="str">
        <f t="shared" si="47"/>
        <v>Version 3.0</v>
      </c>
      <c r="L63" s="209"/>
      <c r="M63" s="75" t="s">
        <v>718</v>
      </c>
      <c r="N63" s="211"/>
      <c r="O63" s="75">
        <v>947</v>
      </c>
      <c r="P63" s="212"/>
      <c r="Q63" s="211"/>
      <c r="R63" s="75">
        <v>767</v>
      </c>
      <c r="S63" s="212"/>
      <c r="T63" s="211"/>
      <c r="U63" s="75">
        <v>94</v>
      </c>
      <c r="V63" s="212"/>
      <c r="W63" s="211"/>
      <c r="X63" s="75">
        <v>86</v>
      </c>
      <c r="Y63" s="212"/>
      <c r="Z63" s="211"/>
      <c r="AA63" s="75">
        <v>25</v>
      </c>
      <c r="AB63" s="212"/>
      <c r="AC63" s="211"/>
      <c r="AD63" s="75">
        <v>640</v>
      </c>
      <c r="AE63" s="212"/>
      <c r="AF63" s="211"/>
      <c r="AG63" s="75">
        <v>117</v>
      </c>
      <c r="AH63" s="212"/>
      <c r="AI63" s="211"/>
      <c r="AJ63" s="75">
        <v>93</v>
      </c>
      <c r="AK63" s="212"/>
      <c r="AL63" s="211"/>
      <c r="AM63" s="75">
        <v>40</v>
      </c>
      <c r="AN63" s="212"/>
      <c r="AO63" s="211"/>
      <c r="AP63" s="75">
        <v>32</v>
      </c>
      <c r="AQ63" s="212"/>
      <c r="AR63" s="211"/>
      <c r="AS63" s="75">
        <v>509</v>
      </c>
      <c r="AT63" s="212"/>
      <c r="AU63" s="211"/>
      <c r="AV63" s="75">
        <v>438</v>
      </c>
      <c r="AW63" s="212"/>
      <c r="AX63" s="211"/>
      <c r="AY63" s="75">
        <v>467</v>
      </c>
      <c r="AZ63" s="212"/>
      <c r="BA63" s="211"/>
      <c r="BB63" s="75">
        <v>314</v>
      </c>
      <c r="BC63" s="212"/>
      <c r="BD63" s="211"/>
      <c r="BE63" s="75">
        <v>29</v>
      </c>
      <c r="BF63" s="212"/>
      <c r="BG63" s="211"/>
      <c r="BH63" s="75">
        <v>7</v>
      </c>
      <c r="BI63" s="212"/>
      <c r="BJ63" s="211"/>
      <c r="BK63" s="75">
        <v>128</v>
      </c>
      <c r="BL63" s="212"/>
      <c r="BM63" s="211"/>
      <c r="BN63" s="75">
        <v>2</v>
      </c>
      <c r="BO63" s="212"/>
      <c r="BP63" s="211"/>
      <c r="BQ63" s="75">
        <v>162</v>
      </c>
      <c r="BR63" s="212"/>
      <c r="BS63" s="211"/>
      <c r="BT63" s="75">
        <v>783</v>
      </c>
      <c r="BU63" s="212"/>
      <c r="BV63" s="211"/>
      <c r="BW63" s="75">
        <v>2</v>
      </c>
      <c r="BX63" s="212"/>
      <c r="BY63" s="211"/>
      <c r="BZ63" s="75">
        <v>7</v>
      </c>
      <c r="CA63" s="213"/>
      <c r="CB63" s="211"/>
      <c r="CC63" s="75">
        <v>0</v>
      </c>
      <c r="CD63" s="213"/>
      <c r="CE63" s="211"/>
      <c r="CF63" s="75">
        <v>35</v>
      </c>
      <c r="CG63" s="213"/>
      <c r="CH63" s="211"/>
      <c r="CI63" s="75">
        <v>1</v>
      </c>
      <c r="CJ63" s="213"/>
      <c r="CK63" s="211"/>
      <c r="CL63" s="75">
        <v>51</v>
      </c>
      <c r="CM63" s="213"/>
      <c r="CN63" s="211"/>
      <c r="CO63" s="75">
        <v>0</v>
      </c>
      <c r="CP63" s="213"/>
      <c r="CQ63" s="211"/>
      <c r="CR63" s="75">
        <v>7</v>
      </c>
      <c r="CS63" s="213"/>
      <c r="CT63" s="211"/>
      <c r="CU63" s="75">
        <v>179</v>
      </c>
      <c r="CV63" s="213"/>
      <c r="CW63" s="211"/>
      <c r="CX63" s="75"/>
      <c r="CY63" s="213"/>
    </row>
    <row r="64" spans="1:103" s="9" customFormat="1" ht="63" customHeight="1" thickTop="1" x14ac:dyDescent="0.25">
      <c r="A64" s="146" t="s">
        <v>226</v>
      </c>
      <c r="B64" s="146" t="s">
        <v>227</v>
      </c>
      <c r="C64" s="146" t="s">
        <v>228</v>
      </c>
      <c r="D64" s="146" t="s">
        <v>219</v>
      </c>
      <c r="E64" s="148" t="s">
        <v>162</v>
      </c>
      <c r="F64" s="148" t="s">
        <v>163</v>
      </c>
      <c r="G64" s="148" t="s">
        <v>164</v>
      </c>
      <c r="H64" s="226" t="s">
        <v>167</v>
      </c>
      <c r="I64" s="151"/>
      <c r="J64" s="226"/>
      <c r="K64" s="151"/>
      <c r="L64" s="151"/>
      <c r="M64" s="152"/>
      <c r="N64" s="215"/>
      <c r="O64" s="287"/>
      <c r="P64" s="216"/>
      <c r="Q64" s="215"/>
      <c r="R64" s="287"/>
      <c r="S64" s="216"/>
      <c r="T64" s="215"/>
      <c r="U64" s="287"/>
      <c r="V64" s="216"/>
      <c r="W64" s="215"/>
      <c r="X64" s="287"/>
      <c r="Y64" s="216"/>
      <c r="Z64" s="215"/>
      <c r="AA64" s="287"/>
      <c r="AB64" s="216"/>
      <c r="AC64" s="215"/>
      <c r="AD64" s="287"/>
      <c r="AE64" s="216"/>
      <c r="AF64" s="215"/>
      <c r="AG64" s="287"/>
      <c r="AH64" s="216"/>
      <c r="AI64" s="215"/>
      <c r="AJ64" s="287"/>
      <c r="AK64" s="216"/>
      <c r="AL64" s="215"/>
      <c r="AM64" s="287"/>
      <c r="AN64" s="216"/>
      <c r="AO64" s="215"/>
      <c r="AP64" s="287"/>
      <c r="AQ64" s="216"/>
      <c r="AR64" s="215"/>
      <c r="AS64" s="287"/>
      <c r="AT64" s="216"/>
      <c r="AU64" s="215"/>
      <c r="AV64" s="287"/>
      <c r="AW64" s="216"/>
      <c r="AX64" s="215"/>
      <c r="AY64" s="287"/>
      <c r="AZ64" s="216"/>
      <c r="BA64" s="215"/>
      <c r="BB64" s="287"/>
      <c r="BC64" s="216"/>
      <c r="BD64" s="215"/>
      <c r="BE64" s="287"/>
      <c r="BF64" s="216"/>
      <c r="BG64" s="215"/>
      <c r="BH64" s="287"/>
      <c r="BI64" s="216"/>
      <c r="BJ64" s="215"/>
      <c r="BK64" s="287"/>
      <c r="BL64" s="216"/>
      <c r="BM64" s="215"/>
      <c r="BN64" s="287"/>
      <c r="BO64" s="216"/>
      <c r="BP64" s="215"/>
      <c r="BQ64" s="287"/>
      <c r="BR64" s="216"/>
      <c r="BS64" s="215"/>
      <c r="BT64" s="287"/>
      <c r="BU64" s="216"/>
      <c r="BV64" s="215"/>
      <c r="BW64" s="287"/>
      <c r="BX64" s="216"/>
      <c r="BY64" s="215"/>
      <c r="BZ64" s="287"/>
      <c r="CA64" s="216"/>
      <c r="CB64" s="215"/>
      <c r="CC64" s="287"/>
      <c r="CD64" s="216"/>
      <c r="CE64" s="215"/>
      <c r="CF64" s="287"/>
      <c r="CG64" s="216"/>
      <c r="CH64" s="215"/>
      <c r="CI64" s="287"/>
      <c r="CJ64" s="216"/>
      <c r="CK64" s="215"/>
      <c r="CL64" s="287"/>
      <c r="CM64" s="216"/>
      <c r="CN64" s="215"/>
      <c r="CO64" s="287"/>
      <c r="CP64" s="216"/>
      <c r="CQ64" s="215"/>
      <c r="CR64" s="287"/>
      <c r="CS64" s="216"/>
      <c r="CT64" s="215"/>
      <c r="CU64" s="287"/>
      <c r="CV64" s="216"/>
      <c r="CW64" s="215"/>
      <c r="CX64" s="287"/>
      <c r="CY64" s="216"/>
    </row>
    <row r="65" spans="1:103" s="9" customFormat="1" ht="30" customHeight="1" x14ac:dyDescent="0.25">
      <c r="A65" s="67" t="s">
        <v>226</v>
      </c>
      <c r="B65" s="77" t="s">
        <v>227</v>
      </c>
      <c r="C65" s="77" t="s">
        <v>228</v>
      </c>
      <c r="D65" s="77" t="s">
        <v>219</v>
      </c>
      <c r="E65" s="67" t="s">
        <v>162</v>
      </c>
      <c r="F65" s="67" t="s">
        <v>163</v>
      </c>
      <c r="G65" s="79" t="s">
        <v>168</v>
      </c>
      <c r="H65" s="217" t="str">
        <f>IF(H64="","",H64)</f>
        <v>n.a.</v>
      </c>
      <c r="I65" s="217" t="str">
        <f t="shared" ref="I65" si="48">IF(I64="","",I64)</f>
        <v/>
      </c>
      <c r="J65" s="217"/>
      <c r="K65" s="217"/>
      <c r="L65" s="217"/>
      <c r="M65" s="75"/>
      <c r="N65" s="289"/>
      <c r="O65" s="288"/>
      <c r="P65" s="220"/>
      <c r="Q65" s="218"/>
      <c r="R65" s="288"/>
      <c r="S65" s="220"/>
      <c r="T65" s="218"/>
      <c r="U65" s="288"/>
      <c r="V65" s="220"/>
      <c r="W65" s="218"/>
      <c r="X65" s="288"/>
      <c r="Y65" s="220"/>
      <c r="Z65" s="218"/>
      <c r="AA65" s="288"/>
      <c r="AB65" s="220"/>
      <c r="AC65" s="218"/>
      <c r="AD65" s="288"/>
      <c r="AE65" s="220"/>
      <c r="AF65" s="218"/>
      <c r="AG65" s="288"/>
      <c r="AH65" s="220"/>
      <c r="AI65" s="218"/>
      <c r="AJ65" s="288"/>
      <c r="AK65" s="220"/>
      <c r="AL65" s="218"/>
      <c r="AM65" s="288"/>
      <c r="AN65" s="220"/>
      <c r="AO65" s="218"/>
      <c r="AP65" s="288"/>
      <c r="AQ65" s="220"/>
      <c r="AR65" s="218"/>
      <c r="AS65" s="288"/>
      <c r="AT65" s="220"/>
      <c r="AU65" s="218"/>
      <c r="AV65" s="288"/>
      <c r="AW65" s="220"/>
      <c r="AX65" s="218"/>
      <c r="AY65" s="288"/>
      <c r="AZ65" s="220"/>
      <c r="BA65" s="218"/>
      <c r="BB65" s="288"/>
      <c r="BC65" s="220"/>
      <c r="BD65" s="218"/>
      <c r="BE65" s="288"/>
      <c r="BF65" s="220"/>
      <c r="BG65" s="218"/>
      <c r="BH65" s="288"/>
      <c r="BI65" s="220"/>
      <c r="BJ65" s="218"/>
      <c r="BK65" s="288"/>
      <c r="BL65" s="220"/>
      <c r="BM65" s="218"/>
      <c r="BN65" s="288"/>
      <c r="BO65" s="220"/>
      <c r="BP65" s="218"/>
      <c r="BQ65" s="288"/>
      <c r="BR65" s="220"/>
      <c r="BS65" s="218"/>
      <c r="BT65" s="288"/>
      <c r="BU65" s="220"/>
      <c r="BV65" s="218"/>
      <c r="BW65" s="288"/>
      <c r="BX65" s="220"/>
      <c r="BY65" s="218"/>
      <c r="BZ65" s="288"/>
      <c r="CA65" s="220"/>
      <c r="CB65" s="218"/>
      <c r="CC65" s="288"/>
      <c r="CD65" s="220"/>
      <c r="CE65" s="218"/>
      <c r="CF65" s="288"/>
      <c r="CG65" s="220"/>
      <c r="CH65" s="218"/>
      <c r="CI65" s="288"/>
      <c r="CJ65" s="220"/>
      <c r="CK65" s="218"/>
      <c r="CL65" s="288"/>
      <c r="CM65" s="220"/>
      <c r="CN65" s="218"/>
      <c r="CO65" s="288"/>
      <c r="CP65" s="220"/>
      <c r="CQ65" s="218"/>
      <c r="CR65" s="288"/>
      <c r="CS65" s="220"/>
      <c r="CT65" s="218"/>
      <c r="CU65" s="288"/>
      <c r="CV65" s="220"/>
      <c r="CW65" s="218"/>
      <c r="CX65" s="288"/>
      <c r="CY65" s="220"/>
    </row>
    <row r="66" spans="1:103" s="9" customFormat="1" ht="30" customHeight="1" thickBot="1" x14ac:dyDescent="0.3">
      <c r="A66" s="67" t="s">
        <v>226</v>
      </c>
      <c r="B66" s="77" t="s">
        <v>227</v>
      </c>
      <c r="C66" s="77" t="s">
        <v>228</v>
      </c>
      <c r="D66" s="77" t="s">
        <v>219</v>
      </c>
      <c r="E66" s="67" t="s">
        <v>162</v>
      </c>
      <c r="F66" s="67" t="s">
        <v>163</v>
      </c>
      <c r="G66" s="79" t="s">
        <v>169</v>
      </c>
      <c r="H66" s="217" t="str">
        <f>IF(H64="","",H64)</f>
        <v>n.a.</v>
      </c>
      <c r="I66" s="217" t="str">
        <f t="shared" ref="I66" si="49">IF(I64="","",I64)</f>
        <v/>
      </c>
      <c r="J66" s="217"/>
      <c r="K66" s="217"/>
      <c r="L66" s="217"/>
      <c r="M66" s="75"/>
      <c r="N66" s="211"/>
      <c r="O66" s="10"/>
      <c r="P66" s="213"/>
      <c r="Q66" s="211"/>
      <c r="R66" s="289"/>
      <c r="S66" s="213"/>
      <c r="T66" s="211"/>
      <c r="U66" s="289"/>
      <c r="V66" s="213"/>
      <c r="W66" s="211"/>
      <c r="X66" s="289"/>
      <c r="Y66" s="213"/>
      <c r="Z66" s="211"/>
      <c r="AA66" s="289"/>
      <c r="AB66" s="213"/>
      <c r="AC66" s="211"/>
      <c r="AD66" s="289"/>
      <c r="AE66" s="213"/>
      <c r="AF66" s="211"/>
      <c r="AG66" s="289"/>
      <c r="AH66" s="213"/>
      <c r="AI66" s="211"/>
      <c r="AJ66" s="289"/>
      <c r="AK66" s="213"/>
      <c r="AL66" s="211"/>
      <c r="AM66" s="289"/>
      <c r="AN66" s="213"/>
      <c r="AO66" s="211"/>
      <c r="AP66" s="289"/>
      <c r="AQ66" s="213"/>
      <c r="AR66" s="211"/>
      <c r="AS66" s="289"/>
      <c r="AT66" s="213"/>
      <c r="AU66" s="211"/>
      <c r="AV66" s="289"/>
      <c r="AW66" s="213"/>
      <c r="AX66" s="211"/>
      <c r="AY66" s="289"/>
      <c r="AZ66" s="213"/>
      <c r="BA66" s="211"/>
      <c r="BB66" s="289"/>
      <c r="BC66" s="213"/>
      <c r="BD66" s="211"/>
      <c r="BE66" s="289"/>
      <c r="BF66" s="213"/>
      <c r="BG66" s="211"/>
      <c r="BH66" s="289"/>
      <c r="BI66" s="213"/>
      <c r="BJ66" s="211"/>
      <c r="BK66" s="289"/>
      <c r="BL66" s="213"/>
      <c r="BM66" s="211"/>
      <c r="BN66" s="289"/>
      <c r="BO66" s="213"/>
      <c r="BP66" s="211"/>
      <c r="BQ66" s="289"/>
      <c r="BR66" s="213"/>
      <c r="BS66" s="211"/>
      <c r="BT66" s="289"/>
      <c r="BU66" s="213"/>
      <c r="BV66" s="211"/>
      <c r="BW66" s="289"/>
      <c r="BX66" s="213"/>
      <c r="BY66" s="211"/>
      <c r="BZ66" s="289"/>
      <c r="CA66" s="213"/>
      <c r="CB66" s="211"/>
      <c r="CC66" s="289"/>
      <c r="CD66" s="213"/>
      <c r="CE66" s="211"/>
      <c r="CF66" s="289"/>
      <c r="CG66" s="213"/>
      <c r="CH66" s="211"/>
      <c r="CI66" s="289"/>
      <c r="CJ66" s="213"/>
      <c r="CK66" s="211"/>
      <c r="CL66" s="289"/>
      <c r="CM66" s="213"/>
      <c r="CN66" s="211"/>
      <c r="CO66" s="289"/>
      <c r="CP66" s="213"/>
      <c r="CQ66" s="211"/>
      <c r="CR66" s="289"/>
      <c r="CS66" s="213"/>
      <c r="CT66" s="211"/>
      <c r="CU66" s="289"/>
      <c r="CV66" s="213"/>
      <c r="CW66" s="211"/>
      <c r="CX66" s="289"/>
      <c r="CY66" s="213"/>
    </row>
    <row r="67" spans="1:103" s="9" customFormat="1" ht="61.5" customHeight="1" thickTop="1" x14ac:dyDescent="0.25">
      <c r="A67" s="146" t="s">
        <v>229</v>
      </c>
      <c r="B67" s="146" t="s">
        <v>230</v>
      </c>
      <c r="C67" s="147" t="s">
        <v>231</v>
      </c>
      <c r="D67" s="146" t="s">
        <v>219</v>
      </c>
      <c r="E67" s="148" t="s">
        <v>162</v>
      </c>
      <c r="F67" s="149" t="s">
        <v>163</v>
      </c>
      <c r="G67" s="148" t="s">
        <v>164</v>
      </c>
      <c r="H67" s="221" t="s">
        <v>165</v>
      </c>
      <c r="I67" s="150" t="s">
        <v>165</v>
      </c>
      <c r="J67" s="151"/>
      <c r="K67" s="150" t="s">
        <v>166</v>
      </c>
      <c r="L67" s="151" t="s">
        <v>165</v>
      </c>
      <c r="M67" s="152" t="s">
        <v>716</v>
      </c>
      <c r="N67" s="165"/>
      <c r="O67" s="152">
        <v>3302</v>
      </c>
      <c r="P67" s="222"/>
      <c r="Q67" s="165"/>
      <c r="R67" s="152">
        <v>1583</v>
      </c>
      <c r="S67" s="222"/>
      <c r="T67" s="165"/>
      <c r="U67" s="152">
        <v>841</v>
      </c>
      <c r="V67" s="222"/>
      <c r="W67" s="165"/>
      <c r="X67" s="152">
        <v>878</v>
      </c>
      <c r="Y67" s="222"/>
      <c r="Z67" s="165"/>
      <c r="AA67" s="152">
        <v>0</v>
      </c>
      <c r="AB67" s="222"/>
      <c r="AC67" s="165"/>
      <c r="AD67" s="152">
        <v>829</v>
      </c>
      <c r="AE67" s="222"/>
      <c r="AF67" s="165"/>
      <c r="AG67" s="152">
        <v>814</v>
      </c>
      <c r="AH67" s="222"/>
      <c r="AI67" s="165"/>
      <c r="AJ67" s="152">
        <v>858</v>
      </c>
      <c r="AK67" s="222"/>
      <c r="AL67" s="165"/>
      <c r="AM67" s="152">
        <v>536</v>
      </c>
      <c r="AN67" s="222"/>
      <c r="AO67" s="165"/>
      <c r="AP67" s="152">
        <v>260</v>
      </c>
      <c r="AQ67" s="222"/>
      <c r="AR67" s="165"/>
      <c r="AS67" s="152">
        <v>1271</v>
      </c>
      <c r="AT67" s="222"/>
      <c r="AU67" s="165"/>
      <c r="AV67" s="152">
        <v>2031</v>
      </c>
      <c r="AW67" s="222"/>
      <c r="AX67" s="165"/>
      <c r="AY67" s="152">
        <v>2165</v>
      </c>
      <c r="AZ67" s="222"/>
      <c r="BA67" s="165"/>
      <c r="BB67" s="152">
        <v>664</v>
      </c>
      <c r="BC67" s="222"/>
      <c r="BD67" s="165"/>
      <c r="BE67" s="152">
        <v>137</v>
      </c>
      <c r="BF67" s="222"/>
      <c r="BG67" s="165"/>
      <c r="BH67" s="152">
        <v>9</v>
      </c>
      <c r="BI67" s="222"/>
      <c r="BJ67" s="165"/>
      <c r="BK67" s="152">
        <v>327</v>
      </c>
      <c r="BL67" s="222"/>
      <c r="BM67" s="165"/>
      <c r="BN67" s="152">
        <v>0</v>
      </c>
      <c r="BO67" s="222"/>
      <c r="BP67" s="165"/>
      <c r="BQ67" s="152">
        <v>381</v>
      </c>
      <c r="BR67" s="222"/>
      <c r="BS67" s="165"/>
      <c r="BT67" s="152">
        <v>2921</v>
      </c>
      <c r="BU67" s="222"/>
      <c r="BV67" s="165"/>
      <c r="BW67" s="152">
        <v>0</v>
      </c>
      <c r="BX67" s="222"/>
      <c r="BY67" s="165"/>
      <c r="BZ67" s="152">
        <v>344</v>
      </c>
      <c r="CA67" s="223"/>
      <c r="CB67" s="165"/>
      <c r="CC67" s="152">
        <v>0</v>
      </c>
      <c r="CD67" s="223"/>
      <c r="CE67" s="165"/>
      <c r="CF67" s="152">
        <v>1034</v>
      </c>
      <c r="CG67" s="223"/>
      <c r="CH67" s="165"/>
      <c r="CI67" s="152">
        <v>3065</v>
      </c>
      <c r="CJ67" s="223"/>
      <c r="CK67" s="165"/>
      <c r="CL67" s="152">
        <v>3</v>
      </c>
      <c r="CM67" s="223"/>
      <c r="CN67" s="165"/>
      <c r="CO67" s="152">
        <v>192</v>
      </c>
      <c r="CP67" s="223"/>
      <c r="CQ67" s="165"/>
      <c r="CR67" s="152">
        <v>344</v>
      </c>
      <c r="CS67" s="223"/>
      <c r="CT67" s="165"/>
      <c r="CU67" s="152">
        <v>2876</v>
      </c>
      <c r="CV67" s="223"/>
      <c r="CW67" s="165"/>
      <c r="CX67" s="152"/>
      <c r="CY67" s="223"/>
    </row>
    <row r="68" spans="1:103" s="9" customFormat="1" ht="30" customHeight="1" x14ac:dyDescent="0.25">
      <c r="A68" s="123" t="s">
        <v>229</v>
      </c>
      <c r="B68" s="123" t="s">
        <v>230</v>
      </c>
      <c r="C68" s="118" t="s">
        <v>231</v>
      </c>
      <c r="D68" s="122" t="s">
        <v>219</v>
      </c>
      <c r="E68" s="125" t="s">
        <v>162</v>
      </c>
      <c r="F68" s="119" t="s">
        <v>163</v>
      </c>
      <c r="G68" s="113" t="s">
        <v>168</v>
      </c>
      <c r="H68" s="209" t="str">
        <f>IF(H67="","",H67)</f>
        <v>Y</v>
      </c>
      <c r="I68" s="209" t="str">
        <f t="shared" ref="I68:K68" si="50">IF(I67="","",I67)</f>
        <v>Y</v>
      </c>
      <c r="J68" s="207" t="str">
        <f t="shared" si="50"/>
        <v/>
      </c>
      <c r="K68" s="209" t="str">
        <f t="shared" si="50"/>
        <v>Version 3.0</v>
      </c>
      <c r="L68" s="210"/>
      <c r="M68" s="75" t="s">
        <v>717</v>
      </c>
      <c r="N68" s="211"/>
      <c r="O68" s="75">
        <v>4233</v>
      </c>
      <c r="P68" s="212"/>
      <c r="Q68" s="211"/>
      <c r="R68" s="75">
        <v>1794</v>
      </c>
      <c r="S68" s="212"/>
      <c r="T68" s="211"/>
      <c r="U68" s="75">
        <v>1086</v>
      </c>
      <c r="V68" s="212"/>
      <c r="W68" s="211"/>
      <c r="X68" s="75">
        <v>1353</v>
      </c>
      <c r="Y68" s="212"/>
      <c r="Z68" s="211"/>
      <c r="AA68" s="75">
        <v>0</v>
      </c>
      <c r="AB68" s="212"/>
      <c r="AC68" s="211"/>
      <c r="AD68" s="75">
        <v>1049</v>
      </c>
      <c r="AE68" s="212"/>
      <c r="AF68" s="211"/>
      <c r="AG68" s="75">
        <v>1074</v>
      </c>
      <c r="AH68" s="212"/>
      <c r="AI68" s="211"/>
      <c r="AJ68" s="75">
        <v>1047</v>
      </c>
      <c r="AK68" s="212"/>
      <c r="AL68" s="211"/>
      <c r="AM68" s="75">
        <v>678</v>
      </c>
      <c r="AN68" s="212"/>
      <c r="AO68" s="211"/>
      <c r="AP68" s="75">
        <v>374</v>
      </c>
      <c r="AQ68" s="212"/>
      <c r="AR68" s="211"/>
      <c r="AS68" s="75">
        <v>1737</v>
      </c>
      <c r="AT68" s="212"/>
      <c r="AU68" s="211"/>
      <c r="AV68" s="75">
        <v>2496</v>
      </c>
      <c r="AW68" s="212"/>
      <c r="AX68" s="211"/>
      <c r="AY68" s="75">
        <v>2838</v>
      </c>
      <c r="AZ68" s="212"/>
      <c r="BA68" s="211"/>
      <c r="BB68" s="75">
        <v>842</v>
      </c>
      <c r="BC68" s="212"/>
      <c r="BD68" s="211"/>
      <c r="BE68" s="75">
        <v>146</v>
      </c>
      <c r="BF68" s="212"/>
      <c r="BG68" s="211"/>
      <c r="BH68" s="75">
        <v>13</v>
      </c>
      <c r="BI68" s="212"/>
      <c r="BJ68" s="211"/>
      <c r="BK68" s="75">
        <v>393</v>
      </c>
      <c r="BL68" s="212"/>
      <c r="BM68" s="211"/>
      <c r="BN68" s="75">
        <v>1</v>
      </c>
      <c r="BO68" s="212"/>
      <c r="BP68" s="211"/>
      <c r="BQ68" s="75">
        <v>526</v>
      </c>
      <c r="BR68" s="212"/>
      <c r="BS68" s="211"/>
      <c r="BT68" s="75">
        <v>3704</v>
      </c>
      <c r="BU68" s="212"/>
      <c r="BV68" s="211"/>
      <c r="BW68" s="75">
        <v>3</v>
      </c>
      <c r="BX68" s="212"/>
      <c r="BY68" s="211"/>
      <c r="BZ68" s="75">
        <v>337</v>
      </c>
      <c r="CA68" s="213"/>
      <c r="CB68" s="211"/>
      <c r="CC68" s="75">
        <v>0</v>
      </c>
      <c r="CD68" s="213"/>
      <c r="CE68" s="211"/>
      <c r="CF68" s="75">
        <v>1233</v>
      </c>
      <c r="CG68" s="213"/>
      <c r="CH68" s="211"/>
      <c r="CI68" s="75">
        <v>3939</v>
      </c>
      <c r="CJ68" s="213"/>
      <c r="CK68" s="211"/>
      <c r="CL68" s="75">
        <v>0</v>
      </c>
      <c r="CM68" s="213"/>
      <c r="CN68" s="211"/>
      <c r="CO68" s="75">
        <v>202</v>
      </c>
      <c r="CP68" s="213"/>
      <c r="CQ68" s="211"/>
      <c r="CR68" s="75">
        <v>337</v>
      </c>
      <c r="CS68" s="213"/>
      <c r="CT68" s="211"/>
      <c r="CU68" s="75">
        <v>3801</v>
      </c>
      <c r="CV68" s="213"/>
      <c r="CW68" s="211"/>
      <c r="CX68" s="75"/>
      <c r="CY68" s="213"/>
    </row>
    <row r="69" spans="1:103" s="9" customFormat="1" ht="30" customHeight="1" thickBot="1" x14ac:dyDescent="0.3">
      <c r="A69" s="123" t="s">
        <v>229</v>
      </c>
      <c r="B69" s="123" t="s">
        <v>230</v>
      </c>
      <c r="C69" s="123" t="s">
        <v>231</v>
      </c>
      <c r="D69" s="118" t="s">
        <v>219</v>
      </c>
      <c r="E69" s="125" t="s">
        <v>162</v>
      </c>
      <c r="F69" s="125" t="s">
        <v>163</v>
      </c>
      <c r="G69" s="113" t="s">
        <v>169</v>
      </c>
      <c r="H69" s="207" t="str">
        <f>IF(H67="","",H67)</f>
        <v>Y</v>
      </c>
      <c r="I69" s="207" t="str">
        <f t="shared" ref="I69:K69" si="51">IF(I67="","",I67)</f>
        <v>Y</v>
      </c>
      <c r="J69" s="207" t="str">
        <f t="shared" si="51"/>
        <v/>
      </c>
      <c r="K69" s="207" t="str">
        <f t="shared" si="51"/>
        <v>Version 3.0</v>
      </c>
      <c r="L69" s="210"/>
      <c r="M69" s="75" t="s">
        <v>718</v>
      </c>
      <c r="N69" s="211"/>
      <c r="O69" s="75">
        <v>14874</v>
      </c>
      <c r="P69" s="212"/>
      <c r="Q69" s="211"/>
      <c r="R69" s="75">
        <v>7861</v>
      </c>
      <c r="S69" s="212"/>
      <c r="T69" s="211"/>
      <c r="U69" s="75">
        <v>3851</v>
      </c>
      <c r="V69" s="212"/>
      <c r="W69" s="211"/>
      <c r="X69" s="75">
        <v>3162</v>
      </c>
      <c r="Y69" s="212"/>
      <c r="Z69" s="211"/>
      <c r="AA69" s="75">
        <v>0</v>
      </c>
      <c r="AB69" s="212"/>
      <c r="AC69" s="211"/>
      <c r="AD69" s="75">
        <v>3030</v>
      </c>
      <c r="AE69" s="212"/>
      <c r="AF69" s="211"/>
      <c r="AG69" s="75">
        <v>3655</v>
      </c>
      <c r="AH69" s="212"/>
      <c r="AI69" s="211"/>
      <c r="AJ69" s="75">
        <v>3573</v>
      </c>
      <c r="AK69" s="212"/>
      <c r="AL69" s="211"/>
      <c r="AM69" s="75">
        <v>2791</v>
      </c>
      <c r="AN69" s="212"/>
      <c r="AO69" s="211"/>
      <c r="AP69" s="75">
        <v>1814</v>
      </c>
      <c r="AQ69" s="212"/>
      <c r="AR69" s="211"/>
      <c r="AS69" s="75">
        <v>7048</v>
      </c>
      <c r="AT69" s="212"/>
      <c r="AU69" s="211"/>
      <c r="AV69" s="75">
        <v>7826</v>
      </c>
      <c r="AW69" s="212"/>
      <c r="AX69" s="211"/>
      <c r="AY69" s="75">
        <v>9835</v>
      </c>
      <c r="AZ69" s="212"/>
      <c r="BA69" s="211"/>
      <c r="BB69" s="75">
        <v>2195</v>
      </c>
      <c r="BC69" s="212"/>
      <c r="BD69" s="211"/>
      <c r="BE69" s="75">
        <v>466</v>
      </c>
      <c r="BF69" s="212"/>
      <c r="BG69" s="211"/>
      <c r="BH69" s="75">
        <v>49</v>
      </c>
      <c r="BI69" s="212"/>
      <c r="BJ69" s="211"/>
      <c r="BK69" s="75">
        <v>2329</v>
      </c>
      <c r="BL69" s="212"/>
      <c r="BM69" s="211"/>
      <c r="BN69" s="75">
        <v>0</v>
      </c>
      <c r="BO69" s="212"/>
      <c r="BP69" s="211"/>
      <c r="BQ69" s="75">
        <v>3693</v>
      </c>
      <c r="BR69" s="212"/>
      <c r="BS69" s="211"/>
      <c r="BT69" s="75">
        <v>11176</v>
      </c>
      <c r="BU69" s="212"/>
      <c r="BV69" s="211"/>
      <c r="BW69" s="75">
        <v>5</v>
      </c>
      <c r="BX69" s="212"/>
      <c r="BY69" s="211"/>
      <c r="BZ69" s="75">
        <v>1629</v>
      </c>
      <c r="CA69" s="213"/>
      <c r="CB69" s="211"/>
      <c r="CC69" s="75">
        <v>0</v>
      </c>
      <c r="CD69" s="213"/>
      <c r="CE69" s="211"/>
      <c r="CF69" s="75">
        <v>3607</v>
      </c>
      <c r="CG69" s="213"/>
      <c r="CH69" s="211"/>
      <c r="CI69" s="75">
        <v>11003</v>
      </c>
      <c r="CJ69" s="213"/>
      <c r="CK69" s="211"/>
      <c r="CL69" s="75">
        <v>1</v>
      </c>
      <c r="CM69" s="213"/>
      <c r="CN69" s="211"/>
      <c r="CO69" s="75">
        <v>220</v>
      </c>
      <c r="CP69" s="213"/>
      <c r="CQ69" s="211"/>
      <c r="CR69" s="75">
        <v>1629</v>
      </c>
      <c r="CS69" s="213"/>
      <c r="CT69" s="211"/>
      <c r="CU69" s="75">
        <v>12968</v>
      </c>
      <c r="CV69" s="213"/>
      <c r="CW69" s="211"/>
      <c r="CX69" s="75"/>
      <c r="CY69" s="213"/>
    </row>
    <row r="70" spans="1:103" s="9" customFormat="1" ht="69.95" customHeight="1" thickTop="1" x14ac:dyDescent="0.25">
      <c r="A70" s="146" t="s">
        <v>232</v>
      </c>
      <c r="B70" s="146" t="s">
        <v>233</v>
      </c>
      <c r="C70" s="146" t="s">
        <v>234</v>
      </c>
      <c r="D70" s="146" t="s">
        <v>219</v>
      </c>
      <c r="E70" s="148" t="s">
        <v>162</v>
      </c>
      <c r="F70" s="148" t="s">
        <v>163</v>
      </c>
      <c r="G70" s="148" t="s">
        <v>164</v>
      </c>
      <c r="H70" s="226" t="s">
        <v>165</v>
      </c>
      <c r="I70" s="151" t="s">
        <v>165</v>
      </c>
      <c r="J70" s="151"/>
      <c r="K70" s="151" t="s">
        <v>166</v>
      </c>
      <c r="L70" s="151" t="s">
        <v>165</v>
      </c>
      <c r="M70" s="152" t="s">
        <v>716</v>
      </c>
      <c r="N70" s="165"/>
      <c r="O70" s="301">
        <v>1580</v>
      </c>
      <c r="P70" s="310"/>
      <c r="Q70" s="311"/>
      <c r="R70" s="301">
        <v>1108</v>
      </c>
      <c r="S70" s="310"/>
      <c r="T70" s="311"/>
      <c r="U70" s="301">
        <v>243</v>
      </c>
      <c r="V70" s="310"/>
      <c r="W70" s="311"/>
      <c r="X70" s="301">
        <v>229</v>
      </c>
      <c r="Y70" s="310"/>
      <c r="Z70" s="311"/>
      <c r="AA70" s="301">
        <v>0</v>
      </c>
      <c r="AB70" s="222"/>
      <c r="AC70" s="165"/>
      <c r="AD70" s="301">
        <v>315</v>
      </c>
      <c r="AE70" s="310"/>
      <c r="AF70" s="311"/>
      <c r="AG70" s="301">
        <v>378</v>
      </c>
      <c r="AH70" s="310"/>
      <c r="AI70" s="311"/>
      <c r="AJ70" s="301">
        <v>394</v>
      </c>
      <c r="AK70" s="310"/>
      <c r="AL70" s="311"/>
      <c r="AM70" s="301">
        <v>266</v>
      </c>
      <c r="AN70" s="310"/>
      <c r="AO70" s="311"/>
      <c r="AP70" s="301">
        <v>185</v>
      </c>
      <c r="AQ70" s="310"/>
      <c r="AR70" s="311"/>
      <c r="AS70" s="301">
        <v>697</v>
      </c>
      <c r="AT70" s="310"/>
      <c r="AU70" s="311"/>
      <c r="AV70" s="301">
        <v>883</v>
      </c>
      <c r="AW70" s="310"/>
      <c r="AX70" s="311"/>
      <c r="AY70" s="301">
        <v>833</v>
      </c>
      <c r="AZ70" s="310"/>
      <c r="BA70" s="311"/>
      <c r="BB70" s="301">
        <v>310</v>
      </c>
      <c r="BC70" s="222"/>
      <c r="BD70" s="165"/>
      <c r="BE70" s="301">
        <v>44</v>
      </c>
      <c r="BF70" s="310"/>
      <c r="BG70" s="311"/>
      <c r="BH70" s="301">
        <v>4</v>
      </c>
      <c r="BI70" s="310"/>
      <c r="BJ70" s="311"/>
      <c r="BK70" s="301">
        <v>389</v>
      </c>
      <c r="BL70" s="310"/>
      <c r="BM70" s="311"/>
      <c r="BN70" s="301">
        <v>0</v>
      </c>
      <c r="BO70" s="310"/>
      <c r="BP70" s="311"/>
      <c r="BQ70" s="301">
        <v>290</v>
      </c>
      <c r="BR70" s="222"/>
      <c r="BS70" s="165"/>
      <c r="BT70" s="301">
        <v>1290</v>
      </c>
      <c r="BU70" s="310"/>
      <c r="BV70" s="311"/>
      <c r="BW70" s="301">
        <v>0</v>
      </c>
      <c r="BX70" s="310"/>
      <c r="BY70" s="311"/>
      <c r="BZ70" s="301">
        <v>1</v>
      </c>
      <c r="CA70" s="314"/>
      <c r="CB70" s="315"/>
      <c r="CC70" s="301">
        <v>0</v>
      </c>
      <c r="CD70" s="314"/>
      <c r="CE70" s="315"/>
      <c r="CF70" s="301">
        <v>450</v>
      </c>
      <c r="CG70" s="223"/>
      <c r="CH70" s="165"/>
      <c r="CI70" s="301">
        <v>1337</v>
      </c>
      <c r="CJ70" s="314"/>
      <c r="CK70" s="315"/>
      <c r="CL70" s="301">
        <v>999</v>
      </c>
      <c r="CM70" s="314"/>
      <c r="CN70" s="315"/>
      <c r="CO70" s="301">
        <v>43</v>
      </c>
      <c r="CP70" s="314"/>
      <c r="CQ70" s="315"/>
      <c r="CR70" s="301">
        <v>1</v>
      </c>
      <c r="CS70" s="314"/>
      <c r="CT70" s="315"/>
      <c r="CU70" s="301">
        <v>1215</v>
      </c>
      <c r="CV70" s="223"/>
      <c r="CW70" s="165"/>
      <c r="CX70" s="152"/>
      <c r="CY70" s="223"/>
    </row>
    <row r="71" spans="1:103" s="9" customFormat="1" ht="30" customHeight="1" x14ac:dyDescent="0.25">
      <c r="A71" s="67" t="s">
        <v>232</v>
      </c>
      <c r="B71" s="77" t="s">
        <v>233</v>
      </c>
      <c r="C71" s="77" t="s">
        <v>234</v>
      </c>
      <c r="D71" s="77" t="s">
        <v>219</v>
      </c>
      <c r="E71" s="67" t="s">
        <v>162</v>
      </c>
      <c r="F71" s="67" t="s">
        <v>163</v>
      </c>
      <c r="G71" s="79" t="s">
        <v>168</v>
      </c>
      <c r="H71" s="217" t="str">
        <f>IF(H70="","",H70)</f>
        <v>Y</v>
      </c>
      <c r="I71" s="217" t="str">
        <f t="shared" ref="I71" si="52">IF(I70="","",I70)</f>
        <v>Y</v>
      </c>
      <c r="J71" s="217" t="str">
        <f>IF(J70="","",J70)</f>
        <v/>
      </c>
      <c r="K71" s="217" t="str">
        <f t="shared" ref="K71" si="53">IF(K70="","",K70)</f>
        <v>Version 3.0</v>
      </c>
      <c r="L71" s="217"/>
      <c r="M71" s="75" t="s">
        <v>717</v>
      </c>
      <c r="N71" s="211"/>
      <c r="O71" s="321">
        <v>2599</v>
      </c>
      <c r="P71" s="312"/>
      <c r="Q71" s="313"/>
      <c r="R71" s="321">
        <v>1625</v>
      </c>
      <c r="S71" s="312"/>
      <c r="T71" s="313"/>
      <c r="U71" s="321">
        <v>488</v>
      </c>
      <c r="V71" s="312"/>
      <c r="W71" s="313"/>
      <c r="X71" s="321">
        <v>486</v>
      </c>
      <c r="Y71" s="312"/>
      <c r="Z71" s="313"/>
      <c r="AA71" s="321">
        <v>0</v>
      </c>
      <c r="AB71" s="212"/>
      <c r="AC71" s="211"/>
      <c r="AD71" s="321">
        <v>583</v>
      </c>
      <c r="AE71" s="312"/>
      <c r="AF71" s="313"/>
      <c r="AG71" s="321">
        <v>613</v>
      </c>
      <c r="AH71" s="312"/>
      <c r="AI71" s="313"/>
      <c r="AJ71" s="321">
        <v>630</v>
      </c>
      <c r="AK71" s="312"/>
      <c r="AL71" s="313"/>
      <c r="AM71" s="321">
        <v>432</v>
      </c>
      <c r="AN71" s="312"/>
      <c r="AO71" s="313"/>
      <c r="AP71" s="321">
        <v>275</v>
      </c>
      <c r="AQ71" s="312"/>
      <c r="AR71" s="313"/>
      <c r="AS71" s="321">
        <v>1184</v>
      </c>
      <c r="AT71" s="312"/>
      <c r="AU71" s="313"/>
      <c r="AV71" s="321">
        <v>1415</v>
      </c>
      <c r="AW71" s="312"/>
      <c r="AX71" s="313"/>
      <c r="AY71" s="321">
        <v>1365</v>
      </c>
      <c r="AZ71" s="312"/>
      <c r="BA71" s="313"/>
      <c r="BB71" s="321">
        <v>457</v>
      </c>
      <c r="BC71" s="212"/>
      <c r="BD71" s="211"/>
      <c r="BE71" s="321">
        <v>119</v>
      </c>
      <c r="BF71" s="312"/>
      <c r="BG71" s="313"/>
      <c r="BH71" s="321">
        <v>6</v>
      </c>
      <c r="BI71" s="312"/>
      <c r="BJ71" s="313"/>
      <c r="BK71" s="321">
        <v>652</v>
      </c>
      <c r="BL71" s="312"/>
      <c r="BM71" s="313"/>
      <c r="BN71" s="321">
        <v>0</v>
      </c>
      <c r="BO71" s="312"/>
      <c r="BP71" s="313"/>
      <c r="BQ71" s="321">
        <v>463</v>
      </c>
      <c r="BR71" s="212"/>
      <c r="BS71" s="211"/>
      <c r="BT71" s="321">
        <v>2136</v>
      </c>
      <c r="BU71" s="312"/>
      <c r="BV71" s="313"/>
      <c r="BW71" s="321">
        <v>0</v>
      </c>
      <c r="BX71" s="312"/>
      <c r="BY71" s="313"/>
      <c r="BZ71" s="321">
        <v>1</v>
      </c>
      <c r="CA71" s="317"/>
      <c r="CB71" s="318"/>
      <c r="CC71" s="321">
        <v>0</v>
      </c>
      <c r="CD71" s="317"/>
      <c r="CE71" s="318"/>
      <c r="CF71" s="321">
        <v>715</v>
      </c>
      <c r="CG71" s="213"/>
      <c r="CH71" s="211"/>
      <c r="CI71" s="321">
        <v>2205</v>
      </c>
      <c r="CJ71" s="317"/>
      <c r="CK71" s="318"/>
      <c r="CL71" s="321">
        <v>1460</v>
      </c>
      <c r="CM71" s="317"/>
      <c r="CN71" s="318"/>
      <c r="CO71" s="321">
        <v>80</v>
      </c>
      <c r="CP71" s="317"/>
      <c r="CQ71" s="318"/>
      <c r="CR71" s="321">
        <v>1</v>
      </c>
      <c r="CS71" s="317"/>
      <c r="CT71" s="318"/>
      <c r="CU71" s="321">
        <v>2120</v>
      </c>
      <c r="CV71" s="213"/>
      <c r="CW71" s="211"/>
      <c r="CX71" s="75"/>
      <c r="CY71" s="213"/>
    </row>
    <row r="72" spans="1:103" s="9" customFormat="1" ht="30" customHeight="1" thickBot="1" x14ac:dyDescent="0.3">
      <c r="A72" s="67" t="s">
        <v>232</v>
      </c>
      <c r="B72" s="77" t="s">
        <v>233</v>
      </c>
      <c r="C72" s="77" t="s">
        <v>234</v>
      </c>
      <c r="D72" s="77" t="s">
        <v>219</v>
      </c>
      <c r="E72" s="67" t="s">
        <v>162</v>
      </c>
      <c r="F72" s="67" t="s">
        <v>163</v>
      </c>
      <c r="G72" s="79" t="s">
        <v>169</v>
      </c>
      <c r="H72" s="217" t="str">
        <f>IF(H70="","",H70)</f>
        <v>Y</v>
      </c>
      <c r="I72" s="217" t="str">
        <f t="shared" ref="I72" si="54">IF(I70="","",I70)</f>
        <v>Y</v>
      </c>
      <c r="J72" s="217" t="str">
        <f>IF(J70="","",J70)</f>
        <v/>
      </c>
      <c r="K72" s="217" t="str">
        <f t="shared" ref="K72" si="55">IF(K70="","",K70)</f>
        <v>Version 3.0</v>
      </c>
      <c r="L72" s="217"/>
      <c r="M72" s="75" t="s">
        <v>718</v>
      </c>
      <c r="N72" s="211"/>
      <c r="O72" s="321">
        <v>6705</v>
      </c>
      <c r="P72" s="312"/>
      <c r="Q72" s="313"/>
      <c r="R72" s="321">
        <v>2874</v>
      </c>
      <c r="S72" s="312"/>
      <c r="T72" s="313"/>
      <c r="U72" s="321">
        <v>2358</v>
      </c>
      <c r="V72" s="312"/>
      <c r="W72" s="313"/>
      <c r="X72" s="321">
        <v>1473</v>
      </c>
      <c r="Y72" s="312"/>
      <c r="Z72" s="313"/>
      <c r="AA72" s="321">
        <v>0</v>
      </c>
      <c r="AB72" s="212"/>
      <c r="AC72" s="211"/>
      <c r="AD72" s="321">
        <v>1206</v>
      </c>
      <c r="AE72" s="312"/>
      <c r="AF72" s="313"/>
      <c r="AG72" s="321">
        <v>1639</v>
      </c>
      <c r="AH72" s="312"/>
      <c r="AI72" s="313"/>
      <c r="AJ72" s="321">
        <v>2143</v>
      </c>
      <c r="AK72" s="312"/>
      <c r="AL72" s="313"/>
      <c r="AM72" s="321">
        <v>1150</v>
      </c>
      <c r="AN72" s="312"/>
      <c r="AO72" s="313"/>
      <c r="AP72" s="321">
        <v>503</v>
      </c>
      <c r="AQ72" s="312"/>
      <c r="AR72" s="313"/>
      <c r="AS72" s="321">
        <v>2320</v>
      </c>
      <c r="AT72" s="312"/>
      <c r="AU72" s="313"/>
      <c r="AV72" s="321">
        <v>4385</v>
      </c>
      <c r="AW72" s="312"/>
      <c r="AX72" s="313"/>
      <c r="AY72" s="321">
        <v>3499</v>
      </c>
      <c r="AZ72" s="312"/>
      <c r="BA72" s="313"/>
      <c r="BB72" s="321">
        <v>876</v>
      </c>
      <c r="BC72" s="212"/>
      <c r="BD72" s="211"/>
      <c r="BE72" s="321">
        <v>311</v>
      </c>
      <c r="BF72" s="312"/>
      <c r="BG72" s="313"/>
      <c r="BH72" s="321">
        <v>21</v>
      </c>
      <c r="BI72" s="312"/>
      <c r="BJ72" s="313"/>
      <c r="BK72" s="321">
        <v>1998</v>
      </c>
      <c r="BL72" s="312"/>
      <c r="BM72" s="313"/>
      <c r="BN72" s="321">
        <v>0</v>
      </c>
      <c r="BO72" s="312"/>
      <c r="BP72" s="313"/>
      <c r="BQ72" s="321">
        <v>1744</v>
      </c>
      <c r="BR72" s="212"/>
      <c r="BS72" s="211"/>
      <c r="BT72" s="321">
        <v>4961</v>
      </c>
      <c r="BU72" s="312"/>
      <c r="BV72" s="313"/>
      <c r="BW72" s="321">
        <v>0</v>
      </c>
      <c r="BX72" s="312"/>
      <c r="BY72" s="313"/>
      <c r="BZ72" s="321">
        <v>1</v>
      </c>
      <c r="CA72" s="317"/>
      <c r="CB72" s="318"/>
      <c r="CC72" s="321">
        <v>0</v>
      </c>
      <c r="CD72" s="317"/>
      <c r="CE72" s="318"/>
      <c r="CF72" s="321">
        <v>1610</v>
      </c>
      <c r="CG72" s="213"/>
      <c r="CH72" s="211"/>
      <c r="CI72" s="321">
        <v>5370</v>
      </c>
      <c r="CJ72" s="317"/>
      <c r="CK72" s="318"/>
      <c r="CL72" s="321">
        <v>2021</v>
      </c>
      <c r="CM72" s="317"/>
      <c r="CN72" s="318"/>
      <c r="CO72" s="321">
        <v>66</v>
      </c>
      <c r="CP72" s="317"/>
      <c r="CQ72" s="318"/>
      <c r="CR72" s="321">
        <v>1</v>
      </c>
      <c r="CS72" s="317"/>
      <c r="CT72" s="318"/>
      <c r="CU72" s="321">
        <v>5470</v>
      </c>
      <c r="CV72" s="213"/>
      <c r="CW72" s="211"/>
      <c r="CX72" s="75"/>
      <c r="CY72" s="213"/>
    </row>
    <row r="73" spans="1:103" s="9" customFormat="1" ht="59.25" customHeight="1" thickTop="1" x14ac:dyDescent="0.25">
      <c r="A73" s="146" t="s">
        <v>235</v>
      </c>
      <c r="B73" s="146" t="s">
        <v>236</v>
      </c>
      <c r="C73" s="147" t="s">
        <v>237</v>
      </c>
      <c r="D73" s="147" t="s">
        <v>219</v>
      </c>
      <c r="E73" s="148" t="s">
        <v>162</v>
      </c>
      <c r="F73" s="148" t="s">
        <v>163</v>
      </c>
      <c r="G73" s="148" t="s">
        <v>164</v>
      </c>
      <c r="H73" s="221" t="s">
        <v>165</v>
      </c>
      <c r="I73" s="151" t="s">
        <v>165</v>
      </c>
      <c r="J73" s="150"/>
      <c r="K73" s="151" t="s">
        <v>166</v>
      </c>
      <c r="L73" s="161" t="s">
        <v>177</v>
      </c>
      <c r="M73" s="152" t="s">
        <v>716</v>
      </c>
      <c r="N73" s="165"/>
      <c r="O73" s="152">
        <v>569</v>
      </c>
      <c r="P73" s="222"/>
      <c r="Q73" s="165"/>
      <c r="R73" s="152">
        <v>186</v>
      </c>
      <c r="S73" s="222"/>
      <c r="T73" s="165"/>
      <c r="U73" s="152">
        <v>197</v>
      </c>
      <c r="V73" s="222"/>
      <c r="W73" s="165"/>
      <c r="X73" s="152">
        <v>186</v>
      </c>
      <c r="Y73" s="222"/>
      <c r="Z73" s="165"/>
      <c r="AA73" s="152">
        <v>0</v>
      </c>
      <c r="AB73" s="222"/>
      <c r="AC73" s="165"/>
      <c r="AD73" s="152">
        <v>106</v>
      </c>
      <c r="AE73" s="222"/>
      <c r="AF73" s="165"/>
      <c r="AG73" s="152">
        <v>138</v>
      </c>
      <c r="AH73" s="222"/>
      <c r="AI73" s="165"/>
      <c r="AJ73" s="152">
        <v>153</v>
      </c>
      <c r="AK73" s="222"/>
      <c r="AL73" s="165"/>
      <c r="AM73" s="152">
        <v>92</v>
      </c>
      <c r="AN73" s="222"/>
      <c r="AO73" s="165"/>
      <c r="AP73" s="152">
        <v>80</v>
      </c>
      <c r="AQ73" s="222"/>
      <c r="AR73" s="165"/>
      <c r="AS73" s="152">
        <v>149</v>
      </c>
      <c r="AT73" s="222"/>
      <c r="AU73" s="165"/>
      <c r="AV73" s="152">
        <v>420</v>
      </c>
      <c r="AW73" s="222"/>
      <c r="AX73" s="165"/>
      <c r="AY73" s="152">
        <v>413</v>
      </c>
      <c r="AZ73" s="222"/>
      <c r="BA73" s="165"/>
      <c r="BB73" s="152">
        <v>79</v>
      </c>
      <c r="BC73" s="222"/>
      <c r="BD73" s="165"/>
      <c r="BE73" s="152">
        <v>34</v>
      </c>
      <c r="BF73" s="222"/>
      <c r="BG73" s="165"/>
      <c r="BH73" s="152">
        <v>2</v>
      </c>
      <c r="BI73" s="222"/>
      <c r="BJ73" s="165"/>
      <c r="BK73" s="152">
        <v>41</v>
      </c>
      <c r="BL73" s="222"/>
      <c r="BM73" s="165"/>
      <c r="BN73" s="152">
        <v>0</v>
      </c>
      <c r="BO73" s="222"/>
      <c r="BP73" s="165"/>
      <c r="BQ73" s="152">
        <v>53</v>
      </c>
      <c r="BR73" s="222"/>
      <c r="BS73" s="165"/>
      <c r="BT73" s="152">
        <v>516</v>
      </c>
      <c r="BU73" s="222"/>
      <c r="BV73" s="165"/>
      <c r="BW73" s="152">
        <v>0</v>
      </c>
      <c r="BX73" s="222"/>
      <c r="BY73" s="165"/>
      <c r="BZ73" s="152">
        <v>12</v>
      </c>
      <c r="CA73" s="223"/>
      <c r="CB73" s="165"/>
      <c r="CC73" s="152">
        <v>0</v>
      </c>
      <c r="CD73" s="223"/>
      <c r="CE73" s="165"/>
      <c r="CF73" s="152">
        <v>213</v>
      </c>
      <c r="CG73" s="223"/>
      <c r="CH73" s="165"/>
      <c r="CI73" s="152">
        <v>567</v>
      </c>
      <c r="CJ73" s="223"/>
      <c r="CK73" s="165"/>
      <c r="CL73" s="152">
        <v>42</v>
      </c>
      <c r="CM73" s="223"/>
      <c r="CN73" s="165"/>
      <c r="CO73" s="152">
        <v>32</v>
      </c>
      <c r="CP73" s="223"/>
      <c r="CQ73" s="165"/>
      <c r="CR73" s="152">
        <v>12</v>
      </c>
      <c r="CS73" s="223"/>
      <c r="CT73" s="165"/>
      <c r="CU73" s="152">
        <v>482</v>
      </c>
      <c r="CV73" s="223"/>
      <c r="CW73" s="165"/>
      <c r="CX73" s="152"/>
      <c r="CY73" s="223"/>
    </row>
    <row r="74" spans="1:103" s="9" customFormat="1" ht="30" customHeight="1" x14ac:dyDescent="0.25">
      <c r="A74" s="123" t="s">
        <v>235</v>
      </c>
      <c r="B74" s="123" t="s">
        <v>236</v>
      </c>
      <c r="C74" s="118" t="s">
        <v>237</v>
      </c>
      <c r="D74" s="122" t="s">
        <v>219</v>
      </c>
      <c r="E74" s="125" t="s">
        <v>162</v>
      </c>
      <c r="F74" s="125" t="s">
        <v>163</v>
      </c>
      <c r="G74" s="113" t="s">
        <v>168</v>
      </c>
      <c r="H74" s="208" t="str">
        <f>IF(H73="","",H73)</f>
        <v>Y</v>
      </c>
      <c r="I74" s="207" t="str">
        <f t="shared" ref="I74:K74" si="56">IF(I73="","",I73)</f>
        <v>Y</v>
      </c>
      <c r="J74" s="208" t="str">
        <f t="shared" si="56"/>
        <v/>
      </c>
      <c r="K74" s="207" t="str">
        <f t="shared" si="56"/>
        <v>Version 3.0</v>
      </c>
      <c r="L74" s="225"/>
      <c r="M74" s="75" t="s">
        <v>717</v>
      </c>
      <c r="N74" s="211"/>
      <c r="O74" s="75">
        <v>651</v>
      </c>
      <c r="P74" s="212"/>
      <c r="Q74" s="211"/>
      <c r="R74" s="75">
        <v>188</v>
      </c>
      <c r="S74" s="212"/>
      <c r="T74" s="211"/>
      <c r="U74" s="75">
        <v>235</v>
      </c>
      <c r="V74" s="212"/>
      <c r="W74" s="211"/>
      <c r="X74" s="75">
        <v>228</v>
      </c>
      <c r="Y74" s="212"/>
      <c r="Z74" s="211"/>
      <c r="AA74" s="75">
        <v>0</v>
      </c>
      <c r="AB74" s="212"/>
      <c r="AC74" s="211"/>
      <c r="AD74" s="75">
        <v>135</v>
      </c>
      <c r="AE74" s="212"/>
      <c r="AF74" s="211"/>
      <c r="AG74" s="75">
        <v>142</v>
      </c>
      <c r="AH74" s="212"/>
      <c r="AI74" s="211"/>
      <c r="AJ74" s="75">
        <v>204</v>
      </c>
      <c r="AK74" s="212"/>
      <c r="AL74" s="211"/>
      <c r="AM74" s="75">
        <v>106</v>
      </c>
      <c r="AN74" s="212"/>
      <c r="AO74" s="211"/>
      <c r="AP74" s="75">
        <v>64</v>
      </c>
      <c r="AQ74" s="212"/>
      <c r="AR74" s="211"/>
      <c r="AS74" s="75">
        <v>183</v>
      </c>
      <c r="AT74" s="212"/>
      <c r="AU74" s="211"/>
      <c r="AV74" s="75">
        <v>468</v>
      </c>
      <c r="AW74" s="212"/>
      <c r="AX74" s="211"/>
      <c r="AY74" s="75">
        <v>444</v>
      </c>
      <c r="AZ74" s="212"/>
      <c r="BA74" s="211"/>
      <c r="BB74" s="75">
        <v>119</v>
      </c>
      <c r="BC74" s="212"/>
      <c r="BD74" s="211"/>
      <c r="BE74" s="75">
        <v>36</v>
      </c>
      <c r="BF74" s="212"/>
      <c r="BG74" s="211"/>
      <c r="BH74" s="75">
        <v>3</v>
      </c>
      <c r="BI74" s="212"/>
      <c r="BJ74" s="211"/>
      <c r="BK74" s="75">
        <v>49</v>
      </c>
      <c r="BL74" s="212"/>
      <c r="BM74" s="211"/>
      <c r="BN74" s="75">
        <v>0</v>
      </c>
      <c r="BO74" s="212"/>
      <c r="BP74" s="211"/>
      <c r="BQ74" s="75">
        <v>40</v>
      </c>
      <c r="BR74" s="212"/>
      <c r="BS74" s="211"/>
      <c r="BT74" s="75">
        <v>611</v>
      </c>
      <c r="BU74" s="212"/>
      <c r="BV74" s="211"/>
      <c r="BW74" s="75">
        <v>0</v>
      </c>
      <c r="BX74" s="212"/>
      <c r="BY74" s="211"/>
      <c r="BZ74" s="75">
        <v>18</v>
      </c>
      <c r="CA74" s="213"/>
      <c r="CB74" s="211"/>
      <c r="CC74" s="75">
        <v>0</v>
      </c>
      <c r="CD74" s="213"/>
      <c r="CE74" s="211"/>
      <c r="CF74" s="75">
        <v>237</v>
      </c>
      <c r="CG74" s="213"/>
      <c r="CH74" s="211"/>
      <c r="CI74" s="75">
        <v>650</v>
      </c>
      <c r="CJ74" s="213"/>
      <c r="CK74" s="211"/>
      <c r="CL74" s="75">
        <v>47</v>
      </c>
      <c r="CM74" s="213"/>
      <c r="CN74" s="211"/>
      <c r="CO74" s="75">
        <v>65</v>
      </c>
      <c r="CP74" s="213"/>
      <c r="CQ74" s="211"/>
      <c r="CR74" s="75">
        <v>18</v>
      </c>
      <c r="CS74" s="213"/>
      <c r="CT74" s="211"/>
      <c r="CU74" s="75">
        <v>572</v>
      </c>
      <c r="CV74" s="213"/>
      <c r="CW74" s="211"/>
      <c r="CX74" s="75"/>
      <c r="CY74" s="213"/>
    </row>
    <row r="75" spans="1:103" s="9" customFormat="1" ht="30" customHeight="1" thickBot="1" x14ac:dyDescent="0.3">
      <c r="A75" s="123" t="s">
        <v>235</v>
      </c>
      <c r="B75" s="123" t="s">
        <v>236</v>
      </c>
      <c r="C75" s="123" t="s">
        <v>237</v>
      </c>
      <c r="D75" s="118" t="s">
        <v>219</v>
      </c>
      <c r="E75" s="125" t="s">
        <v>162</v>
      </c>
      <c r="F75" s="125" t="s">
        <v>163</v>
      </c>
      <c r="G75" s="113" t="s">
        <v>169</v>
      </c>
      <c r="H75" s="209" t="str">
        <f>IF(H73="","",H73)</f>
        <v>Y</v>
      </c>
      <c r="I75" s="207" t="str">
        <f t="shared" ref="I75:K75" si="57">IF(I73="","",I73)</f>
        <v>Y</v>
      </c>
      <c r="J75" s="209" t="str">
        <f t="shared" si="57"/>
        <v/>
      </c>
      <c r="K75" s="207" t="str">
        <f t="shared" si="57"/>
        <v>Version 3.0</v>
      </c>
      <c r="L75" s="209"/>
      <c r="M75" s="75" t="s">
        <v>718</v>
      </c>
      <c r="N75" s="211"/>
      <c r="O75" s="331">
        <v>6993</v>
      </c>
      <c r="P75" s="212"/>
      <c r="Q75" s="211"/>
      <c r="R75" s="75">
        <v>3061</v>
      </c>
      <c r="S75" s="212"/>
      <c r="T75" s="211"/>
      <c r="U75" s="75">
        <v>2221</v>
      </c>
      <c r="V75" s="212"/>
      <c r="W75" s="211"/>
      <c r="X75" s="75">
        <v>1711</v>
      </c>
      <c r="Y75" s="212"/>
      <c r="Z75" s="211"/>
      <c r="AA75" s="75">
        <v>3</v>
      </c>
      <c r="AB75" s="212"/>
      <c r="AC75" s="211"/>
      <c r="AD75" s="75">
        <v>1140</v>
      </c>
      <c r="AE75" s="212"/>
      <c r="AF75" s="211"/>
      <c r="AG75" s="75">
        <v>1276</v>
      </c>
      <c r="AH75" s="212"/>
      <c r="AI75" s="211"/>
      <c r="AJ75" s="75">
        <v>1938</v>
      </c>
      <c r="AK75" s="212"/>
      <c r="AL75" s="211"/>
      <c r="AM75" s="75">
        <v>1445</v>
      </c>
      <c r="AN75" s="212"/>
      <c r="AO75" s="211"/>
      <c r="AP75" s="75">
        <v>1191</v>
      </c>
      <c r="AQ75" s="212"/>
      <c r="AR75" s="211"/>
      <c r="AS75" s="75">
        <v>2403</v>
      </c>
      <c r="AT75" s="212"/>
      <c r="AU75" s="211"/>
      <c r="AV75" s="75">
        <v>4590</v>
      </c>
      <c r="AW75" s="212"/>
      <c r="AX75" s="211"/>
      <c r="AY75" s="75">
        <v>5241</v>
      </c>
      <c r="AZ75" s="212"/>
      <c r="BA75" s="211"/>
      <c r="BB75" s="75">
        <v>780</v>
      </c>
      <c r="BC75" s="212"/>
      <c r="BD75" s="211"/>
      <c r="BE75" s="75">
        <v>303</v>
      </c>
      <c r="BF75" s="212"/>
      <c r="BG75" s="211"/>
      <c r="BH75" s="75">
        <v>15</v>
      </c>
      <c r="BI75" s="212"/>
      <c r="BJ75" s="211"/>
      <c r="BK75" s="75">
        <v>654</v>
      </c>
      <c r="BL75" s="212"/>
      <c r="BM75" s="211"/>
      <c r="BN75" s="75">
        <v>0</v>
      </c>
      <c r="BO75" s="212"/>
      <c r="BP75" s="211"/>
      <c r="BQ75" s="75">
        <v>1165</v>
      </c>
      <c r="BR75" s="212"/>
      <c r="BS75" s="211"/>
      <c r="BT75" s="75">
        <v>5827</v>
      </c>
      <c r="BU75" s="212"/>
      <c r="BV75" s="211"/>
      <c r="BW75" s="75">
        <v>1</v>
      </c>
      <c r="BX75" s="212"/>
      <c r="BY75" s="211"/>
      <c r="BZ75" s="75">
        <v>90</v>
      </c>
      <c r="CA75" s="213"/>
      <c r="CB75" s="211"/>
      <c r="CC75" s="75">
        <v>0</v>
      </c>
      <c r="CD75" s="213"/>
      <c r="CE75" s="211"/>
      <c r="CF75" s="75">
        <v>2176</v>
      </c>
      <c r="CG75" s="213"/>
      <c r="CH75" s="211"/>
      <c r="CI75" s="75">
        <v>6181</v>
      </c>
      <c r="CJ75" s="213"/>
      <c r="CK75" s="211"/>
      <c r="CL75" s="75">
        <v>870</v>
      </c>
      <c r="CM75" s="213"/>
      <c r="CN75" s="211"/>
      <c r="CO75" s="75">
        <v>65</v>
      </c>
      <c r="CP75" s="213"/>
      <c r="CQ75" s="211"/>
      <c r="CR75" s="75">
        <v>90</v>
      </c>
      <c r="CS75" s="213"/>
      <c r="CT75" s="211"/>
      <c r="CU75" s="75">
        <v>5887</v>
      </c>
      <c r="CV75" s="213"/>
      <c r="CW75" s="211"/>
      <c r="CX75" s="75"/>
      <c r="CY75" s="213"/>
    </row>
    <row r="76" spans="1:103" s="9" customFormat="1" ht="81.75" customHeight="1" thickTop="1" x14ac:dyDescent="0.25">
      <c r="A76" s="146" t="s">
        <v>238</v>
      </c>
      <c r="B76" s="146" t="s">
        <v>239</v>
      </c>
      <c r="C76" s="146" t="s">
        <v>240</v>
      </c>
      <c r="D76" s="146" t="s">
        <v>219</v>
      </c>
      <c r="E76" s="148" t="s">
        <v>162</v>
      </c>
      <c r="F76" s="148" t="s">
        <v>163</v>
      </c>
      <c r="G76" s="148" t="s">
        <v>164</v>
      </c>
      <c r="H76" s="226" t="s">
        <v>165</v>
      </c>
      <c r="I76" s="151" t="s">
        <v>165</v>
      </c>
      <c r="J76" s="151"/>
      <c r="K76" s="151" t="s">
        <v>166</v>
      </c>
      <c r="L76" s="151" t="s">
        <v>165</v>
      </c>
      <c r="M76" s="152" t="s">
        <v>716</v>
      </c>
      <c r="N76" s="165"/>
      <c r="O76" s="152">
        <v>41311</v>
      </c>
      <c r="P76" s="222"/>
      <c r="Q76" s="165"/>
      <c r="R76" s="152">
        <v>30676</v>
      </c>
      <c r="S76" s="222"/>
      <c r="T76" s="165"/>
      <c r="U76" s="152">
        <v>6111</v>
      </c>
      <c r="V76" s="222"/>
      <c r="W76" s="165"/>
      <c r="X76" s="152">
        <v>4524</v>
      </c>
      <c r="Y76" s="222"/>
      <c r="Z76" s="165"/>
      <c r="AA76" s="152">
        <v>4</v>
      </c>
      <c r="AB76" s="222"/>
      <c r="AC76" s="165"/>
      <c r="AD76" s="152">
        <v>7874</v>
      </c>
      <c r="AE76" s="222"/>
      <c r="AF76" s="165"/>
      <c r="AG76" s="152">
        <v>9920</v>
      </c>
      <c r="AH76" s="222"/>
      <c r="AI76" s="165"/>
      <c r="AJ76" s="152">
        <v>10363</v>
      </c>
      <c r="AK76" s="222"/>
      <c r="AL76" s="165"/>
      <c r="AM76" s="152">
        <v>7804</v>
      </c>
      <c r="AN76" s="222"/>
      <c r="AO76" s="165"/>
      <c r="AP76" s="152">
        <v>5343</v>
      </c>
      <c r="AQ76" s="222"/>
      <c r="AR76" s="165"/>
      <c r="AS76" s="152">
        <v>18843</v>
      </c>
      <c r="AT76" s="222"/>
      <c r="AU76" s="165"/>
      <c r="AV76" s="152">
        <v>22468</v>
      </c>
      <c r="AW76" s="222"/>
      <c r="AX76" s="165"/>
      <c r="AY76" s="152">
        <v>28176</v>
      </c>
      <c r="AZ76" s="222"/>
      <c r="BA76" s="165"/>
      <c r="BB76" s="152">
        <v>6653</v>
      </c>
      <c r="BC76" s="222"/>
      <c r="BD76" s="165"/>
      <c r="BE76" s="152">
        <v>1065</v>
      </c>
      <c r="BF76" s="222"/>
      <c r="BG76" s="165"/>
      <c r="BH76" s="152">
        <v>126</v>
      </c>
      <c r="BI76" s="222"/>
      <c r="BJ76" s="165"/>
      <c r="BK76" s="152">
        <v>5289</v>
      </c>
      <c r="BL76" s="222"/>
      <c r="BM76" s="165"/>
      <c r="BN76" s="152">
        <v>2</v>
      </c>
      <c r="BO76" s="222"/>
      <c r="BP76" s="165"/>
      <c r="BQ76" s="152">
        <v>5994</v>
      </c>
      <c r="BR76" s="222"/>
      <c r="BS76" s="165"/>
      <c r="BT76" s="152">
        <v>35281</v>
      </c>
      <c r="BU76" s="222"/>
      <c r="BV76" s="165"/>
      <c r="BW76" s="152">
        <v>36</v>
      </c>
      <c r="BX76" s="222"/>
      <c r="BY76" s="165"/>
      <c r="BZ76" s="152">
        <v>81</v>
      </c>
      <c r="CA76" s="223"/>
      <c r="CB76" s="165"/>
      <c r="CC76" s="152">
        <v>0</v>
      </c>
      <c r="CD76" s="223"/>
      <c r="CE76" s="165"/>
      <c r="CF76" s="152">
        <v>13904</v>
      </c>
      <c r="CG76" s="223"/>
      <c r="CH76" s="165"/>
      <c r="CI76" s="152">
        <v>37107</v>
      </c>
      <c r="CJ76" s="223"/>
      <c r="CK76" s="165"/>
      <c r="CL76" s="152">
        <v>7367</v>
      </c>
      <c r="CM76" s="223"/>
      <c r="CN76" s="165"/>
      <c r="CO76" s="152">
        <v>55</v>
      </c>
      <c r="CP76" s="223"/>
      <c r="CQ76" s="165"/>
      <c r="CR76" s="152">
        <v>81</v>
      </c>
      <c r="CS76" s="223"/>
      <c r="CT76" s="165"/>
      <c r="CU76" s="152">
        <v>32666</v>
      </c>
      <c r="CV76" s="223"/>
      <c r="CW76" s="165"/>
      <c r="CX76" s="152"/>
      <c r="CY76" s="223"/>
    </row>
    <row r="77" spans="1:103" s="9" customFormat="1" ht="30" customHeight="1" x14ac:dyDescent="0.25">
      <c r="A77" s="67" t="s">
        <v>238</v>
      </c>
      <c r="B77" s="77" t="s">
        <v>239</v>
      </c>
      <c r="C77" s="77" t="s">
        <v>240</v>
      </c>
      <c r="D77" s="77" t="s">
        <v>219</v>
      </c>
      <c r="E77" s="67" t="s">
        <v>162</v>
      </c>
      <c r="F77" s="67" t="s">
        <v>163</v>
      </c>
      <c r="G77" s="79" t="s">
        <v>168</v>
      </c>
      <c r="H77" s="217" t="str">
        <f>IF(H76="","",H76)</f>
        <v>Y</v>
      </c>
      <c r="I77" s="217" t="str">
        <f t="shared" ref="I77" si="58">IF(I76="","",I76)</f>
        <v>Y</v>
      </c>
      <c r="J77" s="217" t="str">
        <f>IF(J76="","",J76)</f>
        <v/>
      </c>
      <c r="K77" s="217" t="str">
        <f t="shared" ref="K77" si="59">IF(K76="","",K76)</f>
        <v>Version 3.0</v>
      </c>
      <c r="L77" s="217"/>
      <c r="M77" s="75" t="s">
        <v>717</v>
      </c>
      <c r="N77" s="211"/>
      <c r="O77" s="75">
        <v>44441</v>
      </c>
      <c r="P77" s="212"/>
      <c r="Q77" s="211"/>
      <c r="R77" s="75">
        <v>32385</v>
      </c>
      <c r="S77" s="212"/>
      <c r="T77" s="211"/>
      <c r="U77" s="75">
        <v>6569</v>
      </c>
      <c r="V77" s="212"/>
      <c r="W77" s="211"/>
      <c r="X77" s="75">
        <v>5487</v>
      </c>
      <c r="Y77" s="212"/>
      <c r="Z77" s="211"/>
      <c r="AA77" s="75">
        <v>5</v>
      </c>
      <c r="AB77" s="212"/>
      <c r="AC77" s="211"/>
      <c r="AD77" s="75">
        <v>8738</v>
      </c>
      <c r="AE77" s="212"/>
      <c r="AF77" s="211"/>
      <c r="AG77" s="75">
        <v>10960</v>
      </c>
      <c r="AH77" s="212"/>
      <c r="AI77" s="211"/>
      <c r="AJ77" s="75">
        <v>11260</v>
      </c>
      <c r="AK77" s="212"/>
      <c r="AL77" s="211"/>
      <c r="AM77" s="75">
        <v>8240</v>
      </c>
      <c r="AN77" s="212"/>
      <c r="AO77" s="211"/>
      <c r="AP77" s="75">
        <v>5235</v>
      </c>
      <c r="AQ77" s="212"/>
      <c r="AR77" s="211"/>
      <c r="AS77" s="75">
        <v>21135</v>
      </c>
      <c r="AT77" s="212"/>
      <c r="AU77" s="211"/>
      <c r="AV77" s="75">
        <v>23306</v>
      </c>
      <c r="AW77" s="212"/>
      <c r="AX77" s="211"/>
      <c r="AY77" s="75">
        <v>29573</v>
      </c>
      <c r="AZ77" s="212"/>
      <c r="BA77" s="211"/>
      <c r="BB77" s="75">
        <v>7548</v>
      </c>
      <c r="BC77" s="212"/>
      <c r="BD77" s="211"/>
      <c r="BE77" s="75">
        <v>1163</v>
      </c>
      <c r="BF77" s="212"/>
      <c r="BG77" s="211"/>
      <c r="BH77" s="75">
        <v>123</v>
      </c>
      <c r="BI77" s="212"/>
      <c r="BJ77" s="211"/>
      <c r="BK77" s="75">
        <v>6031</v>
      </c>
      <c r="BL77" s="212"/>
      <c r="BM77" s="211"/>
      <c r="BN77" s="75">
        <v>3</v>
      </c>
      <c r="BO77" s="212"/>
      <c r="BP77" s="211"/>
      <c r="BQ77" s="75">
        <v>6911</v>
      </c>
      <c r="BR77" s="212"/>
      <c r="BS77" s="211"/>
      <c r="BT77" s="75">
        <v>37510</v>
      </c>
      <c r="BU77" s="212"/>
      <c r="BV77" s="211"/>
      <c r="BW77" s="75">
        <v>20</v>
      </c>
      <c r="BX77" s="212"/>
      <c r="BY77" s="211"/>
      <c r="BZ77" s="75">
        <v>72</v>
      </c>
      <c r="CA77" s="213"/>
      <c r="CB77" s="211"/>
      <c r="CC77" s="75">
        <v>0</v>
      </c>
      <c r="CD77" s="213"/>
      <c r="CE77" s="211"/>
      <c r="CF77" s="75">
        <v>14570</v>
      </c>
      <c r="CG77" s="213"/>
      <c r="CH77" s="211"/>
      <c r="CI77" s="75">
        <v>39391</v>
      </c>
      <c r="CJ77" s="213"/>
      <c r="CK77" s="211"/>
      <c r="CL77" s="75">
        <v>7216</v>
      </c>
      <c r="CM77" s="213"/>
      <c r="CN77" s="211"/>
      <c r="CO77" s="75">
        <v>92</v>
      </c>
      <c r="CP77" s="213"/>
      <c r="CQ77" s="211"/>
      <c r="CR77" s="75">
        <v>72</v>
      </c>
      <c r="CS77" s="213"/>
      <c r="CT77" s="211"/>
      <c r="CU77" s="75">
        <v>35820</v>
      </c>
      <c r="CV77" s="213"/>
      <c r="CW77" s="211"/>
      <c r="CX77" s="75"/>
      <c r="CY77" s="213"/>
    </row>
    <row r="78" spans="1:103" s="9" customFormat="1" ht="30" customHeight="1" thickBot="1" x14ac:dyDescent="0.3">
      <c r="A78" s="67" t="s">
        <v>238</v>
      </c>
      <c r="B78" s="77" t="s">
        <v>239</v>
      </c>
      <c r="C78" s="77" t="s">
        <v>240</v>
      </c>
      <c r="D78" s="77" t="s">
        <v>219</v>
      </c>
      <c r="E78" s="67" t="s">
        <v>162</v>
      </c>
      <c r="F78" s="67" t="s">
        <v>163</v>
      </c>
      <c r="G78" s="79" t="s">
        <v>169</v>
      </c>
      <c r="H78" s="217" t="str">
        <f>IF(H76="","",H76)</f>
        <v>Y</v>
      </c>
      <c r="I78" s="217" t="str">
        <f t="shared" ref="I78" si="60">IF(I76="","",I76)</f>
        <v>Y</v>
      </c>
      <c r="J78" s="217" t="str">
        <f>IF(J76="","",J76)</f>
        <v/>
      </c>
      <c r="K78" s="217" t="str">
        <f t="shared" ref="K78" si="61">IF(K76="","",K76)</f>
        <v>Version 3.0</v>
      </c>
      <c r="L78" s="217"/>
      <c r="M78" s="75" t="s">
        <v>718</v>
      </c>
      <c r="N78" s="211"/>
      <c r="O78" s="75">
        <v>29363</v>
      </c>
      <c r="P78" s="212"/>
      <c r="Q78" s="211"/>
      <c r="R78" s="75">
        <v>26268</v>
      </c>
      <c r="S78" s="212"/>
      <c r="T78" s="211"/>
      <c r="U78" s="75">
        <v>1855</v>
      </c>
      <c r="V78" s="212"/>
      <c r="W78" s="211"/>
      <c r="X78" s="75">
        <v>1240</v>
      </c>
      <c r="Y78" s="212"/>
      <c r="Z78" s="211"/>
      <c r="AA78" s="75">
        <v>1</v>
      </c>
      <c r="AB78" s="212"/>
      <c r="AC78" s="211"/>
      <c r="AD78" s="75">
        <v>5064</v>
      </c>
      <c r="AE78" s="212"/>
      <c r="AF78" s="211"/>
      <c r="AG78" s="75">
        <v>7323</v>
      </c>
      <c r="AH78" s="212"/>
      <c r="AI78" s="211"/>
      <c r="AJ78" s="75">
        <v>7502</v>
      </c>
      <c r="AK78" s="212"/>
      <c r="AL78" s="211"/>
      <c r="AM78" s="75">
        <v>5517</v>
      </c>
      <c r="AN78" s="212"/>
      <c r="AO78" s="211"/>
      <c r="AP78" s="75">
        <v>3956</v>
      </c>
      <c r="AQ78" s="212"/>
      <c r="AR78" s="211"/>
      <c r="AS78" s="75">
        <v>14693</v>
      </c>
      <c r="AT78" s="212"/>
      <c r="AU78" s="211"/>
      <c r="AV78" s="75">
        <v>14670</v>
      </c>
      <c r="AW78" s="212"/>
      <c r="AX78" s="211"/>
      <c r="AY78" s="75">
        <v>19761</v>
      </c>
      <c r="AZ78" s="212"/>
      <c r="BA78" s="211"/>
      <c r="BB78" s="75">
        <v>5464</v>
      </c>
      <c r="BC78" s="212"/>
      <c r="BD78" s="211"/>
      <c r="BE78" s="75">
        <v>759</v>
      </c>
      <c r="BF78" s="212"/>
      <c r="BG78" s="211"/>
      <c r="BH78" s="75">
        <v>90</v>
      </c>
      <c r="BI78" s="212"/>
      <c r="BJ78" s="211"/>
      <c r="BK78" s="75">
        <v>3288</v>
      </c>
      <c r="BL78" s="212"/>
      <c r="BM78" s="211"/>
      <c r="BN78" s="75">
        <v>1</v>
      </c>
      <c r="BO78" s="212"/>
      <c r="BP78" s="211"/>
      <c r="BQ78" s="75">
        <v>2108</v>
      </c>
      <c r="BR78" s="212"/>
      <c r="BS78" s="211"/>
      <c r="BT78" s="75">
        <v>27246</v>
      </c>
      <c r="BU78" s="212"/>
      <c r="BV78" s="211"/>
      <c r="BW78" s="75">
        <v>9</v>
      </c>
      <c r="BX78" s="212"/>
      <c r="BY78" s="211"/>
      <c r="BZ78" s="75">
        <v>26</v>
      </c>
      <c r="CA78" s="213"/>
      <c r="CB78" s="211"/>
      <c r="CC78" s="75">
        <v>0</v>
      </c>
      <c r="CD78" s="213"/>
      <c r="CE78" s="211"/>
      <c r="CF78" s="75">
        <v>11538</v>
      </c>
      <c r="CG78" s="213"/>
      <c r="CH78" s="211"/>
      <c r="CI78" s="75">
        <v>29266</v>
      </c>
      <c r="CJ78" s="213"/>
      <c r="CK78" s="211"/>
      <c r="CL78" s="75">
        <v>5580</v>
      </c>
      <c r="CM78" s="213"/>
      <c r="CN78" s="211"/>
      <c r="CO78" s="75">
        <v>42</v>
      </c>
      <c r="CP78" s="213"/>
      <c r="CQ78" s="211"/>
      <c r="CR78" s="75">
        <v>26</v>
      </c>
      <c r="CS78" s="213"/>
      <c r="CT78" s="211"/>
      <c r="CU78" s="75">
        <v>22644</v>
      </c>
      <c r="CV78" s="213"/>
      <c r="CW78" s="211"/>
      <c r="CX78" s="75"/>
      <c r="CY78" s="213"/>
    </row>
    <row r="79" spans="1:103" s="9" customFormat="1" ht="48" customHeight="1" thickTop="1" thickBot="1" x14ac:dyDescent="0.3">
      <c r="A79" s="147" t="s">
        <v>241</v>
      </c>
      <c r="B79" s="146" t="s">
        <v>242</v>
      </c>
      <c r="C79" s="147" t="s">
        <v>243</v>
      </c>
      <c r="D79" s="146" t="s">
        <v>244</v>
      </c>
      <c r="E79" s="149" t="s">
        <v>162</v>
      </c>
      <c r="F79" s="148" t="s">
        <v>163</v>
      </c>
      <c r="G79" s="148" t="s">
        <v>164</v>
      </c>
      <c r="H79" s="221" t="s">
        <v>165</v>
      </c>
      <c r="I79" s="151" t="s">
        <v>165</v>
      </c>
      <c r="J79" s="151"/>
      <c r="K79" s="151" t="s">
        <v>166</v>
      </c>
      <c r="L79" s="161" t="s">
        <v>165</v>
      </c>
      <c r="M79" s="152" t="s">
        <v>716</v>
      </c>
      <c r="N79" s="165"/>
      <c r="O79" s="309">
        <v>680667</v>
      </c>
      <c r="P79" s="310"/>
      <c r="Q79" s="311"/>
      <c r="R79" s="309">
        <v>469935</v>
      </c>
      <c r="S79" s="222"/>
      <c r="T79" s="165"/>
      <c r="U79" s="309">
        <v>115326</v>
      </c>
      <c r="V79" s="310"/>
      <c r="W79" s="311"/>
      <c r="X79" s="309">
        <v>95406</v>
      </c>
      <c r="Y79" s="310"/>
      <c r="Z79" s="311"/>
      <c r="AA79" s="301">
        <v>2</v>
      </c>
      <c r="AB79" s="310"/>
      <c r="AC79" s="311"/>
      <c r="AD79" s="309">
        <v>150554</v>
      </c>
      <c r="AE79" s="310"/>
      <c r="AF79" s="311"/>
      <c r="AG79" s="309">
        <v>187041</v>
      </c>
      <c r="AH79" s="310"/>
      <c r="AI79" s="311"/>
      <c r="AJ79" s="309">
        <v>162822</v>
      </c>
      <c r="AK79" s="310"/>
      <c r="AL79" s="311"/>
      <c r="AM79" s="309">
        <v>107008</v>
      </c>
      <c r="AN79" s="310"/>
      <c r="AO79" s="311"/>
      <c r="AP79" s="309">
        <v>72029</v>
      </c>
      <c r="AQ79" s="310"/>
      <c r="AR79" s="311"/>
      <c r="AS79" s="309">
        <v>284114</v>
      </c>
      <c r="AT79" s="310"/>
      <c r="AU79" s="311"/>
      <c r="AV79" s="309">
        <v>396553</v>
      </c>
      <c r="AW79" s="310"/>
      <c r="AX79" s="311"/>
      <c r="AY79" s="309">
        <v>417168</v>
      </c>
      <c r="AZ79" s="310"/>
      <c r="BA79" s="311"/>
      <c r="BB79" s="309">
        <v>129792</v>
      </c>
      <c r="BC79" s="310"/>
      <c r="BD79" s="311"/>
      <c r="BE79" s="309">
        <v>19696</v>
      </c>
      <c r="BF79" s="310"/>
      <c r="BG79" s="311"/>
      <c r="BH79" s="309">
        <v>1624</v>
      </c>
      <c r="BI79" s="310"/>
      <c r="BJ79" s="311"/>
      <c r="BK79" s="309">
        <v>2811</v>
      </c>
      <c r="BL79" s="310"/>
      <c r="BM79" s="311"/>
      <c r="BN79" s="309">
        <v>109576</v>
      </c>
      <c r="BO79" s="310"/>
      <c r="BP79" s="311"/>
      <c r="BQ79" s="309">
        <v>52513</v>
      </c>
      <c r="BR79" s="310"/>
      <c r="BS79" s="311"/>
      <c r="BT79" s="309">
        <v>521170</v>
      </c>
      <c r="BU79" s="310"/>
      <c r="BV79" s="311"/>
      <c r="BW79" s="309">
        <v>106984</v>
      </c>
      <c r="BX79" s="310"/>
      <c r="BY79" s="311"/>
      <c r="BZ79" s="309">
        <v>31615</v>
      </c>
      <c r="CA79" s="314"/>
      <c r="CB79" s="315"/>
      <c r="CC79" s="316">
        <v>11</v>
      </c>
      <c r="CD79" s="314"/>
      <c r="CE79" s="315"/>
      <c r="CF79" s="309">
        <v>233525</v>
      </c>
      <c r="CG79" s="314"/>
      <c r="CH79" s="315"/>
      <c r="CI79" s="309">
        <v>680667</v>
      </c>
      <c r="CJ79" s="314"/>
      <c r="CK79" s="315"/>
      <c r="CL79" s="309">
        <v>128476</v>
      </c>
      <c r="CM79" s="314"/>
      <c r="CN79" s="315"/>
      <c r="CO79" s="309">
        <v>8540</v>
      </c>
      <c r="CP79" s="314"/>
      <c r="CQ79" s="315"/>
      <c r="CR79" s="309">
        <v>29849</v>
      </c>
      <c r="CS79" s="314"/>
      <c r="CT79" s="315"/>
      <c r="CU79" s="309">
        <v>526463</v>
      </c>
      <c r="CV79" s="223"/>
      <c r="CW79" s="165"/>
      <c r="CX79" s="152"/>
      <c r="CY79" s="223"/>
    </row>
    <row r="80" spans="1:103" s="1" customFormat="1" ht="30" customHeight="1" thickTop="1" thickBot="1" x14ac:dyDescent="0.3">
      <c r="A80" s="118" t="s">
        <v>241</v>
      </c>
      <c r="B80" s="123" t="s">
        <v>242</v>
      </c>
      <c r="C80" s="122" t="s">
        <v>243</v>
      </c>
      <c r="D80" s="123" t="s">
        <v>244</v>
      </c>
      <c r="E80" s="127" t="s">
        <v>162</v>
      </c>
      <c r="F80" s="127" t="s">
        <v>163</v>
      </c>
      <c r="G80" s="113" t="s">
        <v>168</v>
      </c>
      <c r="H80" s="209" t="str">
        <f>IF(H79="","",H79)</f>
        <v>Y</v>
      </c>
      <c r="I80" s="208" t="str">
        <f t="shared" ref="I80:K80" si="62">IF(I79="","",I79)</f>
        <v>Y</v>
      </c>
      <c r="J80" s="208" t="str">
        <f t="shared" si="62"/>
        <v/>
      </c>
      <c r="K80" s="207" t="str">
        <f t="shared" si="62"/>
        <v>Version 3.0</v>
      </c>
      <c r="L80" s="209"/>
      <c r="M80" s="75" t="s">
        <v>717</v>
      </c>
      <c r="N80" s="211"/>
      <c r="O80" s="309">
        <v>680252</v>
      </c>
      <c r="P80" s="312"/>
      <c r="Q80" s="313"/>
      <c r="R80" s="309">
        <v>470273</v>
      </c>
      <c r="S80" s="212"/>
      <c r="T80" s="211"/>
      <c r="U80" s="309">
        <v>114567</v>
      </c>
      <c r="V80" s="312"/>
      <c r="W80" s="313"/>
      <c r="X80" s="309">
        <v>95412</v>
      </c>
      <c r="Y80" s="312"/>
      <c r="Z80" s="313"/>
      <c r="AA80" s="301">
        <v>2</v>
      </c>
      <c r="AB80" s="312"/>
      <c r="AC80" s="313"/>
      <c r="AD80" s="309">
        <v>150402</v>
      </c>
      <c r="AE80" s="312"/>
      <c r="AF80" s="313"/>
      <c r="AG80" s="309">
        <v>186897</v>
      </c>
      <c r="AH80" s="312"/>
      <c r="AI80" s="313"/>
      <c r="AJ80" s="309">
        <v>162827</v>
      </c>
      <c r="AK80" s="312"/>
      <c r="AL80" s="313"/>
      <c r="AM80" s="309">
        <v>107065</v>
      </c>
      <c r="AN80" s="312"/>
      <c r="AO80" s="313"/>
      <c r="AP80" s="309">
        <v>71785</v>
      </c>
      <c r="AQ80" s="312"/>
      <c r="AR80" s="313"/>
      <c r="AS80" s="309">
        <v>284261</v>
      </c>
      <c r="AT80" s="312"/>
      <c r="AU80" s="313"/>
      <c r="AV80" s="309">
        <v>395991</v>
      </c>
      <c r="AW80" s="312"/>
      <c r="AX80" s="313"/>
      <c r="AY80" s="309">
        <v>416674</v>
      </c>
      <c r="AZ80" s="312"/>
      <c r="BA80" s="313"/>
      <c r="BB80" s="309">
        <v>130173</v>
      </c>
      <c r="BC80" s="312"/>
      <c r="BD80" s="313"/>
      <c r="BE80" s="309">
        <v>19664</v>
      </c>
      <c r="BF80" s="312"/>
      <c r="BG80" s="313"/>
      <c r="BH80" s="309">
        <v>1632</v>
      </c>
      <c r="BI80" s="312"/>
      <c r="BJ80" s="313"/>
      <c r="BK80" s="309">
        <v>2808</v>
      </c>
      <c r="BL80" s="312"/>
      <c r="BM80" s="313"/>
      <c r="BN80" s="309">
        <v>109301</v>
      </c>
      <c r="BO80" s="312"/>
      <c r="BP80" s="313"/>
      <c r="BQ80" s="309">
        <v>52703</v>
      </c>
      <c r="BR80" s="312"/>
      <c r="BS80" s="313"/>
      <c r="BT80" s="309">
        <v>520164</v>
      </c>
      <c r="BU80" s="312"/>
      <c r="BV80" s="313"/>
      <c r="BW80" s="309">
        <v>107385</v>
      </c>
      <c r="BX80" s="312"/>
      <c r="BY80" s="313"/>
      <c r="BZ80" s="309">
        <v>31863</v>
      </c>
      <c r="CA80" s="317"/>
      <c r="CB80" s="318"/>
      <c r="CC80" s="316">
        <v>10</v>
      </c>
      <c r="CD80" s="317"/>
      <c r="CE80" s="318"/>
      <c r="CF80" s="309">
        <v>233260</v>
      </c>
      <c r="CG80" s="317"/>
      <c r="CH80" s="318"/>
      <c r="CI80" s="309">
        <v>680252</v>
      </c>
      <c r="CJ80" s="317"/>
      <c r="CK80" s="318"/>
      <c r="CL80" s="309">
        <v>128060</v>
      </c>
      <c r="CM80" s="317"/>
      <c r="CN80" s="318"/>
      <c r="CO80" s="309">
        <v>8292</v>
      </c>
      <c r="CP80" s="317"/>
      <c r="CQ80" s="318"/>
      <c r="CR80" s="309">
        <v>29265</v>
      </c>
      <c r="CS80" s="317"/>
      <c r="CT80" s="318"/>
      <c r="CU80" s="309">
        <v>526369</v>
      </c>
      <c r="CV80" s="213"/>
      <c r="CW80" s="211"/>
      <c r="CX80" s="75"/>
      <c r="CY80" s="213"/>
    </row>
    <row r="81" spans="1:103" s="9" customFormat="1" ht="30" customHeight="1" thickTop="1" thickBot="1" x14ac:dyDescent="0.3">
      <c r="A81" s="123" t="s">
        <v>241</v>
      </c>
      <c r="B81" s="123" t="s">
        <v>242</v>
      </c>
      <c r="C81" s="118" t="s">
        <v>243</v>
      </c>
      <c r="D81" s="123" t="s">
        <v>244</v>
      </c>
      <c r="E81" s="119" t="s">
        <v>162</v>
      </c>
      <c r="F81" s="119" t="s">
        <v>163</v>
      </c>
      <c r="G81" s="113" t="s">
        <v>169</v>
      </c>
      <c r="H81" s="207" t="str">
        <f>IF(H79="","",H79)</f>
        <v>Y</v>
      </c>
      <c r="I81" s="209" t="str">
        <f t="shared" ref="I81:K81" si="63">IF(I79="","",I79)</f>
        <v>Y</v>
      </c>
      <c r="J81" s="207" t="str">
        <f t="shared" si="63"/>
        <v/>
      </c>
      <c r="K81" s="207" t="str">
        <f t="shared" si="63"/>
        <v>Version 3.0</v>
      </c>
      <c r="L81" s="210"/>
      <c r="M81" s="75" t="s">
        <v>718</v>
      </c>
      <c r="N81" s="211"/>
      <c r="O81" s="309">
        <v>678950</v>
      </c>
      <c r="P81" s="312"/>
      <c r="Q81" s="313"/>
      <c r="R81" s="309">
        <v>469035</v>
      </c>
      <c r="S81" s="212"/>
      <c r="T81" s="211"/>
      <c r="U81" s="309">
        <v>113616</v>
      </c>
      <c r="V81" s="312"/>
      <c r="W81" s="313"/>
      <c r="X81" s="309">
        <v>96299</v>
      </c>
      <c r="Y81" s="312"/>
      <c r="Z81" s="313"/>
      <c r="AA81" s="301">
        <v>4</v>
      </c>
      <c r="AB81" s="312"/>
      <c r="AC81" s="313"/>
      <c r="AD81" s="309">
        <v>149712</v>
      </c>
      <c r="AE81" s="312"/>
      <c r="AF81" s="313"/>
      <c r="AG81" s="309">
        <v>186515</v>
      </c>
      <c r="AH81" s="312"/>
      <c r="AI81" s="313"/>
      <c r="AJ81" s="309">
        <v>162719</v>
      </c>
      <c r="AK81" s="312"/>
      <c r="AL81" s="313"/>
      <c r="AM81" s="309">
        <v>106970</v>
      </c>
      <c r="AN81" s="312"/>
      <c r="AO81" s="313"/>
      <c r="AP81" s="309">
        <v>71570</v>
      </c>
      <c r="AQ81" s="312"/>
      <c r="AR81" s="313"/>
      <c r="AS81" s="309">
        <v>283839</v>
      </c>
      <c r="AT81" s="312"/>
      <c r="AU81" s="313"/>
      <c r="AV81" s="309">
        <v>395111</v>
      </c>
      <c r="AW81" s="312"/>
      <c r="AX81" s="313"/>
      <c r="AY81" s="309">
        <v>415370</v>
      </c>
      <c r="AZ81" s="312"/>
      <c r="BA81" s="313"/>
      <c r="BB81" s="309">
        <v>130322</v>
      </c>
      <c r="BC81" s="312"/>
      <c r="BD81" s="313"/>
      <c r="BE81" s="309">
        <v>19656</v>
      </c>
      <c r="BF81" s="312"/>
      <c r="BG81" s="313"/>
      <c r="BH81" s="309">
        <v>1633</v>
      </c>
      <c r="BI81" s="312"/>
      <c r="BJ81" s="313"/>
      <c r="BK81" s="309">
        <v>2804</v>
      </c>
      <c r="BL81" s="312"/>
      <c r="BM81" s="313"/>
      <c r="BN81" s="309">
        <v>109165</v>
      </c>
      <c r="BO81" s="312"/>
      <c r="BP81" s="313"/>
      <c r="BQ81" s="309">
        <v>52805</v>
      </c>
      <c r="BR81" s="312"/>
      <c r="BS81" s="313"/>
      <c r="BT81" s="309">
        <v>518582</v>
      </c>
      <c r="BU81" s="312"/>
      <c r="BV81" s="313"/>
      <c r="BW81" s="309">
        <v>107563</v>
      </c>
      <c r="BX81" s="312"/>
      <c r="BY81" s="313"/>
      <c r="BZ81" s="309">
        <v>32179</v>
      </c>
      <c r="CA81" s="317"/>
      <c r="CB81" s="318"/>
      <c r="CC81" s="316">
        <v>10</v>
      </c>
      <c r="CD81" s="317"/>
      <c r="CE81" s="318"/>
      <c r="CF81" s="309">
        <v>232859</v>
      </c>
      <c r="CG81" s="317"/>
      <c r="CH81" s="318"/>
      <c r="CI81" s="309">
        <v>678950</v>
      </c>
      <c r="CJ81" s="317"/>
      <c r="CK81" s="318"/>
      <c r="CL81" s="309">
        <v>127564</v>
      </c>
      <c r="CM81" s="317"/>
      <c r="CN81" s="318"/>
      <c r="CO81" s="309">
        <v>8178</v>
      </c>
      <c r="CP81" s="317"/>
      <c r="CQ81" s="318"/>
      <c r="CR81" s="309">
        <v>28682</v>
      </c>
      <c r="CS81" s="317"/>
      <c r="CT81" s="318"/>
      <c r="CU81" s="309">
        <v>525500</v>
      </c>
      <c r="CV81" s="213"/>
      <c r="CW81" s="211"/>
      <c r="CX81" s="75"/>
      <c r="CY81" s="213"/>
    </row>
    <row r="82" spans="1:103" s="9" customFormat="1" ht="65.45" customHeight="1" thickTop="1" thickBot="1" x14ac:dyDescent="0.3">
      <c r="A82" s="146" t="s">
        <v>245</v>
      </c>
      <c r="B82" s="146" t="s">
        <v>246</v>
      </c>
      <c r="C82" s="146" t="s">
        <v>247</v>
      </c>
      <c r="D82" s="146" t="s">
        <v>248</v>
      </c>
      <c r="E82" s="148" t="s">
        <v>162</v>
      </c>
      <c r="F82" s="148" t="s">
        <v>249</v>
      </c>
      <c r="G82" s="148" t="s">
        <v>250</v>
      </c>
      <c r="H82" s="163" t="s">
        <v>165</v>
      </c>
      <c r="I82" s="163" t="s">
        <v>177</v>
      </c>
      <c r="J82" s="163" t="s">
        <v>251</v>
      </c>
      <c r="K82" s="163" t="s">
        <v>166</v>
      </c>
      <c r="L82" s="163" t="s">
        <v>177</v>
      </c>
      <c r="M82" s="301" t="s">
        <v>715</v>
      </c>
      <c r="N82" s="165"/>
      <c r="O82" s="308">
        <v>1301</v>
      </c>
      <c r="P82" s="222"/>
      <c r="Q82" s="165"/>
      <c r="R82" s="222"/>
      <c r="S82" s="222"/>
      <c r="T82" s="165"/>
      <c r="U82" s="222"/>
      <c r="V82" s="222"/>
      <c r="W82" s="165"/>
      <c r="X82" s="222"/>
      <c r="Y82" s="222"/>
      <c r="Z82" s="165"/>
      <c r="AA82" s="222"/>
      <c r="AB82" s="222"/>
      <c r="AC82" s="165"/>
      <c r="AD82" s="222"/>
      <c r="AE82" s="222"/>
      <c r="AF82" s="165"/>
      <c r="AG82" s="222"/>
      <c r="AH82" s="222"/>
      <c r="AI82" s="165"/>
      <c r="AJ82" s="222"/>
      <c r="AK82" s="222"/>
      <c r="AL82" s="165"/>
      <c r="AM82" s="222"/>
      <c r="AN82" s="222"/>
      <c r="AO82" s="165"/>
      <c r="AP82" s="222"/>
      <c r="AQ82" s="222"/>
      <c r="AR82" s="165"/>
      <c r="AS82" s="222"/>
      <c r="AT82" s="222"/>
      <c r="AU82" s="165"/>
      <c r="AV82" s="222"/>
      <c r="AW82" s="222"/>
      <c r="AX82" s="165"/>
      <c r="AY82" s="222"/>
      <c r="AZ82" s="222"/>
      <c r="BA82" s="165"/>
      <c r="BB82" s="222"/>
      <c r="BC82" s="222"/>
      <c r="BD82" s="165"/>
      <c r="BE82" s="222"/>
      <c r="BF82" s="222"/>
      <c r="BG82" s="165"/>
      <c r="BH82" s="222"/>
      <c r="BI82" s="222"/>
      <c r="BJ82" s="165"/>
      <c r="BK82" s="222"/>
      <c r="BL82" s="222"/>
      <c r="BM82" s="165"/>
      <c r="BN82" s="222"/>
      <c r="BO82" s="222"/>
      <c r="BP82" s="165"/>
      <c r="BQ82" s="222"/>
      <c r="BR82" s="222"/>
      <c r="BS82" s="165"/>
      <c r="BT82" s="222"/>
      <c r="BU82" s="222"/>
      <c r="BV82" s="165"/>
      <c r="BW82" s="222"/>
      <c r="BX82" s="222"/>
      <c r="BY82" s="224"/>
      <c r="BZ82" s="224"/>
      <c r="CA82" s="224"/>
      <c r="CB82" s="224"/>
      <c r="CC82" s="224"/>
      <c r="CD82" s="224"/>
      <c r="CE82" s="224"/>
      <c r="CF82" s="224"/>
      <c r="CG82" s="224"/>
      <c r="CH82" s="224"/>
      <c r="CI82" s="224"/>
      <c r="CJ82" s="224"/>
      <c r="CK82" s="224"/>
      <c r="CL82" s="224"/>
      <c r="CM82" s="224"/>
      <c r="CN82" s="224"/>
      <c r="CO82" s="224"/>
      <c r="CP82" s="224"/>
      <c r="CQ82" s="224"/>
      <c r="CR82" s="224"/>
      <c r="CS82" s="224"/>
      <c r="CT82" s="224"/>
      <c r="CU82" s="224"/>
      <c r="CV82" s="224"/>
      <c r="CW82" s="224"/>
      <c r="CX82" s="224"/>
      <c r="CY82" s="224"/>
    </row>
    <row r="83" spans="1:103" s="9" customFormat="1" ht="69.599999999999994" customHeight="1" thickTop="1" thickBot="1" x14ac:dyDescent="0.3">
      <c r="A83" s="146" t="s">
        <v>252</v>
      </c>
      <c r="B83" s="146" t="s">
        <v>253</v>
      </c>
      <c r="C83" s="146" t="s">
        <v>254</v>
      </c>
      <c r="D83" s="146" t="s">
        <v>248</v>
      </c>
      <c r="E83" s="148" t="s">
        <v>162</v>
      </c>
      <c r="F83" s="148" t="s">
        <v>249</v>
      </c>
      <c r="G83" s="148" t="s">
        <v>250</v>
      </c>
      <c r="H83" s="163" t="s">
        <v>165</v>
      </c>
      <c r="I83" s="163" t="s">
        <v>177</v>
      </c>
      <c r="J83" s="163" t="s">
        <v>255</v>
      </c>
      <c r="K83" s="163" t="s">
        <v>166</v>
      </c>
      <c r="L83" s="163" t="s">
        <v>177</v>
      </c>
      <c r="M83" s="152" t="s">
        <v>715</v>
      </c>
      <c r="N83" s="165"/>
      <c r="O83" s="152">
        <v>4</v>
      </c>
      <c r="P83" s="222"/>
      <c r="Q83" s="165"/>
      <c r="R83" s="222"/>
      <c r="S83" s="222"/>
      <c r="T83" s="165"/>
      <c r="U83" s="222"/>
      <c r="V83" s="222"/>
      <c r="W83" s="165"/>
      <c r="X83" s="222"/>
      <c r="Y83" s="222"/>
      <c r="Z83" s="165"/>
      <c r="AA83" s="222"/>
      <c r="AB83" s="222"/>
      <c r="AC83" s="165"/>
      <c r="AD83" s="222"/>
      <c r="AE83" s="222"/>
      <c r="AF83" s="165"/>
      <c r="AG83" s="222"/>
      <c r="AH83" s="222"/>
      <c r="AI83" s="165"/>
      <c r="AJ83" s="222"/>
      <c r="AK83" s="222"/>
      <c r="AL83" s="165"/>
      <c r="AM83" s="222"/>
      <c r="AN83" s="222"/>
      <c r="AO83" s="165"/>
      <c r="AP83" s="222"/>
      <c r="AQ83" s="222"/>
      <c r="AR83" s="165"/>
      <c r="AS83" s="222"/>
      <c r="AT83" s="222"/>
      <c r="AU83" s="165"/>
      <c r="AV83" s="222"/>
      <c r="AW83" s="222"/>
      <c r="AX83" s="165"/>
      <c r="AY83" s="222"/>
      <c r="AZ83" s="222"/>
      <c r="BA83" s="165"/>
      <c r="BB83" s="222"/>
      <c r="BC83" s="222"/>
      <c r="BD83" s="165"/>
      <c r="BE83" s="222"/>
      <c r="BF83" s="222"/>
      <c r="BG83" s="165"/>
      <c r="BH83" s="222"/>
      <c r="BI83" s="222"/>
      <c r="BJ83" s="165"/>
      <c r="BK83" s="222"/>
      <c r="BL83" s="222"/>
      <c r="BM83" s="165"/>
      <c r="BN83" s="222"/>
      <c r="BO83" s="222"/>
      <c r="BP83" s="165"/>
      <c r="BQ83" s="222"/>
      <c r="BR83" s="222"/>
      <c r="BS83" s="165"/>
      <c r="BT83" s="222"/>
      <c r="BU83" s="222"/>
      <c r="BV83" s="165"/>
      <c r="BW83" s="222"/>
      <c r="BX83" s="222"/>
      <c r="BY83" s="224"/>
      <c r="BZ83" s="224"/>
      <c r="CA83" s="224"/>
      <c r="CB83" s="224"/>
      <c r="CC83" s="224"/>
      <c r="CD83" s="224"/>
      <c r="CE83" s="224"/>
      <c r="CF83" s="224"/>
      <c r="CG83" s="224"/>
      <c r="CH83" s="224"/>
      <c r="CI83" s="224"/>
      <c r="CJ83" s="224"/>
      <c r="CK83" s="224"/>
      <c r="CL83" s="224"/>
      <c r="CM83" s="224"/>
      <c r="CN83" s="224"/>
      <c r="CO83" s="224"/>
      <c r="CP83" s="224"/>
      <c r="CQ83" s="224"/>
      <c r="CR83" s="224"/>
      <c r="CS83" s="224"/>
      <c r="CT83" s="224"/>
      <c r="CU83" s="224"/>
      <c r="CV83" s="224"/>
      <c r="CW83" s="224"/>
      <c r="CX83" s="224"/>
      <c r="CY83" s="224"/>
    </row>
    <row r="84" spans="1:103" s="9" customFormat="1" ht="72" customHeight="1" thickTop="1" thickBot="1" x14ac:dyDescent="0.3">
      <c r="A84" s="146" t="s">
        <v>256</v>
      </c>
      <c r="B84" s="146" t="s">
        <v>257</v>
      </c>
      <c r="C84" s="146" t="s">
        <v>258</v>
      </c>
      <c r="D84" s="146" t="s">
        <v>248</v>
      </c>
      <c r="E84" s="148" t="s">
        <v>162</v>
      </c>
      <c r="F84" s="148" t="s">
        <v>249</v>
      </c>
      <c r="G84" s="148" t="s">
        <v>250</v>
      </c>
      <c r="H84" s="163" t="s">
        <v>165</v>
      </c>
      <c r="I84" s="163" t="s">
        <v>177</v>
      </c>
      <c r="J84" s="163" t="s">
        <v>259</v>
      </c>
      <c r="K84" s="163" t="s">
        <v>166</v>
      </c>
      <c r="L84" s="163" t="s">
        <v>177</v>
      </c>
      <c r="M84" s="152" t="s">
        <v>715</v>
      </c>
      <c r="N84" s="165"/>
      <c r="O84" s="152">
        <v>144</v>
      </c>
      <c r="P84" s="222"/>
      <c r="Q84" s="165"/>
      <c r="R84" s="222"/>
      <c r="S84" s="222"/>
      <c r="T84" s="165"/>
      <c r="U84" s="222"/>
      <c r="V84" s="222"/>
      <c r="W84" s="165"/>
      <c r="X84" s="222"/>
      <c r="Y84" s="222"/>
      <c r="Z84" s="165"/>
      <c r="AA84" s="222"/>
      <c r="AB84" s="222"/>
      <c r="AC84" s="165"/>
      <c r="AD84" s="222"/>
      <c r="AE84" s="222"/>
      <c r="AF84" s="165"/>
      <c r="AG84" s="222"/>
      <c r="AH84" s="222"/>
      <c r="AI84" s="165"/>
      <c r="AJ84" s="222"/>
      <c r="AK84" s="222"/>
      <c r="AL84" s="165"/>
      <c r="AM84" s="222"/>
      <c r="AN84" s="222"/>
      <c r="AO84" s="165"/>
      <c r="AP84" s="222"/>
      <c r="AQ84" s="222"/>
      <c r="AR84" s="165"/>
      <c r="AS84" s="222"/>
      <c r="AT84" s="222"/>
      <c r="AU84" s="165"/>
      <c r="AV84" s="222"/>
      <c r="AW84" s="222"/>
      <c r="AX84" s="165"/>
      <c r="AY84" s="222"/>
      <c r="AZ84" s="222"/>
      <c r="BA84" s="165"/>
      <c r="BB84" s="222"/>
      <c r="BC84" s="222"/>
      <c r="BD84" s="165"/>
      <c r="BE84" s="222"/>
      <c r="BF84" s="222"/>
      <c r="BG84" s="165"/>
      <c r="BH84" s="222"/>
      <c r="BI84" s="222"/>
      <c r="BJ84" s="165"/>
      <c r="BK84" s="222"/>
      <c r="BL84" s="222"/>
      <c r="BM84" s="165"/>
      <c r="BN84" s="222"/>
      <c r="BO84" s="222"/>
      <c r="BP84" s="165"/>
      <c r="BQ84" s="222"/>
      <c r="BR84" s="222"/>
      <c r="BS84" s="165"/>
      <c r="BT84" s="222"/>
      <c r="BU84" s="222"/>
      <c r="BV84" s="165"/>
      <c r="BW84" s="222"/>
      <c r="BX84" s="222"/>
      <c r="BY84" s="224"/>
      <c r="BZ84" s="224"/>
      <c r="CA84" s="224"/>
      <c r="CB84" s="224"/>
      <c r="CC84" s="224"/>
      <c r="CD84" s="224"/>
      <c r="CE84" s="224"/>
      <c r="CF84" s="224"/>
      <c r="CG84" s="224"/>
      <c r="CH84" s="224"/>
      <c r="CI84" s="224"/>
      <c r="CJ84" s="224"/>
      <c r="CK84" s="224"/>
      <c r="CL84" s="224"/>
      <c r="CM84" s="224"/>
      <c r="CN84" s="224"/>
      <c r="CO84" s="224"/>
      <c r="CP84" s="224"/>
      <c r="CQ84" s="224"/>
      <c r="CR84" s="224"/>
      <c r="CS84" s="224"/>
      <c r="CT84" s="224"/>
      <c r="CU84" s="224"/>
      <c r="CV84" s="224"/>
      <c r="CW84" s="224"/>
      <c r="CX84" s="224"/>
      <c r="CY84" s="224"/>
    </row>
    <row r="85" spans="1:103" s="9" customFormat="1" ht="108.95" customHeight="1" thickTop="1" thickBot="1" x14ac:dyDescent="0.3">
      <c r="A85" s="146" t="s">
        <v>260</v>
      </c>
      <c r="B85" s="146" t="s">
        <v>261</v>
      </c>
      <c r="C85" s="146" t="s">
        <v>262</v>
      </c>
      <c r="D85" s="146" t="s">
        <v>248</v>
      </c>
      <c r="E85" s="148" t="s">
        <v>162</v>
      </c>
      <c r="F85" s="148" t="s">
        <v>249</v>
      </c>
      <c r="G85" s="148" t="s">
        <v>250</v>
      </c>
      <c r="H85" s="163" t="s">
        <v>165</v>
      </c>
      <c r="I85" s="163" t="s">
        <v>177</v>
      </c>
      <c r="J85" s="163" t="s">
        <v>263</v>
      </c>
      <c r="K85" s="163" t="s">
        <v>166</v>
      </c>
      <c r="L85" s="163" t="s">
        <v>177</v>
      </c>
      <c r="M85" s="152" t="s">
        <v>715</v>
      </c>
      <c r="N85" s="165"/>
      <c r="O85" s="152">
        <v>610</v>
      </c>
      <c r="P85" s="222"/>
      <c r="Q85" s="165"/>
      <c r="R85" s="222"/>
      <c r="S85" s="222"/>
      <c r="T85" s="165"/>
      <c r="U85" s="222"/>
      <c r="V85" s="222"/>
      <c r="W85" s="165"/>
      <c r="X85" s="222"/>
      <c r="Y85" s="222"/>
      <c r="Z85" s="165"/>
      <c r="AA85" s="222"/>
      <c r="AB85" s="222"/>
      <c r="AC85" s="165"/>
      <c r="AD85" s="222"/>
      <c r="AE85" s="222"/>
      <c r="AF85" s="165"/>
      <c r="AG85" s="222"/>
      <c r="AH85" s="222"/>
      <c r="AI85" s="165"/>
      <c r="AJ85" s="222"/>
      <c r="AK85" s="222"/>
      <c r="AL85" s="165"/>
      <c r="AM85" s="222"/>
      <c r="AN85" s="222"/>
      <c r="AO85" s="165"/>
      <c r="AP85" s="222"/>
      <c r="AQ85" s="222"/>
      <c r="AR85" s="165"/>
      <c r="AS85" s="222"/>
      <c r="AT85" s="222"/>
      <c r="AU85" s="165"/>
      <c r="AV85" s="222"/>
      <c r="AW85" s="222"/>
      <c r="AX85" s="165"/>
      <c r="AY85" s="222"/>
      <c r="AZ85" s="222"/>
      <c r="BA85" s="165"/>
      <c r="BB85" s="222"/>
      <c r="BC85" s="222"/>
      <c r="BD85" s="165"/>
      <c r="BE85" s="222"/>
      <c r="BF85" s="222"/>
      <c r="BG85" s="165"/>
      <c r="BH85" s="222"/>
      <c r="BI85" s="222"/>
      <c r="BJ85" s="165"/>
      <c r="BK85" s="222"/>
      <c r="BL85" s="222"/>
      <c r="BM85" s="165"/>
      <c r="BN85" s="222"/>
      <c r="BO85" s="222"/>
      <c r="BP85" s="165"/>
      <c r="BQ85" s="222"/>
      <c r="BR85" s="222"/>
      <c r="BS85" s="165"/>
      <c r="BT85" s="222"/>
      <c r="BU85" s="222"/>
      <c r="BV85" s="165"/>
      <c r="BW85" s="222"/>
      <c r="BX85" s="222"/>
      <c r="BY85" s="224"/>
      <c r="BZ85" s="224"/>
      <c r="CA85" s="224"/>
      <c r="CB85" s="224"/>
      <c r="CC85" s="224"/>
      <c r="CD85" s="224"/>
      <c r="CE85" s="224"/>
      <c r="CF85" s="224"/>
      <c r="CG85" s="224"/>
      <c r="CH85" s="224"/>
      <c r="CI85" s="224"/>
      <c r="CJ85" s="224"/>
      <c r="CK85" s="224"/>
      <c r="CL85" s="224"/>
      <c r="CM85" s="224"/>
      <c r="CN85" s="224"/>
      <c r="CO85" s="224"/>
      <c r="CP85" s="224"/>
      <c r="CQ85" s="224"/>
      <c r="CR85" s="224"/>
      <c r="CS85" s="224"/>
      <c r="CT85" s="224"/>
      <c r="CU85" s="224"/>
      <c r="CV85" s="224"/>
      <c r="CW85" s="224"/>
      <c r="CX85" s="224"/>
      <c r="CY85" s="224"/>
    </row>
    <row r="86" spans="1:103" s="9" customFormat="1" ht="75.599999999999994" customHeight="1" thickTop="1" thickBot="1" x14ac:dyDescent="0.3">
      <c r="A86" s="146" t="s">
        <v>264</v>
      </c>
      <c r="B86" s="146" t="s">
        <v>265</v>
      </c>
      <c r="C86" s="146" t="s">
        <v>266</v>
      </c>
      <c r="D86" s="146" t="s">
        <v>248</v>
      </c>
      <c r="E86" s="148" t="s">
        <v>162</v>
      </c>
      <c r="F86" s="148" t="s">
        <v>249</v>
      </c>
      <c r="G86" s="148" t="s">
        <v>250</v>
      </c>
      <c r="H86" s="163" t="s">
        <v>165</v>
      </c>
      <c r="I86" s="163" t="s">
        <v>177</v>
      </c>
      <c r="J86" s="163" t="s">
        <v>263</v>
      </c>
      <c r="K86" s="163" t="s">
        <v>166</v>
      </c>
      <c r="L86" s="163" t="s">
        <v>177</v>
      </c>
      <c r="M86" s="152" t="s">
        <v>715</v>
      </c>
      <c r="N86" s="165"/>
      <c r="O86" s="152">
        <v>0</v>
      </c>
      <c r="P86" s="222"/>
      <c r="Q86" s="165"/>
      <c r="R86" s="222"/>
      <c r="S86" s="222"/>
      <c r="T86" s="165"/>
      <c r="U86" s="222"/>
      <c r="V86" s="222"/>
      <c r="W86" s="165"/>
      <c r="X86" s="222"/>
      <c r="Y86" s="222"/>
      <c r="Z86" s="165"/>
      <c r="AA86" s="222"/>
      <c r="AB86" s="222"/>
      <c r="AC86" s="165"/>
      <c r="AD86" s="222"/>
      <c r="AE86" s="222"/>
      <c r="AF86" s="165"/>
      <c r="AG86" s="222"/>
      <c r="AH86" s="222"/>
      <c r="AI86" s="165"/>
      <c r="AJ86" s="222"/>
      <c r="AK86" s="222"/>
      <c r="AL86" s="165"/>
      <c r="AM86" s="222"/>
      <c r="AN86" s="222"/>
      <c r="AO86" s="165"/>
      <c r="AP86" s="222"/>
      <c r="AQ86" s="222"/>
      <c r="AR86" s="165"/>
      <c r="AS86" s="222"/>
      <c r="AT86" s="222"/>
      <c r="AU86" s="165"/>
      <c r="AV86" s="222"/>
      <c r="AW86" s="222"/>
      <c r="AX86" s="165"/>
      <c r="AY86" s="222"/>
      <c r="AZ86" s="222"/>
      <c r="BA86" s="165"/>
      <c r="BB86" s="222"/>
      <c r="BC86" s="222"/>
      <c r="BD86" s="165"/>
      <c r="BE86" s="222"/>
      <c r="BF86" s="222"/>
      <c r="BG86" s="165"/>
      <c r="BH86" s="222"/>
      <c r="BI86" s="222"/>
      <c r="BJ86" s="165"/>
      <c r="BK86" s="222"/>
      <c r="BL86" s="222"/>
      <c r="BM86" s="165"/>
      <c r="BN86" s="222"/>
      <c r="BO86" s="222"/>
      <c r="BP86" s="165"/>
      <c r="BQ86" s="222"/>
      <c r="BR86" s="222"/>
      <c r="BS86" s="165"/>
      <c r="BT86" s="222"/>
      <c r="BU86" s="222"/>
      <c r="BV86" s="165"/>
      <c r="BW86" s="222"/>
      <c r="BX86" s="222"/>
      <c r="BY86" s="224"/>
      <c r="BZ86" s="224"/>
      <c r="CA86" s="224"/>
      <c r="CB86" s="224"/>
      <c r="CC86" s="224"/>
      <c r="CD86" s="224"/>
      <c r="CE86" s="224"/>
      <c r="CF86" s="224"/>
      <c r="CG86" s="224"/>
      <c r="CH86" s="224"/>
      <c r="CI86" s="224"/>
      <c r="CJ86" s="224"/>
      <c r="CK86" s="224"/>
      <c r="CL86" s="224"/>
      <c r="CM86" s="224"/>
      <c r="CN86" s="224"/>
      <c r="CO86" s="224"/>
      <c r="CP86" s="224"/>
      <c r="CQ86" s="224"/>
      <c r="CR86" s="224"/>
      <c r="CS86" s="224"/>
      <c r="CT86" s="224"/>
      <c r="CU86" s="224"/>
      <c r="CV86" s="224"/>
      <c r="CW86" s="224"/>
      <c r="CX86" s="224"/>
      <c r="CY86" s="224"/>
    </row>
    <row r="87" spans="1:103" s="9" customFormat="1" ht="57.6" customHeight="1" thickTop="1" thickBot="1" x14ac:dyDescent="0.3">
      <c r="A87" s="146" t="s">
        <v>267</v>
      </c>
      <c r="B87" s="146" t="s">
        <v>268</v>
      </c>
      <c r="C87" s="146" t="s">
        <v>269</v>
      </c>
      <c r="D87" s="146" t="s">
        <v>270</v>
      </c>
      <c r="E87" s="148" t="s">
        <v>271</v>
      </c>
      <c r="F87" s="148" t="s">
        <v>272</v>
      </c>
      <c r="G87" s="148" t="s">
        <v>250</v>
      </c>
      <c r="H87" s="163" t="s">
        <v>165</v>
      </c>
      <c r="I87" s="163" t="s">
        <v>165</v>
      </c>
      <c r="J87" s="163"/>
      <c r="K87" s="163" t="s">
        <v>166</v>
      </c>
      <c r="L87" s="163" t="s">
        <v>177</v>
      </c>
      <c r="M87" s="152" t="s">
        <v>719</v>
      </c>
      <c r="N87" s="165"/>
      <c r="O87" s="308">
        <v>11626</v>
      </c>
      <c r="P87" s="222"/>
      <c r="Q87" s="165"/>
      <c r="R87" s="222"/>
      <c r="S87" s="222"/>
      <c r="T87" s="165"/>
      <c r="U87" s="222"/>
      <c r="V87" s="222"/>
      <c r="W87" s="165"/>
      <c r="X87" s="222"/>
      <c r="Y87" s="222"/>
      <c r="Z87" s="165"/>
      <c r="AA87" s="222"/>
      <c r="AB87" s="222"/>
      <c r="AC87" s="165"/>
      <c r="AD87" s="222"/>
      <c r="AE87" s="222"/>
      <c r="AF87" s="165"/>
      <c r="AG87" s="222"/>
      <c r="AH87" s="222"/>
      <c r="AI87" s="165"/>
      <c r="AJ87" s="222"/>
      <c r="AK87" s="222"/>
      <c r="AL87" s="165"/>
      <c r="AM87" s="222"/>
      <c r="AN87" s="222"/>
      <c r="AO87" s="165"/>
      <c r="AP87" s="222"/>
      <c r="AQ87" s="222"/>
      <c r="AR87" s="165"/>
      <c r="AS87" s="222"/>
      <c r="AT87" s="222"/>
      <c r="AU87" s="165"/>
      <c r="AV87" s="222"/>
      <c r="AW87" s="222"/>
      <c r="AX87" s="165"/>
      <c r="AY87" s="222"/>
      <c r="AZ87" s="222"/>
      <c r="BA87" s="165"/>
      <c r="BB87" s="222"/>
      <c r="BC87" s="222"/>
      <c r="BD87" s="165"/>
      <c r="BE87" s="222"/>
      <c r="BF87" s="222"/>
      <c r="BG87" s="165"/>
      <c r="BH87" s="222"/>
      <c r="BI87" s="222"/>
      <c r="BJ87" s="165"/>
      <c r="BK87" s="222"/>
      <c r="BL87" s="222"/>
      <c r="BM87" s="165"/>
      <c r="BN87" s="222"/>
      <c r="BO87" s="222"/>
      <c r="BP87" s="165"/>
      <c r="BQ87" s="222"/>
      <c r="BR87" s="222"/>
      <c r="BS87" s="165"/>
      <c r="BT87" s="222"/>
      <c r="BU87" s="222"/>
      <c r="BV87" s="165"/>
      <c r="BW87" s="222"/>
      <c r="BX87" s="222"/>
      <c r="BY87" s="224"/>
      <c r="BZ87" s="224"/>
      <c r="CA87" s="224"/>
      <c r="CB87" s="224"/>
      <c r="CC87" s="224"/>
      <c r="CD87" s="224"/>
      <c r="CE87" s="224"/>
      <c r="CF87" s="224"/>
      <c r="CG87" s="224"/>
      <c r="CH87" s="224"/>
      <c r="CI87" s="224"/>
      <c r="CJ87" s="224"/>
      <c r="CK87" s="224"/>
      <c r="CL87" s="224"/>
      <c r="CM87" s="224"/>
      <c r="CN87" s="224"/>
      <c r="CO87" s="224"/>
      <c r="CP87" s="224"/>
      <c r="CQ87" s="224"/>
      <c r="CR87" s="224"/>
      <c r="CS87" s="224"/>
      <c r="CT87" s="224"/>
      <c r="CU87" s="224"/>
      <c r="CV87" s="224"/>
      <c r="CW87" s="224"/>
      <c r="CX87" s="224"/>
      <c r="CY87" s="224"/>
    </row>
    <row r="88" spans="1:103" s="9" customFormat="1" ht="61.5" thickTop="1" thickBot="1" x14ac:dyDescent="0.3">
      <c r="A88" s="146" t="s">
        <v>273</v>
      </c>
      <c r="B88" s="146" t="s">
        <v>274</v>
      </c>
      <c r="C88" s="146" t="s">
        <v>275</v>
      </c>
      <c r="D88" s="146" t="s">
        <v>270</v>
      </c>
      <c r="E88" s="148" t="s">
        <v>276</v>
      </c>
      <c r="F88" s="148" t="s">
        <v>272</v>
      </c>
      <c r="G88" s="148" t="s">
        <v>250</v>
      </c>
      <c r="H88" s="163" t="s">
        <v>165</v>
      </c>
      <c r="I88" s="163" t="s">
        <v>165</v>
      </c>
      <c r="J88" s="163"/>
      <c r="K88" s="163" t="s">
        <v>166</v>
      </c>
      <c r="L88" s="163" t="s">
        <v>177</v>
      </c>
      <c r="M88" s="152" t="s">
        <v>719</v>
      </c>
      <c r="N88" s="165"/>
      <c r="O88" s="308">
        <v>7334</v>
      </c>
      <c r="P88" s="222"/>
      <c r="Q88" s="165"/>
      <c r="R88" s="222"/>
      <c r="S88" s="222"/>
      <c r="T88" s="165"/>
      <c r="U88" s="222"/>
      <c r="V88" s="222"/>
      <c r="W88" s="165"/>
      <c r="X88" s="222"/>
      <c r="Y88" s="222"/>
      <c r="Z88" s="165"/>
      <c r="AA88" s="222"/>
      <c r="AB88" s="222"/>
      <c r="AC88" s="165"/>
      <c r="AD88" s="222"/>
      <c r="AE88" s="222"/>
      <c r="AF88" s="165"/>
      <c r="AG88" s="222"/>
      <c r="AH88" s="222"/>
      <c r="AI88" s="165"/>
      <c r="AJ88" s="222"/>
      <c r="AK88" s="222"/>
      <c r="AL88" s="165"/>
      <c r="AM88" s="222"/>
      <c r="AN88" s="222"/>
      <c r="AO88" s="165"/>
      <c r="AP88" s="222"/>
      <c r="AQ88" s="222"/>
      <c r="AR88" s="165"/>
      <c r="AS88" s="222"/>
      <c r="AT88" s="222"/>
      <c r="AU88" s="165"/>
      <c r="AV88" s="222"/>
      <c r="AW88" s="222"/>
      <c r="AX88" s="165"/>
      <c r="AY88" s="222"/>
      <c r="AZ88" s="222"/>
      <c r="BA88" s="165"/>
      <c r="BB88" s="222"/>
      <c r="BC88" s="222"/>
      <c r="BD88" s="165"/>
      <c r="BE88" s="222"/>
      <c r="BF88" s="222"/>
      <c r="BG88" s="165"/>
      <c r="BH88" s="222"/>
      <c r="BI88" s="222"/>
      <c r="BJ88" s="165"/>
      <c r="BK88" s="222"/>
      <c r="BL88" s="222"/>
      <c r="BM88" s="165"/>
      <c r="BN88" s="222"/>
      <c r="BO88" s="222"/>
      <c r="BP88" s="165"/>
      <c r="BQ88" s="222"/>
      <c r="BR88" s="222"/>
      <c r="BS88" s="165"/>
      <c r="BT88" s="222"/>
      <c r="BU88" s="222"/>
      <c r="BV88" s="165"/>
      <c r="BW88" s="222"/>
      <c r="BX88" s="222"/>
      <c r="BY88" s="224"/>
      <c r="BZ88" s="224"/>
      <c r="CA88" s="224"/>
      <c r="CB88" s="224"/>
      <c r="CC88" s="224"/>
      <c r="CD88" s="224"/>
      <c r="CE88" s="224"/>
      <c r="CF88" s="224"/>
      <c r="CG88" s="224"/>
      <c r="CH88" s="224"/>
      <c r="CI88" s="224"/>
      <c r="CJ88" s="224"/>
      <c r="CK88" s="224"/>
      <c r="CL88" s="224"/>
      <c r="CM88" s="224"/>
      <c r="CN88" s="224"/>
      <c r="CO88" s="224"/>
      <c r="CP88" s="224"/>
      <c r="CQ88" s="224"/>
      <c r="CR88" s="224"/>
      <c r="CS88" s="224"/>
      <c r="CT88" s="224"/>
      <c r="CU88" s="224"/>
      <c r="CV88" s="224"/>
      <c r="CW88" s="224"/>
      <c r="CX88" s="224"/>
      <c r="CY88" s="224"/>
    </row>
    <row r="89" spans="1:103" s="9" customFormat="1" ht="46.5" thickTop="1" thickBot="1" x14ac:dyDescent="0.3">
      <c r="A89" s="146" t="s">
        <v>277</v>
      </c>
      <c r="B89" s="146" t="s">
        <v>278</v>
      </c>
      <c r="C89" s="146" t="s">
        <v>279</v>
      </c>
      <c r="D89" s="146" t="s">
        <v>270</v>
      </c>
      <c r="E89" s="148" t="s">
        <v>271</v>
      </c>
      <c r="F89" s="148" t="s">
        <v>272</v>
      </c>
      <c r="G89" s="148" t="s">
        <v>250</v>
      </c>
      <c r="H89" s="163" t="s">
        <v>165</v>
      </c>
      <c r="I89" s="163" t="s">
        <v>165</v>
      </c>
      <c r="J89" s="163"/>
      <c r="K89" s="163" t="s">
        <v>166</v>
      </c>
      <c r="L89" s="163" t="s">
        <v>177</v>
      </c>
      <c r="M89" s="152" t="s">
        <v>719</v>
      </c>
      <c r="N89" s="165"/>
      <c r="O89" s="308">
        <v>11863</v>
      </c>
      <c r="P89" s="222"/>
      <c r="Q89" s="165"/>
      <c r="R89" s="222"/>
      <c r="S89" s="222"/>
      <c r="T89" s="165"/>
      <c r="U89" s="222"/>
      <c r="V89" s="222"/>
      <c r="W89" s="165"/>
      <c r="X89" s="222"/>
      <c r="Y89" s="222"/>
      <c r="Z89" s="165"/>
      <c r="AA89" s="222"/>
      <c r="AB89" s="222"/>
      <c r="AC89" s="165"/>
      <c r="AD89" s="222"/>
      <c r="AE89" s="222"/>
      <c r="AF89" s="165"/>
      <c r="AG89" s="222"/>
      <c r="AH89" s="222"/>
      <c r="AI89" s="165"/>
      <c r="AJ89" s="222"/>
      <c r="AK89" s="222"/>
      <c r="AL89" s="165"/>
      <c r="AM89" s="222"/>
      <c r="AN89" s="222"/>
      <c r="AO89" s="165"/>
      <c r="AP89" s="222"/>
      <c r="AQ89" s="222"/>
      <c r="AR89" s="165"/>
      <c r="AS89" s="222"/>
      <c r="AT89" s="222"/>
      <c r="AU89" s="165"/>
      <c r="AV89" s="222"/>
      <c r="AW89" s="222"/>
      <c r="AX89" s="165"/>
      <c r="AY89" s="222"/>
      <c r="AZ89" s="222"/>
      <c r="BA89" s="165"/>
      <c r="BB89" s="222"/>
      <c r="BC89" s="222"/>
      <c r="BD89" s="165"/>
      <c r="BE89" s="222"/>
      <c r="BF89" s="222"/>
      <c r="BG89" s="165"/>
      <c r="BH89" s="222"/>
      <c r="BI89" s="222"/>
      <c r="BJ89" s="165"/>
      <c r="BK89" s="222"/>
      <c r="BL89" s="222"/>
      <c r="BM89" s="165"/>
      <c r="BN89" s="222"/>
      <c r="BO89" s="222"/>
      <c r="BP89" s="165"/>
      <c r="BQ89" s="222"/>
      <c r="BR89" s="222"/>
      <c r="BS89" s="165"/>
      <c r="BT89" s="222"/>
      <c r="BU89" s="222"/>
      <c r="BV89" s="165"/>
      <c r="BW89" s="222"/>
      <c r="BX89" s="222"/>
      <c r="BY89" s="224"/>
      <c r="BZ89" s="224"/>
      <c r="CA89" s="224"/>
      <c r="CB89" s="224"/>
      <c r="CC89" s="224"/>
      <c r="CD89" s="224"/>
      <c r="CE89" s="224"/>
      <c r="CF89" s="224"/>
      <c r="CG89" s="224"/>
      <c r="CH89" s="224"/>
      <c r="CI89" s="224"/>
      <c r="CJ89" s="224"/>
      <c r="CK89" s="224"/>
      <c r="CL89" s="224"/>
      <c r="CM89" s="224"/>
      <c r="CN89" s="224"/>
      <c r="CO89" s="224"/>
      <c r="CP89" s="224"/>
      <c r="CQ89" s="224"/>
      <c r="CR89" s="224"/>
      <c r="CS89" s="224"/>
      <c r="CT89" s="224"/>
      <c r="CU89" s="224"/>
      <c r="CV89" s="224"/>
      <c r="CW89" s="224"/>
      <c r="CX89" s="224"/>
      <c r="CY89" s="224"/>
    </row>
    <row r="90" spans="1:103" s="9" customFormat="1" ht="61.5" thickTop="1" thickBot="1" x14ac:dyDescent="0.3">
      <c r="A90" s="146" t="s">
        <v>280</v>
      </c>
      <c r="B90" s="146" t="s">
        <v>281</v>
      </c>
      <c r="C90" s="146" t="s">
        <v>282</v>
      </c>
      <c r="D90" s="146" t="s">
        <v>270</v>
      </c>
      <c r="E90" s="148" t="s">
        <v>276</v>
      </c>
      <c r="F90" s="148" t="s">
        <v>272</v>
      </c>
      <c r="G90" s="148" t="s">
        <v>250</v>
      </c>
      <c r="H90" s="163" t="s">
        <v>165</v>
      </c>
      <c r="I90" s="163" t="s">
        <v>165</v>
      </c>
      <c r="J90" s="163"/>
      <c r="K90" s="163" t="s">
        <v>166</v>
      </c>
      <c r="L90" s="163" t="s">
        <v>177</v>
      </c>
      <c r="M90" s="152" t="s">
        <v>719</v>
      </c>
      <c r="N90" s="165"/>
      <c r="O90" s="308">
        <v>7455</v>
      </c>
      <c r="P90" s="222"/>
      <c r="Q90" s="165"/>
      <c r="R90" s="222"/>
      <c r="S90" s="222"/>
      <c r="T90" s="165"/>
      <c r="U90" s="222"/>
      <c r="V90" s="222"/>
      <c r="W90" s="165"/>
      <c r="X90" s="222"/>
      <c r="Y90" s="222"/>
      <c r="Z90" s="165"/>
      <c r="AA90" s="222"/>
      <c r="AB90" s="222"/>
      <c r="AC90" s="165"/>
      <c r="AD90" s="222"/>
      <c r="AE90" s="222"/>
      <c r="AF90" s="165"/>
      <c r="AG90" s="222"/>
      <c r="AH90" s="222"/>
      <c r="AI90" s="165"/>
      <c r="AJ90" s="222"/>
      <c r="AK90" s="222"/>
      <c r="AL90" s="165"/>
      <c r="AM90" s="222"/>
      <c r="AN90" s="222"/>
      <c r="AO90" s="165"/>
      <c r="AP90" s="222"/>
      <c r="AQ90" s="222"/>
      <c r="AR90" s="165"/>
      <c r="AS90" s="222"/>
      <c r="AT90" s="222"/>
      <c r="AU90" s="165"/>
      <c r="AV90" s="222"/>
      <c r="AW90" s="222"/>
      <c r="AX90" s="165"/>
      <c r="AY90" s="222"/>
      <c r="AZ90" s="222"/>
      <c r="BA90" s="165"/>
      <c r="BB90" s="222"/>
      <c r="BC90" s="222"/>
      <c r="BD90" s="165"/>
      <c r="BE90" s="222"/>
      <c r="BF90" s="222"/>
      <c r="BG90" s="165"/>
      <c r="BH90" s="222"/>
      <c r="BI90" s="222"/>
      <c r="BJ90" s="165"/>
      <c r="BK90" s="222"/>
      <c r="BL90" s="222"/>
      <c r="BM90" s="165"/>
      <c r="BN90" s="222"/>
      <c r="BO90" s="222"/>
      <c r="BP90" s="165"/>
      <c r="BQ90" s="222"/>
      <c r="BR90" s="222"/>
      <c r="BS90" s="165"/>
      <c r="BT90" s="222"/>
      <c r="BU90" s="222"/>
      <c r="BV90" s="165"/>
      <c r="BW90" s="222"/>
      <c r="BX90" s="222"/>
      <c r="BY90" s="224"/>
      <c r="BZ90" s="224"/>
      <c r="CA90" s="224"/>
      <c r="CB90" s="224"/>
      <c r="CC90" s="224"/>
      <c r="CD90" s="224"/>
      <c r="CE90" s="224"/>
      <c r="CF90" s="224"/>
      <c r="CG90" s="224"/>
      <c r="CH90" s="224"/>
      <c r="CI90" s="224"/>
      <c r="CJ90" s="224"/>
      <c r="CK90" s="224"/>
      <c r="CL90" s="224"/>
      <c r="CM90" s="224"/>
      <c r="CN90" s="224"/>
      <c r="CO90" s="224"/>
      <c r="CP90" s="224"/>
      <c r="CQ90" s="224"/>
      <c r="CR90" s="224"/>
      <c r="CS90" s="224"/>
      <c r="CT90" s="224"/>
      <c r="CU90" s="224"/>
      <c r="CV90" s="224"/>
      <c r="CW90" s="224"/>
      <c r="CX90" s="224"/>
      <c r="CY90" s="224"/>
    </row>
    <row r="91" spans="1:103" s="9" customFormat="1" ht="61.5" thickTop="1" thickBot="1" x14ac:dyDescent="0.3">
      <c r="A91" s="146" t="s">
        <v>283</v>
      </c>
      <c r="B91" s="146" t="s">
        <v>284</v>
      </c>
      <c r="C91" s="146" t="s">
        <v>285</v>
      </c>
      <c r="D91" s="146" t="s">
        <v>270</v>
      </c>
      <c r="E91" s="148" t="s">
        <v>286</v>
      </c>
      <c r="F91" s="148" t="s">
        <v>272</v>
      </c>
      <c r="G91" s="148" t="s">
        <v>250</v>
      </c>
      <c r="H91" s="163" t="s">
        <v>165</v>
      </c>
      <c r="I91" s="163" t="s">
        <v>165</v>
      </c>
      <c r="J91" s="163"/>
      <c r="K91" s="163" t="s">
        <v>166</v>
      </c>
      <c r="L91" s="163" t="s">
        <v>165</v>
      </c>
      <c r="M91" s="152" t="s">
        <v>719</v>
      </c>
      <c r="N91" s="327">
        <v>2083905</v>
      </c>
      <c r="O91" s="327">
        <v>813153</v>
      </c>
      <c r="P91" s="152">
        <f>IF(N91="","",(O91/N91)*1000)</f>
        <v>390.2063673727929</v>
      </c>
      <c r="Q91" s="327">
        <v>1422954</v>
      </c>
      <c r="R91" s="327">
        <v>547617</v>
      </c>
      <c r="S91" s="152">
        <f>IF(Q91="","",(R91/Q91)*1000)</f>
        <v>384.84518824923362</v>
      </c>
      <c r="T91" s="327">
        <v>337367</v>
      </c>
      <c r="U91" s="327">
        <v>135954</v>
      </c>
      <c r="V91" s="152">
        <f>IF(T91="","",(U91/T91)*1000)</f>
        <v>402.98547279372315</v>
      </c>
      <c r="W91" s="327">
        <v>323584</v>
      </c>
      <c r="X91" s="327">
        <v>129582</v>
      </c>
      <c r="Y91" s="152">
        <f>IF(W91="","",(X91/W91)*1000)</f>
        <v>400.45861352848101</v>
      </c>
      <c r="Z91" s="327">
        <v>12</v>
      </c>
      <c r="AA91" s="327">
        <v>4</v>
      </c>
      <c r="AB91" s="152">
        <f>IF(Z91="","",(AA91/Z91)*1000)</f>
        <v>333.33333333333331</v>
      </c>
      <c r="AC91" s="327">
        <v>469092</v>
      </c>
      <c r="AD91" s="327">
        <v>127842</v>
      </c>
      <c r="AE91" s="152">
        <f>IF(AC91="","",(AD91/AC91)*1000)</f>
        <v>272.53076155636847</v>
      </c>
      <c r="AF91" s="327">
        <v>575656</v>
      </c>
      <c r="AG91" s="327">
        <v>216608</v>
      </c>
      <c r="AH91" s="152">
        <f>IF(AF91="","",(AG91/AF91)*1000)</f>
        <v>376.28027849965952</v>
      </c>
      <c r="AI91" s="327">
        <v>494835</v>
      </c>
      <c r="AJ91" s="327">
        <v>215176</v>
      </c>
      <c r="AK91" s="152">
        <f>IF(AI91="","",(AJ91/AI91)*1000)</f>
        <v>434.8439378782827</v>
      </c>
      <c r="AL91" s="327">
        <v>322844</v>
      </c>
      <c r="AM91" s="327">
        <v>150068</v>
      </c>
      <c r="AN91" s="152">
        <f>IF(AL91="","",(AM91/AL91)*1000)</f>
        <v>464.83131171711415</v>
      </c>
      <c r="AO91" s="327">
        <v>218164</v>
      </c>
      <c r="AP91" s="327">
        <v>102519</v>
      </c>
      <c r="AQ91" s="152">
        <f>IF(AO91="","",(AP91/AO91)*1000)</f>
        <v>469.91712656533616</v>
      </c>
      <c r="AR91" s="327">
        <v>857088</v>
      </c>
      <c r="AS91" s="327">
        <v>249747</v>
      </c>
      <c r="AT91" s="152">
        <f>IF(AR91="","",(AS91/AR91)*1000)</f>
        <v>291.39014896953404</v>
      </c>
      <c r="AU91" s="327">
        <v>1226817</v>
      </c>
      <c r="AV91" s="327">
        <v>563406</v>
      </c>
      <c r="AW91" s="152">
        <f>IF(AU91="","",(AV91/AU91)*1000)</f>
        <v>459.24208745069558</v>
      </c>
      <c r="AX91" s="327">
        <v>1276099</v>
      </c>
      <c r="AY91" s="327">
        <v>527131</v>
      </c>
      <c r="AZ91" s="152">
        <f>IF(AX91="","",(AY91/AX91)*1000)</f>
        <v>413.08001965364753</v>
      </c>
      <c r="BA91" s="327">
        <v>397964</v>
      </c>
      <c r="BB91" s="327">
        <v>105701</v>
      </c>
      <c r="BC91" s="152">
        <f>IF(BA91="","",(BB91/BA91)*1000)</f>
        <v>265.60442653104298</v>
      </c>
      <c r="BD91" s="327">
        <v>60018</v>
      </c>
      <c r="BE91" s="327">
        <v>15867</v>
      </c>
      <c r="BF91" s="152">
        <f>IF(BD91="","",(BE91/BD91)*1000)</f>
        <v>264.37068879336204</v>
      </c>
      <c r="BG91" s="327">
        <v>5172</v>
      </c>
      <c r="BH91" s="327">
        <v>1863</v>
      </c>
      <c r="BI91" s="152">
        <f>IF(BG91="","",(BH91/BG91)*1000)</f>
        <v>360.20881670533646</v>
      </c>
      <c r="BJ91" s="327">
        <v>8438</v>
      </c>
      <c r="BK91" s="327">
        <v>940</v>
      </c>
      <c r="BL91" s="152">
        <f>IF(BJ91="","",(BK91/BJ91)*1000)</f>
        <v>111.40080587817017</v>
      </c>
      <c r="BM91" s="327">
        <v>336214</v>
      </c>
      <c r="BN91" s="327">
        <v>161651</v>
      </c>
      <c r="BO91" s="152">
        <f>IF(BM91="","",(BN91/BM91)*1000)</f>
        <v>480.79794416651299</v>
      </c>
      <c r="BP91" s="327">
        <v>161216</v>
      </c>
      <c r="BQ91" s="327">
        <v>48246</v>
      </c>
      <c r="BR91" s="152">
        <f>IF(BP91="","",(BQ91/BP91)*1000)</f>
        <v>299.26310043668121</v>
      </c>
      <c r="BS91" s="327">
        <v>1599741</v>
      </c>
      <c r="BT91" s="327">
        <v>667077</v>
      </c>
      <c r="BU91" s="152">
        <f>IF(BS91="","",(BT91/BS91)*1000)</f>
        <v>416.9906253574797</v>
      </c>
      <c r="BV91" s="327">
        <v>322948</v>
      </c>
      <c r="BW91" s="327">
        <v>97830</v>
      </c>
      <c r="BX91" s="152">
        <f>IF(BV91="","",(BW91/BV91)*1000)</f>
        <v>302.92802556448714</v>
      </c>
      <c r="BY91" s="327">
        <v>115403</v>
      </c>
      <c r="BZ91" s="327">
        <v>49465</v>
      </c>
      <c r="CA91" s="290">
        <f>IF(BY91="","",(BZ91/BY91)*1000)</f>
        <v>428.62837187941386</v>
      </c>
      <c r="CB91" s="327">
        <v>94</v>
      </c>
      <c r="CC91" s="327">
        <v>59</v>
      </c>
      <c r="CD91" s="290">
        <f>IF(CB91="","",(CC91/CB91)*1000)</f>
        <v>627.65957446808511</v>
      </c>
      <c r="CE91" s="327">
        <v>707912</v>
      </c>
      <c r="CF91" s="327">
        <v>487861</v>
      </c>
      <c r="CG91" s="290">
        <f>IF(CE91="","",(CF91/CE91)*1000)</f>
        <v>689.15486670659629</v>
      </c>
      <c r="CH91" s="327">
        <v>2047747</v>
      </c>
      <c r="CI91" s="327">
        <v>803047</v>
      </c>
      <c r="CJ91" s="290">
        <f>IF(CH91="","",(CI91/CH91)*1000)</f>
        <v>392.1612386686441</v>
      </c>
      <c r="CK91" s="327">
        <v>405158</v>
      </c>
      <c r="CL91" s="327">
        <v>167259</v>
      </c>
      <c r="CM91" s="152">
        <f>IF(CK91="","",(CL91/CK91)*1000)</f>
        <v>412.82413280744794</v>
      </c>
      <c r="CN91" s="327">
        <v>28129</v>
      </c>
      <c r="CO91" s="327">
        <v>11224</v>
      </c>
      <c r="CP91" s="152">
        <f>IF(CN91="","",(CO91/CN91)*1000)</f>
        <v>399.01880621422731</v>
      </c>
      <c r="CQ91" s="327">
        <v>103367</v>
      </c>
      <c r="CR91" s="327">
        <v>55985</v>
      </c>
      <c r="CS91" s="303">
        <f>IF(CQ91="","",(CR91/CQ91)*1000)</f>
        <v>541.61386129035384</v>
      </c>
      <c r="CT91" s="327">
        <v>1590468</v>
      </c>
      <c r="CU91" s="327">
        <v>616901</v>
      </c>
      <c r="CV91" s="152">
        <f>IF(CT91="","",(CU91/CT91)*1000)</f>
        <v>387.8738836619159</v>
      </c>
      <c r="CW91" s="164"/>
      <c r="CX91" s="152"/>
      <c r="CY91" s="290" t="str">
        <f>IF(CW91="","",(CX91/CW91)*1000)</f>
        <v/>
      </c>
    </row>
    <row r="92" spans="1:103" s="9" customFormat="1" ht="61.5" thickTop="1" thickBot="1" x14ac:dyDescent="0.3">
      <c r="A92" s="146" t="s">
        <v>287</v>
      </c>
      <c r="B92" s="146" t="s">
        <v>288</v>
      </c>
      <c r="C92" s="146" t="s">
        <v>289</v>
      </c>
      <c r="D92" s="146" t="s">
        <v>270</v>
      </c>
      <c r="E92" s="148" t="s">
        <v>290</v>
      </c>
      <c r="F92" s="148" t="s">
        <v>272</v>
      </c>
      <c r="G92" s="148" t="s">
        <v>250</v>
      </c>
      <c r="H92" s="163" t="s">
        <v>165</v>
      </c>
      <c r="I92" s="163" t="s">
        <v>165</v>
      </c>
      <c r="J92" s="163"/>
      <c r="K92" s="163" t="s">
        <v>166</v>
      </c>
      <c r="L92" s="163" t="s">
        <v>165</v>
      </c>
      <c r="M92" s="152" t="s">
        <v>719</v>
      </c>
      <c r="N92" s="327">
        <v>2083905</v>
      </c>
      <c r="O92" s="327">
        <v>3530606</v>
      </c>
      <c r="P92" s="152">
        <f>IF(N92="","",(O92/N92)*1000)</f>
        <v>1694.2259843898835</v>
      </c>
      <c r="Q92" s="327">
        <v>1422954</v>
      </c>
      <c r="R92" s="327">
        <v>2351185</v>
      </c>
      <c r="S92" s="152">
        <f>IF(Q92="","",(R92/Q92)*1000)</f>
        <v>1652.3267793618063</v>
      </c>
      <c r="T92" s="327">
        <v>337367</v>
      </c>
      <c r="U92" s="327">
        <v>607945</v>
      </c>
      <c r="V92" s="152">
        <f>IF(T92="","",(U92/T92)*1000)</f>
        <v>1802.028651290731</v>
      </c>
      <c r="W92" s="327">
        <v>323584</v>
      </c>
      <c r="X92" s="327">
        <v>571476</v>
      </c>
      <c r="Y92" s="152">
        <f>IF(W92="","",(X92/W92)*1000)</f>
        <v>1766.0823773734178</v>
      </c>
      <c r="Z92" s="327">
        <v>12</v>
      </c>
      <c r="AA92" s="327">
        <v>4</v>
      </c>
      <c r="AB92" s="152">
        <f>IF(Z92="","",(AA92/Z92)*1000)</f>
        <v>333.33333333333331</v>
      </c>
      <c r="AC92" s="327">
        <v>469092</v>
      </c>
      <c r="AD92" s="327">
        <v>332331</v>
      </c>
      <c r="AE92" s="152">
        <f>IF(AC92="","",(AD92/AC92)*1000)</f>
        <v>708.45591056764988</v>
      </c>
      <c r="AF92" s="327">
        <v>575656</v>
      </c>
      <c r="AG92" s="327">
        <v>677685</v>
      </c>
      <c r="AH92" s="152">
        <f>IF(AF92="","",(AG92/AF92)*1000)</f>
        <v>1177.239531942688</v>
      </c>
      <c r="AI92" s="327">
        <v>494835</v>
      </c>
      <c r="AJ92" s="327">
        <v>899574</v>
      </c>
      <c r="AK92" s="152">
        <f>IF(AI92="","",(AJ92/AI92)*1000)</f>
        <v>1817.9271878504958</v>
      </c>
      <c r="AL92" s="327">
        <v>322844</v>
      </c>
      <c r="AM92" s="327">
        <v>889390</v>
      </c>
      <c r="AN92" s="152">
        <f>IF(AL92="","",(AM92/AL92)*1000)</f>
        <v>2754.8599323512285</v>
      </c>
      <c r="AO92" s="327">
        <v>218164</v>
      </c>
      <c r="AP92" s="327">
        <v>724296</v>
      </c>
      <c r="AQ92" s="152">
        <f>IF(AO92="","",(AP92/AO92)*1000)</f>
        <v>3319.961130158963</v>
      </c>
      <c r="AR92" s="327">
        <v>857088</v>
      </c>
      <c r="AS92" s="327">
        <v>1161429</v>
      </c>
      <c r="AT92" s="152">
        <f>IF(AR92="","",(AS92/AR92)*1000)</f>
        <v>1355.0872255824374</v>
      </c>
      <c r="AU92" s="327">
        <v>1226817</v>
      </c>
      <c r="AV92" s="327">
        <v>2369177</v>
      </c>
      <c r="AW92" s="152">
        <f>IF(AU92="","",(AV92/AU92)*1000)</f>
        <v>1931.157621715382</v>
      </c>
      <c r="AX92" s="327">
        <v>1276099</v>
      </c>
      <c r="AY92" s="308">
        <v>2338943</v>
      </c>
      <c r="AZ92" s="152">
        <f>IF(AX92="","",(AY92/AX92)*1000)</f>
        <v>1832.8852228549665</v>
      </c>
      <c r="BA92" s="327">
        <v>397964</v>
      </c>
      <c r="BB92" s="327">
        <v>374985</v>
      </c>
      <c r="BC92" s="152">
        <f>IF(BA92="","",(BB92/BA92)*1000)</f>
        <v>942.25859625493763</v>
      </c>
      <c r="BD92" s="327">
        <v>60018</v>
      </c>
      <c r="BE92" s="327">
        <v>70710</v>
      </c>
      <c r="BF92" s="152">
        <f>IF(BD92="","",(BE92/BD92)*1000)</f>
        <v>1178.1465560331901</v>
      </c>
      <c r="BG92" s="327">
        <v>5172</v>
      </c>
      <c r="BH92" s="327">
        <v>7785</v>
      </c>
      <c r="BI92" s="152">
        <f>IF(BG92="","",(BH92/BG92)*1000)</f>
        <v>1505.2204176334108</v>
      </c>
      <c r="BJ92" s="327">
        <v>8438</v>
      </c>
      <c r="BK92" s="327">
        <v>3117</v>
      </c>
      <c r="BL92" s="152">
        <f>IF(BJ92="","",(BK92/BJ92)*1000)</f>
        <v>369.40033183218776</v>
      </c>
      <c r="BM92" s="327">
        <v>336214</v>
      </c>
      <c r="BN92" s="327">
        <v>735066</v>
      </c>
      <c r="BO92" s="152">
        <f>IF(BM92="","",(BN92/BM92)*1000)</f>
        <v>2186.3039611675895</v>
      </c>
      <c r="BP92" s="327">
        <v>161216</v>
      </c>
      <c r="BQ92" s="327">
        <v>160965</v>
      </c>
      <c r="BR92" s="152">
        <f>IF(BP92="","",(BQ92/BP92)*1000)</f>
        <v>998.44308257244938</v>
      </c>
      <c r="BS92" s="327">
        <v>1599741</v>
      </c>
      <c r="BT92" s="327">
        <v>2949557</v>
      </c>
      <c r="BU92" s="152">
        <f>IF(BS92="","",(BT92/BS92)*1000)</f>
        <v>1843.7715855254069</v>
      </c>
      <c r="BV92" s="327">
        <v>322948</v>
      </c>
      <c r="BW92" s="327">
        <v>420084</v>
      </c>
      <c r="BX92" s="152">
        <f>IF(BV92="","",(BW92/BV92)*1000)</f>
        <v>1300.7790727919046</v>
      </c>
      <c r="BY92" s="327">
        <v>115403</v>
      </c>
      <c r="BZ92" s="327">
        <v>117597</v>
      </c>
      <c r="CA92" s="290">
        <f>IF(BY92="","",(BZ92/BY92)*1000)</f>
        <v>1019.0116374790949</v>
      </c>
      <c r="CB92" s="327">
        <v>94</v>
      </c>
      <c r="CC92" s="152">
        <v>249</v>
      </c>
      <c r="CD92" s="290">
        <f>IF(CB92="","",(CC92/CB92)*1000)</f>
        <v>2648.9361702127662</v>
      </c>
      <c r="CE92" s="327">
        <v>707912</v>
      </c>
      <c r="CF92" s="327">
        <v>2306324</v>
      </c>
      <c r="CG92" s="290">
        <f>IF(CE92="","",(CF92/CE92)*1000)</f>
        <v>3257.924713806236</v>
      </c>
      <c r="CH92" s="327">
        <v>2047747</v>
      </c>
      <c r="CI92" s="327">
        <v>3507501</v>
      </c>
      <c r="CJ92" s="290">
        <f>IF(CH92="","",(CI92/CH92)*1000)</f>
        <v>1712.8585709074412</v>
      </c>
      <c r="CK92" s="327">
        <v>405158</v>
      </c>
      <c r="CL92" s="327">
        <v>594381</v>
      </c>
      <c r="CM92" s="152">
        <f>IF(CK92="","",(CL92/CK92)*1000)</f>
        <v>1467.0350826097474</v>
      </c>
      <c r="CN92" s="327">
        <v>28129</v>
      </c>
      <c r="CO92" s="327">
        <v>42175</v>
      </c>
      <c r="CP92" s="152">
        <f>IF(CN92="","",(CO92/CN92)*1000)</f>
        <v>1499.3423157595364</v>
      </c>
      <c r="CQ92" s="327">
        <v>103367</v>
      </c>
      <c r="CR92" s="327">
        <v>133949</v>
      </c>
      <c r="CS92" s="152">
        <f>IF(CQ92="","",(CR92/CQ92)*1000)</f>
        <v>1295.8584461191676</v>
      </c>
      <c r="CT92" s="327">
        <v>1590468</v>
      </c>
      <c r="CU92" s="327">
        <v>2867711</v>
      </c>
      <c r="CV92" s="152">
        <f>IF(CT92="","",(CU92/CT92)*1000)</f>
        <v>1803.0611115721913</v>
      </c>
      <c r="CW92" s="164"/>
      <c r="CX92" s="152"/>
      <c r="CY92" s="290" t="str">
        <f t="shared" ref="CY92:CY96" si="64">IF(CW92="","",(CX92/CW92)*1000)</f>
        <v/>
      </c>
    </row>
    <row r="93" spans="1:103" s="9" customFormat="1" ht="61.5" thickTop="1" thickBot="1" x14ac:dyDescent="0.3">
      <c r="A93" s="146" t="s">
        <v>291</v>
      </c>
      <c r="B93" s="146" t="s">
        <v>292</v>
      </c>
      <c r="C93" s="146" t="s">
        <v>293</v>
      </c>
      <c r="D93" s="146" t="s">
        <v>270</v>
      </c>
      <c r="E93" s="148" t="s">
        <v>290</v>
      </c>
      <c r="F93" s="148" t="s">
        <v>272</v>
      </c>
      <c r="G93" s="148" t="s">
        <v>250</v>
      </c>
      <c r="H93" s="163" t="s">
        <v>165</v>
      </c>
      <c r="I93" s="163" t="s">
        <v>165</v>
      </c>
      <c r="J93" s="163"/>
      <c r="K93" s="163" t="s">
        <v>166</v>
      </c>
      <c r="L93" s="163" t="s">
        <v>165</v>
      </c>
      <c r="M93" s="152" t="s">
        <v>719</v>
      </c>
      <c r="N93" s="327">
        <v>2083905</v>
      </c>
      <c r="O93" s="327">
        <v>138021</v>
      </c>
      <c r="P93" s="152">
        <f>IF(N93="","",(O93/N93)*1000)</f>
        <v>66.231905965003207</v>
      </c>
      <c r="Q93" s="327">
        <v>1422954</v>
      </c>
      <c r="R93" s="327">
        <v>100682</v>
      </c>
      <c r="S93" s="152">
        <f>IF(Q93="","",(R93/Q93)*1000)</f>
        <v>70.755625269685453</v>
      </c>
      <c r="T93" s="327">
        <v>337367</v>
      </c>
      <c r="U93" s="327">
        <v>19282</v>
      </c>
      <c r="V93" s="152">
        <f>IF(T93="","",(U93/T93)*1000)</f>
        <v>57.154374909223492</v>
      </c>
      <c r="W93" s="327">
        <v>323584</v>
      </c>
      <c r="X93" s="327">
        <v>18057</v>
      </c>
      <c r="Y93" s="152">
        <f>IF(W93="","",(X93/W93)*1000)</f>
        <v>55.803129944620252</v>
      </c>
      <c r="Z93" s="327">
        <v>12</v>
      </c>
      <c r="AA93" s="327">
        <v>0</v>
      </c>
      <c r="AB93" s="152">
        <f>IF(Z93="","",(AA93/Z93)*1000)</f>
        <v>0</v>
      </c>
      <c r="AC93" s="327">
        <v>469092</v>
      </c>
      <c r="AD93" s="327">
        <v>31331</v>
      </c>
      <c r="AE93" s="152">
        <f>IF(AC93="","",(AD93/AC93)*1000)</f>
        <v>66.790736145574854</v>
      </c>
      <c r="AF93" s="327">
        <v>575656</v>
      </c>
      <c r="AG93" s="327">
        <v>40128</v>
      </c>
      <c r="AH93" s="152">
        <f>IF(AF93="","",(AG93/AF93)*1000)</f>
        <v>69.708298011312309</v>
      </c>
      <c r="AI93" s="327">
        <v>494835</v>
      </c>
      <c r="AJ93" s="327">
        <v>33723</v>
      </c>
      <c r="AK93" s="152">
        <f>IF(AI93="","",(AJ93/AI93)*1000)</f>
        <v>68.149989390402851</v>
      </c>
      <c r="AL93" s="327">
        <v>322844</v>
      </c>
      <c r="AM93" s="327">
        <v>21166</v>
      </c>
      <c r="AN93" s="152">
        <f>IF(AL93="","",(AM93/AL93)*1000)</f>
        <v>65.561075937604542</v>
      </c>
      <c r="AO93" s="327">
        <v>218164</v>
      </c>
      <c r="AP93" s="327">
        <v>11586</v>
      </c>
      <c r="AQ93" s="152">
        <f>IF(AO93="","",(AP93/AO93)*1000)</f>
        <v>53.106837058359766</v>
      </c>
      <c r="AR93" s="327">
        <v>857088</v>
      </c>
      <c r="AS93" s="327">
        <v>48823</v>
      </c>
      <c r="AT93" s="152">
        <f>IF(AR93="","",(AS93/AR93)*1000)</f>
        <v>56.963812350657108</v>
      </c>
      <c r="AU93" s="327">
        <v>1226817</v>
      </c>
      <c r="AV93" s="327">
        <v>89198</v>
      </c>
      <c r="AW93" s="152">
        <f>IF(AU93="","",(AV93/AU93)*1000)</f>
        <v>72.706850328940675</v>
      </c>
      <c r="AX93" s="327">
        <v>1276099</v>
      </c>
      <c r="AY93" s="308">
        <v>79167</v>
      </c>
      <c r="AZ93" s="152">
        <f>IF(AX93="","",(AY93/AX93)*1000)</f>
        <v>62.038290132662119</v>
      </c>
      <c r="BA93" s="327">
        <v>397964</v>
      </c>
      <c r="BB93" s="327">
        <v>27808</v>
      </c>
      <c r="BC93" s="152">
        <f>IF(BA93="","",(BB93/BA93)*1000)</f>
        <v>69.875667145771985</v>
      </c>
      <c r="BD93" s="327">
        <v>60018</v>
      </c>
      <c r="BE93" s="327">
        <v>1881</v>
      </c>
      <c r="BF93" s="152">
        <f>IF(BD93="","",(BE93/BD93)*1000)</f>
        <v>31.340597820653805</v>
      </c>
      <c r="BG93" s="327">
        <v>5172</v>
      </c>
      <c r="BH93" s="327">
        <v>311</v>
      </c>
      <c r="BI93" s="152">
        <f>IF(BG93="","",(BH93/BG93)*1000)</f>
        <v>60.131477184841458</v>
      </c>
      <c r="BJ93" s="327">
        <v>8438</v>
      </c>
      <c r="BK93" s="327">
        <v>143</v>
      </c>
      <c r="BL93" s="152">
        <f>IF(BJ93="","",(BK93/BJ93)*1000)</f>
        <v>16.947143872955678</v>
      </c>
      <c r="BM93" s="327">
        <v>336214</v>
      </c>
      <c r="BN93" s="327">
        <v>28711</v>
      </c>
      <c r="BO93" s="152">
        <f>IF(BM93="","",(BN93/BM93)*1000)</f>
        <v>85.395016269399846</v>
      </c>
      <c r="BP93" s="327">
        <v>161216</v>
      </c>
      <c r="BQ93" s="327">
        <v>8339</v>
      </c>
      <c r="BR93" s="152">
        <f>IF(BP93="","",(BQ93/BP93)*1000)</f>
        <v>51.725635172687575</v>
      </c>
      <c r="BS93" s="327">
        <v>1599741</v>
      </c>
      <c r="BT93" s="327">
        <v>112444</v>
      </c>
      <c r="BU93" s="152">
        <f>IF(BS93="","",(BT93/BS93)*1000)</f>
        <v>70.288878012128208</v>
      </c>
      <c r="BV93" s="327">
        <v>322948</v>
      </c>
      <c r="BW93" s="327">
        <v>17238</v>
      </c>
      <c r="BX93" s="152">
        <f>IF(BV93="","",(BW93/BV93)*1000)</f>
        <v>53.377014256165083</v>
      </c>
      <c r="BY93" s="327">
        <v>115403</v>
      </c>
      <c r="BZ93" s="327">
        <v>10969</v>
      </c>
      <c r="CA93" s="290">
        <f>IF(BY93="","",(BZ93/BY93)*1000)</f>
        <v>95.049522109477223</v>
      </c>
      <c r="CB93" s="327">
        <v>94</v>
      </c>
      <c r="CC93" s="152">
        <v>9</v>
      </c>
      <c r="CD93" s="290">
        <f>IF(CB93="","",(CC93/CB93)*1000)</f>
        <v>95.744680851063833</v>
      </c>
      <c r="CE93" s="327">
        <v>707912</v>
      </c>
      <c r="CF93" s="327">
        <v>73752</v>
      </c>
      <c r="CG93" s="290">
        <f>IF(CE93="","",(CF93/CE93)*1000)</f>
        <v>104.18244075534813</v>
      </c>
      <c r="CH93" s="327">
        <v>2047747</v>
      </c>
      <c r="CI93" s="327">
        <v>135393</v>
      </c>
      <c r="CJ93" s="290">
        <f>IF(CH93="","",(CI93/CH93)*1000)</f>
        <v>66.118031182563087</v>
      </c>
      <c r="CK93" s="327">
        <v>405158</v>
      </c>
      <c r="CL93" s="327">
        <v>31294</v>
      </c>
      <c r="CM93" s="152">
        <f>IF(CK93="","",(CL93/CK93)*1000)</f>
        <v>77.239003055598062</v>
      </c>
      <c r="CN93" s="327">
        <v>28129</v>
      </c>
      <c r="CO93" s="327">
        <v>1774</v>
      </c>
      <c r="CP93" s="152">
        <f>IF(CN93="","",(CO93/CN93)*1000)</f>
        <v>63.066586085534503</v>
      </c>
      <c r="CQ93" s="327">
        <v>103367</v>
      </c>
      <c r="CR93" s="327">
        <v>14488</v>
      </c>
      <c r="CS93" s="152">
        <f>IF(CQ93="","",(CR93/CQ93)*1000)</f>
        <v>140.16078632445559</v>
      </c>
      <c r="CT93" s="327">
        <v>1590468</v>
      </c>
      <c r="CU93" s="327">
        <v>100406</v>
      </c>
      <c r="CV93" s="152">
        <f>IF(CT93="","",(CU93/CT93)*1000)</f>
        <v>63.129846057889878</v>
      </c>
      <c r="CW93" s="164"/>
      <c r="CX93" s="152"/>
      <c r="CY93" s="290" t="str">
        <f t="shared" si="64"/>
        <v/>
      </c>
    </row>
    <row r="94" spans="1:103" s="9" customFormat="1" ht="168.75" customHeight="1" thickTop="1" thickBot="1" x14ac:dyDescent="0.3">
      <c r="A94" s="146" t="s">
        <v>294</v>
      </c>
      <c r="B94" s="146" t="s">
        <v>295</v>
      </c>
      <c r="C94" s="146" t="s">
        <v>296</v>
      </c>
      <c r="D94" s="146" t="s">
        <v>270</v>
      </c>
      <c r="E94" s="148" t="s">
        <v>290</v>
      </c>
      <c r="F94" s="148" t="s">
        <v>272</v>
      </c>
      <c r="G94" s="148" t="s">
        <v>250</v>
      </c>
      <c r="H94" s="163" t="s">
        <v>165</v>
      </c>
      <c r="I94" s="163" t="s">
        <v>165</v>
      </c>
      <c r="J94" s="163"/>
      <c r="K94" s="163" t="s">
        <v>166</v>
      </c>
      <c r="L94" s="163" t="s">
        <v>165</v>
      </c>
      <c r="M94" s="152" t="s">
        <v>719</v>
      </c>
      <c r="N94" s="327">
        <v>2083905</v>
      </c>
      <c r="O94" s="327">
        <v>133065</v>
      </c>
      <c r="P94" s="152">
        <f>IF(N94="","",(O94/N94)*1000)</f>
        <v>63.853678550605714</v>
      </c>
      <c r="Q94" s="327">
        <v>1422954</v>
      </c>
      <c r="R94" s="327">
        <v>96765</v>
      </c>
      <c r="S94" s="152">
        <f>IF(Q94="","",(R94/Q94)*1000)</f>
        <v>68.002901007341066</v>
      </c>
      <c r="T94" s="327">
        <v>337367</v>
      </c>
      <c r="U94" s="327">
        <v>18740</v>
      </c>
      <c r="V94" s="152">
        <f>IF(T94="","",(U94/T94)*1000)</f>
        <v>55.547815880035692</v>
      </c>
      <c r="W94" s="327">
        <v>323584</v>
      </c>
      <c r="X94" s="327">
        <v>17560</v>
      </c>
      <c r="Y94" s="152">
        <f>IF(W94="","",(X94/W94)*1000)</f>
        <v>54.267207278481017</v>
      </c>
      <c r="Z94" s="327">
        <v>12</v>
      </c>
      <c r="AA94" s="327">
        <v>0</v>
      </c>
      <c r="AB94" s="152">
        <f>IF(Z94="","",(AA94/Z94)*1000)</f>
        <v>0</v>
      </c>
      <c r="AC94" s="327">
        <v>469092</v>
      </c>
      <c r="AD94" s="327">
        <v>30642</v>
      </c>
      <c r="AE94" s="152">
        <f>IF(AC94="","",(AD94/AC94)*1000)</f>
        <v>65.321941111764858</v>
      </c>
      <c r="AF94" s="327">
        <v>575656</v>
      </c>
      <c r="AG94" s="327">
        <v>39060</v>
      </c>
      <c r="AH94" s="152">
        <f>IF(AF94="","",(AG94/AF94)*1000)</f>
        <v>67.853023333379653</v>
      </c>
      <c r="AI94" s="327">
        <v>494835</v>
      </c>
      <c r="AJ94" s="327">
        <v>32567</v>
      </c>
      <c r="AK94" s="152">
        <f>IF(AI94="","",(AJ94/AI94)*1000)</f>
        <v>65.813857144300627</v>
      </c>
      <c r="AL94" s="327">
        <v>322844</v>
      </c>
      <c r="AM94" s="327">
        <v>20063</v>
      </c>
      <c r="AN94" s="152">
        <f>IF(AL94="","",(AM94/AL94)*1000)</f>
        <v>62.144565176989502</v>
      </c>
      <c r="AO94" s="327">
        <v>218164</v>
      </c>
      <c r="AP94" s="327">
        <v>10650</v>
      </c>
      <c r="AQ94" s="152">
        <f>IF(AO94="","",(AP94/AO94)*1000)</f>
        <v>48.816486679745509</v>
      </c>
      <c r="AR94" s="327">
        <v>857088</v>
      </c>
      <c r="AS94" s="327">
        <v>46317</v>
      </c>
      <c r="AT94" s="152">
        <f>IF(AR94="","",(AS94/AR94)*1000)</f>
        <v>54.039958557347667</v>
      </c>
      <c r="AU94" s="327">
        <v>1226817</v>
      </c>
      <c r="AV94" s="327">
        <v>86748</v>
      </c>
      <c r="AW94" s="152">
        <f>IF(AU94="","",(AV94/AU94)*1000)</f>
        <v>70.709812465917892</v>
      </c>
      <c r="AX94" s="327">
        <v>1276099</v>
      </c>
      <c r="AY94" s="308">
        <v>76404</v>
      </c>
      <c r="AZ94" s="152">
        <f>IF(AX94="","",(AY94/AX94)*1000)</f>
        <v>59.873097620168963</v>
      </c>
      <c r="BA94" s="327">
        <v>397964</v>
      </c>
      <c r="BB94" s="327">
        <v>27082</v>
      </c>
      <c r="BC94" s="152">
        <f>IF(BA94="","",(BB94/BA94)*1000)</f>
        <v>68.051381531997876</v>
      </c>
      <c r="BD94" s="327">
        <v>60018</v>
      </c>
      <c r="BE94" s="327">
        <v>1815</v>
      </c>
      <c r="BF94" s="152">
        <f>IF(BD94="","",(BE94/BD94)*1000)</f>
        <v>30.240927721683494</v>
      </c>
      <c r="BG94" s="327">
        <v>5172</v>
      </c>
      <c r="BH94" s="327">
        <v>300</v>
      </c>
      <c r="BI94" s="152">
        <f>IF(BG94="","",(BH94/BG94)*1000)</f>
        <v>58.004640371229698</v>
      </c>
      <c r="BJ94" s="327">
        <v>8438</v>
      </c>
      <c r="BK94" s="327">
        <v>141</v>
      </c>
      <c r="BL94" s="152">
        <f>IF(BJ94="","",(BK94/BJ94)*1000)</f>
        <v>16.710120881725526</v>
      </c>
      <c r="BM94" s="327">
        <v>336214</v>
      </c>
      <c r="BN94" s="327">
        <v>27323</v>
      </c>
      <c r="BO94" s="152">
        <f>IF(BM94="","",(BN94/BM94)*1000)</f>
        <v>81.266693237045459</v>
      </c>
      <c r="BP94" s="327">
        <v>161216</v>
      </c>
      <c r="BQ94" s="327">
        <v>8126</v>
      </c>
      <c r="BR94" s="152">
        <f>IF(BP94="","",(BQ94/BP94)*1000)</f>
        <v>50.404426359666537</v>
      </c>
      <c r="BS94" s="327">
        <v>1599741</v>
      </c>
      <c r="BT94" s="327">
        <v>108412</v>
      </c>
      <c r="BU94" s="152">
        <f>IF(BS94="","",(BT94/BS94)*1000)</f>
        <v>67.768470021084653</v>
      </c>
      <c r="BV94" s="327">
        <v>322948</v>
      </c>
      <c r="BW94" s="327">
        <v>16527</v>
      </c>
      <c r="BX94" s="152">
        <f>IF(BV94="","",(BW94/BV94)*1000)</f>
        <v>51.175421430075431</v>
      </c>
      <c r="BY94" s="327">
        <v>115403</v>
      </c>
      <c r="BZ94" s="327">
        <v>10618</v>
      </c>
      <c r="CA94" s="290">
        <f>IF(BY94="","",(BZ94/BY94)*1000)</f>
        <v>92.008006724261932</v>
      </c>
      <c r="CB94" s="327">
        <v>94</v>
      </c>
      <c r="CC94" s="152">
        <v>8</v>
      </c>
      <c r="CD94" s="290">
        <f>IF(CB94="","",(CC94/CB94)*1000)</f>
        <v>85.106382978723403</v>
      </c>
      <c r="CE94" s="327">
        <v>707912</v>
      </c>
      <c r="CF94" s="327">
        <v>70509</v>
      </c>
      <c r="CG94" s="290">
        <f>IF(CE94="","",(CF94/CE94)*1000)</f>
        <v>99.601362881262077</v>
      </c>
      <c r="CH94" s="327">
        <v>2047747</v>
      </c>
      <c r="CI94" s="327">
        <v>130546</v>
      </c>
      <c r="CJ94" s="290">
        <f>IF(CH94="","",(CI94/CH94)*1000)</f>
        <v>63.751039557132792</v>
      </c>
      <c r="CK94" s="327">
        <v>405158</v>
      </c>
      <c r="CL94" s="327">
        <v>30599</v>
      </c>
      <c r="CM94" s="152">
        <f>IF(CK94="","",(CL94/CK94)*1000)</f>
        <v>75.523622882924684</v>
      </c>
      <c r="CN94" s="327">
        <v>28129</v>
      </c>
      <c r="CO94" s="327">
        <v>1749</v>
      </c>
      <c r="CP94" s="152">
        <f>IF(CN94="","",(CO94/CN94)*1000)</f>
        <v>62.177823598421554</v>
      </c>
      <c r="CQ94" s="327">
        <v>103367</v>
      </c>
      <c r="CR94" s="327">
        <v>14056</v>
      </c>
      <c r="CS94" s="152">
        <f>IF(CQ94="","",(CR94/CQ94)*1000)</f>
        <v>135.98150280070044</v>
      </c>
      <c r="CT94" s="327">
        <v>1590468</v>
      </c>
      <c r="CU94" s="327">
        <v>96357</v>
      </c>
      <c r="CV94" s="152">
        <f>IF(CT94="","",(CU94/CT94)*1000)</f>
        <v>60.584054504711823</v>
      </c>
      <c r="CW94" s="164"/>
      <c r="CX94" s="152"/>
      <c r="CY94" s="290" t="str">
        <f t="shared" si="64"/>
        <v/>
      </c>
    </row>
    <row r="95" spans="1:103" s="9" customFormat="1" ht="61.5" thickTop="1" thickBot="1" x14ac:dyDescent="0.3">
      <c r="A95" s="146" t="s">
        <v>297</v>
      </c>
      <c r="B95" s="146" t="s">
        <v>298</v>
      </c>
      <c r="C95" s="146" t="s">
        <v>299</v>
      </c>
      <c r="D95" s="146" t="s">
        <v>270</v>
      </c>
      <c r="E95" s="148" t="s">
        <v>290</v>
      </c>
      <c r="F95" s="148" t="s">
        <v>272</v>
      </c>
      <c r="G95" s="148" t="s">
        <v>250</v>
      </c>
      <c r="H95" s="163" t="s">
        <v>165</v>
      </c>
      <c r="I95" s="163" t="s">
        <v>165</v>
      </c>
      <c r="J95" s="163"/>
      <c r="K95" s="163" t="s">
        <v>166</v>
      </c>
      <c r="L95" s="163" t="s">
        <v>165</v>
      </c>
      <c r="M95" s="152" t="s">
        <v>719</v>
      </c>
      <c r="N95" s="327">
        <v>2083905</v>
      </c>
      <c r="O95" s="327">
        <v>12825</v>
      </c>
      <c r="P95" s="152">
        <f>IF(N95="","",(O95/N95)*1000)</f>
        <v>6.1543112569910816</v>
      </c>
      <c r="Q95" s="327">
        <v>1422954</v>
      </c>
      <c r="R95" s="327">
        <v>9653</v>
      </c>
      <c r="S95" s="152">
        <f>IF(Q95="","",(R95/Q95)*1000)</f>
        <v>6.7837751606868526</v>
      </c>
      <c r="T95" s="327">
        <v>337367</v>
      </c>
      <c r="U95" s="327">
        <v>1525</v>
      </c>
      <c r="V95" s="152">
        <f>IF(T95="","",(U95/T95)*1000)</f>
        <v>4.5202998514970343</v>
      </c>
      <c r="W95" s="327">
        <v>323584</v>
      </c>
      <c r="X95" s="327">
        <v>1647</v>
      </c>
      <c r="Y95" s="152">
        <f>IF(W95="","",(X95/W95)*1000)</f>
        <v>5.0898684731012658</v>
      </c>
      <c r="Z95" s="327">
        <v>12</v>
      </c>
      <c r="AA95" s="327">
        <v>0</v>
      </c>
      <c r="AB95" s="152">
        <f>IF(Z95="","",(AA95/Z95)*1000)</f>
        <v>0</v>
      </c>
      <c r="AC95" s="327">
        <v>469092</v>
      </c>
      <c r="AD95" s="327">
        <v>2870</v>
      </c>
      <c r="AE95" s="152">
        <f>IF(AC95="","",(AD95/AC95)*1000)</f>
        <v>6.1182028258849011</v>
      </c>
      <c r="AF95" s="327">
        <v>575656</v>
      </c>
      <c r="AG95" s="327">
        <v>3552</v>
      </c>
      <c r="AH95" s="152">
        <f>IF(AF95="","",(AG95/AF95)*1000)</f>
        <v>6.1703517378434345</v>
      </c>
      <c r="AI95" s="327">
        <v>494835</v>
      </c>
      <c r="AJ95" s="327">
        <v>2557</v>
      </c>
      <c r="AK95" s="152">
        <f>IF(AI95="","",(AJ95/AI95)*1000)</f>
        <v>5.1673790253316767</v>
      </c>
      <c r="AL95" s="327">
        <v>322844</v>
      </c>
      <c r="AM95" s="327">
        <v>2105</v>
      </c>
      <c r="AN95" s="152">
        <f>IF(AL95="","",(AM95/AL95)*1000)</f>
        <v>6.520176927556343</v>
      </c>
      <c r="AO95" s="327">
        <v>218164</v>
      </c>
      <c r="AP95" s="327">
        <v>1721</v>
      </c>
      <c r="AQ95" s="152">
        <f>IF(AO95="","",(AP95/AO95)*1000)</f>
        <v>7.8885608991400966</v>
      </c>
      <c r="AR95" s="327">
        <v>857088</v>
      </c>
      <c r="AS95" s="327">
        <v>4681</v>
      </c>
      <c r="AT95" s="152">
        <f>IF(AR95="","",(AS95/AR95)*1000)</f>
        <v>5.4615162037037033</v>
      </c>
      <c r="AU95" s="327">
        <v>1226817</v>
      </c>
      <c r="AV95" s="327">
        <v>8144</v>
      </c>
      <c r="AW95" s="152">
        <f>IF(AU95="","",(AV95/AU95)*1000)</f>
        <v>6.6383168801866947</v>
      </c>
      <c r="AX95" s="327">
        <v>1276099</v>
      </c>
      <c r="AY95" s="308">
        <v>7305</v>
      </c>
      <c r="AZ95" s="152">
        <f>IF(AX95="","",(AY95/AX95)*1000)</f>
        <v>5.7244774895991615</v>
      </c>
      <c r="BA95" s="327">
        <v>397964</v>
      </c>
      <c r="BB95" s="327">
        <v>2108</v>
      </c>
      <c r="BC95" s="152">
        <f>IF(BA95="","",(BB95/BA95)*1000)</f>
        <v>5.2969615342091245</v>
      </c>
      <c r="BD95" s="327">
        <v>60018</v>
      </c>
      <c r="BE95" s="327">
        <v>232</v>
      </c>
      <c r="BF95" s="152">
        <f>IF(BD95="","",(BE95/BD95)*1000)</f>
        <v>3.8655070145622976</v>
      </c>
      <c r="BG95" s="327">
        <v>5172</v>
      </c>
      <c r="BH95" s="327">
        <v>27</v>
      </c>
      <c r="BI95" s="152">
        <f>IF(BG95="","",(BH95/BG95)*1000)</f>
        <v>5.2204176334106727</v>
      </c>
      <c r="BJ95" s="327">
        <v>8438</v>
      </c>
      <c r="BK95" s="327">
        <v>3</v>
      </c>
      <c r="BL95" s="152">
        <f>IF(BJ95="","",(BK95/BJ95)*1000)</f>
        <v>0.35553448684522398</v>
      </c>
      <c r="BM95" s="327">
        <v>336214</v>
      </c>
      <c r="BN95" s="327">
        <v>3150</v>
      </c>
      <c r="BO95" s="152">
        <f>IF(BM95="","",(BN95/BM95)*1000)</f>
        <v>9.3690328183835287</v>
      </c>
      <c r="BP95" s="327">
        <v>161216</v>
      </c>
      <c r="BQ95" s="327">
        <v>747</v>
      </c>
      <c r="BR95" s="152">
        <f>IF(BP95="","",(BQ95/BP95)*1000)</f>
        <v>4.6335351329892811</v>
      </c>
      <c r="BS95" s="327">
        <v>1599741</v>
      </c>
      <c r="BT95" s="327">
        <v>10251</v>
      </c>
      <c r="BU95" s="152">
        <f>IF(BS95="","",(BT95/BS95)*1000)</f>
        <v>6.4079122808004545</v>
      </c>
      <c r="BV95" s="327">
        <v>322948</v>
      </c>
      <c r="BW95" s="327">
        <v>1827</v>
      </c>
      <c r="BX95" s="152">
        <f>IF(BV95="","",(BW95/BV95)*1000)</f>
        <v>5.6572575151417563</v>
      </c>
      <c r="BY95" s="327">
        <v>115403</v>
      </c>
      <c r="BZ95" s="327">
        <v>3241</v>
      </c>
      <c r="CA95" s="290">
        <f>IF(BY95="","",(BZ95/BY95)*1000)</f>
        <v>28.084191918754279</v>
      </c>
      <c r="CB95" s="327">
        <v>94</v>
      </c>
      <c r="CC95" s="152">
        <v>1</v>
      </c>
      <c r="CD95" s="290">
        <f>IF(CB95="","",(CC95/CB95)*1000)</f>
        <v>10.638297872340425</v>
      </c>
      <c r="CE95" s="327">
        <v>707912</v>
      </c>
      <c r="CF95" s="327">
        <v>7266</v>
      </c>
      <c r="CG95" s="290">
        <f>IF(CE95="","",(CF95/CE95)*1000)</f>
        <v>10.26398761427974</v>
      </c>
      <c r="CH95" s="327">
        <v>2047747</v>
      </c>
      <c r="CI95" s="327">
        <v>12179</v>
      </c>
      <c r="CJ95" s="290">
        <f>IF(CH95="","",(CI95/CH95)*1000)</f>
        <v>5.9475120705829383</v>
      </c>
      <c r="CK95" s="327">
        <v>405158</v>
      </c>
      <c r="CL95" s="327">
        <v>2599</v>
      </c>
      <c r="CM95" s="152">
        <f>IF(CK95="","",(CL95/CK95)*1000)</f>
        <v>6.4147813939253329</v>
      </c>
      <c r="CN95" s="327">
        <v>28129</v>
      </c>
      <c r="CO95" s="327">
        <v>70</v>
      </c>
      <c r="CP95" s="152">
        <f>IF(CN95="","",(CO95/CN95)*1000)</f>
        <v>2.4885349639162428</v>
      </c>
      <c r="CQ95" s="327">
        <v>103367</v>
      </c>
      <c r="CR95" s="327">
        <v>4040</v>
      </c>
      <c r="CS95" s="152">
        <f>IF(CQ95="","",(CR95/CQ95)*1000)</f>
        <v>39.084040361043662</v>
      </c>
      <c r="CT95" s="327">
        <v>1590468</v>
      </c>
      <c r="CU95" s="327">
        <v>8445</v>
      </c>
      <c r="CV95" s="152">
        <f>IF(CT95="","",(CU95/CT95)*1000)</f>
        <v>5.3097578825855027</v>
      </c>
      <c r="CW95" s="164"/>
      <c r="CX95" s="152"/>
      <c r="CY95" s="290" t="str">
        <f t="shared" si="64"/>
        <v/>
      </c>
    </row>
    <row r="96" spans="1:103" s="9" customFormat="1" ht="114" customHeight="1" thickTop="1" thickBot="1" x14ac:dyDescent="0.3">
      <c r="A96" s="196" t="s">
        <v>300</v>
      </c>
      <c r="B96" s="146" t="s">
        <v>301</v>
      </c>
      <c r="C96" s="146" t="s">
        <v>302</v>
      </c>
      <c r="D96" s="146" t="s">
        <v>303</v>
      </c>
      <c r="E96" s="148" t="s">
        <v>304</v>
      </c>
      <c r="F96" s="148" t="s">
        <v>272</v>
      </c>
      <c r="G96" s="148" t="s">
        <v>305</v>
      </c>
      <c r="H96" s="226" t="s">
        <v>167</v>
      </c>
      <c r="I96" s="163"/>
      <c r="J96" s="163"/>
      <c r="K96" s="163"/>
      <c r="L96" s="163"/>
      <c r="M96" s="152"/>
      <c r="N96" s="165"/>
      <c r="O96" s="222"/>
      <c r="P96" s="222" t="str">
        <f>IF(N96="","",(O96/N96)*100)</f>
        <v/>
      </c>
      <c r="Q96" s="165"/>
      <c r="R96" s="222"/>
      <c r="S96" s="222" t="str">
        <f>IF(Q96="","",(R96/Q96)*100)</f>
        <v/>
      </c>
      <c r="T96" s="165"/>
      <c r="U96" s="222"/>
      <c r="V96" s="222" t="str">
        <f>IF(T96="","",(U96/T96)*100)</f>
        <v/>
      </c>
      <c r="W96" s="165"/>
      <c r="X96" s="222"/>
      <c r="Y96" s="222" t="str">
        <f>IF(W96="","",(X96/W96)*100)</f>
        <v/>
      </c>
      <c r="Z96" s="165" t="s">
        <v>167</v>
      </c>
      <c r="AA96" s="222" t="s">
        <v>167</v>
      </c>
      <c r="AB96" s="222" t="s">
        <v>167</v>
      </c>
      <c r="AC96" s="165" t="s">
        <v>167</v>
      </c>
      <c r="AD96" s="222" t="s">
        <v>167</v>
      </c>
      <c r="AE96" s="222" t="s">
        <v>167</v>
      </c>
      <c r="AF96" s="165" t="s">
        <v>167</v>
      </c>
      <c r="AG96" s="222" t="s">
        <v>167</v>
      </c>
      <c r="AH96" s="222" t="s">
        <v>167</v>
      </c>
      <c r="AI96" s="165" t="s">
        <v>167</v>
      </c>
      <c r="AJ96" s="222" t="s">
        <v>167</v>
      </c>
      <c r="AK96" s="222" t="s">
        <v>167</v>
      </c>
      <c r="AL96" s="165" t="s">
        <v>167</v>
      </c>
      <c r="AM96" s="222" t="s">
        <v>167</v>
      </c>
      <c r="AN96" s="222" t="s">
        <v>167</v>
      </c>
      <c r="AO96" s="165" t="s">
        <v>167</v>
      </c>
      <c r="AP96" s="222" t="s">
        <v>167</v>
      </c>
      <c r="AQ96" s="222" t="s">
        <v>167</v>
      </c>
      <c r="AR96" s="342" t="s">
        <v>167</v>
      </c>
      <c r="AS96" s="343" t="s">
        <v>167</v>
      </c>
      <c r="AT96" s="222" t="s">
        <v>167</v>
      </c>
      <c r="AU96" s="165" t="s">
        <v>167</v>
      </c>
      <c r="AV96" s="222" t="s">
        <v>167</v>
      </c>
      <c r="AW96" s="222" t="s">
        <v>167</v>
      </c>
      <c r="AX96" s="165" t="s">
        <v>167</v>
      </c>
      <c r="AY96" s="222" t="s">
        <v>167</v>
      </c>
      <c r="AZ96" s="222" t="s">
        <v>167</v>
      </c>
      <c r="BA96" s="165" t="s">
        <v>167</v>
      </c>
      <c r="BB96" s="222" t="s">
        <v>167</v>
      </c>
      <c r="BC96" s="222" t="s">
        <v>167</v>
      </c>
      <c r="BD96" s="165" t="s">
        <v>167</v>
      </c>
      <c r="BE96" s="222" t="s">
        <v>167</v>
      </c>
      <c r="BF96" s="222" t="s">
        <v>167</v>
      </c>
      <c r="BG96" s="165" t="s">
        <v>167</v>
      </c>
      <c r="BH96" s="222" t="s">
        <v>167</v>
      </c>
      <c r="BI96" s="222" t="s">
        <v>167</v>
      </c>
      <c r="BJ96" s="165" t="s">
        <v>167</v>
      </c>
      <c r="BK96" s="222" t="s">
        <v>167</v>
      </c>
      <c r="BL96" s="222" t="s">
        <v>167</v>
      </c>
      <c r="BM96" s="165" t="s">
        <v>167</v>
      </c>
      <c r="BN96" s="222" t="s">
        <v>167</v>
      </c>
      <c r="BO96" s="222" t="s">
        <v>167</v>
      </c>
      <c r="BP96" s="165" t="s">
        <v>167</v>
      </c>
      <c r="BQ96" s="222" t="s">
        <v>167</v>
      </c>
      <c r="BR96" s="222" t="s">
        <v>167</v>
      </c>
      <c r="BS96" s="165" t="s">
        <v>167</v>
      </c>
      <c r="BT96" s="222" t="s">
        <v>167</v>
      </c>
      <c r="BU96" s="222" t="s">
        <v>167</v>
      </c>
      <c r="BV96" s="165" t="s">
        <v>167</v>
      </c>
      <c r="BW96" s="222" t="s">
        <v>167</v>
      </c>
      <c r="BX96" s="222" t="s">
        <v>167</v>
      </c>
      <c r="BY96" s="165"/>
      <c r="BZ96" s="222"/>
      <c r="CA96" s="223"/>
      <c r="CB96" s="165"/>
      <c r="CC96" s="222"/>
      <c r="CD96" s="223"/>
      <c r="CE96" s="165"/>
      <c r="CF96" s="222"/>
      <c r="CG96" s="223"/>
      <c r="CH96" s="165"/>
      <c r="CI96" s="222"/>
      <c r="CJ96" s="223"/>
      <c r="CK96" s="291"/>
      <c r="CL96" s="292"/>
      <c r="CM96" s="292"/>
      <c r="CN96" s="291"/>
      <c r="CO96" s="292"/>
      <c r="CP96" s="292"/>
      <c r="CQ96" s="291"/>
      <c r="CR96" s="292"/>
      <c r="CS96" s="292"/>
      <c r="CT96" s="291"/>
      <c r="CU96" s="292"/>
      <c r="CV96" s="292"/>
      <c r="CW96" s="165"/>
      <c r="CX96" s="222"/>
      <c r="CY96" s="223" t="str">
        <f t="shared" si="64"/>
        <v/>
      </c>
    </row>
    <row r="97" spans="1:103" s="9" customFormat="1" ht="78" customHeight="1" thickTop="1" thickBot="1" x14ac:dyDescent="0.3">
      <c r="A97" s="195" t="s">
        <v>306</v>
      </c>
      <c r="B97" s="175" t="s">
        <v>307</v>
      </c>
      <c r="C97" s="166" t="s">
        <v>308</v>
      </c>
      <c r="D97" s="146" t="s">
        <v>303</v>
      </c>
      <c r="E97" s="146" t="s">
        <v>309</v>
      </c>
      <c r="F97" s="146" t="s">
        <v>272</v>
      </c>
      <c r="G97" s="146" t="s">
        <v>305</v>
      </c>
      <c r="H97" s="163" t="s">
        <v>165</v>
      </c>
      <c r="I97" s="163" t="s">
        <v>165</v>
      </c>
      <c r="J97" s="163"/>
      <c r="K97" s="163"/>
      <c r="L97" s="163"/>
      <c r="M97" s="152"/>
      <c r="N97" s="165"/>
      <c r="O97" s="222"/>
      <c r="P97" s="222" t="s">
        <v>167</v>
      </c>
      <c r="Q97" s="165"/>
      <c r="R97" s="222"/>
      <c r="S97" s="222" t="s">
        <v>167</v>
      </c>
      <c r="T97" s="165" t="s">
        <v>167</v>
      </c>
      <c r="U97" s="222" t="s">
        <v>167</v>
      </c>
      <c r="V97" s="222" t="s">
        <v>167</v>
      </c>
      <c r="W97" s="165" t="s">
        <v>167</v>
      </c>
      <c r="X97" s="222" t="s">
        <v>167</v>
      </c>
      <c r="Y97" s="222" t="s">
        <v>167</v>
      </c>
      <c r="Z97" s="165" t="s">
        <v>167</v>
      </c>
      <c r="AA97" s="222" t="s">
        <v>167</v>
      </c>
      <c r="AB97" s="222" t="s">
        <v>167</v>
      </c>
      <c r="AC97" s="165" t="s">
        <v>167</v>
      </c>
      <c r="AD97" s="222" t="s">
        <v>167</v>
      </c>
      <c r="AE97" s="222" t="s">
        <v>167</v>
      </c>
      <c r="AF97" s="165" t="s">
        <v>167</v>
      </c>
      <c r="AG97" s="222" t="s">
        <v>167</v>
      </c>
      <c r="AH97" s="222" t="s">
        <v>167</v>
      </c>
      <c r="AI97" s="165" t="s">
        <v>167</v>
      </c>
      <c r="AJ97" s="222" t="s">
        <v>167</v>
      </c>
      <c r="AK97" s="222" t="s">
        <v>167</v>
      </c>
      <c r="AL97" s="165" t="s">
        <v>167</v>
      </c>
      <c r="AM97" s="222" t="s">
        <v>167</v>
      </c>
      <c r="AN97" s="222" t="s">
        <v>167</v>
      </c>
      <c r="AO97" s="165" t="s">
        <v>167</v>
      </c>
      <c r="AP97" s="222" t="s">
        <v>167</v>
      </c>
      <c r="AQ97" s="222" t="s">
        <v>167</v>
      </c>
      <c r="AR97" s="342" t="s">
        <v>167</v>
      </c>
      <c r="AS97" s="343" t="s">
        <v>167</v>
      </c>
      <c r="AT97" s="222" t="s">
        <v>167</v>
      </c>
      <c r="AU97" s="165" t="s">
        <v>167</v>
      </c>
      <c r="AV97" s="222" t="s">
        <v>167</v>
      </c>
      <c r="AW97" s="222" t="s">
        <v>167</v>
      </c>
      <c r="AX97" s="165" t="s">
        <v>167</v>
      </c>
      <c r="AY97" s="222" t="s">
        <v>167</v>
      </c>
      <c r="AZ97" s="222" t="s">
        <v>167</v>
      </c>
      <c r="BA97" s="165" t="s">
        <v>167</v>
      </c>
      <c r="BB97" s="222" t="s">
        <v>167</v>
      </c>
      <c r="BC97" s="222" t="s">
        <v>167</v>
      </c>
      <c r="BD97" s="165" t="s">
        <v>167</v>
      </c>
      <c r="BE97" s="222" t="s">
        <v>167</v>
      </c>
      <c r="BF97" s="222" t="s">
        <v>167</v>
      </c>
      <c r="BG97" s="165" t="s">
        <v>167</v>
      </c>
      <c r="BH97" s="222" t="s">
        <v>167</v>
      </c>
      <c r="BI97" s="222" t="s">
        <v>167</v>
      </c>
      <c r="BJ97" s="165" t="s">
        <v>167</v>
      </c>
      <c r="BK97" s="222" t="s">
        <v>167</v>
      </c>
      <c r="BL97" s="222" t="s">
        <v>167</v>
      </c>
      <c r="BM97" s="165" t="s">
        <v>167</v>
      </c>
      <c r="BN97" s="222" t="s">
        <v>167</v>
      </c>
      <c r="BO97" s="222" t="s">
        <v>167</v>
      </c>
      <c r="BP97" s="165" t="s">
        <v>167</v>
      </c>
      <c r="BQ97" s="222" t="s">
        <v>167</v>
      </c>
      <c r="BR97" s="222" t="s">
        <v>167</v>
      </c>
      <c r="BS97" s="165" t="s">
        <v>167</v>
      </c>
      <c r="BT97" s="222" t="s">
        <v>167</v>
      </c>
      <c r="BU97" s="222" t="s">
        <v>167</v>
      </c>
      <c r="BV97" s="165" t="s">
        <v>167</v>
      </c>
      <c r="BW97" s="222" t="s">
        <v>167</v>
      </c>
      <c r="BX97" s="222" t="s">
        <v>167</v>
      </c>
      <c r="BY97" s="165"/>
      <c r="BZ97" s="222"/>
      <c r="CA97" s="223"/>
      <c r="CB97" s="165"/>
      <c r="CC97" s="222"/>
      <c r="CD97" s="223"/>
      <c r="CE97" s="165"/>
      <c r="CF97" s="222"/>
      <c r="CG97" s="223"/>
      <c r="CH97" s="165"/>
      <c r="CI97" s="222"/>
      <c r="CJ97" s="223"/>
      <c r="CK97" s="165"/>
      <c r="CL97" s="222"/>
      <c r="CM97" s="222"/>
      <c r="CN97" s="165"/>
      <c r="CO97" s="222"/>
      <c r="CP97" s="222"/>
      <c r="CQ97" s="165"/>
      <c r="CR97" s="222"/>
      <c r="CS97" s="222"/>
      <c r="CT97" s="165"/>
      <c r="CU97" s="222"/>
      <c r="CV97" s="222"/>
      <c r="CW97" s="165" t="s">
        <v>167</v>
      </c>
      <c r="CX97" s="222" t="s">
        <v>167</v>
      </c>
      <c r="CY97" s="222" t="s">
        <v>167</v>
      </c>
    </row>
    <row r="98" spans="1:103" s="9" customFormat="1" ht="55.5" customHeight="1" thickTop="1" thickBot="1" x14ac:dyDescent="0.3">
      <c r="A98" s="176" t="s">
        <v>306</v>
      </c>
      <c r="B98" s="177" t="s">
        <v>307</v>
      </c>
      <c r="C98" s="182" t="s">
        <v>310</v>
      </c>
      <c r="D98" s="122" t="s">
        <v>303</v>
      </c>
      <c r="E98" s="184" t="s">
        <v>309</v>
      </c>
      <c r="F98" s="184" t="s">
        <v>272</v>
      </c>
      <c r="G98" s="184" t="s">
        <v>305</v>
      </c>
      <c r="H98" s="227" t="str">
        <f t="shared" ref="H98:L98" si="65">IF(H97="","",H97)</f>
        <v>Y</v>
      </c>
      <c r="I98" s="227" t="str">
        <f t="shared" si="65"/>
        <v>Y</v>
      </c>
      <c r="J98" s="227" t="str">
        <f t="shared" si="65"/>
        <v/>
      </c>
      <c r="K98" s="228" t="str">
        <f t="shared" si="65"/>
        <v/>
      </c>
      <c r="L98" s="228" t="str">
        <f t="shared" si="65"/>
        <v/>
      </c>
      <c r="M98" s="229"/>
      <c r="N98" s="230"/>
      <c r="O98" s="230"/>
      <c r="P98" s="230" t="str">
        <f>IF(N98="","",(O98/N98)*100)</f>
        <v/>
      </c>
      <c r="Q98" s="230"/>
      <c r="R98" s="230"/>
      <c r="S98" s="230" t="str">
        <f>IF(Q98="","",(R98/Q98)*100)</f>
        <v/>
      </c>
      <c r="T98" s="230"/>
      <c r="U98" s="230"/>
      <c r="V98" s="230" t="str">
        <f>IF(T98="","",(U98/T98)*100)</f>
        <v/>
      </c>
      <c r="W98" s="230"/>
      <c r="X98" s="230"/>
      <c r="Y98" s="231" t="str">
        <f>IF(W98="","",(X98/W98)*100)</f>
        <v/>
      </c>
      <c r="Z98" s="165" t="s">
        <v>167</v>
      </c>
      <c r="AA98" s="222" t="s">
        <v>167</v>
      </c>
      <c r="AB98" s="222" t="s">
        <v>167</v>
      </c>
      <c r="AC98" s="165" t="s">
        <v>167</v>
      </c>
      <c r="AD98" s="222" t="s">
        <v>167</v>
      </c>
      <c r="AE98" s="222" t="s">
        <v>167</v>
      </c>
      <c r="AF98" s="165" t="s">
        <v>167</v>
      </c>
      <c r="AG98" s="222" t="s">
        <v>167</v>
      </c>
      <c r="AH98" s="222" t="s">
        <v>167</v>
      </c>
      <c r="AI98" s="165" t="s">
        <v>167</v>
      </c>
      <c r="AJ98" s="222" t="s">
        <v>167</v>
      </c>
      <c r="AK98" s="222" t="s">
        <v>167</v>
      </c>
      <c r="AL98" s="165" t="s">
        <v>167</v>
      </c>
      <c r="AM98" s="222" t="s">
        <v>167</v>
      </c>
      <c r="AN98" s="222" t="s">
        <v>167</v>
      </c>
      <c r="AO98" s="165" t="s">
        <v>167</v>
      </c>
      <c r="AP98" s="222" t="s">
        <v>167</v>
      </c>
      <c r="AQ98" s="222" t="s">
        <v>167</v>
      </c>
      <c r="AR98" s="165" t="s">
        <v>167</v>
      </c>
      <c r="AS98" s="222" t="s">
        <v>167</v>
      </c>
      <c r="AT98" s="222" t="s">
        <v>167</v>
      </c>
      <c r="AU98" s="165" t="s">
        <v>167</v>
      </c>
      <c r="AV98" s="222" t="s">
        <v>167</v>
      </c>
      <c r="AW98" s="222" t="s">
        <v>167</v>
      </c>
      <c r="AX98" s="165" t="s">
        <v>167</v>
      </c>
      <c r="AY98" s="222" t="s">
        <v>167</v>
      </c>
      <c r="AZ98" s="222" t="s">
        <v>167</v>
      </c>
      <c r="BA98" s="165" t="s">
        <v>167</v>
      </c>
      <c r="BB98" s="222" t="s">
        <v>167</v>
      </c>
      <c r="BC98" s="222" t="s">
        <v>167</v>
      </c>
      <c r="BD98" s="165" t="s">
        <v>167</v>
      </c>
      <c r="BE98" s="222" t="s">
        <v>167</v>
      </c>
      <c r="BF98" s="222" t="s">
        <v>167</v>
      </c>
      <c r="BG98" s="165" t="s">
        <v>167</v>
      </c>
      <c r="BH98" s="222" t="s">
        <v>167</v>
      </c>
      <c r="BI98" s="222" t="s">
        <v>167</v>
      </c>
      <c r="BJ98" s="165" t="s">
        <v>167</v>
      </c>
      <c r="BK98" s="222" t="s">
        <v>167</v>
      </c>
      <c r="BL98" s="222" t="s">
        <v>167</v>
      </c>
      <c r="BM98" s="165" t="s">
        <v>167</v>
      </c>
      <c r="BN98" s="222" t="s">
        <v>167</v>
      </c>
      <c r="BO98" s="222" t="s">
        <v>167</v>
      </c>
      <c r="BP98" s="165" t="s">
        <v>167</v>
      </c>
      <c r="BQ98" s="222" t="s">
        <v>167</v>
      </c>
      <c r="BR98" s="222" t="s">
        <v>167</v>
      </c>
      <c r="BS98" s="165" t="s">
        <v>167</v>
      </c>
      <c r="BT98" s="222" t="s">
        <v>167</v>
      </c>
      <c r="BU98" s="222" t="s">
        <v>167</v>
      </c>
      <c r="BV98" s="165" t="s">
        <v>167</v>
      </c>
      <c r="BW98" s="222" t="s">
        <v>167</v>
      </c>
      <c r="BX98" s="222" t="s">
        <v>167</v>
      </c>
      <c r="BY98" s="165"/>
      <c r="BZ98" s="222"/>
      <c r="CA98" s="223"/>
      <c r="CB98" s="165"/>
      <c r="CC98" s="222"/>
      <c r="CD98" s="223"/>
      <c r="CE98" s="165"/>
      <c r="CF98" s="222"/>
      <c r="CG98" s="223"/>
      <c r="CH98" s="165"/>
      <c r="CI98" s="222"/>
      <c r="CJ98" s="223"/>
      <c r="CK98" s="230"/>
      <c r="CL98" s="230"/>
      <c r="CM98" s="230" t="str">
        <f>IF(CK98="","",(CL98/CK98)*100)</f>
        <v/>
      </c>
      <c r="CN98" s="230"/>
      <c r="CO98" s="230"/>
      <c r="CP98" s="230" t="str">
        <f>IF(CN98="","",(CO98/CN98)*100)</f>
        <v/>
      </c>
      <c r="CQ98" s="230"/>
      <c r="CR98" s="230"/>
      <c r="CS98" s="230" t="str">
        <f>IF(CQ98="","",(CR98/CQ98)*100)</f>
        <v/>
      </c>
      <c r="CT98" s="230"/>
      <c r="CU98" s="230"/>
      <c r="CV98" s="230" t="str">
        <f>IF(CT98="","",(CU98/CT98)*100)</f>
        <v/>
      </c>
      <c r="CW98" s="293"/>
      <c r="CX98" s="293"/>
      <c r="CY98" s="294" t="str">
        <f>IF(CW98="","",(CX98/CW98)*100)</f>
        <v/>
      </c>
    </row>
    <row r="99" spans="1:103" s="9" customFormat="1" ht="60.95" customHeight="1" thickTop="1" thickBot="1" x14ac:dyDescent="0.3">
      <c r="A99" s="178" t="s">
        <v>306</v>
      </c>
      <c r="B99" s="173" t="s">
        <v>307</v>
      </c>
      <c r="C99" s="182" t="s">
        <v>311</v>
      </c>
      <c r="D99" s="118" t="s">
        <v>303</v>
      </c>
      <c r="E99" s="184" t="s">
        <v>309</v>
      </c>
      <c r="F99" s="184" t="s">
        <v>272</v>
      </c>
      <c r="G99" s="184" t="s">
        <v>305</v>
      </c>
      <c r="H99" s="227" t="str">
        <f t="shared" ref="H99:L106" si="66">IF(H98="","",H98)</f>
        <v>Y</v>
      </c>
      <c r="I99" s="227" t="str">
        <f t="shared" si="66"/>
        <v>Y</v>
      </c>
      <c r="J99" s="227" t="str">
        <f t="shared" si="66"/>
        <v/>
      </c>
      <c r="K99" s="228" t="str">
        <f t="shared" si="66"/>
        <v/>
      </c>
      <c r="L99" s="228" t="str">
        <f t="shared" si="66"/>
        <v/>
      </c>
      <c r="M99" s="229" t="s">
        <v>312</v>
      </c>
      <c r="N99" s="328"/>
      <c r="O99" s="328"/>
      <c r="P99" s="232" t="str">
        <f>IF(N99="","",(O99/N99)*100)</f>
        <v/>
      </c>
      <c r="Q99" s="328"/>
      <c r="R99" s="328"/>
      <c r="S99" s="232" t="str">
        <f>IF(Q99="","",(R99/Q99)*100)</f>
        <v/>
      </c>
      <c r="T99" s="328"/>
      <c r="U99" s="328"/>
      <c r="V99" s="232" t="str">
        <f>IF(T99="","",(U99/T99)*100)</f>
        <v/>
      </c>
      <c r="W99" s="328"/>
      <c r="X99" s="328"/>
      <c r="Y99" s="233" t="str">
        <f>IF(W99="","",(X99/W99)*100)</f>
        <v/>
      </c>
      <c r="Z99" s="165" t="s">
        <v>167</v>
      </c>
      <c r="AA99" s="222" t="s">
        <v>167</v>
      </c>
      <c r="AB99" s="222" t="s">
        <v>167</v>
      </c>
      <c r="AC99" s="165" t="s">
        <v>167</v>
      </c>
      <c r="AD99" s="222" t="s">
        <v>167</v>
      </c>
      <c r="AE99" s="222" t="s">
        <v>167</v>
      </c>
      <c r="AF99" s="165" t="s">
        <v>167</v>
      </c>
      <c r="AG99" s="222" t="s">
        <v>167</v>
      </c>
      <c r="AH99" s="222" t="s">
        <v>167</v>
      </c>
      <c r="AI99" s="165" t="s">
        <v>167</v>
      </c>
      <c r="AJ99" s="222" t="s">
        <v>167</v>
      </c>
      <c r="AK99" s="222" t="s">
        <v>167</v>
      </c>
      <c r="AL99" s="165" t="s">
        <v>167</v>
      </c>
      <c r="AM99" s="222" t="s">
        <v>167</v>
      </c>
      <c r="AN99" s="222" t="s">
        <v>167</v>
      </c>
      <c r="AO99" s="165" t="s">
        <v>167</v>
      </c>
      <c r="AP99" s="222" t="s">
        <v>167</v>
      </c>
      <c r="AQ99" s="222" t="s">
        <v>167</v>
      </c>
      <c r="AR99" s="165" t="s">
        <v>167</v>
      </c>
      <c r="AS99" s="222" t="s">
        <v>167</v>
      </c>
      <c r="AT99" s="222" t="s">
        <v>167</v>
      </c>
      <c r="AU99" s="165" t="s">
        <v>167</v>
      </c>
      <c r="AV99" s="222" t="s">
        <v>167</v>
      </c>
      <c r="AW99" s="222" t="s">
        <v>167</v>
      </c>
      <c r="AX99" s="165" t="s">
        <v>167</v>
      </c>
      <c r="AY99" s="222" t="s">
        <v>167</v>
      </c>
      <c r="AZ99" s="222" t="s">
        <v>167</v>
      </c>
      <c r="BA99" s="165" t="s">
        <v>167</v>
      </c>
      <c r="BB99" s="222" t="s">
        <v>167</v>
      </c>
      <c r="BC99" s="222" t="s">
        <v>167</v>
      </c>
      <c r="BD99" s="165" t="s">
        <v>167</v>
      </c>
      <c r="BE99" s="222" t="s">
        <v>167</v>
      </c>
      <c r="BF99" s="222" t="s">
        <v>167</v>
      </c>
      <c r="BG99" s="165" t="s">
        <v>167</v>
      </c>
      <c r="BH99" s="222" t="s">
        <v>167</v>
      </c>
      <c r="BI99" s="222" t="s">
        <v>167</v>
      </c>
      <c r="BJ99" s="165" t="s">
        <v>167</v>
      </c>
      <c r="BK99" s="222" t="s">
        <v>167</v>
      </c>
      <c r="BL99" s="222" t="s">
        <v>167</v>
      </c>
      <c r="BM99" s="165" t="s">
        <v>167</v>
      </c>
      <c r="BN99" s="222" t="s">
        <v>167</v>
      </c>
      <c r="BO99" s="222" t="s">
        <v>167</v>
      </c>
      <c r="BP99" s="165" t="s">
        <v>167</v>
      </c>
      <c r="BQ99" s="222" t="s">
        <v>167</v>
      </c>
      <c r="BR99" s="222" t="s">
        <v>167</v>
      </c>
      <c r="BS99" s="165" t="s">
        <v>167</v>
      </c>
      <c r="BT99" s="222" t="s">
        <v>167</v>
      </c>
      <c r="BU99" s="222" t="s">
        <v>167</v>
      </c>
      <c r="BV99" s="165" t="s">
        <v>167</v>
      </c>
      <c r="BW99" s="222" t="s">
        <v>167</v>
      </c>
      <c r="BX99" s="222" t="s">
        <v>167</v>
      </c>
      <c r="BY99" s="165"/>
      <c r="BZ99" s="222"/>
      <c r="CA99" s="223"/>
      <c r="CB99" s="165"/>
      <c r="CC99" s="222"/>
      <c r="CD99" s="223"/>
      <c r="CE99" s="165"/>
      <c r="CF99" s="222"/>
      <c r="CG99" s="223"/>
      <c r="CH99" s="165"/>
      <c r="CI99" s="222"/>
      <c r="CJ99" s="223"/>
      <c r="CK99" s="328"/>
      <c r="CL99" s="328"/>
      <c r="CM99" s="232" t="str">
        <f>IF(CK99="","",(CL99/CK99)*100)</f>
        <v/>
      </c>
      <c r="CN99" s="328"/>
      <c r="CO99" s="328"/>
      <c r="CP99" s="232" t="str">
        <f>IF(CN99="","",(CO99/CN99)*100)</f>
        <v/>
      </c>
      <c r="CQ99" s="328"/>
      <c r="CR99" s="328"/>
      <c r="CS99" s="232" t="str">
        <f>IF(CQ99="","",(CR99/CQ99)*100)</f>
        <v/>
      </c>
      <c r="CT99" s="328"/>
      <c r="CU99" s="328"/>
      <c r="CV99" s="232" t="str">
        <f>IF(CT99="","",(CU99/CT99)*100)</f>
        <v/>
      </c>
      <c r="CW99" s="340"/>
      <c r="CX99" s="340"/>
      <c r="CY99" s="294" t="str">
        <f>IF(CW99="","",(CX99/CW99)*100)</f>
        <v/>
      </c>
    </row>
    <row r="100" spans="1:103" s="9" customFormat="1" ht="64.5" customHeight="1" thickTop="1" thickBot="1" x14ac:dyDescent="0.3">
      <c r="A100" s="179" t="s">
        <v>306</v>
      </c>
      <c r="B100" s="181" t="s">
        <v>307</v>
      </c>
      <c r="C100" s="183" t="s">
        <v>313</v>
      </c>
      <c r="D100" s="180" t="s">
        <v>303</v>
      </c>
      <c r="E100" s="185" t="s">
        <v>309</v>
      </c>
      <c r="F100" s="186" t="s">
        <v>272</v>
      </c>
      <c r="G100" s="186" t="s">
        <v>305</v>
      </c>
      <c r="H100" s="234" t="str">
        <f t="shared" si="66"/>
        <v>Y</v>
      </c>
      <c r="I100" s="234" t="str">
        <f t="shared" si="66"/>
        <v>Y</v>
      </c>
      <c r="J100" s="234" t="str">
        <f t="shared" si="66"/>
        <v/>
      </c>
      <c r="K100" s="235" t="str">
        <f t="shared" si="66"/>
        <v/>
      </c>
      <c r="L100" s="235" t="str">
        <f t="shared" si="66"/>
        <v/>
      </c>
      <c r="M100" s="229"/>
      <c r="N100" s="329"/>
      <c r="O100" s="329"/>
      <c r="P100" s="236" t="str">
        <f>IF(N100="","",(O100/N100)*100)</f>
        <v/>
      </c>
      <c r="Q100" s="329"/>
      <c r="R100" s="329"/>
      <c r="S100" s="236" t="str">
        <f>IF(Q100="","",(R100/Q100)*100)</f>
        <v/>
      </c>
      <c r="T100" s="329"/>
      <c r="U100" s="329"/>
      <c r="V100" s="236" t="str">
        <f>IF(T100="","",(U100/T100)*100)</f>
        <v/>
      </c>
      <c r="W100" s="329"/>
      <c r="X100" s="329"/>
      <c r="Y100" s="237" t="str">
        <f>IF(W100="","",(X100/W100)*100)</f>
        <v/>
      </c>
      <c r="Z100" s="165" t="s">
        <v>167</v>
      </c>
      <c r="AA100" s="222" t="s">
        <v>167</v>
      </c>
      <c r="AB100" s="222" t="s">
        <v>167</v>
      </c>
      <c r="AC100" s="165" t="s">
        <v>167</v>
      </c>
      <c r="AD100" s="222" t="s">
        <v>167</v>
      </c>
      <c r="AE100" s="222" t="s">
        <v>167</v>
      </c>
      <c r="AF100" s="165" t="s">
        <v>167</v>
      </c>
      <c r="AG100" s="222" t="s">
        <v>167</v>
      </c>
      <c r="AH100" s="222" t="s">
        <v>167</v>
      </c>
      <c r="AI100" s="165" t="s">
        <v>167</v>
      </c>
      <c r="AJ100" s="222" t="s">
        <v>167</v>
      </c>
      <c r="AK100" s="222" t="s">
        <v>167</v>
      </c>
      <c r="AL100" s="165" t="s">
        <v>167</v>
      </c>
      <c r="AM100" s="222" t="s">
        <v>167</v>
      </c>
      <c r="AN100" s="222" t="s">
        <v>167</v>
      </c>
      <c r="AO100" s="165" t="s">
        <v>167</v>
      </c>
      <c r="AP100" s="222" t="s">
        <v>167</v>
      </c>
      <c r="AQ100" s="222" t="s">
        <v>167</v>
      </c>
      <c r="AR100" s="165" t="s">
        <v>167</v>
      </c>
      <c r="AS100" s="222" t="s">
        <v>167</v>
      </c>
      <c r="AT100" s="222" t="s">
        <v>167</v>
      </c>
      <c r="AU100" s="165" t="s">
        <v>167</v>
      </c>
      <c r="AV100" s="222" t="s">
        <v>167</v>
      </c>
      <c r="AW100" s="222" t="s">
        <v>167</v>
      </c>
      <c r="AX100" s="165" t="s">
        <v>167</v>
      </c>
      <c r="AY100" s="222" t="s">
        <v>167</v>
      </c>
      <c r="AZ100" s="222" t="s">
        <v>167</v>
      </c>
      <c r="BA100" s="165" t="s">
        <v>167</v>
      </c>
      <c r="BB100" s="222" t="s">
        <v>167</v>
      </c>
      <c r="BC100" s="222" t="s">
        <v>167</v>
      </c>
      <c r="BD100" s="165" t="s">
        <v>167</v>
      </c>
      <c r="BE100" s="222" t="s">
        <v>167</v>
      </c>
      <c r="BF100" s="222" t="s">
        <v>167</v>
      </c>
      <c r="BG100" s="165" t="s">
        <v>167</v>
      </c>
      <c r="BH100" s="222" t="s">
        <v>167</v>
      </c>
      <c r="BI100" s="222" t="s">
        <v>167</v>
      </c>
      <c r="BJ100" s="165" t="s">
        <v>167</v>
      </c>
      <c r="BK100" s="222" t="s">
        <v>167</v>
      </c>
      <c r="BL100" s="222" t="s">
        <v>167</v>
      </c>
      <c r="BM100" s="165" t="s">
        <v>167</v>
      </c>
      <c r="BN100" s="222" t="s">
        <v>167</v>
      </c>
      <c r="BO100" s="222" t="s">
        <v>167</v>
      </c>
      <c r="BP100" s="165" t="s">
        <v>167</v>
      </c>
      <c r="BQ100" s="222" t="s">
        <v>167</v>
      </c>
      <c r="BR100" s="222" t="s">
        <v>167</v>
      </c>
      <c r="BS100" s="165" t="s">
        <v>167</v>
      </c>
      <c r="BT100" s="222" t="s">
        <v>167</v>
      </c>
      <c r="BU100" s="222" t="s">
        <v>167</v>
      </c>
      <c r="BV100" s="165" t="s">
        <v>167</v>
      </c>
      <c r="BW100" s="222" t="s">
        <v>167</v>
      </c>
      <c r="BX100" s="222" t="s">
        <v>167</v>
      </c>
      <c r="BY100" s="165"/>
      <c r="BZ100" s="222"/>
      <c r="CA100" s="223"/>
      <c r="CB100" s="165"/>
      <c r="CC100" s="222"/>
      <c r="CD100" s="223"/>
      <c r="CE100" s="165"/>
      <c r="CF100" s="222"/>
      <c r="CG100" s="223"/>
      <c r="CH100" s="165"/>
      <c r="CI100" s="222"/>
      <c r="CJ100" s="223"/>
      <c r="CK100" s="329"/>
      <c r="CL100" s="329"/>
      <c r="CM100" s="236" t="str">
        <f>IF(CK100="","",(CL100/CK100)*100)</f>
        <v/>
      </c>
      <c r="CN100" s="329"/>
      <c r="CO100" s="329"/>
      <c r="CP100" s="236" t="str">
        <f>IF(CN100="","",(CO100/CN100)*100)</f>
        <v/>
      </c>
      <c r="CQ100" s="328"/>
      <c r="CR100" s="328"/>
      <c r="CS100" s="236" t="str">
        <f>IF(CQ100="","",(CR100/CQ100)*100)</f>
        <v/>
      </c>
      <c r="CT100" s="328"/>
      <c r="CU100" s="328"/>
      <c r="CV100" s="236" t="str">
        <f>IF(CT100="","",(CU100/CT100)*100)</f>
        <v/>
      </c>
      <c r="CW100" s="340"/>
      <c r="CX100" s="340"/>
      <c r="CY100" s="294" t="str">
        <f>IF(CW100="","",(CX100/CW100)*100)</f>
        <v/>
      </c>
    </row>
    <row r="101" spans="1:103" s="9" customFormat="1" ht="99" customHeight="1" thickTop="1" x14ac:dyDescent="0.25">
      <c r="A101" s="174" t="s">
        <v>314</v>
      </c>
      <c r="B101" s="174" t="s">
        <v>315</v>
      </c>
      <c r="C101" s="174" t="s">
        <v>316</v>
      </c>
      <c r="D101" s="174" t="s">
        <v>303</v>
      </c>
      <c r="E101" s="114" t="s">
        <v>317</v>
      </c>
      <c r="F101" s="116" t="s">
        <v>272</v>
      </c>
      <c r="G101" s="154" t="s">
        <v>305</v>
      </c>
      <c r="H101" s="226" t="s">
        <v>165</v>
      </c>
      <c r="I101" s="151" t="s">
        <v>165</v>
      </c>
      <c r="J101" s="151"/>
      <c r="K101" s="151"/>
      <c r="L101" s="151"/>
      <c r="M101" s="152"/>
      <c r="N101" s="238"/>
      <c r="O101" s="239"/>
      <c r="P101" s="239"/>
      <c r="Q101" s="238"/>
      <c r="R101" s="239"/>
      <c r="S101" s="239"/>
      <c r="T101" s="238"/>
      <c r="U101" s="239"/>
      <c r="V101" s="239"/>
      <c r="W101" s="238"/>
      <c r="X101" s="239"/>
      <c r="Y101" s="239"/>
      <c r="Z101" s="165" t="s">
        <v>167</v>
      </c>
      <c r="AA101" s="222" t="s">
        <v>167</v>
      </c>
      <c r="AB101" s="222" t="s">
        <v>167</v>
      </c>
      <c r="AC101" s="165" t="s">
        <v>167</v>
      </c>
      <c r="AD101" s="222" t="s">
        <v>167</v>
      </c>
      <c r="AE101" s="222" t="s">
        <v>167</v>
      </c>
      <c r="AF101" s="165" t="s">
        <v>167</v>
      </c>
      <c r="AG101" s="222" t="s">
        <v>167</v>
      </c>
      <c r="AH101" s="222" t="s">
        <v>167</v>
      </c>
      <c r="AI101" s="165" t="s">
        <v>167</v>
      </c>
      <c r="AJ101" s="222" t="s">
        <v>167</v>
      </c>
      <c r="AK101" s="222" t="s">
        <v>167</v>
      </c>
      <c r="AL101" s="165" t="s">
        <v>167</v>
      </c>
      <c r="AM101" s="222" t="s">
        <v>167</v>
      </c>
      <c r="AN101" s="222" t="s">
        <v>167</v>
      </c>
      <c r="AO101" s="165" t="s">
        <v>167</v>
      </c>
      <c r="AP101" s="222" t="s">
        <v>167</v>
      </c>
      <c r="AQ101" s="222" t="s">
        <v>167</v>
      </c>
      <c r="AR101" s="165" t="s">
        <v>167</v>
      </c>
      <c r="AS101" s="222" t="s">
        <v>167</v>
      </c>
      <c r="AT101" s="222" t="s">
        <v>167</v>
      </c>
      <c r="AU101" s="165" t="s">
        <v>167</v>
      </c>
      <c r="AV101" s="222" t="s">
        <v>167</v>
      </c>
      <c r="AW101" s="222" t="s">
        <v>167</v>
      </c>
      <c r="AX101" s="165" t="s">
        <v>167</v>
      </c>
      <c r="AY101" s="222" t="s">
        <v>167</v>
      </c>
      <c r="AZ101" s="222" t="s">
        <v>167</v>
      </c>
      <c r="BA101" s="165" t="s">
        <v>167</v>
      </c>
      <c r="BB101" s="222" t="s">
        <v>167</v>
      </c>
      <c r="BC101" s="222" t="s">
        <v>167</v>
      </c>
      <c r="BD101" s="165" t="s">
        <v>167</v>
      </c>
      <c r="BE101" s="222" t="s">
        <v>167</v>
      </c>
      <c r="BF101" s="222" t="s">
        <v>167</v>
      </c>
      <c r="BG101" s="165" t="s">
        <v>167</v>
      </c>
      <c r="BH101" s="222" t="s">
        <v>167</v>
      </c>
      <c r="BI101" s="222" t="s">
        <v>167</v>
      </c>
      <c r="BJ101" s="165" t="s">
        <v>167</v>
      </c>
      <c r="BK101" s="222" t="s">
        <v>167</v>
      </c>
      <c r="BL101" s="222" t="s">
        <v>167</v>
      </c>
      <c r="BM101" s="165" t="s">
        <v>167</v>
      </c>
      <c r="BN101" s="222" t="s">
        <v>167</v>
      </c>
      <c r="BO101" s="222" t="s">
        <v>167</v>
      </c>
      <c r="BP101" s="165" t="s">
        <v>167</v>
      </c>
      <c r="BQ101" s="222" t="s">
        <v>167</v>
      </c>
      <c r="BR101" s="222" t="s">
        <v>167</v>
      </c>
      <c r="BS101" s="165" t="s">
        <v>167</v>
      </c>
      <c r="BT101" s="222" t="s">
        <v>167</v>
      </c>
      <c r="BU101" s="222" t="s">
        <v>167</v>
      </c>
      <c r="BV101" s="165" t="s">
        <v>167</v>
      </c>
      <c r="BW101" s="222" t="s">
        <v>167</v>
      </c>
      <c r="BX101" s="222" t="s">
        <v>167</v>
      </c>
      <c r="BY101" s="165"/>
      <c r="BZ101" s="222"/>
      <c r="CA101" s="223"/>
      <c r="CB101" s="165"/>
      <c r="CC101" s="222"/>
      <c r="CD101" s="223"/>
      <c r="CE101" s="165"/>
      <c r="CF101" s="222"/>
      <c r="CG101" s="223"/>
      <c r="CH101" s="165"/>
      <c r="CI101" s="222"/>
      <c r="CJ101" s="223"/>
      <c r="CK101" s="238"/>
      <c r="CL101" s="239"/>
      <c r="CM101" s="239"/>
      <c r="CN101" s="238"/>
      <c r="CO101" s="239"/>
      <c r="CP101" s="239"/>
      <c r="CQ101" s="238"/>
      <c r="CR101" s="239"/>
      <c r="CS101" s="239"/>
      <c r="CT101" s="238"/>
      <c r="CU101" s="239"/>
      <c r="CV101" s="239"/>
      <c r="CW101" s="218" t="s">
        <v>167</v>
      </c>
      <c r="CX101" s="219" t="s">
        <v>167</v>
      </c>
      <c r="CY101" s="219" t="s">
        <v>167</v>
      </c>
    </row>
    <row r="102" spans="1:103" s="9" customFormat="1" ht="67.5" customHeight="1" x14ac:dyDescent="0.25">
      <c r="A102" s="67" t="s">
        <v>314</v>
      </c>
      <c r="B102" s="115" t="s">
        <v>318</v>
      </c>
      <c r="C102" s="114" t="s">
        <v>319</v>
      </c>
      <c r="D102" s="77" t="s">
        <v>303</v>
      </c>
      <c r="E102" s="187" t="s">
        <v>317</v>
      </c>
      <c r="F102" s="122" t="s">
        <v>272</v>
      </c>
      <c r="G102" s="187" t="s">
        <v>305</v>
      </c>
      <c r="H102" s="208" t="str">
        <f>IF(H101="","",H101)</f>
        <v>Y</v>
      </c>
      <c r="I102" s="208" t="str">
        <f t="shared" ref="I102" si="67">IF(I101="","",I101)</f>
        <v>Y</v>
      </c>
      <c r="J102" s="208" t="str">
        <f>IF(J101="","",J101)</f>
        <v/>
      </c>
      <c r="K102" s="208" t="str">
        <f t="shared" ref="K102:L102" si="68">IF(K101="","",K101)</f>
        <v/>
      </c>
      <c r="L102" s="208" t="str">
        <f t="shared" si="68"/>
        <v/>
      </c>
      <c r="M102" s="240" t="s">
        <v>320</v>
      </c>
      <c r="N102" s="330"/>
      <c r="O102" s="331"/>
      <c r="P102" s="75" t="str">
        <f>IF(N102="","",(O102/N102)*100)</f>
        <v/>
      </c>
      <c r="Q102" s="330"/>
      <c r="R102" s="331"/>
      <c r="S102" s="75" t="str">
        <f>IF(Q102="","",(R102/Q102)*100)</f>
        <v/>
      </c>
      <c r="T102" s="80"/>
      <c r="U102" s="75"/>
      <c r="V102" s="75" t="str">
        <f>IF(T102="","",(U102/T102)*100)</f>
        <v/>
      </c>
      <c r="W102" s="330"/>
      <c r="X102" s="75"/>
      <c r="Y102" s="75" t="str">
        <f>IF(W102="","",(X102/W102)*100)</f>
        <v/>
      </c>
      <c r="Z102" s="211" t="s">
        <v>167</v>
      </c>
      <c r="AA102" s="212" t="s">
        <v>167</v>
      </c>
      <c r="AB102" s="212" t="s">
        <v>167</v>
      </c>
      <c r="AC102" s="211" t="s">
        <v>167</v>
      </c>
      <c r="AD102" s="212" t="s">
        <v>167</v>
      </c>
      <c r="AE102" s="212" t="s">
        <v>167</v>
      </c>
      <c r="AF102" s="211" t="s">
        <v>167</v>
      </c>
      <c r="AG102" s="212" t="s">
        <v>167</v>
      </c>
      <c r="AH102" s="212" t="s">
        <v>167</v>
      </c>
      <c r="AI102" s="211" t="s">
        <v>167</v>
      </c>
      <c r="AJ102" s="212" t="s">
        <v>167</v>
      </c>
      <c r="AK102" s="212" t="s">
        <v>167</v>
      </c>
      <c r="AL102" s="211" t="s">
        <v>167</v>
      </c>
      <c r="AM102" s="212" t="s">
        <v>167</v>
      </c>
      <c r="AN102" s="212" t="s">
        <v>167</v>
      </c>
      <c r="AO102" s="211" t="s">
        <v>167</v>
      </c>
      <c r="AP102" s="212" t="s">
        <v>167</v>
      </c>
      <c r="AQ102" s="212" t="s">
        <v>167</v>
      </c>
      <c r="AR102" s="211" t="s">
        <v>167</v>
      </c>
      <c r="AS102" s="212" t="s">
        <v>167</v>
      </c>
      <c r="AT102" s="212" t="s">
        <v>167</v>
      </c>
      <c r="AU102" s="211" t="s">
        <v>167</v>
      </c>
      <c r="AV102" s="212" t="s">
        <v>167</v>
      </c>
      <c r="AW102" s="212" t="s">
        <v>167</v>
      </c>
      <c r="AX102" s="211" t="s">
        <v>167</v>
      </c>
      <c r="AY102" s="212" t="s">
        <v>167</v>
      </c>
      <c r="AZ102" s="212" t="s">
        <v>167</v>
      </c>
      <c r="BA102" s="211" t="s">
        <v>167</v>
      </c>
      <c r="BB102" s="212" t="s">
        <v>167</v>
      </c>
      <c r="BC102" s="212" t="s">
        <v>167</v>
      </c>
      <c r="BD102" s="211" t="s">
        <v>167</v>
      </c>
      <c r="BE102" s="212" t="s">
        <v>167</v>
      </c>
      <c r="BF102" s="212" t="s">
        <v>167</v>
      </c>
      <c r="BG102" s="211" t="s">
        <v>167</v>
      </c>
      <c r="BH102" s="212" t="s">
        <v>167</v>
      </c>
      <c r="BI102" s="212" t="s">
        <v>167</v>
      </c>
      <c r="BJ102" s="211" t="s">
        <v>167</v>
      </c>
      <c r="BK102" s="212" t="s">
        <v>167</v>
      </c>
      <c r="BL102" s="212" t="s">
        <v>167</v>
      </c>
      <c r="BM102" s="211" t="s">
        <v>167</v>
      </c>
      <c r="BN102" s="212" t="s">
        <v>167</v>
      </c>
      <c r="BO102" s="212" t="s">
        <v>167</v>
      </c>
      <c r="BP102" s="211" t="s">
        <v>167</v>
      </c>
      <c r="BQ102" s="212" t="s">
        <v>167</v>
      </c>
      <c r="BR102" s="212" t="s">
        <v>167</v>
      </c>
      <c r="BS102" s="211" t="s">
        <v>167</v>
      </c>
      <c r="BT102" s="212" t="s">
        <v>167</v>
      </c>
      <c r="BU102" s="212" t="s">
        <v>167</v>
      </c>
      <c r="BV102" s="211" t="s">
        <v>167</v>
      </c>
      <c r="BW102" s="212" t="s">
        <v>167</v>
      </c>
      <c r="BX102" s="212" t="s">
        <v>167</v>
      </c>
      <c r="BY102" s="211"/>
      <c r="BZ102" s="212"/>
      <c r="CA102" s="213"/>
      <c r="CB102" s="211"/>
      <c r="CC102" s="212"/>
      <c r="CD102" s="213"/>
      <c r="CE102" s="211"/>
      <c r="CF102" s="212"/>
      <c r="CG102" s="213"/>
      <c r="CH102" s="211"/>
      <c r="CI102" s="212"/>
      <c r="CJ102" s="213"/>
      <c r="CK102" s="330"/>
      <c r="CL102" s="75"/>
      <c r="CM102" s="75" t="str">
        <f>IF(CK102="","",(CL102/CK102)*100)</f>
        <v/>
      </c>
      <c r="CN102" s="341"/>
      <c r="CO102" s="321"/>
      <c r="CP102" s="75" t="str">
        <f>IF(CN102="","",(CO102/CN102)*100)</f>
        <v/>
      </c>
      <c r="CQ102" s="80"/>
      <c r="CR102" s="75"/>
      <c r="CS102" s="75" t="str">
        <f>IF(CQ102="","",(CR102/CQ102)*100)</f>
        <v/>
      </c>
      <c r="CT102" s="330"/>
      <c r="CU102" s="331"/>
      <c r="CV102" s="75" t="str">
        <f>IF(CT102="","",(CU102/CT102)*100)</f>
        <v/>
      </c>
      <c r="CW102" s="80"/>
      <c r="CX102" s="75"/>
      <c r="CY102" s="75"/>
    </row>
    <row r="103" spans="1:103" s="9" customFormat="1" ht="66.599999999999994" customHeight="1" thickBot="1" x14ac:dyDescent="0.3">
      <c r="A103" s="67" t="s">
        <v>314</v>
      </c>
      <c r="B103" s="115" t="s">
        <v>318</v>
      </c>
      <c r="C103" s="114" t="s">
        <v>321</v>
      </c>
      <c r="D103" s="77" t="s">
        <v>303</v>
      </c>
      <c r="E103" s="188" t="s">
        <v>317</v>
      </c>
      <c r="F103" s="189" t="s">
        <v>272</v>
      </c>
      <c r="G103" s="188" t="s">
        <v>305</v>
      </c>
      <c r="H103" s="241" t="str">
        <f>IF(H101="","",H101)</f>
        <v>Y</v>
      </c>
      <c r="I103" s="241" t="str">
        <f t="shared" ref="I103" si="69">IF(I101="","",I101)</f>
        <v>Y</v>
      </c>
      <c r="J103" s="241" t="str">
        <f>IF(J101="","",J101)</f>
        <v/>
      </c>
      <c r="K103" s="241" t="str">
        <f t="shared" ref="K103:L103" si="70">IF(K101="","",K101)</f>
        <v/>
      </c>
      <c r="L103" s="241" t="str">
        <f t="shared" si="70"/>
        <v/>
      </c>
      <c r="M103" s="242"/>
      <c r="N103" s="330"/>
      <c r="O103" s="331"/>
      <c r="P103" s="75" t="str">
        <f>IF(N103="","",(O103/N103)*100)</f>
        <v/>
      </c>
      <c r="Q103" s="330"/>
      <c r="R103" s="331"/>
      <c r="S103" s="75" t="str">
        <f>IF(Q103="","",(R103/Q103)*100)</f>
        <v/>
      </c>
      <c r="T103" s="80"/>
      <c r="U103" s="75"/>
      <c r="V103" s="75" t="str">
        <f>IF(T103="","",(U103/T103)*100)</f>
        <v/>
      </c>
      <c r="W103" s="330"/>
      <c r="X103" s="75"/>
      <c r="Y103" s="75" t="str">
        <f>IF(W103="","",(X103/W103)*100)</f>
        <v/>
      </c>
      <c r="Z103" s="211" t="s">
        <v>167</v>
      </c>
      <c r="AA103" s="212" t="s">
        <v>167</v>
      </c>
      <c r="AB103" s="212" t="s">
        <v>167</v>
      </c>
      <c r="AC103" s="211" t="s">
        <v>167</v>
      </c>
      <c r="AD103" s="212" t="s">
        <v>167</v>
      </c>
      <c r="AE103" s="212" t="s">
        <v>167</v>
      </c>
      <c r="AF103" s="211" t="s">
        <v>167</v>
      </c>
      <c r="AG103" s="212" t="s">
        <v>167</v>
      </c>
      <c r="AH103" s="212" t="s">
        <v>167</v>
      </c>
      <c r="AI103" s="211" t="s">
        <v>167</v>
      </c>
      <c r="AJ103" s="212" t="s">
        <v>167</v>
      </c>
      <c r="AK103" s="212" t="s">
        <v>167</v>
      </c>
      <c r="AL103" s="211" t="s">
        <v>167</v>
      </c>
      <c r="AM103" s="212" t="s">
        <v>167</v>
      </c>
      <c r="AN103" s="212" t="s">
        <v>167</v>
      </c>
      <c r="AO103" s="211" t="s">
        <v>167</v>
      </c>
      <c r="AP103" s="212" t="s">
        <v>167</v>
      </c>
      <c r="AQ103" s="212" t="s">
        <v>167</v>
      </c>
      <c r="AR103" s="211" t="s">
        <v>167</v>
      </c>
      <c r="AS103" s="212" t="s">
        <v>167</v>
      </c>
      <c r="AT103" s="212" t="s">
        <v>167</v>
      </c>
      <c r="AU103" s="211" t="s">
        <v>167</v>
      </c>
      <c r="AV103" s="212" t="s">
        <v>167</v>
      </c>
      <c r="AW103" s="212" t="s">
        <v>167</v>
      </c>
      <c r="AX103" s="211" t="s">
        <v>167</v>
      </c>
      <c r="AY103" s="212" t="s">
        <v>167</v>
      </c>
      <c r="AZ103" s="212" t="s">
        <v>167</v>
      </c>
      <c r="BA103" s="211" t="s">
        <v>167</v>
      </c>
      <c r="BB103" s="212" t="s">
        <v>167</v>
      </c>
      <c r="BC103" s="212" t="s">
        <v>167</v>
      </c>
      <c r="BD103" s="211" t="s">
        <v>167</v>
      </c>
      <c r="BE103" s="212" t="s">
        <v>167</v>
      </c>
      <c r="BF103" s="212" t="s">
        <v>167</v>
      </c>
      <c r="BG103" s="211" t="s">
        <v>167</v>
      </c>
      <c r="BH103" s="212" t="s">
        <v>167</v>
      </c>
      <c r="BI103" s="212" t="s">
        <v>167</v>
      </c>
      <c r="BJ103" s="211" t="s">
        <v>167</v>
      </c>
      <c r="BK103" s="212" t="s">
        <v>167</v>
      </c>
      <c r="BL103" s="212" t="s">
        <v>167</v>
      </c>
      <c r="BM103" s="211" t="s">
        <v>167</v>
      </c>
      <c r="BN103" s="212" t="s">
        <v>167</v>
      </c>
      <c r="BO103" s="212" t="s">
        <v>167</v>
      </c>
      <c r="BP103" s="211" t="s">
        <v>167</v>
      </c>
      <c r="BQ103" s="212" t="s">
        <v>167</v>
      </c>
      <c r="BR103" s="212" t="s">
        <v>167</v>
      </c>
      <c r="BS103" s="211" t="s">
        <v>167</v>
      </c>
      <c r="BT103" s="212" t="s">
        <v>167</v>
      </c>
      <c r="BU103" s="212" t="s">
        <v>167</v>
      </c>
      <c r="BV103" s="211" t="s">
        <v>167</v>
      </c>
      <c r="BW103" s="212" t="s">
        <v>167</v>
      </c>
      <c r="BX103" s="212" t="s">
        <v>167</v>
      </c>
      <c r="BY103" s="211"/>
      <c r="BZ103" s="212"/>
      <c r="CA103" s="213"/>
      <c r="CB103" s="211"/>
      <c r="CC103" s="212"/>
      <c r="CD103" s="213"/>
      <c r="CE103" s="211"/>
      <c r="CF103" s="212"/>
      <c r="CG103" s="213"/>
      <c r="CH103" s="211"/>
      <c r="CI103" s="212"/>
      <c r="CJ103" s="213"/>
      <c r="CK103" s="330"/>
      <c r="CL103" s="75"/>
      <c r="CM103" s="75" t="str">
        <f>IF(CK103="","",(CL103/CK103)*100)</f>
        <v/>
      </c>
      <c r="CN103" s="341"/>
      <c r="CO103" s="321"/>
      <c r="CP103" s="75" t="str">
        <f>IF(CN103="","",(CO103/CN103)*100)</f>
        <v/>
      </c>
      <c r="CQ103" s="80"/>
      <c r="CR103" s="75"/>
      <c r="CS103" s="75" t="str">
        <f>IF(CQ103="","",(CR103/CQ103)*100)</f>
        <v/>
      </c>
      <c r="CT103" s="330"/>
      <c r="CU103" s="331"/>
      <c r="CV103" s="75" t="str">
        <f>IF(CT103="","",(CU103/CT103)*100)</f>
        <v/>
      </c>
      <c r="CW103" s="80"/>
      <c r="CX103" s="75"/>
      <c r="CY103" s="75"/>
    </row>
    <row r="104" spans="1:103" s="9" customFormat="1" ht="97.5" customHeight="1" thickTop="1" x14ac:dyDescent="0.25">
      <c r="A104" s="146" t="s">
        <v>322</v>
      </c>
      <c r="B104" s="147" t="s">
        <v>323</v>
      </c>
      <c r="C104" s="146" t="s">
        <v>324</v>
      </c>
      <c r="D104" s="146" t="s">
        <v>303</v>
      </c>
      <c r="E104" s="114" t="s">
        <v>317</v>
      </c>
      <c r="F104" s="116" t="s">
        <v>272</v>
      </c>
      <c r="G104" s="114" t="s">
        <v>305</v>
      </c>
      <c r="H104" s="163" t="s">
        <v>165</v>
      </c>
      <c r="I104" s="163" t="s">
        <v>165</v>
      </c>
      <c r="J104" s="163"/>
      <c r="K104" s="163"/>
      <c r="L104" s="163"/>
      <c r="M104" s="152"/>
      <c r="N104" s="165"/>
      <c r="O104" s="222"/>
      <c r="P104" s="222" t="s">
        <v>167</v>
      </c>
      <c r="Q104" s="165"/>
      <c r="R104" s="222"/>
      <c r="S104" s="222" t="s">
        <v>167</v>
      </c>
      <c r="T104" s="165" t="s">
        <v>167</v>
      </c>
      <c r="U104" s="222" t="s">
        <v>167</v>
      </c>
      <c r="V104" s="222" t="s">
        <v>167</v>
      </c>
      <c r="W104" s="165" t="s">
        <v>167</v>
      </c>
      <c r="X104" s="222" t="s">
        <v>167</v>
      </c>
      <c r="Y104" s="222" t="s">
        <v>167</v>
      </c>
      <c r="Z104" s="165" t="s">
        <v>167</v>
      </c>
      <c r="AA104" s="222" t="s">
        <v>167</v>
      </c>
      <c r="AB104" s="222" t="s">
        <v>167</v>
      </c>
      <c r="AC104" s="165" t="s">
        <v>167</v>
      </c>
      <c r="AD104" s="222" t="s">
        <v>167</v>
      </c>
      <c r="AE104" s="222" t="s">
        <v>167</v>
      </c>
      <c r="AF104" s="165" t="s">
        <v>167</v>
      </c>
      <c r="AG104" s="222" t="s">
        <v>167</v>
      </c>
      <c r="AH104" s="222" t="s">
        <v>167</v>
      </c>
      <c r="AI104" s="165" t="s">
        <v>167</v>
      </c>
      <c r="AJ104" s="222" t="s">
        <v>167</v>
      </c>
      <c r="AK104" s="222" t="s">
        <v>167</v>
      </c>
      <c r="AL104" s="165" t="s">
        <v>167</v>
      </c>
      <c r="AM104" s="222" t="s">
        <v>167</v>
      </c>
      <c r="AN104" s="222" t="s">
        <v>167</v>
      </c>
      <c r="AO104" s="165" t="s">
        <v>167</v>
      </c>
      <c r="AP104" s="222" t="s">
        <v>167</v>
      </c>
      <c r="AQ104" s="222" t="s">
        <v>167</v>
      </c>
      <c r="AR104" s="165" t="s">
        <v>167</v>
      </c>
      <c r="AS104" s="222" t="s">
        <v>167</v>
      </c>
      <c r="AT104" s="222" t="s">
        <v>167</v>
      </c>
      <c r="AU104" s="165" t="s">
        <v>167</v>
      </c>
      <c r="AV104" s="222" t="s">
        <v>167</v>
      </c>
      <c r="AW104" s="222" t="s">
        <v>167</v>
      </c>
      <c r="AX104" s="165" t="s">
        <v>167</v>
      </c>
      <c r="AY104" s="222" t="s">
        <v>167</v>
      </c>
      <c r="AZ104" s="222" t="s">
        <v>167</v>
      </c>
      <c r="BA104" s="165" t="s">
        <v>167</v>
      </c>
      <c r="BB104" s="222" t="s">
        <v>167</v>
      </c>
      <c r="BC104" s="222" t="s">
        <v>167</v>
      </c>
      <c r="BD104" s="165" t="s">
        <v>167</v>
      </c>
      <c r="BE104" s="222" t="s">
        <v>167</v>
      </c>
      <c r="BF104" s="222" t="s">
        <v>167</v>
      </c>
      <c r="BG104" s="165" t="s">
        <v>167</v>
      </c>
      <c r="BH104" s="222" t="s">
        <v>167</v>
      </c>
      <c r="BI104" s="222" t="s">
        <v>167</v>
      </c>
      <c r="BJ104" s="165" t="s">
        <v>167</v>
      </c>
      <c r="BK104" s="222" t="s">
        <v>167</v>
      </c>
      <c r="BL104" s="222" t="s">
        <v>167</v>
      </c>
      <c r="BM104" s="165" t="s">
        <v>167</v>
      </c>
      <c r="BN104" s="222" t="s">
        <v>167</v>
      </c>
      <c r="BO104" s="222" t="s">
        <v>167</v>
      </c>
      <c r="BP104" s="165" t="s">
        <v>167</v>
      </c>
      <c r="BQ104" s="222" t="s">
        <v>167</v>
      </c>
      <c r="BR104" s="222" t="s">
        <v>167</v>
      </c>
      <c r="BS104" s="165" t="s">
        <v>167</v>
      </c>
      <c r="BT104" s="222" t="s">
        <v>167</v>
      </c>
      <c r="BU104" s="222" t="s">
        <v>167</v>
      </c>
      <c r="BV104" s="165" t="s">
        <v>167</v>
      </c>
      <c r="BW104" s="222" t="s">
        <v>167</v>
      </c>
      <c r="BX104" s="222" t="s">
        <v>167</v>
      </c>
      <c r="BY104" s="165"/>
      <c r="BZ104" s="222"/>
      <c r="CA104" s="223"/>
      <c r="CB104" s="165"/>
      <c r="CC104" s="222"/>
      <c r="CD104" s="223"/>
      <c r="CE104" s="165"/>
      <c r="CF104" s="222"/>
      <c r="CG104" s="223"/>
      <c r="CH104" s="165"/>
      <c r="CI104" s="222"/>
      <c r="CJ104" s="223"/>
      <c r="CK104" s="165"/>
      <c r="CL104" s="222"/>
      <c r="CM104" s="222"/>
      <c r="CN104" s="165"/>
      <c r="CO104" s="222"/>
      <c r="CP104" s="222"/>
      <c r="CQ104" s="165"/>
      <c r="CR104" s="222"/>
      <c r="CS104" s="222"/>
      <c r="CT104" s="165"/>
      <c r="CU104" s="222"/>
      <c r="CV104" s="222"/>
      <c r="CW104" s="165" t="s">
        <v>167</v>
      </c>
      <c r="CX104" s="222" t="s">
        <v>167</v>
      </c>
      <c r="CY104" s="222" t="s">
        <v>167</v>
      </c>
    </row>
    <row r="105" spans="1:103" s="9" customFormat="1" ht="62.1" customHeight="1" x14ac:dyDescent="0.25">
      <c r="A105" s="123" t="s">
        <v>322</v>
      </c>
      <c r="B105" s="129" t="s">
        <v>325</v>
      </c>
      <c r="C105" s="114" t="s">
        <v>326</v>
      </c>
      <c r="D105" s="122" t="s">
        <v>303</v>
      </c>
      <c r="E105" s="191" t="s">
        <v>317</v>
      </c>
      <c r="F105" s="192" t="s">
        <v>272</v>
      </c>
      <c r="G105" s="187" t="s">
        <v>305</v>
      </c>
      <c r="H105" s="243" t="str">
        <f t="shared" si="66"/>
        <v>Y</v>
      </c>
      <c r="I105" s="243" t="str">
        <f t="shared" si="66"/>
        <v>Y</v>
      </c>
      <c r="J105" s="243" t="str">
        <f t="shared" si="66"/>
        <v/>
      </c>
      <c r="K105" s="243" t="str">
        <f t="shared" si="66"/>
        <v/>
      </c>
      <c r="L105" s="243" t="str">
        <f t="shared" si="66"/>
        <v/>
      </c>
      <c r="M105" s="244"/>
      <c r="N105" s="330"/>
      <c r="O105" s="330"/>
      <c r="P105" s="75" t="str">
        <f>IF(N105="","",(O105/N105)*100)</f>
        <v/>
      </c>
      <c r="Q105" s="330"/>
      <c r="R105" s="331"/>
      <c r="S105" s="75" t="str">
        <f>IF(Q105="","",(R105/Q105)*100)</f>
        <v/>
      </c>
      <c r="T105" s="80"/>
      <c r="U105" s="75"/>
      <c r="V105" s="75" t="str">
        <f>IF(T105="","",(U105/T105)*100)</f>
        <v/>
      </c>
      <c r="W105" s="80"/>
      <c r="X105" s="75"/>
      <c r="Y105" s="75" t="str">
        <f>IF(W105="","",(X105/W105)*100)</f>
        <v/>
      </c>
      <c r="Z105" s="211" t="s">
        <v>167</v>
      </c>
      <c r="AA105" s="212" t="s">
        <v>167</v>
      </c>
      <c r="AB105" s="212" t="s">
        <v>167</v>
      </c>
      <c r="AC105" s="211" t="s">
        <v>167</v>
      </c>
      <c r="AD105" s="212" t="s">
        <v>167</v>
      </c>
      <c r="AE105" s="212" t="s">
        <v>167</v>
      </c>
      <c r="AF105" s="211" t="s">
        <v>167</v>
      </c>
      <c r="AG105" s="212" t="s">
        <v>167</v>
      </c>
      <c r="AH105" s="212" t="s">
        <v>167</v>
      </c>
      <c r="AI105" s="211" t="s">
        <v>167</v>
      </c>
      <c r="AJ105" s="212" t="s">
        <v>167</v>
      </c>
      <c r="AK105" s="212" t="s">
        <v>167</v>
      </c>
      <c r="AL105" s="211" t="s">
        <v>167</v>
      </c>
      <c r="AM105" s="212" t="s">
        <v>167</v>
      </c>
      <c r="AN105" s="212" t="s">
        <v>167</v>
      </c>
      <c r="AO105" s="211" t="s">
        <v>167</v>
      </c>
      <c r="AP105" s="212" t="s">
        <v>167</v>
      </c>
      <c r="AQ105" s="212" t="s">
        <v>167</v>
      </c>
      <c r="AR105" s="211" t="s">
        <v>167</v>
      </c>
      <c r="AS105" s="212" t="s">
        <v>167</v>
      </c>
      <c r="AT105" s="212" t="s">
        <v>167</v>
      </c>
      <c r="AU105" s="211" t="s">
        <v>167</v>
      </c>
      <c r="AV105" s="212" t="s">
        <v>167</v>
      </c>
      <c r="AW105" s="212" t="s">
        <v>167</v>
      </c>
      <c r="AX105" s="211" t="s">
        <v>167</v>
      </c>
      <c r="AY105" s="212" t="s">
        <v>167</v>
      </c>
      <c r="AZ105" s="212" t="s">
        <v>167</v>
      </c>
      <c r="BA105" s="211" t="s">
        <v>167</v>
      </c>
      <c r="BB105" s="212" t="s">
        <v>167</v>
      </c>
      <c r="BC105" s="212" t="s">
        <v>167</v>
      </c>
      <c r="BD105" s="211" t="s">
        <v>167</v>
      </c>
      <c r="BE105" s="212" t="s">
        <v>167</v>
      </c>
      <c r="BF105" s="212" t="s">
        <v>167</v>
      </c>
      <c r="BG105" s="211" t="s">
        <v>167</v>
      </c>
      <c r="BH105" s="212" t="s">
        <v>167</v>
      </c>
      <c r="BI105" s="212" t="s">
        <v>167</v>
      </c>
      <c r="BJ105" s="211" t="s">
        <v>167</v>
      </c>
      <c r="BK105" s="212" t="s">
        <v>167</v>
      </c>
      <c r="BL105" s="212" t="s">
        <v>167</v>
      </c>
      <c r="BM105" s="211" t="s">
        <v>167</v>
      </c>
      <c r="BN105" s="212" t="s">
        <v>167</v>
      </c>
      <c r="BO105" s="212" t="s">
        <v>167</v>
      </c>
      <c r="BP105" s="211" t="s">
        <v>167</v>
      </c>
      <c r="BQ105" s="212" t="s">
        <v>167</v>
      </c>
      <c r="BR105" s="212" t="s">
        <v>167</v>
      </c>
      <c r="BS105" s="211" t="s">
        <v>167</v>
      </c>
      <c r="BT105" s="212" t="s">
        <v>167</v>
      </c>
      <c r="BU105" s="212" t="s">
        <v>167</v>
      </c>
      <c r="BV105" s="211" t="s">
        <v>167</v>
      </c>
      <c r="BW105" s="212" t="s">
        <v>167</v>
      </c>
      <c r="BX105" s="212" t="s">
        <v>167</v>
      </c>
      <c r="BY105" s="211"/>
      <c r="BZ105" s="212"/>
      <c r="CA105" s="213"/>
      <c r="CB105" s="211"/>
      <c r="CC105" s="212"/>
      <c r="CD105" s="213"/>
      <c r="CE105" s="211"/>
      <c r="CF105" s="212"/>
      <c r="CG105" s="213"/>
      <c r="CH105" s="211"/>
      <c r="CI105" s="212"/>
      <c r="CJ105" s="213"/>
      <c r="CK105" s="80"/>
      <c r="CL105" s="75"/>
      <c r="CM105" s="75" t="str">
        <f>IF(CK105="","",(CL105/CK105)*100)</f>
        <v/>
      </c>
      <c r="CN105" s="80"/>
      <c r="CO105" s="75"/>
      <c r="CP105" s="302" t="str">
        <f>IF(CN105="","",(CO105/CN105)*100)</f>
        <v/>
      </c>
      <c r="CQ105" s="80"/>
      <c r="CR105" s="75"/>
      <c r="CS105" s="302" t="str">
        <f>IF(CQ105="","",(CR105/CQ105)*100)</f>
        <v/>
      </c>
      <c r="CT105" s="330"/>
      <c r="CU105" s="331"/>
      <c r="CV105" s="302" t="str">
        <f>IF(CT105="","",(CU105/CT105)*100)</f>
        <v/>
      </c>
      <c r="CW105" s="80"/>
      <c r="CX105" s="75"/>
      <c r="CY105" s="75"/>
    </row>
    <row r="106" spans="1:103" s="9" customFormat="1" ht="68.099999999999994" customHeight="1" thickBot="1" x14ac:dyDescent="0.3">
      <c r="A106" s="123" t="s">
        <v>322</v>
      </c>
      <c r="B106" s="130" t="s">
        <v>325</v>
      </c>
      <c r="C106" s="114" t="s">
        <v>327</v>
      </c>
      <c r="D106" s="118" t="s">
        <v>303</v>
      </c>
      <c r="E106" s="193" t="s">
        <v>317</v>
      </c>
      <c r="F106" s="194" t="s">
        <v>272</v>
      </c>
      <c r="G106" s="188" t="s">
        <v>305</v>
      </c>
      <c r="H106" s="245" t="str">
        <f t="shared" si="66"/>
        <v>Y</v>
      </c>
      <c r="I106" s="245" t="str">
        <f t="shared" si="66"/>
        <v>Y</v>
      </c>
      <c r="J106" s="245" t="str">
        <f t="shared" si="66"/>
        <v/>
      </c>
      <c r="K106" s="245" t="str">
        <f t="shared" si="66"/>
        <v/>
      </c>
      <c r="L106" s="245" t="str">
        <f t="shared" si="66"/>
        <v/>
      </c>
      <c r="M106" s="246" t="str">
        <f>IF(M105="","",M105)</f>
        <v/>
      </c>
      <c r="N106" s="330"/>
      <c r="O106" s="331"/>
      <c r="P106" s="75" t="str">
        <f>IF(N106="","",(O106/N106)*100)</f>
        <v/>
      </c>
      <c r="Q106" s="330"/>
      <c r="R106" s="331"/>
      <c r="S106" s="75" t="str">
        <f>IF(Q106="","",(R106/Q106)*100)</f>
        <v/>
      </c>
      <c r="T106" s="80"/>
      <c r="U106" s="75"/>
      <c r="V106" s="75" t="str">
        <f>IF(T106="","",(U106/T106)*100)</f>
        <v/>
      </c>
      <c r="W106" s="80"/>
      <c r="X106" s="75"/>
      <c r="Y106" s="75" t="str">
        <f>IF(W106="","",(X106/W106)*100)</f>
        <v/>
      </c>
      <c r="Z106" s="211" t="s">
        <v>167</v>
      </c>
      <c r="AA106" s="212" t="s">
        <v>167</v>
      </c>
      <c r="AB106" s="212" t="s">
        <v>167</v>
      </c>
      <c r="AC106" s="211" t="s">
        <v>167</v>
      </c>
      <c r="AD106" s="212" t="s">
        <v>167</v>
      </c>
      <c r="AE106" s="212" t="s">
        <v>167</v>
      </c>
      <c r="AF106" s="211" t="s">
        <v>167</v>
      </c>
      <c r="AG106" s="212" t="s">
        <v>167</v>
      </c>
      <c r="AH106" s="212" t="s">
        <v>167</v>
      </c>
      <c r="AI106" s="211" t="s">
        <v>167</v>
      </c>
      <c r="AJ106" s="212" t="s">
        <v>167</v>
      </c>
      <c r="AK106" s="212" t="s">
        <v>167</v>
      </c>
      <c r="AL106" s="211" t="s">
        <v>167</v>
      </c>
      <c r="AM106" s="212" t="s">
        <v>167</v>
      </c>
      <c r="AN106" s="212" t="s">
        <v>167</v>
      </c>
      <c r="AO106" s="211" t="s">
        <v>167</v>
      </c>
      <c r="AP106" s="212" t="s">
        <v>167</v>
      </c>
      <c r="AQ106" s="212" t="s">
        <v>167</v>
      </c>
      <c r="AR106" s="211" t="s">
        <v>167</v>
      </c>
      <c r="AS106" s="212" t="s">
        <v>167</v>
      </c>
      <c r="AT106" s="212" t="s">
        <v>167</v>
      </c>
      <c r="AU106" s="211" t="s">
        <v>167</v>
      </c>
      <c r="AV106" s="212" t="s">
        <v>167</v>
      </c>
      <c r="AW106" s="212" t="s">
        <v>167</v>
      </c>
      <c r="AX106" s="211" t="s">
        <v>167</v>
      </c>
      <c r="AY106" s="212" t="s">
        <v>167</v>
      </c>
      <c r="AZ106" s="212" t="s">
        <v>167</v>
      </c>
      <c r="BA106" s="211" t="s">
        <v>167</v>
      </c>
      <c r="BB106" s="212" t="s">
        <v>167</v>
      </c>
      <c r="BC106" s="212" t="s">
        <v>167</v>
      </c>
      <c r="BD106" s="211" t="s">
        <v>167</v>
      </c>
      <c r="BE106" s="212" t="s">
        <v>167</v>
      </c>
      <c r="BF106" s="212" t="s">
        <v>167</v>
      </c>
      <c r="BG106" s="211" t="s">
        <v>167</v>
      </c>
      <c r="BH106" s="212" t="s">
        <v>167</v>
      </c>
      <c r="BI106" s="212" t="s">
        <v>167</v>
      </c>
      <c r="BJ106" s="211" t="s">
        <v>167</v>
      </c>
      <c r="BK106" s="212" t="s">
        <v>167</v>
      </c>
      <c r="BL106" s="212" t="s">
        <v>167</v>
      </c>
      <c r="BM106" s="211" t="s">
        <v>167</v>
      </c>
      <c r="BN106" s="212" t="s">
        <v>167</v>
      </c>
      <c r="BO106" s="212" t="s">
        <v>167</v>
      </c>
      <c r="BP106" s="211" t="s">
        <v>167</v>
      </c>
      <c r="BQ106" s="212" t="s">
        <v>167</v>
      </c>
      <c r="BR106" s="212" t="s">
        <v>167</v>
      </c>
      <c r="BS106" s="211" t="s">
        <v>167</v>
      </c>
      <c r="BT106" s="212" t="s">
        <v>167</v>
      </c>
      <c r="BU106" s="212" t="s">
        <v>167</v>
      </c>
      <c r="BV106" s="211" t="s">
        <v>167</v>
      </c>
      <c r="BW106" s="212" t="s">
        <v>167</v>
      </c>
      <c r="BX106" s="212" t="s">
        <v>167</v>
      </c>
      <c r="BY106" s="211"/>
      <c r="BZ106" s="212"/>
      <c r="CA106" s="213"/>
      <c r="CB106" s="211"/>
      <c r="CC106" s="212"/>
      <c r="CD106" s="213"/>
      <c r="CE106" s="211"/>
      <c r="CF106" s="212"/>
      <c r="CG106" s="213"/>
      <c r="CH106" s="211"/>
      <c r="CI106" s="212"/>
      <c r="CJ106" s="213"/>
      <c r="CK106" s="80"/>
      <c r="CL106" s="75"/>
      <c r="CM106" s="75" t="str">
        <f>IF(CK106="","",(CL106/CK106)*100)</f>
        <v/>
      </c>
      <c r="CN106" s="80"/>
      <c r="CO106" s="75"/>
      <c r="CP106" s="75" t="str">
        <f>IF(CN106="","",(CO106/CN106)*100)</f>
        <v/>
      </c>
      <c r="CQ106" s="80"/>
      <c r="CR106" s="75"/>
      <c r="CS106" s="75" t="str">
        <f>IF(CQ106="","",(CR106/CQ106)*100)</f>
        <v/>
      </c>
      <c r="CT106" s="330"/>
      <c r="CU106" s="331"/>
      <c r="CV106" s="75" t="str">
        <f>IF(CT106="","",(CU106/CT106)*100)</f>
        <v/>
      </c>
      <c r="CW106" s="80"/>
      <c r="CX106" s="75"/>
      <c r="CY106" s="75"/>
    </row>
    <row r="107" spans="1:103" s="9" customFormat="1" ht="280.5" customHeight="1" thickTop="1" x14ac:dyDescent="0.25">
      <c r="A107" s="146" t="s">
        <v>328</v>
      </c>
      <c r="B107" s="146" t="s">
        <v>329</v>
      </c>
      <c r="C107" s="146" t="s">
        <v>330</v>
      </c>
      <c r="D107" s="146" t="s">
        <v>303</v>
      </c>
      <c r="E107" s="114" t="s">
        <v>331</v>
      </c>
      <c r="F107" s="116" t="s">
        <v>272</v>
      </c>
      <c r="G107" s="154" t="s">
        <v>305</v>
      </c>
      <c r="H107" s="226" t="s">
        <v>165</v>
      </c>
      <c r="I107" s="151" t="s">
        <v>165</v>
      </c>
      <c r="J107" s="151"/>
      <c r="K107" s="151"/>
      <c r="L107" s="151"/>
      <c r="M107" s="152"/>
      <c r="N107" s="165"/>
      <c r="O107" s="222"/>
      <c r="P107" s="222" t="s">
        <v>167</v>
      </c>
      <c r="Q107" s="165"/>
      <c r="R107" s="222"/>
      <c r="S107" s="222" t="s">
        <v>167</v>
      </c>
      <c r="T107" s="165" t="s">
        <v>167</v>
      </c>
      <c r="U107" s="222" t="s">
        <v>167</v>
      </c>
      <c r="V107" s="222" t="s">
        <v>167</v>
      </c>
      <c r="W107" s="165" t="s">
        <v>167</v>
      </c>
      <c r="X107" s="222" t="s">
        <v>167</v>
      </c>
      <c r="Y107" s="222" t="s">
        <v>167</v>
      </c>
      <c r="Z107" s="165" t="s">
        <v>167</v>
      </c>
      <c r="AA107" s="222" t="s">
        <v>167</v>
      </c>
      <c r="AB107" s="222" t="s">
        <v>167</v>
      </c>
      <c r="AC107" s="165" t="s">
        <v>167</v>
      </c>
      <c r="AD107" s="222" t="s">
        <v>167</v>
      </c>
      <c r="AE107" s="222" t="s">
        <v>167</v>
      </c>
      <c r="AF107" s="165" t="s">
        <v>167</v>
      </c>
      <c r="AG107" s="222" t="s">
        <v>167</v>
      </c>
      <c r="AH107" s="222" t="s">
        <v>167</v>
      </c>
      <c r="AI107" s="165" t="s">
        <v>167</v>
      </c>
      <c r="AJ107" s="222" t="s">
        <v>167</v>
      </c>
      <c r="AK107" s="222" t="s">
        <v>167</v>
      </c>
      <c r="AL107" s="165" t="s">
        <v>167</v>
      </c>
      <c r="AM107" s="222" t="s">
        <v>167</v>
      </c>
      <c r="AN107" s="222" t="s">
        <v>167</v>
      </c>
      <c r="AO107" s="165" t="s">
        <v>167</v>
      </c>
      <c r="AP107" s="222" t="s">
        <v>167</v>
      </c>
      <c r="AQ107" s="222" t="s">
        <v>167</v>
      </c>
      <c r="AR107" s="165" t="s">
        <v>167</v>
      </c>
      <c r="AS107" s="222" t="s">
        <v>167</v>
      </c>
      <c r="AT107" s="222" t="s">
        <v>167</v>
      </c>
      <c r="AU107" s="165" t="s">
        <v>167</v>
      </c>
      <c r="AV107" s="222" t="s">
        <v>167</v>
      </c>
      <c r="AW107" s="222" t="s">
        <v>167</v>
      </c>
      <c r="AX107" s="165" t="s">
        <v>167</v>
      </c>
      <c r="AY107" s="222" t="s">
        <v>167</v>
      </c>
      <c r="AZ107" s="222" t="s">
        <v>167</v>
      </c>
      <c r="BA107" s="165" t="s">
        <v>167</v>
      </c>
      <c r="BB107" s="222" t="s">
        <v>167</v>
      </c>
      <c r="BC107" s="222" t="s">
        <v>167</v>
      </c>
      <c r="BD107" s="165" t="s">
        <v>167</v>
      </c>
      <c r="BE107" s="222" t="s">
        <v>167</v>
      </c>
      <c r="BF107" s="222" t="s">
        <v>167</v>
      </c>
      <c r="BG107" s="165" t="s">
        <v>167</v>
      </c>
      <c r="BH107" s="222" t="s">
        <v>167</v>
      </c>
      <c r="BI107" s="222" t="s">
        <v>167</v>
      </c>
      <c r="BJ107" s="165" t="s">
        <v>167</v>
      </c>
      <c r="BK107" s="222" t="s">
        <v>167</v>
      </c>
      <c r="BL107" s="222" t="s">
        <v>167</v>
      </c>
      <c r="BM107" s="165" t="s">
        <v>167</v>
      </c>
      <c r="BN107" s="222" t="s">
        <v>167</v>
      </c>
      <c r="BO107" s="222" t="s">
        <v>167</v>
      </c>
      <c r="BP107" s="165" t="s">
        <v>167</v>
      </c>
      <c r="BQ107" s="222" t="s">
        <v>167</v>
      </c>
      <c r="BR107" s="222" t="s">
        <v>167</v>
      </c>
      <c r="BS107" s="165" t="s">
        <v>167</v>
      </c>
      <c r="BT107" s="222" t="s">
        <v>167</v>
      </c>
      <c r="BU107" s="222" t="s">
        <v>167</v>
      </c>
      <c r="BV107" s="165" t="s">
        <v>167</v>
      </c>
      <c r="BW107" s="222" t="s">
        <v>167</v>
      </c>
      <c r="BX107" s="222" t="s">
        <v>167</v>
      </c>
      <c r="BY107" s="165"/>
      <c r="BZ107" s="222"/>
      <c r="CA107" s="223"/>
      <c r="CB107" s="165"/>
      <c r="CC107" s="222"/>
      <c r="CD107" s="223"/>
      <c r="CE107" s="165"/>
      <c r="CF107" s="222"/>
      <c r="CG107" s="223"/>
      <c r="CH107" s="165"/>
      <c r="CI107" s="222"/>
      <c r="CJ107" s="223"/>
      <c r="CK107" s="165"/>
      <c r="CL107" s="222"/>
      <c r="CM107" s="222"/>
      <c r="CN107" s="165"/>
      <c r="CO107" s="222"/>
      <c r="CP107" s="222"/>
      <c r="CQ107" s="165"/>
      <c r="CR107" s="222"/>
      <c r="CS107" s="222"/>
      <c r="CT107" s="165"/>
      <c r="CU107" s="222"/>
      <c r="CV107" s="222"/>
      <c r="CW107" s="165" t="s">
        <v>167</v>
      </c>
      <c r="CX107" s="222" t="s">
        <v>167</v>
      </c>
      <c r="CY107" s="222" t="s">
        <v>167</v>
      </c>
    </row>
    <row r="108" spans="1:103" s="9" customFormat="1" ht="45" customHeight="1" x14ac:dyDescent="0.25">
      <c r="A108" s="67" t="s">
        <v>328</v>
      </c>
      <c r="B108" s="115" t="s">
        <v>332</v>
      </c>
      <c r="C108" s="114" t="s">
        <v>333</v>
      </c>
      <c r="D108" s="77" t="s">
        <v>303</v>
      </c>
      <c r="E108" s="187" t="s">
        <v>331</v>
      </c>
      <c r="F108" s="122" t="s">
        <v>272</v>
      </c>
      <c r="G108" s="187" t="s">
        <v>305</v>
      </c>
      <c r="H108" s="208" t="str">
        <f>IF(H107="","",H107)</f>
        <v>Y</v>
      </c>
      <c r="I108" s="208" t="str">
        <f t="shared" ref="H108:L115" si="71">IF(I107="","",I107)</f>
        <v>Y</v>
      </c>
      <c r="J108" s="208" t="str">
        <f t="shared" si="71"/>
        <v/>
      </c>
      <c r="K108" s="208" t="str">
        <f t="shared" si="71"/>
        <v/>
      </c>
      <c r="L108" s="208" t="str">
        <f t="shared" si="71"/>
        <v/>
      </c>
      <c r="M108" s="332"/>
      <c r="N108" s="330"/>
      <c r="O108" s="331"/>
      <c r="P108" s="75" t="str">
        <f t="shared" ref="P108:P115" si="72">IF(N108="","",(O108/N108)*100)</f>
        <v/>
      </c>
      <c r="Q108" s="330"/>
      <c r="R108" s="331"/>
      <c r="S108" s="75" t="str">
        <f t="shared" ref="S108:S115" si="73">IF(Q108="","",(R108/Q108)*100)</f>
        <v/>
      </c>
      <c r="T108" s="330"/>
      <c r="U108" s="75"/>
      <c r="V108" s="75" t="str">
        <f t="shared" ref="V108:V115" si="74">IF(T108="","",(U108/T108)*100)</f>
        <v/>
      </c>
      <c r="W108" s="330"/>
      <c r="X108" s="75"/>
      <c r="Y108" s="75" t="str">
        <f t="shared" ref="Y108:Y115" si="75">IF(W108="","",(X108/W108)*100)</f>
        <v/>
      </c>
      <c r="Z108" s="211" t="s">
        <v>167</v>
      </c>
      <c r="AA108" s="212" t="s">
        <v>167</v>
      </c>
      <c r="AB108" s="212" t="s">
        <v>167</v>
      </c>
      <c r="AC108" s="211" t="s">
        <v>167</v>
      </c>
      <c r="AD108" s="212" t="s">
        <v>167</v>
      </c>
      <c r="AE108" s="212" t="s">
        <v>167</v>
      </c>
      <c r="AF108" s="211" t="s">
        <v>167</v>
      </c>
      <c r="AG108" s="212" t="s">
        <v>167</v>
      </c>
      <c r="AH108" s="212" t="s">
        <v>167</v>
      </c>
      <c r="AI108" s="211" t="s">
        <v>167</v>
      </c>
      <c r="AJ108" s="212" t="s">
        <v>167</v>
      </c>
      <c r="AK108" s="212" t="s">
        <v>167</v>
      </c>
      <c r="AL108" s="211" t="s">
        <v>167</v>
      </c>
      <c r="AM108" s="212" t="s">
        <v>167</v>
      </c>
      <c r="AN108" s="212" t="s">
        <v>167</v>
      </c>
      <c r="AO108" s="211" t="s">
        <v>167</v>
      </c>
      <c r="AP108" s="212" t="s">
        <v>167</v>
      </c>
      <c r="AQ108" s="212" t="s">
        <v>167</v>
      </c>
      <c r="AR108" s="211" t="s">
        <v>167</v>
      </c>
      <c r="AS108" s="212" t="s">
        <v>167</v>
      </c>
      <c r="AT108" s="212" t="s">
        <v>167</v>
      </c>
      <c r="AU108" s="211" t="s">
        <v>167</v>
      </c>
      <c r="AV108" s="212" t="s">
        <v>167</v>
      </c>
      <c r="AW108" s="212" t="s">
        <v>167</v>
      </c>
      <c r="AX108" s="211" t="s">
        <v>167</v>
      </c>
      <c r="AY108" s="212" t="s">
        <v>167</v>
      </c>
      <c r="AZ108" s="212" t="s">
        <v>167</v>
      </c>
      <c r="BA108" s="211" t="s">
        <v>167</v>
      </c>
      <c r="BB108" s="212" t="s">
        <v>167</v>
      </c>
      <c r="BC108" s="212" t="s">
        <v>167</v>
      </c>
      <c r="BD108" s="211" t="s">
        <v>167</v>
      </c>
      <c r="BE108" s="212" t="s">
        <v>167</v>
      </c>
      <c r="BF108" s="212" t="s">
        <v>167</v>
      </c>
      <c r="BG108" s="211" t="s">
        <v>167</v>
      </c>
      <c r="BH108" s="212" t="s">
        <v>167</v>
      </c>
      <c r="BI108" s="212" t="s">
        <v>167</v>
      </c>
      <c r="BJ108" s="211" t="s">
        <v>167</v>
      </c>
      <c r="BK108" s="212" t="s">
        <v>167</v>
      </c>
      <c r="BL108" s="212" t="s">
        <v>167</v>
      </c>
      <c r="BM108" s="211" t="s">
        <v>167</v>
      </c>
      <c r="BN108" s="212" t="s">
        <v>167</v>
      </c>
      <c r="BO108" s="212" t="s">
        <v>167</v>
      </c>
      <c r="BP108" s="211" t="s">
        <v>167</v>
      </c>
      <c r="BQ108" s="212" t="s">
        <v>167</v>
      </c>
      <c r="BR108" s="212" t="s">
        <v>167</v>
      </c>
      <c r="BS108" s="211" t="s">
        <v>167</v>
      </c>
      <c r="BT108" s="212" t="s">
        <v>167</v>
      </c>
      <c r="BU108" s="212" t="s">
        <v>167</v>
      </c>
      <c r="BV108" s="211" t="s">
        <v>167</v>
      </c>
      <c r="BW108" s="212" t="s">
        <v>167</v>
      </c>
      <c r="BX108" s="212" t="s">
        <v>167</v>
      </c>
      <c r="BY108" s="211"/>
      <c r="BZ108" s="212"/>
      <c r="CA108" s="213"/>
      <c r="CB108" s="211"/>
      <c r="CC108" s="212"/>
      <c r="CD108" s="213"/>
      <c r="CE108" s="211"/>
      <c r="CF108" s="212"/>
      <c r="CG108" s="213"/>
      <c r="CH108" s="211"/>
      <c r="CI108" s="212"/>
      <c r="CJ108" s="213"/>
      <c r="CK108" s="330"/>
      <c r="CL108" s="75"/>
      <c r="CM108" s="75" t="str">
        <f t="shared" ref="CM108:CM115" si="76">IF(CK108="","",(CL108/CK108)*100)</f>
        <v/>
      </c>
      <c r="CN108" s="80"/>
      <c r="CO108" s="75"/>
      <c r="CP108" s="75" t="str">
        <f t="shared" ref="CP108:CP115" si="77">IF(CN108="","",(CO108/CN108)*100)</f>
        <v/>
      </c>
      <c r="CQ108" s="80"/>
      <c r="CR108" s="75"/>
      <c r="CS108" s="75" t="str">
        <f t="shared" ref="CS108:CS115" si="78">IF(CQ108="","",(CR108/CQ108)*100)</f>
        <v/>
      </c>
      <c r="CT108" s="330"/>
      <c r="CU108" s="331"/>
      <c r="CV108" s="75" t="str">
        <f t="shared" ref="CV108:CV115" si="79">IF(CT108="","",(CU108/CT108)*100)</f>
        <v/>
      </c>
      <c r="CW108" s="80"/>
      <c r="CX108" s="75"/>
      <c r="CY108" s="75" t="str">
        <f t="shared" ref="CY108:CY114" si="80">IF(CW108="","",(CX108/CW108)*100)</f>
        <v/>
      </c>
    </row>
    <row r="109" spans="1:103" s="9" customFormat="1" ht="45" customHeight="1" x14ac:dyDescent="0.25">
      <c r="A109" s="67" t="s">
        <v>328</v>
      </c>
      <c r="B109" s="115" t="s">
        <v>332</v>
      </c>
      <c r="C109" s="114" t="s">
        <v>334</v>
      </c>
      <c r="D109" s="77" t="s">
        <v>303</v>
      </c>
      <c r="E109" s="187" t="s">
        <v>331</v>
      </c>
      <c r="F109" s="122" t="s">
        <v>272</v>
      </c>
      <c r="G109" s="187" t="s">
        <v>305</v>
      </c>
      <c r="H109" s="208" t="str">
        <f t="shared" si="71"/>
        <v>Y</v>
      </c>
      <c r="I109" s="208" t="str">
        <f t="shared" si="71"/>
        <v>Y</v>
      </c>
      <c r="J109" s="208" t="str">
        <f t="shared" si="71"/>
        <v/>
      </c>
      <c r="K109" s="208" t="str">
        <f t="shared" si="71"/>
        <v/>
      </c>
      <c r="L109" s="208" t="str">
        <f t="shared" si="71"/>
        <v/>
      </c>
      <c r="M109" s="332"/>
      <c r="N109" s="330"/>
      <c r="O109" s="331"/>
      <c r="P109" s="75" t="str">
        <f t="shared" si="72"/>
        <v/>
      </c>
      <c r="Q109" s="330"/>
      <c r="R109" s="331"/>
      <c r="S109" s="75" t="str">
        <f t="shared" si="73"/>
        <v/>
      </c>
      <c r="T109" s="80"/>
      <c r="U109" s="75"/>
      <c r="V109" s="75" t="str">
        <f t="shared" si="74"/>
        <v/>
      </c>
      <c r="W109" s="80"/>
      <c r="X109" s="75"/>
      <c r="Y109" s="75" t="str">
        <f t="shared" si="75"/>
        <v/>
      </c>
      <c r="Z109" s="211" t="s">
        <v>167</v>
      </c>
      <c r="AA109" s="212" t="s">
        <v>167</v>
      </c>
      <c r="AB109" s="212" t="s">
        <v>167</v>
      </c>
      <c r="AC109" s="211" t="s">
        <v>167</v>
      </c>
      <c r="AD109" s="212" t="s">
        <v>167</v>
      </c>
      <c r="AE109" s="212" t="s">
        <v>167</v>
      </c>
      <c r="AF109" s="211" t="s">
        <v>167</v>
      </c>
      <c r="AG109" s="212" t="s">
        <v>167</v>
      </c>
      <c r="AH109" s="212" t="s">
        <v>167</v>
      </c>
      <c r="AI109" s="211" t="s">
        <v>167</v>
      </c>
      <c r="AJ109" s="212" t="s">
        <v>167</v>
      </c>
      <c r="AK109" s="212" t="s">
        <v>167</v>
      </c>
      <c r="AL109" s="211" t="s">
        <v>167</v>
      </c>
      <c r="AM109" s="212" t="s">
        <v>167</v>
      </c>
      <c r="AN109" s="212" t="s">
        <v>167</v>
      </c>
      <c r="AO109" s="211" t="s">
        <v>167</v>
      </c>
      <c r="AP109" s="212" t="s">
        <v>167</v>
      </c>
      <c r="AQ109" s="212" t="s">
        <v>167</v>
      </c>
      <c r="AR109" s="211" t="s">
        <v>167</v>
      </c>
      <c r="AS109" s="212" t="s">
        <v>167</v>
      </c>
      <c r="AT109" s="212" t="s">
        <v>167</v>
      </c>
      <c r="AU109" s="211" t="s">
        <v>167</v>
      </c>
      <c r="AV109" s="212" t="s">
        <v>167</v>
      </c>
      <c r="AW109" s="212" t="s">
        <v>167</v>
      </c>
      <c r="AX109" s="211" t="s">
        <v>167</v>
      </c>
      <c r="AY109" s="212" t="s">
        <v>167</v>
      </c>
      <c r="AZ109" s="212" t="s">
        <v>167</v>
      </c>
      <c r="BA109" s="211" t="s">
        <v>167</v>
      </c>
      <c r="BB109" s="212" t="s">
        <v>167</v>
      </c>
      <c r="BC109" s="212" t="s">
        <v>167</v>
      </c>
      <c r="BD109" s="211" t="s">
        <v>167</v>
      </c>
      <c r="BE109" s="212" t="s">
        <v>167</v>
      </c>
      <c r="BF109" s="212" t="s">
        <v>167</v>
      </c>
      <c r="BG109" s="211" t="s">
        <v>167</v>
      </c>
      <c r="BH109" s="212" t="s">
        <v>167</v>
      </c>
      <c r="BI109" s="212" t="s">
        <v>167</v>
      </c>
      <c r="BJ109" s="211" t="s">
        <v>167</v>
      </c>
      <c r="BK109" s="212" t="s">
        <v>167</v>
      </c>
      <c r="BL109" s="212" t="s">
        <v>167</v>
      </c>
      <c r="BM109" s="211" t="s">
        <v>167</v>
      </c>
      <c r="BN109" s="212" t="s">
        <v>167</v>
      </c>
      <c r="BO109" s="212" t="s">
        <v>167</v>
      </c>
      <c r="BP109" s="211" t="s">
        <v>167</v>
      </c>
      <c r="BQ109" s="212" t="s">
        <v>167</v>
      </c>
      <c r="BR109" s="212" t="s">
        <v>167</v>
      </c>
      <c r="BS109" s="211" t="s">
        <v>167</v>
      </c>
      <c r="BT109" s="212" t="s">
        <v>167</v>
      </c>
      <c r="BU109" s="212" t="s">
        <v>167</v>
      </c>
      <c r="BV109" s="211" t="s">
        <v>167</v>
      </c>
      <c r="BW109" s="212" t="s">
        <v>167</v>
      </c>
      <c r="BX109" s="212" t="s">
        <v>167</v>
      </c>
      <c r="BY109" s="211"/>
      <c r="BZ109" s="212"/>
      <c r="CA109" s="213"/>
      <c r="CB109" s="211"/>
      <c r="CC109" s="212"/>
      <c r="CD109" s="213"/>
      <c r="CE109" s="211"/>
      <c r="CF109" s="212"/>
      <c r="CG109" s="213"/>
      <c r="CH109" s="211"/>
      <c r="CI109" s="212"/>
      <c r="CJ109" s="213"/>
      <c r="CK109" s="80"/>
      <c r="CL109" s="75"/>
      <c r="CM109" s="75" t="str">
        <f t="shared" si="76"/>
        <v/>
      </c>
      <c r="CN109" s="80"/>
      <c r="CO109" s="75"/>
      <c r="CP109" s="75" t="str">
        <f t="shared" si="77"/>
        <v/>
      </c>
      <c r="CQ109" s="80"/>
      <c r="CR109" s="75"/>
      <c r="CS109" s="75" t="str">
        <f t="shared" si="78"/>
        <v/>
      </c>
      <c r="CT109" s="330"/>
      <c r="CU109" s="331"/>
      <c r="CV109" s="75" t="str">
        <f t="shared" si="79"/>
        <v/>
      </c>
      <c r="CW109" s="80"/>
      <c r="CX109" s="75"/>
      <c r="CY109" s="75" t="str">
        <f t="shared" si="80"/>
        <v/>
      </c>
    </row>
    <row r="110" spans="1:103" s="9" customFormat="1" ht="45" customHeight="1" x14ac:dyDescent="0.25">
      <c r="A110" s="67" t="s">
        <v>328</v>
      </c>
      <c r="B110" s="115" t="s">
        <v>332</v>
      </c>
      <c r="C110" s="114" t="s">
        <v>335</v>
      </c>
      <c r="D110" s="77" t="s">
        <v>303</v>
      </c>
      <c r="E110" s="187" t="s">
        <v>331</v>
      </c>
      <c r="F110" s="122" t="s">
        <v>272</v>
      </c>
      <c r="G110" s="187" t="s">
        <v>305</v>
      </c>
      <c r="H110" s="208" t="str">
        <f t="shared" si="71"/>
        <v>Y</v>
      </c>
      <c r="I110" s="208" t="str">
        <f t="shared" si="71"/>
        <v>Y</v>
      </c>
      <c r="J110" s="208" t="str">
        <f t="shared" si="71"/>
        <v/>
      </c>
      <c r="K110" s="208" t="str">
        <f t="shared" si="71"/>
        <v/>
      </c>
      <c r="L110" s="208" t="str">
        <f t="shared" si="71"/>
        <v/>
      </c>
      <c r="M110" s="332"/>
      <c r="N110" s="330"/>
      <c r="O110" s="331"/>
      <c r="P110" s="75" t="str">
        <f t="shared" si="72"/>
        <v/>
      </c>
      <c r="Q110" s="330"/>
      <c r="R110" s="331"/>
      <c r="S110" s="75" t="str">
        <f t="shared" si="73"/>
        <v/>
      </c>
      <c r="T110" s="330"/>
      <c r="U110" s="75"/>
      <c r="V110" s="75" t="str">
        <f t="shared" si="74"/>
        <v/>
      </c>
      <c r="W110" s="330"/>
      <c r="X110" s="75"/>
      <c r="Y110" s="75" t="str">
        <f t="shared" si="75"/>
        <v/>
      </c>
      <c r="Z110" s="211" t="s">
        <v>167</v>
      </c>
      <c r="AA110" s="212" t="s">
        <v>167</v>
      </c>
      <c r="AB110" s="212" t="s">
        <v>167</v>
      </c>
      <c r="AC110" s="211" t="s">
        <v>167</v>
      </c>
      <c r="AD110" s="212" t="s">
        <v>167</v>
      </c>
      <c r="AE110" s="212" t="s">
        <v>167</v>
      </c>
      <c r="AF110" s="211" t="s">
        <v>167</v>
      </c>
      <c r="AG110" s="212" t="s">
        <v>167</v>
      </c>
      <c r="AH110" s="212" t="s">
        <v>167</v>
      </c>
      <c r="AI110" s="211" t="s">
        <v>167</v>
      </c>
      <c r="AJ110" s="212" t="s">
        <v>167</v>
      </c>
      <c r="AK110" s="212" t="s">
        <v>167</v>
      </c>
      <c r="AL110" s="211" t="s">
        <v>167</v>
      </c>
      <c r="AM110" s="212" t="s">
        <v>167</v>
      </c>
      <c r="AN110" s="212" t="s">
        <v>167</v>
      </c>
      <c r="AO110" s="211" t="s">
        <v>167</v>
      </c>
      <c r="AP110" s="212" t="s">
        <v>167</v>
      </c>
      <c r="AQ110" s="212" t="s">
        <v>167</v>
      </c>
      <c r="AR110" s="211" t="s">
        <v>167</v>
      </c>
      <c r="AS110" s="212" t="s">
        <v>167</v>
      </c>
      <c r="AT110" s="212" t="s">
        <v>167</v>
      </c>
      <c r="AU110" s="211" t="s">
        <v>167</v>
      </c>
      <c r="AV110" s="212" t="s">
        <v>167</v>
      </c>
      <c r="AW110" s="212" t="s">
        <v>167</v>
      </c>
      <c r="AX110" s="211" t="s">
        <v>167</v>
      </c>
      <c r="AY110" s="212" t="s">
        <v>167</v>
      </c>
      <c r="AZ110" s="212" t="s">
        <v>167</v>
      </c>
      <c r="BA110" s="211" t="s">
        <v>167</v>
      </c>
      <c r="BB110" s="212" t="s">
        <v>167</v>
      </c>
      <c r="BC110" s="212" t="s">
        <v>167</v>
      </c>
      <c r="BD110" s="211" t="s">
        <v>167</v>
      </c>
      <c r="BE110" s="212" t="s">
        <v>167</v>
      </c>
      <c r="BF110" s="212" t="s">
        <v>167</v>
      </c>
      <c r="BG110" s="211" t="s">
        <v>167</v>
      </c>
      <c r="BH110" s="212" t="s">
        <v>167</v>
      </c>
      <c r="BI110" s="212" t="s">
        <v>167</v>
      </c>
      <c r="BJ110" s="211" t="s">
        <v>167</v>
      </c>
      <c r="BK110" s="212" t="s">
        <v>167</v>
      </c>
      <c r="BL110" s="212" t="s">
        <v>167</v>
      </c>
      <c r="BM110" s="211" t="s">
        <v>167</v>
      </c>
      <c r="BN110" s="212" t="s">
        <v>167</v>
      </c>
      <c r="BO110" s="212" t="s">
        <v>167</v>
      </c>
      <c r="BP110" s="211" t="s">
        <v>167</v>
      </c>
      <c r="BQ110" s="212" t="s">
        <v>167</v>
      </c>
      <c r="BR110" s="212" t="s">
        <v>167</v>
      </c>
      <c r="BS110" s="211" t="s">
        <v>167</v>
      </c>
      <c r="BT110" s="212" t="s">
        <v>167</v>
      </c>
      <c r="BU110" s="212" t="s">
        <v>167</v>
      </c>
      <c r="BV110" s="211" t="s">
        <v>167</v>
      </c>
      <c r="BW110" s="212" t="s">
        <v>167</v>
      </c>
      <c r="BX110" s="212" t="s">
        <v>167</v>
      </c>
      <c r="BY110" s="211"/>
      <c r="BZ110" s="212"/>
      <c r="CA110" s="213"/>
      <c r="CB110" s="211"/>
      <c r="CC110" s="212"/>
      <c r="CD110" s="213"/>
      <c r="CE110" s="211"/>
      <c r="CF110" s="212"/>
      <c r="CG110" s="213"/>
      <c r="CH110" s="211"/>
      <c r="CI110" s="212"/>
      <c r="CJ110" s="213"/>
      <c r="CK110" s="330"/>
      <c r="CL110" s="331"/>
      <c r="CM110" s="75" t="str">
        <f t="shared" si="76"/>
        <v/>
      </c>
      <c r="CN110" s="80"/>
      <c r="CO110" s="75"/>
      <c r="CP110" s="75" t="str">
        <f t="shared" si="77"/>
        <v/>
      </c>
      <c r="CQ110" s="330"/>
      <c r="CR110" s="75"/>
      <c r="CS110" s="75" t="str">
        <f t="shared" si="78"/>
        <v/>
      </c>
      <c r="CT110" s="330"/>
      <c r="CU110" s="331"/>
      <c r="CV110" s="75" t="str">
        <f t="shared" si="79"/>
        <v/>
      </c>
      <c r="CW110" s="80"/>
      <c r="CX110" s="75"/>
      <c r="CY110" s="75" t="str">
        <f t="shared" si="80"/>
        <v/>
      </c>
    </row>
    <row r="111" spans="1:103" s="9" customFormat="1" ht="45" customHeight="1" x14ac:dyDescent="0.25">
      <c r="A111" s="67" t="s">
        <v>328</v>
      </c>
      <c r="B111" s="115" t="s">
        <v>332</v>
      </c>
      <c r="C111" s="114" t="s">
        <v>336</v>
      </c>
      <c r="D111" s="77" t="s">
        <v>303</v>
      </c>
      <c r="E111" s="187" t="s">
        <v>331</v>
      </c>
      <c r="F111" s="122" t="s">
        <v>272</v>
      </c>
      <c r="G111" s="187" t="s">
        <v>305</v>
      </c>
      <c r="H111" s="208" t="str">
        <f t="shared" si="71"/>
        <v>Y</v>
      </c>
      <c r="I111" s="208" t="str">
        <f t="shared" si="71"/>
        <v>Y</v>
      </c>
      <c r="J111" s="208" t="str">
        <f t="shared" si="71"/>
        <v/>
      </c>
      <c r="K111" s="208" t="str">
        <f t="shared" si="71"/>
        <v/>
      </c>
      <c r="L111" s="208" t="str">
        <f t="shared" si="71"/>
        <v/>
      </c>
      <c r="M111" s="332"/>
      <c r="N111" s="330"/>
      <c r="O111" s="331"/>
      <c r="P111" s="75" t="str">
        <f t="shared" si="72"/>
        <v/>
      </c>
      <c r="Q111" s="330"/>
      <c r="R111" s="331"/>
      <c r="S111" s="75" t="str">
        <f t="shared" si="73"/>
        <v/>
      </c>
      <c r="T111" s="330"/>
      <c r="U111" s="331"/>
      <c r="V111" s="75" t="str">
        <f t="shared" si="74"/>
        <v/>
      </c>
      <c r="W111" s="330"/>
      <c r="X111" s="331"/>
      <c r="Y111" s="75" t="str">
        <f t="shared" si="75"/>
        <v/>
      </c>
      <c r="Z111" s="211" t="s">
        <v>167</v>
      </c>
      <c r="AA111" s="212" t="s">
        <v>167</v>
      </c>
      <c r="AB111" s="212" t="s">
        <v>167</v>
      </c>
      <c r="AC111" s="211" t="s">
        <v>167</v>
      </c>
      <c r="AD111" s="212" t="s">
        <v>167</v>
      </c>
      <c r="AE111" s="212" t="s">
        <v>167</v>
      </c>
      <c r="AF111" s="211" t="s">
        <v>167</v>
      </c>
      <c r="AG111" s="212" t="s">
        <v>167</v>
      </c>
      <c r="AH111" s="212" t="s">
        <v>167</v>
      </c>
      <c r="AI111" s="211" t="s">
        <v>167</v>
      </c>
      <c r="AJ111" s="212" t="s">
        <v>167</v>
      </c>
      <c r="AK111" s="212" t="s">
        <v>167</v>
      </c>
      <c r="AL111" s="211" t="s">
        <v>167</v>
      </c>
      <c r="AM111" s="212" t="s">
        <v>167</v>
      </c>
      <c r="AN111" s="212" t="s">
        <v>167</v>
      </c>
      <c r="AO111" s="211" t="s">
        <v>167</v>
      </c>
      <c r="AP111" s="212" t="s">
        <v>167</v>
      </c>
      <c r="AQ111" s="212" t="s">
        <v>167</v>
      </c>
      <c r="AR111" s="211" t="s">
        <v>167</v>
      </c>
      <c r="AS111" s="212" t="s">
        <v>167</v>
      </c>
      <c r="AT111" s="212" t="s">
        <v>167</v>
      </c>
      <c r="AU111" s="211" t="s">
        <v>167</v>
      </c>
      <c r="AV111" s="212" t="s">
        <v>167</v>
      </c>
      <c r="AW111" s="212" t="s">
        <v>167</v>
      </c>
      <c r="AX111" s="211" t="s">
        <v>167</v>
      </c>
      <c r="AY111" s="212" t="s">
        <v>167</v>
      </c>
      <c r="AZ111" s="212" t="s">
        <v>167</v>
      </c>
      <c r="BA111" s="211" t="s">
        <v>167</v>
      </c>
      <c r="BB111" s="212" t="s">
        <v>167</v>
      </c>
      <c r="BC111" s="212" t="s">
        <v>167</v>
      </c>
      <c r="BD111" s="211" t="s">
        <v>167</v>
      </c>
      <c r="BE111" s="212" t="s">
        <v>167</v>
      </c>
      <c r="BF111" s="212" t="s">
        <v>167</v>
      </c>
      <c r="BG111" s="211" t="s">
        <v>167</v>
      </c>
      <c r="BH111" s="212" t="s">
        <v>167</v>
      </c>
      <c r="BI111" s="212" t="s">
        <v>167</v>
      </c>
      <c r="BJ111" s="211" t="s">
        <v>167</v>
      </c>
      <c r="BK111" s="212" t="s">
        <v>167</v>
      </c>
      <c r="BL111" s="212" t="s">
        <v>167</v>
      </c>
      <c r="BM111" s="211" t="s">
        <v>167</v>
      </c>
      <c r="BN111" s="212" t="s">
        <v>167</v>
      </c>
      <c r="BO111" s="212" t="s">
        <v>167</v>
      </c>
      <c r="BP111" s="211" t="s">
        <v>167</v>
      </c>
      <c r="BQ111" s="212" t="s">
        <v>167</v>
      </c>
      <c r="BR111" s="212" t="s">
        <v>167</v>
      </c>
      <c r="BS111" s="211" t="s">
        <v>167</v>
      </c>
      <c r="BT111" s="212" t="s">
        <v>167</v>
      </c>
      <c r="BU111" s="212" t="s">
        <v>167</v>
      </c>
      <c r="BV111" s="211" t="s">
        <v>167</v>
      </c>
      <c r="BW111" s="212" t="s">
        <v>167</v>
      </c>
      <c r="BX111" s="212" t="s">
        <v>167</v>
      </c>
      <c r="BY111" s="211"/>
      <c r="BZ111" s="212"/>
      <c r="CA111" s="213"/>
      <c r="CB111" s="211"/>
      <c r="CC111" s="212"/>
      <c r="CD111" s="213"/>
      <c r="CE111" s="211"/>
      <c r="CF111" s="212"/>
      <c r="CG111" s="213"/>
      <c r="CH111" s="211"/>
      <c r="CI111" s="212"/>
      <c r="CJ111" s="213"/>
      <c r="CK111" s="330"/>
      <c r="CL111" s="331"/>
      <c r="CM111" s="75" t="str">
        <f t="shared" si="76"/>
        <v/>
      </c>
      <c r="CN111" s="80"/>
      <c r="CO111" s="75"/>
      <c r="CP111" s="75" t="str">
        <f t="shared" si="77"/>
        <v/>
      </c>
      <c r="CQ111" s="330"/>
      <c r="CR111" s="75"/>
      <c r="CS111" s="75" t="str">
        <f t="shared" si="78"/>
        <v/>
      </c>
      <c r="CT111" s="330"/>
      <c r="CU111" s="331"/>
      <c r="CV111" s="75" t="str">
        <f t="shared" si="79"/>
        <v/>
      </c>
      <c r="CW111" s="80"/>
      <c r="CX111" s="75"/>
      <c r="CY111" s="75" t="str">
        <f t="shared" si="80"/>
        <v/>
      </c>
    </row>
    <row r="112" spans="1:103" s="9" customFormat="1" ht="45" customHeight="1" x14ac:dyDescent="0.25">
      <c r="A112" s="67" t="s">
        <v>328</v>
      </c>
      <c r="B112" s="115" t="s">
        <v>332</v>
      </c>
      <c r="C112" s="114" t="s">
        <v>337</v>
      </c>
      <c r="D112" s="77" t="s">
        <v>303</v>
      </c>
      <c r="E112" s="187" t="s">
        <v>331</v>
      </c>
      <c r="F112" s="122" t="s">
        <v>272</v>
      </c>
      <c r="G112" s="187" t="s">
        <v>305</v>
      </c>
      <c r="H112" s="208" t="str">
        <f t="shared" si="71"/>
        <v>Y</v>
      </c>
      <c r="I112" s="208" t="str">
        <f t="shared" si="71"/>
        <v>Y</v>
      </c>
      <c r="J112" s="208" t="str">
        <f t="shared" si="71"/>
        <v/>
      </c>
      <c r="K112" s="208" t="str">
        <f t="shared" si="71"/>
        <v/>
      </c>
      <c r="L112" s="208" t="str">
        <f t="shared" si="71"/>
        <v/>
      </c>
      <c r="M112" s="332"/>
      <c r="N112" s="330"/>
      <c r="O112" s="331"/>
      <c r="P112" s="75" t="str">
        <f t="shared" si="72"/>
        <v/>
      </c>
      <c r="Q112" s="330"/>
      <c r="R112" s="331"/>
      <c r="S112" s="75" t="str">
        <f t="shared" si="73"/>
        <v/>
      </c>
      <c r="T112" s="330"/>
      <c r="U112" s="75"/>
      <c r="V112" s="75" t="str">
        <f t="shared" si="74"/>
        <v/>
      </c>
      <c r="W112" s="330"/>
      <c r="X112" s="75"/>
      <c r="Y112" s="75" t="str">
        <f t="shared" si="75"/>
        <v/>
      </c>
      <c r="Z112" s="211" t="s">
        <v>167</v>
      </c>
      <c r="AA112" s="212" t="s">
        <v>167</v>
      </c>
      <c r="AB112" s="212" t="s">
        <v>167</v>
      </c>
      <c r="AC112" s="211" t="s">
        <v>167</v>
      </c>
      <c r="AD112" s="212" t="s">
        <v>167</v>
      </c>
      <c r="AE112" s="212" t="s">
        <v>167</v>
      </c>
      <c r="AF112" s="211" t="s">
        <v>167</v>
      </c>
      <c r="AG112" s="212" t="s">
        <v>167</v>
      </c>
      <c r="AH112" s="212" t="s">
        <v>167</v>
      </c>
      <c r="AI112" s="211" t="s">
        <v>167</v>
      </c>
      <c r="AJ112" s="212" t="s">
        <v>167</v>
      </c>
      <c r="AK112" s="212" t="s">
        <v>167</v>
      </c>
      <c r="AL112" s="211" t="s">
        <v>167</v>
      </c>
      <c r="AM112" s="212" t="s">
        <v>167</v>
      </c>
      <c r="AN112" s="212" t="s">
        <v>167</v>
      </c>
      <c r="AO112" s="211" t="s">
        <v>167</v>
      </c>
      <c r="AP112" s="212" t="s">
        <v>167</v>
      </c>
      <c r="AQ112" s="212" t="s">
        <v>167</v>
      </c>
      <c r="AR112" s="211" t="s">
        <v>167</v>
      </c>
      <c r="AS112" s="212" t="s">
        <v>167</v>
      </c>
      <c r="AT112" s="212" t="s">
        <v>167</v>
      </c>
      <c r="AU112" s="211" t="s">
        <v>167</v>
      </c>
      <c r="AV112" s="212" t="s">
        <v>167</v>
      </c>
      <c r="AW112" s="212" t="s">
        <v>167</v>
      </c>
      <c r="AX112" s="211" t="s">
        <v>167</v>
      </c>
      <c r="AY112" s="212" t="s">
        <v>167</v>
      </c>
      <c r="AZ112" s="212" t="s">
        <v>167</v>
      </c>
      <c r="BA112" s="211" t="s">
        <v>167</v>
      </c>
      <c r="BB112" s="212" t="s">
        <v>167</v>
      </c>
      <c r="BC112" s="212" t="s">
        <v>167</v>
      </c>
      <c r="BD112" s="211" t="s">
        <v>167</v>
      </c>
      <c r="BE112" s="212" t="s">
        <v>167</v>
      </c>
      <c r="BF112" s="212" t="s">
        <v>167</v>
      </c>
      <c r="BG112" s="211" t="s">
        <v>167</v>
      </c>
      <c r="BH112" s="212" t="s">
        <v>167</v>
      </c>
      <c r="BI112" s="212" t="s">
        <v>167</v>
      </c>
      <c r="BJ112" s="211" t="s">
        <v>167</v>
      </c>
      <c r="BK112" s="212" t="s">
        <v>167</v>
      </c>
      <c r="BL112" s="212" t="s">
        <v>167</v>
      </c>
      <c r="BM112" s="211" t="s">
        <v>167</v>
      </c>
      <c r="BN112" s="212" t="s">
        <v>167</v>
      </c>
      <c r="BO112" s="212" t="s">
        <v>167</v>
      </c>
      <c r="BP112" s="211" t="s">
        <v>167</v>
      </c>
      <c r="BQ112" s="212" t="s">
        <v>167</v>
      </c>
      <c r="BR112" s="212" t="s">
        <v>167</v>
      </c>
      <c r="BS112" s="211" t="s">
        <v>167</v>
      </c>
      <c r="BT112" s="212" t="s">
        <v>167</v>
      </c>
      <c r="BU112" s="212" t="s">
        <v>167</v>
      </c>
      <c r="BV112" s="211" t="s">
        <v>167</v>
      </c>
      <c r="BW112" s="212" t="s">
        <v>167</v>
      </c>
      <c r="BX112" s="212" t="s">
        <v>167</v>
      </c>
      <c r="BY112" s="211"/>
      <c r="BZ112" s="212"/>
      <c r="CA112" s="213"/>
      <c r="CB112" s="211"/>
      <c r="CC112" s="212"/>
      <c r="CD112" s="213"/>
      <c r="CE112" s="211"/>
      <c r="CF112" s="212"/>
      <c r="CG112" s="213"/>
      <c r="CH112" s="211"/>
      <c r="CI112" s="212"/>
      <c r="CJ112" s="213"/>
      <c r="CK112" s="330"/>
      <c r="CL112" s="75"/>
      <c r="CM112" s="75" t="str">
        <f t="shared" si="76"/>
        <v/>
      </c>
      <c r="CN112" s="80"/>
      <c r="CO112" s="75"/>
      <c r="CP112" s="75" t="str">
        <f t="shared" si="77"/>
        <v/>
      </c>
      <c r="CQ112" s="80"/>
      <c r="CR112" s="75"/>
      <c r="CS112" s="75" t="str">
        <f t="shared" si="78"/>
        <v/>
      </c>
      <c r="CT112" s="330"/>
      <c r="CU112" s="331"/>
      <c r="CV112" s="75" t="str">
        <f t="shared" si="79"/>
        <v/>
      </c>
      <c r="CW112" s="80"/>
      <c r="CX112" s="75"/>
      <c r="CY112" s="75" t="str">
        <f t="shared" si="80"/>
        <v/>
      </c>
    </row>
    <row r="113" spans="1:103" s="9" customFormat="1" ht="45" customHeight="1" x14ac:dyDescent="0.25">
      <c r="A113" s="67" t="s">
        <v>328</v>
      </c>
      <c r="B113" s="115" t="s">
        <v>332</v>
      </c>
      <c r="C113" s="114" t="s">
        <v>338</v>
      </c>
      <c r="D113" s="77" t="s">
        <v>303</v>
      </c>
      <c r="E113" s="187" t="s">
        <v>331</v>
      </c>
      <c r="F113" s="122" t="s">
        <v>272</v>
      </c>
      <c r="G113" s="187" t="s">
        <v>305</v>
      </c>
      <c r="H113" s="208" t="str">
        <f t="shared" si="71"/>
        <v>Y</v>
      </c>
      <c r="I113" s="208" t="str">
        <f t="shared" si="71"/>
        <v>Y</v>
      </c>
      <c r="J113" s="208" t="str">
        <f t="shared" si="71"/>
        <v/>
      </c>
      <c r="K113" s="208" t="str">
        <f t="shared" si="71"/>
        <v/>
      </c>
      <c r="L113" s="208" t="str">
        <f t="shared" si="71"/>
        <v/>
      </c>
      <c r="M113" s="332"/>
      <c r="N113" s="330"/>
      <c r="O113" s="331"/>
      <c r="P113" s="75" t="str">
        <f t="shared" si="72"/>
        <v/>
      </c>
      <c r="Q113" s="330"/>
      <c r="R113" s="331"/>
      <c r="S113" s="75" t="str">
        <f t="shared" si="73"/>
        <v/>
      </c>
      <c r="T113" s="80"/>
      <c r="U113" s="75"/>
      <c r="V113" s="75" t="str">
        <f t="shared" si="74"/>
        <v/>
      </c>
      <c r="W113" s="80"/>
      <c r="X113" s="75"/>
      <c r="Y113" s="75" t="str">
        <f t="shared" si="75"/>
        <v/>
      </c>
      <c r="Z113" s="211" t="s">
        <v>167</v>
      </c>
      <c r="AA113" s="212" t="s">
        <v>167</v>
      </c>
      <c r="AB113" s="212" t="s">
        <v>167</v>
      </c>
      <c r="AC113" s="211" t="s">
        <v>167</v>
      </c>
      <c r="AD113" s="212" t="s">
        <v>167</v>
      </c>
      <c r="AE113" s="212" t="s">
        <v>167</v>
      </c>
      <c r="AF113" s="211" t="s">
        <v>167</v>
      </c>
      <c r="AG113" s="212" t="s">
        <v>167</v>
      </c>
      <c r="AH113" s="212" t="s">
        <v>167</v>
      </c>
      <c r="AI113" s="211" t="s">
        <v>167</v>
      </c>
      <c r="AJ113" s="212" t="s">
        <v>167</v>
      </c>
      <c r="AK113" s="212" t="s">
        <v>167</v>
      </c>
      <c r="AL113" s="211" t="s">
        <v>167</v>
      </c>
      <c r="AM113" s="212" t="s">
        <v>167</v>
      </c>
      <c r="AN113" s="212" t="s">
        <v>167</v>
      </c>
      <c r="AO113" s="211" t="s">
        <v>167</v>
      </c>
      <c r="AP113" s="212" t="s">
        <v>167</v>
      </c>
      <c r="AQ113" s="212" t="s">
        <v>167</v>
      </c>
      <c r="AR113" s="211" t="s">
        <v>167</v>
      </c>
      <c r="AS113" s="212" t="s">
        <v>167</v>
      </c>
      <c r="AT113" s="212" t="s">
        <v>167</v>
      </c>
      <c r="AU113" s="211" t="s">
        <v>167</v>
      </c>
      <c r="AV113" s="212" t="s">
        <v>167</v>
      </c>
      <c r="AW113" s="212" t="s">
        <v>167</v>
      </c>
      <c r="AX113" s="211" t="s">
        <v>167</v>
      </c>
      <c r="AY113" s="212" t="s">
        <v>167</v>
      </c>
      <c r="AZ113" s="212" t="s">
        <v>167</v>
      </c>
      <c r="BA113" s="211" t="s">
        <v>167</v>
      </c>
      <c r="BB113" s="212" t="s">
        <v>167</v>
      </c>
      <c r="BC113" s="212" t="s">
        <v>167</v>
      </c>
      <c r="BD113" s="211" t="s">
        <v>167</v>
      </c>
      <c r="BE113" s="212" t="s">
        <v>167</v>
      </c>
      <c r="BF113" s="212" t="s">
        <v>167</v>
      </c>
      <c r="BG113" s="211" t="s">
        <v>167</v>
      </c>
      <c r="BH113" s="212" t="s">
        <v>167</v>
      </c>
      <c r="BI113" s="212" t="s">
        <v>167</v>
      </c>
      <c r="BJ113" s="211" t="s">
        <v>167</v>
      </c>
      <c r="BK113" s="212" t="s">
        <v>167</v>
      </c>
      <c r="BL113" s="212" t="s">
        <v>167</v>
      </c>
      <c r="BM113" s="211" t="s">
        <v>167</v>
      </c>
      <c r="BN113" s="212" t="s">
        <v>167</v>
      </c>
      <c r="BO113" s="212" t="s">
        <v>167</v>
      </c>
      <c r="BP113" s="211" t="s">
        <v>167</v>
      </c>
      <c r="BQ113" s="212" t="s">
        <v>167</v>
      </c>
      <c r="BR113" s="212" t="s">
        <v>167</v>
      </c>
      <c r="BS113" s="211" t="s">
        <v>167</v>
      </c>
      <c r="BT113" s="212" t="s">
        <v>167</v>
      </c>
      <c r="BU113" s="212" t="s">
        <v>167</v>
      </c>
      <c r="BV113" s="211" t="s">
        <v>167</v>
      </c>
      <c r="BW113" s="212" t="s">
        <v>167</v>
      </c>
      <c r="BX113" s="212" t="s">
        <v>167</v>
      </c>
      <c r="BY113" s="211"/>
      <c r="BZ113" s="212"/>
      <c r="CA113" s="213"/>
      <c r="CB113" s="211"/>
      <c r="CC113" s="212"/>
      <c r="CD113" s="213"/>
      <c r="CE113" s="211"/>
      <c r="CF113" s="212"/>
      <c r="CG113" s="213"/>
      <c r="CH113" s="211"/>
      <c r="CI113" s="212"/>
      <c r="CJ113" s="213"/>
      <c r="CK113" s="330"/>
      <c r="CL113" s="75"/>
      <c r="CM113" s="75" t="str">
        <f t="shared" si="76"/>
        <v/>
      </c>
      <c r="CN113" s="80"/>
      <c r="CO113" s="75"/>
      <c r="CP113" s="75" t="str">
        <f t="shared" si="77"/>
        <v/>
      </c>
      <c r="CQ113" s="80"/>
      <c r="CR113" s="75"/>
      <c r="CS113" s="75" t="str">
        <f t="shared" si="78"/>
        <v/>
      </c>
      <c r="CT113" s="330"/>
      <c r="CU113" s="331"/>
      <c r="CV113" s="75" t="str">
        <f t="shared" si="79"/>
        <v/>
      </c>
      <c r="CW113" s="80"/>
      <c r="CX113" s="75"/>
      <c r="CY113" s="75" t="str">
        <f t="shared" si="80"/>
        <v/>
      </c>
    </row>
    <row r="114" spans="1:103" s="9" customFormat="1" ht="45" customHeight="1" x14ac:dyDescent="0.25">
      <c r="A114" s="67" t="s">
        <v>328</v>
      </c>
      <c r="B114" s="115" t="s">
        <v>332</v>
      </c>
      <c r="C114" s="114" t="s">
        <v>339</v>
      </c>
      <c r="D114" s="77" t="s">
        <v>303</v>
      </c>
      <c r="E114" s="187" t="s">
        <v>331</v>
      </c>
      <c r="F114" s="122" t="s">
        <v>272</v>
      </c>
      <c r="G114" s="187" t="s">
        <v>305</v>
      </c>
      <c r="H114" s="208" t="str">
        <f t="shared" si="71"/>
        <v>Y</v>
      </c>
      <c r="I114" s="208" t="str">
        <f t="shared" si="71"/>
        <v>Y</v>
      </c>
      <c r="J114" s="208" t="str">
        <f t="shared" si="71"/>
        <v/>
      </c>
      <c r="K114" s="208" t="str">
        <f t="shared" si="71"/>
        <v/>
      </c>
      <c r="L114" s="208" t="str">
        <f t="shared" si="71"/>
        <v/>
      </c>
      <c r="M114" s="332"/>
      <c r="N114" s="330"/>
      <c r="O114" s="331"/>
      <c r="P114" s="75" t="str">
        <f t="shared" si="72"/>
        <v/>
      </c>
      <c r="Q114" s="330"/>
      <c r="R114" s="331"/>
      <c r="S114" s="75" t="str">
        <f t="shared" si="73"/>
        <v/>
      </c>
      <c r="T114" s="330"/>
      <c r="U114" s="75"/>
      <c r="V114" s="75" t="str">
        <f t="shared" si="74"/>
        <v/>
      </c>
      <c r="W114" s="330"/>
      <c r="X114" s="75"/>
      <c r="Y114" s="75" t="str">
        <f t="shared" si="75"/>
        <v/>
      </c>
      <c r="Z114" s="211" t="s">
        <v>167</v>
      </c>
      <c r="AA114" s="212" t="s">
        <v>167</v>
      </c>
      <c r="AB114" s="212" t="s">
        <v>167</v>
      </c>
      <c r="AC114" s="211" t="s">
        <v>167</v>
      </c>
      <c r="AD114" s="212" t="s">
        <v>167</v>
      </c>
      <c r="AE114" s="212" t="s">
        <v>167</v>
      </c>
      <c r="AF114" s="211" t="s">
        <v>167</v>
      </c>
      <c r="AG114" s="212" t="s">
        <v>167</v>
      </c>
      <c r="AH114" s="212" t="s">
        <v>167</v>
      </c>
      <c r="AI114" s="211" t="s">
        <v>167</v>
      </c>
      <c r="AJ114" s="212" t="s">
        <v>167</v>
      </c>
      <c r="AK114" s="212" t="s">
        <v>167</v>
      </c>
      <c r="AL114" s="211" t="s">
        <v>167</v>
      </c>
      <c r="AM114" s="212" t="s">
        <v>167</v>
      </c>
      <c r="AN114" s="212" t="s">
        <v>167</v>
      </c>
      <c r="AO114" s="211" t="s">
        <v>167</v>
      </c>
      <c r="AP114" s="212" t="s">
        <v>167</v>
      </c>
      <c r="AQ114" s="212" t="s">
        <v>167</v>
      </c>
      <c r="AR114" s="211" t="s">
        <v>167</v>
      </c>
      <c r="AS114" s="212" t="s">
        <v>167</v>
      </c>
      <c r="AT114" s="212" t="s">
        <v>167</v>
      </c>
      <c r="AU114" s="211" t="s">
        <v>167</v>
      </c>
      <c r="AV114" s="212" t="s">
        <v>167</v>
      </c>
      <c r="AW114" s="212" t="s">
        <v>167</v>
      </c>
      <c r="AX114" s="211" t="s">
        <v>167</v>
      </c>
      <c r="AY114" s="212" t="s">
        <v>167</v>
      </c>
      <c r="AZ114" s="212" t="s">
        <v>167</v>
      </c>
      <c r="BA114" s="211" t="s">
        <v>167</v>
      </c>
      <c r="BB114" s="212" t="s">
        <v>167</v>
      </c>
      <c r="BC114" s="212" t="s">
        <v>167</v>
      </c>
      <c r="BD114" s="211" t="s">
        <v>167</v>
      </c>
      <c r="BE114" s="212" t="s">
        <v>167</v>
      </c>
      <c r="BF114" s="212" t="s">
        <v>167</v>
      </c>
      <c r="BG114" s="211" t="s">
        <v>167</v>
      </c>
      <c r="BH114" s="212" t="s">
        <v>167</v>
      </c>
      <c r="BI114" s="212" t="s">
        <v>167</v>
      </c>
      <c r="BJ114" s="211" t="s">
        <v>167</v>
      </c>
      <c r="BK114" s="212" t="s">
        <v>167</v>
      </c>
      <c r="BL114" s="212" t="s">
        <v>167</v>
      </c>
      <c r="BM114" s="211" t="s">
        <v>167</v>
      </c>
      <c r="BN114" s="212" t="s">
        <v>167</v>
      </c>
      <c r="BO114" s="212" t="s">
        <v>167</v>
      </c>
      <c r="BP114" s="211" t="s">
        <v>167</v>
      </c>
      <c r="BQ114" s="212" t="s">
        <v>167</v>
      </c>
      <c r="BR114" s="212" t="s">
        <v>167</v>
      </c>
      <c r="BS114" s="211" t="s">
        <v>167</v>
      </c>
      <c r="BT114" s="212" t="s">
        <v>167</v>
      </c>
      <c r="BU114" s="212" t="s">
        <v>167</v>
      </c>
      <c r="BV114" s="211" t="s">
        <v>167</v>
      </c>
      <c r="BW114" s="212" t="s">
        <v>167</v>
      </c>
      <c r="BX114" s="212" t="s">
        <v>167</v>
      </c>
      <c r="BY114" s="211"/>
      <c r="BZ114" s="212"/>
      <c r="CA114" s="213"/>
      <c r="CB114" s="211"/>
      <c r="CC114" s="212"/>
      <c r="CD114" s="213"/>
      <c r="CE114" s="211"/>
      <c r="CF114" s="212"/>
      <c r="CG114" s="213"/>
      <c r="CH114" s="211"/>
      <c r="CI114" s="212"/>
      <c r="CJ114" s="213"/>
      <c r="CK114" s="330"/>
      <c r="CL114" s="75"/>
      <c r="CM114" s="75" t="str">
        <f t="shared" si="76"/>
        <v/>
      </c>
      <c r="CN114" s="80"/>
      <c r="CO114" s="75"/>
      <c r="CP114" s="75" t="str">
        <f t="shared" si="77"/>
        <v/>
      </c>
      <c r="CQ114" s="80"/>
      <c r="CR114" s="75"/>
      <c r="CS114" s="75" t="str">
        <f t="shared" si="78"/>
        <v/>
      </c>
      <c r="CT114" s="330"/>
      <c r="CU114" s="331"/>
      <c r="CV114" s="75" t="str">
        <f t="shared" si="79"/>
        <v/>
      </c>
      <c r="CW114" s="80"/>
      <c r="CX114" s="75"/>
      <c r="CY114" s="75" t="str">
        <f t="shared" si="80"/>
        <v/>
      </c>
    </row>
    <row r="115" spans="1:103" s="9" customFormat="1" ht="45" customHeight="1" thickBot="1" x14ac:dyDescent="0.3">
      <c r="A115" s="67" t="s">
        <v>340</v>
      </c>
      <c r="B115" s="115" t="s">
        <v>332</v>
      </c>
      <c r="C115" s="114" t="s">
        <v>341</v>
      </c>
      <c r="D115" s="77" t="s">
        <v>303</v>
      </c>
      <c r="E115" s="188" t="s">
        <v>331</v>
      </c>
      <c r="F115" s="189" t="s">
        <v>272</v>
      </c>
      <c r="G115" s="188" t="s">
        <v>305</v>
      </c>
      <c r="H115" s="241" t="str">
        <f t="shared" si="71"/>
        <v>Y</v>
      </c>
      <c r="I115" s="241" t="str">
        <f t="shared" si="71"/>
        <v>Y</v>
      </c>
      <c r="J115" s="241" t="str">
        <f t="shared" si="71"/>
        <v/>
      </c>
      <c r="K115" s="241" t="str">
        <f t="shared" si="71"/>
        <v/>
      </c>
      <c r="L115" s="241" t="str">
        <f t="shared" si="71"/>
        <v/>
      </c>
      <c r="M115" s="332"/>
      <c r="N115" s="330"/>
      <c r="O115" s="331"/>
      <c r="P115" s="75" t="str">
        <f t="shared" si="72"/>
        <v/>
      </c>
      <c r="Q115" s="330"/>
      <c r="R115" s="331"/>
      <c r="S115" s="75" t="str">
        <f t="shared" si="73"/>
        <v/>
      </c>
      <c r="T115" s="330"/>
      <c r="U115" s="75"/>
      <c r="V115" s="75" t="str">
        <f t="shared" si="74"/>
        <v/>
      </c>
      <c r="W115" s="330"/>
      <c r="X115" s="75"/>
      <c r="Y115" s="75" t="str">
        <f t="shared" si="75"/>
        <v/>
      </c>
      <c r="Z115" s="211" t="s">
        <v>167</v>
      </c>
      <c r="AA115" s="212" t="s">
        <v>167</v>
      </c>
      <c r="AB115" s="212" t="s">
        <v>167</v>
      </c>
      <c r="AC115" s="211" t="s">
        <v>167</v>
      </c>
      <c r="AD115" s="212" t="s">
        <v>167</v>
      </c>
      <c r="AE115" s="212" t="s">
        <v>167</v>
      </c>
      <c r="AF115" s="211" t="s">
        <v>167</v>
      </c>
      <c r="AG115" s="212" t="s">
        <v>167</v>
      </c>
      <c r="AH115" s="212" t="s">
        <v>167</v>
      </c>
      <c r="AI115" s="211" t="s">
        <v>167</v>
      </c>
      <c r="AJ115" s="212" t="s">
        <v>167</v>
      </c>
      <c r="AK115" s="212" t="s">
        <v>167</v>
      </c>
      <c r="AL115" s="211" t="s">
        <v>167</v>
      </c>
      <c r="AM115" s="212" t="s">
        <v>167</v>
      </c>
      <c r="AN115" s="212" t="s">
        <v>167</v>
      </c>
      <c r="AO115" s="211" t="s">
        <v>167</v>
      </c>
      <c r="AP115" s="212" t="s">
        <v>167</v>
      </c>
      <c r="AQ115" s="212" t="s">
        <v>167</v>
      </c>
      <c r="AR115" s="211" t="s">
        <v>167</v>
      </c>
      <c r="AS115" s="212" t="s">
        <v>167</v>
      </c>
      <c r="AT115" s="212" t="s">
        <v>167</v>
      </c>
      <c r="AU115" s="211" t="s">
        <v>167</v>
      </c>
      <c r="AV115" s="212" t="s">
        <v>167</v>
      </c>
      <c r="AW115" s="212" t="s">
        <v>167</v>
      </c>
      <c r="AX115" s="211" t="s">
        <v>167</v>
      </c>
      <c r="AY115" s="212" t="s">
        <v>167</v>
      </c>
      <c r="AZ115" s="212" t="s">
        <v>167</v>
      </c>
      <c r="BA115" s="211" t="s">
        <v>167</v>
      </c>
      <c r="BB115" s="212" t="s">
        <v>167</v>
      </c>
      <c r="BC115" s="212" t="s">
        <v>167</v>
      </c>
      <c r="BD115" s="211" t="s">
        <v>167</v>
      </c>
      <c r="BE115" s="212" t="s">
        <v>167</v>
      </c>
      <c r="BF115" s="212" t="s">
        <v>167</v>
      </c>
      <c r="BG115" s="211" t="s">
        <v>167</v>
      </c>
      <c r="BH115" s="212" t="s">
        <v>167</v>
      </c>
      <c r="BI115" s="212" t="s">
        <v>167</v>
      </c>
      <c r="BJ115" s="211" t="s">
        <v>167</v>
      </c>
      <c r="BK115" s="212" t="s">
        <v>167</v>
      </c>
      <c r="BL115" s="212" t="s">
        <v>167</v>
      </c>
      <c r="BM115" s="211" t="s">
        <v>167</v>
      </c>
      <c r="BN115" s="212" t="s">
        <v>167</v>
      </c>
      <c r="BO115" s="212" t="s">
        <v>167</v>
      </c>
      <c r="BP115" s="211" t="s">
        <v>167</v>
      </c>
      <c r="BQ115" s="212" t="s">
        <v>167</v>
      </c>
      <c r="BR115" s="212" t="s">
        <v>167</v>
      </c>
      <c r="BS115" s="211" t="s">
        <v>167</v>
      </c>
      <c r="BT115" s="212" t="s">
        <v>167</v>
      </c>
      <c r="BU115" s="212" t="s">
        <v>167</v>
      </c>
      <c r="BV115" s="211" t="s">
        <v>167</v>
      </c>
      <c r="BW115" s="212" t="s">
        <v>167</v>
      </c>
      <c r="BX115" s="212" t="s">
        <v>167</v>
      </c>
      <c r="BY115" s="211"/>
      <c r="BZ115" s="212"/>
      <c r="CA115" s="213"/>
      <c r="CB115" s="211"/>
      <c r="CC115" s="212"/>
      <c r="CD115" s="213"/>
      <c r="CE115" s="211"/>
      <c r="CF115" s="212"/>
      <c r="CG115" s="213"/>
      <c r="CH115" s="211"/>
      <c r="CI115" s="212"/>
      <c r="CJ115" s="213"/>
      <c r="CK115" s="330"/>
      <c r="CL115" s="331"/>
      <c r="CM115" s="75" t="str">
        <f t="shared" si="76"/>
        <v/>
      </c>
      <c r="CN115" s="330"/>
      <c r="CO115" s="331"/>
      <c r="CP115" s="75" t="str">
        <f t="shared" si="77"/>
        <v/>
      </c>
      <c r="CQ115" s="330"/>
      <c r="CR115" s="75"/>
      <c r="CS115" s="75" t="str">
        <f t="shared" si="78"/>
        <v/>
      </c>
      <c r="CT115" s="330"/>
      <c r="CU115" s="331"/>
      <c r="CV115" s="75" t="str">
        <f t="shared" si="79"/>
        <v/>
      </c>
      <c r="CW115" s="80"/>
      <c r="CX115" s="75"/>
      <c r="CY115" s="75" t="str">
        <f t="shared" ref="CY115:CY119" si="81">IF(CW115="","",(CX115/CW115)*100)</f>
        <v/>
      </c>
    </row>
    <row r="116" spans="1:103" s="9" customFormat="1" ht="61.5" thickTop="1" thickBot="1" x14ac:dyDescent="0.3">
      <c r="A116" s="146" t="s">
        <v>340</v>
      </c>
      <c r="B116" s="146" t="s">
        <v>342</v>
      </c>
      <c r="C116" s="146" t="s">
        <v>343</v>
      </c>
      <c r="D116" s="146" t="s">
        <v>303</v>
      </c>
      <c r="E116" s="148" t="s">
        <v>317</v>
      </c>
      <c r="F116" s="148" t="s">
        <v>272</v>
      </c>
      <c r="G116" s="148" t="s">
        <v>305</v>
      </c>
      <c r="H116" s="163" t="s">
        <v>165</v>
      </c>
      <c r="I116" s="163" t="s">
        <v>165</v>
      </c>
      <c r="J116" s="163"/>
      <c r="K116" s="163"/>
      <c r="L116" s="163"/>
      <c r="M116" s="152"/>
      <c r="N116" s="327"/>
      <c r="O116" s="152"/>
      <c r="P116" s="152" t="str">
        <f>IF(N116="","",(O116/N116)*100000)</f>
        <v/>
      </c>
      <c r="Q116" s="327"/>
      <c r="R116" s="152"/>
      <c r="S116" s="152" t="str">
        <f t="shared" ref="S116:S119" si="82">IF(Q116="","",(R116/Q116)*100000)</f>
        <v/>
      </c>
      <c r="T116" s="327"/>
      <c r="U116" s="152"/>
      <c r="V116" s="152" t="str">
        <f t="shared" ref="V116:V119" si="83">IF(T116="","",(U116/T116)*100000)</f>
        <v/>
      </c>
      <c r="W116" s="327"/>
      <c r="X116" s="152"/>
      <c r="Y116" s="152" t="str">
        <f t="shared" ref="Y116:Y119" si="84">IF(W116="","",(X116/W116)*100000)</f>
        <v/>
      </c>
      <c r="Z116" s="165" t="s">
        <v>167</v>
      </c>
      <c r="AA116" s="222" t="s">
        <v>167</v>
      </c>
      <c r="AB116" s="222" t="s">
        <v>167</v>
      </c>
      <c r="AC116" s="165" t="s">
        <v>167</v>
      </c>
      <c r="AD116" s="222" t="s">
        <v>167</v>
      </c>
      <c r="AE116" s="222" t="s">
        <v>167</v>
      </c>
      <c r="AF116" s="165" t="s">
        <v>167</v>
      </c>
      <c r="AG116" s="222" t="s">
        <v>167</v>
      </c>
      <c r="AH116" s="222" t="s">
        <v>167</v>
      </c>
      <c r="AI116" s="165" t="s">
        <v>167</v>
      </c>
      <c r="AJ116" s="222" t="s">
        <v>167</v>
      </c>
      <c r="AK116" s="222" t="s">
        <v>167</v>
      </c>
      <c r="AL116" s="165" t="s">
        <v>167</v>
      </c>
      <c r="AM116" s="222" t="s">
        <v>167</v>
      </c>
      <c r="AN116" s="222" t="s">
        <v>167</v>
      </c>
      <c r="AO116" s="165" t="s">
        <v>167</v>
      </c>
      <c r="AP116" s="222" t="s">
        <v>167</v>
      </c>
      <c r="AQ116" s="222" t="s">
        <v>167</v>
      </c>
      <c r="AR116" s="165" t="s">
        <v>167</v>
      </c>
      <c r="AS116" s="222" t="s">
        <v>167</v>
      </c>
      <c r="AT116" s="222" t="s">
        <v>167</v>
      </c>
      <c r="AU116" s="165" t="s">
        <v>167</v>
      </c>
      <c r="AV116" s="222" t="s">
        <v>167</v>
      </c>
      <c r="AW116" s="222" t="s">
        <v>167</v>
      </c>
      <c r="AX116" s="165" t="s">
        <v>167</v>
      </c>
      <c r="AY116" s="222" t="s">
        <v>167</v>
      </c>
      <c r="AZ116" s="222" t="s">
        <v>167</v>
      </c>
      <c r="BA116" s="165" t="s">
        <v>167</v>
      </c>
      <c r="BB116" s="222" t="s">
        <v>167</v>
      </c>
      <c r="BC116" s="222" t="s">
        <v>167</v>
      </c>
      <c r="BD116" s="165" t="s">
        <v>167</v>
      </c>
      <c r="BE116" s="222" t="s">
        <v>167</v>
      </c>
      <c r="BF116" s="222" t="s">
        <v>167</v>
      </c>
      <c r="BG116" s="165" t="s">
        <v>167</v>
      </c>
      <c r="BH116" s="222" t="s">
        <v>167</v>
      </c>
      <c r="BI116" s="222" t="s">
        <v>167</v>
      </c>
      <c r="BJ116" s="165" t="s">
        <v>167</v>
      </c>
      <c r="BK116" s="222" t="s">
        <v>167</v>
      </c>
      <c r="BL116" s="222" t="s">
        <v>167</v>
      </c>
      <c r="BM116" s="165" t="s">
        <v>167</v>
      </c>
      <c r="BN116" s="222" t="s">
        <v>167</v>
      </c>
      <c r="BO116" s="222" t="s">
        <v>167</v>
      </c>
      <c r="BP116" s="165" t="s">
        <v>167</v>
      </c>
      <c r="BQ116" s="222" t="s">
        <v>167</v>
      </c>
      <c r="BR116" s="222" t="s">
        <v>167</v>
      </c>
      <c r="BS116" s="165" t="s">
        <v>167</v>
      </c>
      <c r="BT116" s="222" t="s">
        <v>167</v>
      </c>
      <c r="BU116" s="222" t="s">
        <v>167</v>
      </c>
      <c r="BV116" s="165" t="s">
        <v>167</v>
      </c>
      <c r="BW116" s="222" t="s">
        <v>167</v>
      </c>
      <c r="BX116" s="222" t="s">
        <v>167</v>
      </c>
      <c r="BY116" s="165"/>
      <c r="BZ116" s="222"/>
      <c r="CA116" s="223"/>
      <c r="CB116" s="165"/>
      <c r="CC116" s="222"/>
      <c r="CD116" s="223"/>
      <c r="CE116" s="165"/>
      <c r="CF116" s="222"/>
      <c r="CG116" s="223"/>
      <c r="CH116" s="165"/>
      <c r="CI116" s="222"/>
      <c r="CJ116" s="223"/>
      <c r="CK116" s="327"/>
      <c r="CL116" s="152"/>
      <c r="CM116" s="152" t="str">
        <f>IF(CK116="","",(CL116/CK116)*100000)</f>
        <v/>
      </c>
      <c r="CN116" s="327"/>
      <c r="CO116" s="152"/>
      <c r="CP116" s="152" t="str">
        <f>IF(CN116="","",(CO116/CN116)*100000)</f>
        <v/>
      </c>
      <c r="CQ116" s="327"/>
      <c r="CR116" s="152"/>
      <c r="CS116" s="152" t="str">
        <f>IF(CQ116="","",(CR116/CQ116)*100000)</f>
        <v/>
      </c>
      <c r="CT116" s="327"/>
      <c r="CU116" s="152"/>
      <c r="CV116" s="152" t="str">
        <f>IF(CT116="","",(CU116/CT116)*100000)</f>
        <v/>
      </c>
      <c r="CW116" s="164"/>
      <c r="CX116" s="152"/>
      <c r="CY116" s="152" t="str">
        <f t="shared" si="81"/>
        <v/>
      </c>
    </row>
    <row r="117" spans="1:103" s="9" customFormat="1" ht="76.5" thickTop="1" thickBot="1" x14ac:dyDescent="0.3">
      <c r="A117" s="146" t="s">
        <v>344</v>
      </c>
      <c r="B117" s="146" t="s">
        <v>345</v>
      </c>
      <c r="C117" s="146" t="s">
        <v>346</v>
      </c>
      <c r="D117" s="146" t="s">
        <v>303</v>
      </c>
      <c r="E117" s="148" t="s">
        <v>317</v>
      </c>
      <c r="F117" s="148" t="s">
        <v>272</v>
      </c>
      <c r="G117" s="148" t="s">
        <v>305</v>
      </c>
      <c r="H117" s="163" t="s">
        <v>165</v>
      </c>
      <c r="I117" s="163" t="s">
        <v>165</v>
      </c>
      <c r="J117" s="163"/>
      <c r="K117" s="163"/>
      <c r="L117" s="163"/>
      <c r="M117" s="152"/>
      <c r="N117" s="327"/>
      <c r="O117" s="152"/>
      <c r="P117" s="152" t="str">
        <f>IF(N117="","",(O117/N117)*100000)</f>
        <v/>
      </c>
      <c r="Q117" s="327"/>
      <c r="R117" s="152"/>
      <c r="S117" s="152" t="str">
        <f t="shared" si="82"/>
        <v/>
      </c>
      <c r="T117" s="327"/>
      <c r="U117" s="152"/>
      <c r="V117" s="152" t="str">
        <f t="shared" si="83"/>
        <v/>
      </c>
      <c r="W117" s="327"/>
      <c r="X117" s="152"/>
      <c r="Y117" s="152" t="str">
        <f t="shared" si="84"/>
        <v/>
      </c>
      <c r="Z117" s="165" t="s">
        <v>167</v>
      </c>
      <c r="AA117" s="222" t="s">
        <v>167</v>
      </c>
      <c r="AB117" s="222" t="s">
        <v>167</v>
      </c>
      <c r="AC117" s="165" t="s">
        <v>167</v>
      </c>
      <c r="AD117" s="222" t="s">
        <v>167</v>
      </c>
      <c r="AE117" s="222" t="s">
        <v>167</v>
      </c>
      <c r="AF117" s="165" t="s">
        <v>167</v>
      </c>
      <c r="AG117" s="222" t="s">
        <v>167</v>
      </c>
      <c r="AH117" s="222" t="s">
        <v>167</v>
      </c>
      <c r="AI117" s="165" t="s">
        <v>167</v>
      </c>
      <c r="AJ117" s="222" t="s">
        <v>167</v>
      </c>
      <c r="AK117" s="222" t="s">
        <v>167</v>
      </c>
      <c r="AL117" s="165" t="s">
        <v>167</v>
      </c>
      <c r="AM117" s="222" t="s">
        <v>167</v>
      </c>
      <c r="AN117" s="222" t="s">
        <v>167</v>
      </c>
      <c r="AO117" s="165" t="s">
        <v>167</v>
      </c>
      <c r="AP117" s="222" t="s">
        <v>167</v>
      </c>
      <c r="AQ117" s="222" t="s">
        <v>167</v>
      </c>
      <c r="AR117" s="165" t="s">
        <v>167</v>
      </c>
      <c r="AS117" s="222" t="s">
        <v>167</v>
      </c>
      <c r="AT117" s="222" t="s">
        <v>167</v>
      </c>
      <c r="AU117" s="165" t="s">
        <v>167</v>
      </c>
      <c r="AV117" s="222" t="s">
        <v>167</v>
      </c>
      <c r="AW117" s="222" t="s">
        <v>167</v>
      </c>
      <c r="AX117" s="165" t="s">
        <v>167</v>
      </c>
      <c r="AY117" s="222" t="s">
        <v>167</v>
      </c>
      <c r="AZ117" s="222" t="s">
        <v>167</v>
      </c>
      <c r="BA117" s="165" t="s">
        <v>167</v>
      </c>
      <c r="BB117" s="222" t="s">
        <v>167</v>
      </c>
      <c r="BC117" s="222" t="s">
        <v>167</v>
      </c>
      <c r="BD117" s="165" t="s">
        <v>167</v>
      </c>
      <c r="BE117" s="222" t="s">
        <v>167</v>
      </c>
      <c r="BF117" s="222" t="s">
        <v>167</v>
      </c>
      <c r="BG117" s="165" t="s">
        <v>167</v>
      </c>
      <c r="BH117" s="222" t="s">
        <v>167</v>
      </c>
      <c r="BI117" s="222" t="s">
        <v>167</v>
      </c>
      <c r="BJ117" s="165" t="s">
        <v>167</v>
      </c>
      <c r="BK117" s="222" t="s">
        <v>167</v>
      </c>
      <c r="BL117" s="222" t="s">
        <v>167</v>
      </c>
      <c r="BM117" s="165" t="s">
        <v>167</v>
      </c>
      <c r="BN117" s="222" t="s">
        <v>167</v>
      </c>
      <c r="BO117" s="222" t="s">
        <v>167</v>
      </c>
      <c r="BP117" s="165" t="s">
        <v>167</v>
      </c>
      <c r="BQ117" s="222" t="s">
        <v>167</v>
      </c>
      <c r="BR117" s="222" t="s">
        <v>167</v>
      </c>
      <c r="BS117" s="165" t="s">
        <v>167</v>
      </c>
      <c r="BT117" s="222" t="s">
        <v>167</v>
      </c>
      <c r="BU117" s="222" t="s">
        <v>167</v>
      </c>
      <c r="BV117" s="165" t="s">
        <v>167</v>
      </c>
      <c r="BW117" s="222" t="s">
        <v>167</v>
      </c>
      <c r="BX117" s="222" t="s">
        <v>167</v>
      </c>
      <c r="BY117" s="165"/>
      <c r="BZ117" s="222"/>
      <c r="CA117" s="223"/>
      <c r="CB117" s="165"/>
      <c r="CC117" s="222"/>
      <c r="CD117" s="223"/>
      <c r="CE117" s="165"/>
      <c r="CF117" s="222"/>
      <c r="CG117" s="223"/>
      <c r="CH117" s="165"/>
      <c r="CI117" s="222"/>
      <c r="CJ117" s="223"/>
      <c r="CK117" s="327"/>
      <c r="CL117" s="152"/>
      <c r="CM117" s="152" t="str">
        <f>IF(CK117="","",(CL117/CK117)*100000)</f>
        <v/>
      </c>
      <c r="CN117" s="327"/>
      <c r="CO117" s="152"/>
      <c r="CP117" s="152" t="str">
        <f>IF(CN117="","",(CO117/CN117)*100000)</f>
        <v/>
      </c>
      <c r="CQ117" s="327"/>
      <c r="CR117" s="152"/>
      <c r="CS117" s="152" t="str">
        <f>IF(CQ117="","",(CR117/CQ117)*100000)</f>
        <v/>
      </c>
      <c r="CT117" s="327"/>
      <c r="CU117" s="152"/>
      <c r="CV117" s="152" t="str">
        <f>IF(CT117="","",(CU117/CT117)*100000)</f>
        <v/>
      </c>
      <c r="CW117" s="164"/>
      <c r="CX117" s="152"/>
      <c r="CY117" s="152" t="str">
        <f t="shared" si="81"/>
        <v/>
      </c>
    </row>
    <row r="118" spans="1:103" s="9" customFormat="1" ht="61.5" thickTop="1" thickBot="1" x14ac:dyDescent="0.3">
      <c r="A118" s="146" t="s">
        <v>347</v>
      </c>
      <c r="B118" s="146" t="s">
        <v>348</v>
      </c>
      <c r="C118" s="146" t="s">
        <v>349</v>
      </c>
      <c r="D118" s="146" t="s">
        <v>303</v>
      </c>
      <c r="E118" s="148" t="s">
        <v>317</v>
      </c>
      <c r="F118" s="148" t="s">
        <v>272</v>
      </c>
      <c r="G118" s="148" t="s">
        <v>305</v>
      </c>
      <c r="H118" s="163" t="s">
        <v>165</v>
      </c>
      <c r="I118" s="163" t="s">
        <v>165</v>
      </c>
      <c r="J118" s="163"/>
      <c r="K118" s="163"/>
      <c r="L118" s="163"/>
      <c r="M118" s="152"/>
      <c r="N118" s="327"/>
      <c r="O118" s="152"/>
      <c r="P118" s="152" t="str">
        <f>IF(N118="","",(O118/N118)*100000)</f>
        <v/>
      </c>
      <c r="Q118" s="327"/>
      <c r="R118" s="152"/>
      <c r="S118" s="152" t="str">
        <f t="shared" si="82"/>
        <v/>
      </c>
      <c r="T118" s="327"/>
      <c r="U118" s="152"/>
      <c r="V118" s="152" t="str">
        <f t="shared" si="83"/>
        <v/>
      </c>
      <c r="W118" s="327"/>
      <c r="X118" s="152"/>
      <c r="Y118" s="152" t="str">
        <f t="shared" si="84"/>
        <v/>
      </c>
      <c r="Z118" s="165" t="s">
        <v>167</v>
      </c>
      <c r="AA118" s="222" t="s">
        <v>167</v>
      </c>
      <c r="AB118" s="222" t="s">
        <v>167</v>
      </c>
      <c r="AC118" s="165" t="s">
        <v>167</v>
      </c>
      <c r="AD118" s="222" t="s">
        <v>167</v>
      </c>
      <c r="AE118" s="222" t="s">
        <v>167</v>
      </c>
      <c r="AF118" s="165" t="s">
        <v>167</v>
      </c>
      <c r="AG118" s="222" t="s">
        <v>167</v>
      </c>
      <c r="AH118" s="222" t="s">
        <v>167</v>
      </c>
      <c r="AI118" s="165" t="s">
        <v>167</v>
      </c>
      <c r="AJ118" s="222" t="s">
        <v>167</v>
      </c>
      <c r="AK118" s="222" t="s">
        <v>167</v>
      </c>
      <c r="AL118" s="165" t="s">
        <v>167</v>
      </c>
      <c r="AM118" s="222" t="s">
        <v>167</v>
      </c>
      <c r="AN118" s="222" t="s">
        <v>167</v>
      </c>
      <c r="AO118" s="165" t="s">
        <v>167</v>
      </c>
      <c r="AP118" s="222" t="s">
        <v>167</v>
      </c>
      <c r="AQ118" s="222" t="s">
        <v>167</v>
      </c>
      <c r="AR118" s="165" t="s">
        <v>167</v>
      </c>
      <c r="AS118" s="222" t="s">
        <v>167</v>
      </c>
      <c r="AT118" s="222" t="s">
        <v>167</v>
      </c>
      <c r="AU118" s="165" t="s">
        <v>167</v>
      </c>
      <c r="AV118" s="222" t="s">
        <v>167</v>
      </c>
      <c r="AW118" s="222" t="s">
        <v>167</v>
      </c>
      <c r="AX118" s="165" t="s">
        <v>167</v>
      </c>
      <c r="AY118" s="222" t="s">
        <v>167</v>
      </c>
      <c r="AZ118" s="222" t="s">
        <v>167</v>
      </c>
      <c r="BA118" s="165" t="s">
        <v>167</v>
      </c>
      <c r="BB118" s="222" t="s">
        <v>167</v>
      </c>
      <c r="BC118" s="222" t="s">
        <v>167</v>
      </c>
      <c r="BD118" s="165" t="s">
        <v>167</v>
      </c>
      <c r="BE118" s="222" t="s">
        <v>167</v>
      </c>
      <c r="BF118" s="222" t="s">
        <v>167</v>
      </c>
      <c r="BG118" s="165" t="s">
        <v>167</v>
      </c>
      <c r="BH118" s="222" t="s">
        <v>167</v>
      </c>
      <c r="BI118" s="222" t="s">
        <v>167</v>
      </c>
      <c r="BJ118" s="165" t="s">
        <v>167</v>
      </c>
      <c r="BK118" s="222" t="s">
        <v>167</v>
      </c>
      <c r="BL118" s="222" t="s">
        <v>167</v>
      </c>
      <c r="BM118" s="165" t="s">
        <v>167</v>
      </c>
      <c r="BN118" s="222" t="s">
        <v>167</v>
      </c>
      <c r="BO118" s="222" t="s">
        <v>167</v>
      </c>
      <c r="BP118" s="165" t="s">
        <v>167</v>
      </c>
      <c r="BQ118" s="222" t="s">
        <v>167</v>
      </c>
      <c r="BR118" s="222" t="s">
        <v>167</v>
      </c>
      <c r="BS118" s="165" t="s">
        <v>167</v>
      </c>
      <c r="BT118" s="222" t="s">
        <v>167</v>
      </c>
      <c r="BU118" s="222" t="s">
        <v>167</v>
      </c>
      <c r="BV118" s="165" t="s">
        <v>167</v>
      </c>
      <c r="BW118" s="222" t="s">
        <v>167</v>
      </c>
      <c r="BX118" s="222" t="s">
        <v>167</v>
      </c>
      <c r="BY118" s="165"/>
      <c r="BZ118" s="222"/>
      <c r="CA118" s="223"/>
      <c r="CB118" s="165"/>
      <c r="CC118" s="222"/>
      <c r="CD118" s="223"/>
      <c r="CE118" s="165"/>
      <c r="CF118" s="222"/>
      <c r="CG118" s="223"/>
      <c r="CH118" s="165"/>
      <c r="CI118" s="222"/>
      <c r="CJ118" s="223"/>
      <c r="CK118" s="327"/>
      <c r="CL118" s="152"/>
      <c r="CM118" s="152" t="str">
        <f>IF(CK118="","",(CL118/CK118)*100000)</f>
        <v/>
      </c>
      <c r="CN118" s="327"/>
      <c r="CO118" s="152"/>
      <c r="CP118" s="152" t="str">
        <f>IF(CN118="","",(CO118/CN118)*100000)</f>
        <v/>
      </c>
      <c r="CQ118" s="327"/>
      <c r="CR118" s="152"/>
      <c r="CS118" s="152" t="str">
        <f>IF(CQ118="","",(CR118/CQ118)*100000)</f>
        <v/>
      </c>
      <c r="CT118" s="327"/>
      <c r="CU118" s="152"/>
      <c r="CV118" s="152" t="str">
        <f>IF(CT118="","",(CU118/CT118)*100000)</f>
        <v/>
      </c>
      <c r="CW118" s="164"/>
      <c r="CX118" s="152"/>
      <c r="CY118" s="152" t="str">
        <f t="shared" si="81"/>
        <v/>
      </c>
    </row>
    <row r="119" spans="1:103" s="9" customFormat="1" ht="61.5" thickTop="1" thickBot="1" x14ac:dyDescent="0.3">
      <c r="A119" s="146" t="s">
        <v>350</v>
      </c>
      <c r="B119" s="146" t="s">
        <v>351</v>
      </c>
      <c r="C119" s="146" t="s">
        <v>352</v>
      </c>
      <c r="D119" s="146" t="s">
        <v>303</v>
      </c>
      <c r="E119" s="148" t="s">
        <v>317</v>
      </c>
      <c r="F119" s="148" t="s">
        <v>272</v>
      </c>
      <c r="G119" s="148" t="s">
        <v>305</v>
      </c>
      <c r="H119" s="163" t="s">
        <v>165</v>
      </c>
      <c r="I119" s="163" t="s">
        <v>165</v>
      </c>
      <c r="J119" s="163"/>
      <c r="K119" s="163"/>
      <c r="L119" s="163"/>
      <c r="M119" s="152"/>
      <c r="N119" s="327"/>
      <c r="O119" s="152"/>
      <c r="P119" s="152" t="str">
        <f>IF(N119="","",(O119/N119)*100000)</f>
        <v/>
      </c>
      <c r="Q119" s="327"/>
      <c r="R119" s="152"/>
      <c r="S119" s="152" t="str">
        <f t="shared" si="82"/>
        <v/>
      </c>
      <c r="T119" s="327"/>
      <c r="U119" s="152"/>
      <c r="V119" s="152" t="str">
        <f t="shared" si="83"/>
        <v/>
      </c>
      <c r="W119" s="327"/>
      <c r="X119" s="152"/>
      <c r="Y119" s="152" t="str">
        <f t="shared" si="84"/>
        <v/>
      </c>
      <c r="Z119" s="165" t="s">
        <v>167</v>
      </c>
      <c r="AA119" s="222" t="s">
        <v>167</v>
      </c>
      <c r="AB119" s="222" t="s">
        <v>167</v>
      </c>
      <c r="AC119" s="165" t="s">
        <v>167</v>
      </c>
      <c r="AD119" s="222" t="s">
        <v>167</v>
      </c>
      <c r="AE119" s="222" t="s">
        <v>167</v>
      </c>
      <c r="AF119" s="165" t="s">
        <v>167</v>
      </c>
      <c r="AG119" s="222" t="s">
        <v>167</v>
      </c>
      <c r="AH119" s="222" t="s">
        <v>167</v>
      </c>
      <c r="AI119" s="165" t="s">
        <v>167</v>
      </c>
      <c r="AJ119" s="222" t="s">
        <v>167</v>
      </c>
      <c r="AK119" s="222" t="s">
        <v>167</v>
      </c>
      <c r="AL119" s="165" t="s">
        <v>167</v>
      </c>
      <c r="AM119" s="222" t="s">
        <v>167</v>
      </c>
      <c r="AN119" s="222" t="s">
        <v>167</v>
      </c>
      <c r="AO119" s="165" t="s">
        <v>167</v>
      </c>
      <c r="AP119" s="222" t="s">
        <v>167</v>
      </c>
      <c r="AQ119" s="222" t="s">
        <v>167</v>
      </c>
      <c r="AR119" s="165" t="s">
        <v>167</v>
      </c>
      <c r="AS119" s="222" t="s">
        <v>167</v>
      </c>
      <c r="AT119" s="222" t="s">
        <v>167</v>
      </c>
      <c r="AU119" s="165" t="s">
        <v>167</v>
      </c>
      <c r="AV119" s="222" t="s">
        <v>167</v>
      </c>
      <c r="AW119" s="222" t="s">
        <v>167</v>
      </c>
      <c r="AX119" s="165" t="s">
        <v>167</v>
      </c>
      <c r="AY119" s="222" t="s">
        <v>167</v>
      </c>
      <c r="AZ119" s="222" t="s">
        <v>167</v>
      </c>
      <c r="BA119" s="165" t="s">
        <v>167</v>
      </c>
      <c r="BB119" s="222" t="s">
        <v>167</v>
      </c>
      <c r="BC119" s="222" t="s">
        <v>167</v>
      </c>
      <c r="BD119" s="165" t="s">
        <v>167</v>
      </c>
      <c r="BE119" s="222" t="s">
        <v>167</v>
      </c>
      <c r="BF119" s="222" t="s">
        <v>167</v>
      </c>
      <c r="BG119" s="165" t="s">
        <v>167</v>
      </c>
      <c r="BH119" s="222" t="s">
        <v>167</v>
      </c>
      <c r="BI119" s="222" t="s">
        <v>167</v>
      </c>
      <c r="BJ119" s="165" t="s">
        <v>167</v>
      </c>
      <c r="BK119" s="222" t="s">
        <v>167</v>
      </c>
      <c r="BL119" s="222" t="s">
        <v>167</v>
      </c>
      <c r="BM119" s="165" t="s">
        <v>167</v>
      </c>
      <c r="BN119" s="222" t="s">
        <v>167</v>
      </c>
      <c r="BO119" s="222" t="s">
        <v>167</v>
      </c>
      <c r="BP119" s="165" t="s">
        <v>167</v>
      </c>
      <c r="BQ119" s="222" t="s">
        <v>167</v>
      </c>
      <c r="BR119" s="222" t="s">
        <v>167</v>
      </c>
      <c r="BS119" s="165" t="s">
        <v>167</v>
      </c>
      <c r="BT119" s="222" t="s">
        <v>167</v>
      </c>
      <c r="BU119" s="222" t="s">
        <v>167</v>
      </c>
      <c r="BV119" s="165" t="s">
        <v>167</v>
      </c>
      <c r="BW119" s="222" t="s">
        <v>167</v>
      </c>
      <c r="BX119" s="222" t="s">
        <v>167</v>
      </c>
      <c r="BY119" s="165"/>
      <c r="BZ119" s="222"/>
      <c r="CA119" s="223"/>
      <c r="CB119" s="165"/>
      <c r="CC119" s="222"/>
      <c r="CD119" s="223"/>
      <c r="CE119" s="165"/>
      <c r="CF119" s="222"/>
      <c r="CG119" s="223"/>
      <c r="CH119" s="165"/>
      <c r="CI119" s="222"/>
      <c r="CJ119" s="223"/>
      <c r="CK119" s="327"/>
      <c r="CL119" s="152"/>
      <c r="CM119" s="152" t="str">
        <f>IF(CK119="","",(CL119/CK119)*100000)</f>
        <v/>
      </c>
      <c r="CN119" s="327"/>
      <c r="CO119" s="308"/>
      <c r="CP119" s="152" t="str">
        <f>IF(CN119="","",(CO119/CN119)*100000)</f>
        <v/>
      </c>
      <c r="CQ119" s="327"/>
      <c r="CR119" s="152"/>
      <c r="CS119" s="152" t="str">
        <f>IF(CQ119="","",(CR119/CQ119)*100000)</f>
        <v/>
      </c>
      <c r="CT119" s="327"/>
      <c r="CU119" s="152"/>
      <c r="CV119" s="152" t="str">
        <f>IF(CT119="","",(CU119/CT119)*100000)</f>
        <v/>
      </c>
      <c r="CW119" s="164"/>
      <c r="CX119" s="152"/>
      <c r="CY119" s="152" t="str">
        <f t="shared" si="81"/>
        <v/>
      </c>
    </row>
    <row r="120" spans="1:103" s="9" customFormat="1" ht="105" customHeight="1" thickTop="1" x14ac:dyDescent="0.25">
      <c r="A120" s="146" t="s">
        <v>353</v>
      </c>
      <c r="B120" s="146" t="s">
        <v>354</v>
      </c>
      <c r="C120" s="146" t="s">
        <v>355</v>
      </c>
      <c r="D120" s="146" t="s">
        <v>356</v>
      </c>
      <c r="E120" s="148" t="s">
        <v>162</v>
      </c>
      <c r="F120" s="148" t="s">
        <v>249</v>
      </c>
      <c r="G120" s="148" t="s">
        <v>357</v>
      </c>
      <c r="H120" s="163" t="s">
        <v>177</v>
      </c>
      <c r="I120" s="163"/>
      <c r="J120" s="163"/>
      <c r="K120" s="163"/>
      <c r="L120" s="163"/>
      <c r="M120" s="152"/>
      <c r="N120" s="165" t="s">
        <v>167</v>
      </c>
      <c r="O120" s="222"/>
      <c r="P120" s="222" t="s">
        <v>167</v>
      </c>
      <c r="Q120" s="165" t="s">
        <v>167</v>
      </c>
      <c r="R120" s="222" t="s">
        <v>167</v>
      </c>
      <c r="S120" s="222" t="s">
        <v>167</v>
      </c>
      <c r="T120" s="165" t="s">
        <v>167</v>
      </c>
      <c r="U120" s="222" t="s">
        <v>167</v>
      </c>
      <c r="V120" s="222" t="s">
        <v>167</v>
      </c>
      <c r="W120" s="165" t="s">
        <v>167</v>
      </c>
      <c r="X120" s="222" t="s">
        <v>167</v>
      </c>
      <c r="Y120" s="222" t="s">
        <v>167</v>
      </c>
      <c r="Z120" s="165" t="s">
        <v>167</v>
      </c>
      <c r="AA120" s="222" t="s">
        <v>167</v>
      </c>
      <c r="AB120" s="222" t="s">
        <v>167</v>
      </c>
      <c r="AC120" s="165" t="s">
        <v>167</v>
      </c>
      <c r="AD120" s="222" t="s">
        <v>167</v>
      </c>
      <c r="AE120" s="222" t="s">
        <v>167</v>
      </c>
      <c r="AF120" s="165" t="s">
        <v>167</v>
      </c>
      <c r="AG120" s="222" t="s">
        <v>167</v>
      </c>
      <c r="AH120" s="222" t="s">
        <v>167</v>
      </c>
      <c r="AI120" s="165" t="s">
        <v>167</v>
      </c>
      <c r="AJ120" s="222" t="s">
        <v>167</v>
      </c>
      <c r="AK120" s="222" t="s">
        <v>167</v>
      </c>
      <c r="AL120" s="165" t="s">
        <v>167</v>
      </c>
      <c r="AM120" s="222" t="s">
        <v>167</v>
      </c>
      <c r="AN120" s="222" t="s">
        <v>167</v>
      </c>
      <c r="AO120" s="165" t="s">
        <v>167</v>
      </c>
      <c r="AP120" s="222" t="s">
        <v>167</v>
      </c>
      <c r="AQ120" s="222" t="s">
        <v>167</v>
      </c>
      <c r="AR120" s="165" t="s">
        <v>167</v>
      </c>
      <c r="AS120" s="222" t="s">
        <v>167</v>
      </c>
      <c r="AT120" s="222" t="s">
        <v>167</v>
      </c>
      <c r="AU120" s="165" t="s">
        <v>167</v>
      </c>
      <c r="AV120" s="222" t="s">
        <v>167</v>
      </c>
      <c r="AW120" s="222" t="s">
        <v>167</v>
      </c>
      <c r="AX120" s="165" t="s">
        <v>167</v>
      </c>
      <c r="AY120" s="222" t="s">
        <v>167</v>
      </c>
      <c r="AZ120" s="222" t="s">
        <v>167</v>
      </c>
      <c r="BA120" s="165" t="s">
        <v>167</v>
      </c>
      <c r="BB120" s="222" t="s">
        <v>167</v>
      </c>
      <c r="BC120" s="222" t="s">
        <v>167</v>
      </c>
      <c r="BD120" s="165" t="s">
        <v>167</v>
      </c>
      <c r="BE120" s="222" t="s">
        <v>167</v>
      </c>
      <c r="BF120" s="222" t="s">
        <v>167</v>
      </c>
      <c r="BG120" s="165" t="s">
        <v>167</v>
      </c>
      <c r="BH120" s="222" t="s">
        <v>167</v>
      </c>
      <c r="BI120" s="222" t="s">
        <v>167</v>
      </c>
      <c r="BJ120" s="165" t="s">
        <v>167</v>
      </c>
      <c r="BK120" s="222" t="s">
        <v>167</v>
      </c>
      <c r="BL120" s="222" t="s">
        <v>167</v>
      </c>
      <c r="BM120" s="165" t="s">
        <v>167</v>
      </c>
      <c r="BN120" s="222" t="s">
        <v>167</v>
      </c>
      <c r="BO120" s="222" t="s">
        <v>167</v>
      </c>
      <c r="BP120" s="165" t="s">
        <v>167</v>
      </c>
      <c r="BQ120" s="222" t="s">
        <v>167</v>
      </c>
      <c r="BR120" s="222" t="s">
        <v>167</v>
      </c>
      <c r="BS120" s="165" t="s">
        <v>167</v>
      </c>
      <c r="BT120" s="222" t="s">
        <v>167</v>
      </c>
      <c r="BU120" s="222" t="s">
        <v>167</v>
      </c>
      <c r="BV120" s="165" t="s">
        <v>167</v>
      </c>
      <c r="BW120" s="222" t="s">
        <v>167</v>
      </c>
      <c r="BX120" s="222" t="s">
        <v>167</v>
      </c>
      <c r="BY120" s="165"/>
      <c r="BZ120" s="222"/>
      <c r="CA120" s="247"/>
      <c r="CB120" s="165"/>
      <c r="CC120" s="222"/>
      <c r="CD120" s="247"/>
      <c r="CE120" s="165"/>
      <c r="CF120" s="222"/>
      <c r="CG120" s="247"/>
      <c r="CH120" s="165"/>
      <c r="CI120" s="222"/>
      <c r="CJ120" s="247"/>
      <c r="CK120" s="165"/>
      <c r="CL120" s="292"/>
      <c r="CM120" s="222"/>
      <c r="CN120" s="165"/>
      <c r="CO120" s="292"/>
      <c r="CP120" s="222"/>
      <c r="CQ120" s="165"/>
      <c r="CR120" s="292"/>
      <c r="CS120" s="222"/>
      <c r="CT120" s="165"/>
      <c r="CU120" s="292"/>
      <c r="CV120" s="222"/>
      <c r="CW120" s="165" t="s">
        <v>167</v>
      </c>
      <c r="CX120" s="222" t="s">
        <v>167</v>
      </c>
      <c r="CY120" s="222" t="s">
        <v>167</v>
      </c>
    </row>
    <row r="121" spans="1:103" s="9" customFormat="1" ht="15.95" customHeight="1" x14ac:dyDescent="0.25">
      <c r="A121" s="155" t="s">
        <v>358</v>
      </c>
      <c r="B121" s="81" t="s">
        <v>1</v>
      </c>
      <c r="C121" s="81" t="s">
        <v>1</v>
      </c>
      <c r="D121" s="81" t="s">
        <v>1</v>
      </c>
      <c r="E121" s="81" t="s">
        <v>1</v>
      </c>
      <c r="F121" s="81" t="s">
        <v>1</v>
      </c>
      <c r="G121" s="81" t="s">
        <v>1</v>
      </c>
      <c r="H121" s="248" t="s">
        <v>1</v>
      </c>
      <c r="I121" s="248" t="s">
        <v>1</v>
      </c>
      <c r="J121" s="248" t="s">
        <v>1</v>
      </c>
      <c r="K121" s="248" t="s">
        <v>1</v>
      </c>
      <c r="L121" s="248" t="s">
        <v>1</v>
      </c>
      <c r="M121" s="248" t="s">
        <v>1</v>
      </c>
      <c r="N121" s="248" t="s">
        <v>1</v>
      </c>
      <c r="O121" s="248" t="s">
        <v>1</v>
      </c>
      <c r="P121" s="248" t="s">
        <v>1</v>
      </c>
      <c r="Q121" s="248" t="s">
        <v>1</v>
      </c>
      <c r="R121" s="248" t="s">
        <v>1</v>
      </c>
      <c r="S121" s="248" t="s">
        <v>1</v>
      </c>
      <c r="T121" s="248" t="s">
        <v>1</v>
      </c>
      <c r="U121" s="248" t="s">
        <v>1</v>
      </c>
      <c r="V121" s="248" t="s">
        <v>1</v>
      </c>
      <c r="W121" s="248" t="s">
        <v>1</v>
      </c>
      <c r="X121" s="248" t="s">
        <v>1</v>
      </c>
      <c r="Y121" s="248" t="s">
        <v>1</v>
      </c>
      <c r="Z121" s="248" t="s">
        <v>1</v>
      </c>
      <c r="AA121" s="248" t="s">
        <v>1</v>
      </c>
      <c r="AB121" s="248" t="s">
        <v>1</v>
      </c>
      <c r="AC121" s="248" t="s">
        <v>1</v>
      </c>
      <c r="AD121" s="248" t="s">
        <v>1</v>
      </c>
      <c r="AE121" s="248" t="s">
        <v>1</v>
      </c>
      <c r="AF121" s="248" t="s">
        <v>1</v>
      </c>
      <c r="AG121" s="248" t="s">
        <v>1</v>
      </c>
      <c r="AH121" s="248" t="s">
        <v>1</v>
      </c>
      <c r="AI121" s="248" t="s">
        <v>1</v>
      </c>
      <c r="AJ121" s="248" t="s">
        <v>1</v>
      </c>
      <c r="AK121" s="248" t="s">
        <v>1</v>
      </c>
      <c r="AL121" s="248" t="s">
        <v>1</v>
      </c>
      <c r="AM121" s="248" t="s">
        <v>1</v>
      </c>
      <c r="AN121" s="248" t="s">
        <v>1</v>
      </c>
      <c r="AO121" s="248" t="s">
        <v>1</v>
      </c>
      <c r="AP121" s="248" t="s">
        <v>1</v>
      </c>
      <c r="AQ121" s="248" t="s">
        <v>1</v>
      </c>
      <c r="AR121" s="248" t="s">
        <v>1</v>
      </c>
      <c r="AS121" s="248" t="s">
        <v>1</v>
      </c>
      <c r="AT121" s="248" t="s">
        <v>1</v>
      </c>
      <c r="AU121" s="248" t="s">
        <v>1</v>
      </c>
      <c r="AV121" s="248" t="s">
        <v>1</v>
      </c>
      <c r="AW121" s="248" t="s">
        <v>1</v>
      </c>
      <c r="AX121" s="248" t="s">
        <v>1</v>
      </c>
      <c r="AY121" s="248" t="s">
        <v>1</v>
      </c>
      <c r="AZ121" s="248" t="s">
        <v>1</v>
      </c>
      <c r="BA121" s="248" t="s">
        <v>1</v>
      </c>
      <c r="BB121" s="248" t="s">
        <v>1</v>
      </c>
      <c r="BC121" s="248" t="s">
        <v>1</v>
      </c>
      <c r="BD121" s="248" t="s">
        <v>1</v>
      </c>
      <c r="BE121" s="248" t="s">
        <v>1</v>
      </c>
      <c r="BF121" s="248" t="s">
        <v>1</v>
      </c>
      <c r="BG121" s="248" t="s">
        <v>1</v>
      </c>
      <c r="BH121" s="248" t="s">
        <v>1</v>
      </c>
      <c r="BI121" s="248" t="s">
        <v>1</v>
      </c>
      <c r="BJ121" s="248" t="s">
        <v>1</v>
      </c>
      <c r="BK121" s="248" t="s">
        <v>1</v>
      </c>
      <c r="BL121" s="248" t="s">
        <v>1</v>
      </c>
      <c r="BM121" s="248" t="s">
        <v>1</v>
      </c>
      <c r="BN121" s="248" t="s">
        <v>1</v>
      </c>
      <c r="BO121" s="248" t="s">
        <v>1</v>
      </c>
      <c r="BP121" s="248" t="s">
        <v>1</v>
      </c>
      <c r="BQ121" s="248" t="s">
        <v>1</v>
      </c>
      <c r="BR121" s="248" t="s">
        <v>1</v>
      </c>
      <c r="BS121" s="248" t="s">
        <v>1</v>
      </c>
      <c r="BT121" s="248" t="s">
        <v>1</v>
      </c>
      <c r="BU121" s="248" t="s">
        <v>1</v>
      </c>
      <c r="BV121" s="248" t="s">
        <v>1</v>
      </c>
      <c r="BW121" s="248" t="s">
        <v>1</v>
      </c>
      <c r="BX121" s="248" t="s">
        <v>1</v>
      </c>
      <c r="BY121" s="248"/>
      <c r="BZ121" s="248"/>
      <c r="CA121" s="248"/>
      <c r="CB121" s="248"/>
      <c r="CC121" s="248"/>
      <c r="CD121" s="248"/>
      <c r="CE121" s="248"/>
      <c r="CF121" s="248"/>
      <c r="CG121" s="248"/>
      <c r="CH121" s="248"/>
      <c r="CI121" s="248"/>
      <c r="CJ121" s="248"/>
      <c r="CK121" s="248"/>
      <c r="CL121" s="248"/>
      <c r="CM121" s="248"/>
      <c r="CN121" s="248"/>
      <c r="CO121" s="248"/>
      <c r="CP121" s="248"/>
      <c r="CQ121" s="248"/>
      <c r="CR121" s="248"/>
      <c r="CS121" s="248"/>
      <c r="CT121" s="248"/>
      <c r="CU121" s="248"/>
      <c r="CV121" s="248"/>
      <c r="CW121" s="248" t="s">
        <v>1</v>
      </c>
      <c r="CX121" s="248" t="s">
        <v>1</v>
      </c>
      <c r="CY121" s="248" t="s">
        <v>1</v>
      </c>
    </row>
    <row r="122" spans="1:103" s="10" customFormat="1" x14ac:dyDescent="0.25">
      <c r="A122" s="197" t="s">
        <v>359</v>
      </c>
      <c r="B122" s="251"/>
      <c r="C122" s="83"/>
      <c r="D122" s="252"/>
      <c r="E122" s="83"/>
      <c r="F122" s="83"/>
      <c r="G122" s="83"/>
      <c r="H122" s="83"/>
      <c r="I122" s="249" t="s">
        <v>167</v>
      </c>
      <c r="J122" s="84" t="s">
        <v>167</v>
      </c>
      <c r="K122" s="84" t="s">
        <v>167</v>
      </c>
      <c r="L122" s="85"/>
      <c r="M122" s="86"/>
      <c r="N122" s="87"/>
      <c r="O122" s="83"/>
      <c r="P122" s="83"/>
      <c r="Q122" s="87"/>
      <c r="R122" s="83"/>
      <c r="S122" s="83"/>
      <c r="T122" s="87"/>
      <c r="U122" s="83"/>
      <c r="V122" s="83"/>
      <c r="W122" s="87"/>
      <c r="X122" s="83"/>
      <c r="Y122" s="83"/>
      <c r="Z122" s="87"/>
      <c r="AA122" s="83"/>
      <c r="AB122" s="83"/>
      <c r="AC122" s="87"/>
      <c r="AD122" s="83"/>
      <c r="AE122" s="83"/>
      <c r="AF122" s="87"/>
      <c r="AG122" s="83"/>
      <c r="AH122" s="83"/>
      <c r="AI122" s="87"/>
      <c r="AJ122" s="83"/>
      <c r="AK122" s="83"/>
      <c r="AL122" s="87"/>
      <c r="AM122" s="83"/>
      <c r="AN122" s="83"/>
      <c r="AO122" s="87"/>
      <c r="AP122" s="83"/>
      <c r="AQ122" s="83"/>
      <c r="AR122" s="87"/>
      <c r="AS122" s="83"/>
      <c r="AT122" s="83"/>
      <c r="AU122" s="87"/>
      <c r="AV122" s="83"/>
      <c r="AW122" s="83"/>
      <c r="AX122" s="87"/>
      <c r="AY122" s="83"/>
      <c r="AZ122" s="83"/>
      <c r="BA122" s="87"/>
      <c r="BB122" s="83"/>
      <c r="BC122" s="83"/>
      <c r="BD122" s="87"/>
      <c r="BE122" s="83"/>
      <c r="BF122" s="83"/>
      <c r="BG122" s="87"/>
      <c r="BH122" s="83"/>
      <c r="BI122" s="83"/>
      <c r="BJ122" s="87"/>
      <c r="BK122" s="83"/>
      <c r="BL122" s="83"/>
      <c r="BM122" s="87"/>
      <c r="BN122" s="83"/>
      <c r="BO122" s="83"/>
      <c r="BP122" s="87"/>
      <c r="BQ122" s="83"/>
      <c r="BR122" s="83"/>
      <c r="BS122" s="87"/>
      <c r="BT122" s="83"/>
      <c r="BU122" s="83"/>
      <c r="BV122" s="87"/>
      <c r="BW122" s="83"/>
      <c r="BX122" s="83"/>
      <c r="BY122" s="286"/>
      <c r="BZ122" s="286"/>
      <c r="CA122" s="286"/>
      <c r="CB122" s="286"/>
      <c r="CC122" s="286"/>
      <c r="CD122" s="286"/>
      <c r="CE122" s="286"/>
      <c r="CF122" s="286"/>
      <c r="CG122" s="286"/>
      <c r="CH122" s="286"/>
      <c r="CI122" s="286"/>
      <c r="CJ122" s="286"/>
      <c r="CK122" s="286"/>
      <c r="CL122" s="286"/>
      <c r="CM122" s="286"/>
      <c r="CN122" s="286"/>
      <c r="CO122" s="286"/>
      <c r="CP122" s="286"/>
      <c r="CQ122" s="286"/>
      <c r="CR122" s="286"/>
      <c r="CS122" s="286"/>
      <c r="CT122" s="286"/>
      <c r="CU122" s="286"/>
      <c r="CV122" s="286"/>
      <c r="CW122" s="87"/>
      <c r="CX122" s="83"/>
      <c r="CY122" s="83"/>
    </row>
    <row r="123" spans="1:103" s="1" customFormat="1" x14ac:dyDescent="0.25">
      <c r="A123" s="156" t="s">
        <v>1</v>
      </c>
      <c r="B123" s="89" t="s">
        <v>1</v>
      </c>
      <c r="C123" s="89" t="s">
        <v>1</v>
      </c>
      <c r="D123" s="89" t="s">
        <v>1</v>
      </c>
      <c r="E123" s="89" t="s">
        <v>1</v>
      </c>
      <c r="F123" s="89" t="s">
        <v>1</v>
      </c>
      <c r="G123" s="89" t="s">
        <v>1</v>
      </c>
      <c r="H123" s="250" t="s">
        <v>1</v>
      </c>
      <c r="I123" s="250" t="s">
        <v>1</v>
      </c>
      <c r="J123" s="250" t="s">
        <v>1</v>
      </c>
      <c r="K123" s="250" t="s">
        <v>1</v>
      </c>
      <c r="L123" s="250" t="s">
        <v>1</v>
      </c>
      <c r="M123" s="250" t="s">
        <v>1</v>
      </c>
      <c r="N123" s="250" t="s">
        <v>1</v>
      </c>
      <c r="O123" s="250" t="s">
        <v>1</v>
      </c>
      <c r="P123" s="250" t="s">
        <v>1</v>
      </c>
      <c r="Q123" s="250" t="s">
        <v>1</v>
      </c>
      <c r="R123" s="250" t="s">
        <v>1</v>
      </c>
      <c r="S123" s="250" t="s">
        <v>1</v>
      </c>
      <c r="T123" s="250" t="s">
        <v>1</v>
      </c>
      <c r="U123" s="250" t="s">
        <v>1</v>
      </c>
      <c r="V123" s="250" t="s">
        <v>1</v>
      </c>
      <c r="W123" s="250" t="s">
        <v>1</v>
      </c>
      <c r="X123" s="250" t="s">
        <v>1</v>
      </c>
      <c r="Y123" s="250" t="s">
        <v>1</v>
      </c>
      <c r="Z123" s="250" t="s">
        <v>1</v>
      </c>
      <c r="AA123" s="250" t="s">
        <v>1</v>
      </c>
      <c r="AB123" s="250" t="s">
        <v>1</v>
      </c>
      <c r="AC123" s="250" t="s">
        <v>1</v>
      </c>
      <c r="AD123" s="250" t="s">
        <v>1</v>
      </c>
      <c r="AE123" s="250" t="s">
        <v>1</v>
      </c>
      <c r="AF123" s="250" t="s">
        <v>1</v>
      </c>
      <c r="AG123" s="250" t="s">
        <v>1</v>
      </c>
      <c r="AH123" s="250" t="s">
        <v>1</v>
      </c>
      <c r="AI123" s="250" t="s">
        <v>1</v>
      </c>
      <c r="AJ123" s="250" t="s">
        <v>1</v>
      </c>
      <c r="AK123" s="250" t="s">
        <v>1</v>
      </c>
      <c r="AL123" s="250" t="s">
        <v>1</v>
      </c>
      <c r="AM123" s="250" t="s">
        <v>1</v>
      </c>
      <c r="AN123" s="250" t="s">
        <v>1</v>
      </c>
      <c r="AO123" s="250" t="s">
        <v>1</v>
      </c>
      <c r="AP123" s="250" t="s">
        <v>1</v>
      </c>
      <c r="AQ123" s="250" t="s">
        <v>1</v>
      </c>
      <c r="AR123" s="250" t="s">
        <v>1</v>
      </c>
      <c r="AS123" s="250" t="s">
        <v>1</v>
      </c>
      <c r="AT123" s="250" t="s">
        <v>1</v>
      </c>
      <c r="AU123" s="250" t="s">
        <v>1</v>
      </c>
      <c r="AV123" s="250" t="s">
        <v>1</v>
      </c>
      <c r="AW123" s="250" t="s">
        <v>1</v>
      </c>
      <c r="AX123" s="250" t="s">
        <v>1</v>
      </c>
      <c r="AY123" s="250" t="s">
        <v>1</v>
      </c>
      <c r="AZ123" s="250" t="s">
        <v>1</v>
      </c>
      <c r="BA123" s="250" t="s">
        <v>1</v>
      </c>
      <c r="BB123" s="250" t="s">
        <v>1</v>
      </c>
      <c r="BC123" s="250" t="s">
        <v>1</v>
      </c>
      <c r="BD123" s="250" t="s">
        <v>1</v>
      </c>
      <c r="BE123" s="250" t="s">
        <v>1</v>
      </c>
      <c r="BF123" s="250" t="s">
        <v>1</v>
      </c>
      <c r="BG123" s="250" t="s">
        <v>1</v>
      </c>
      <c r="BH123" s="250" t="s">
        <v>1</v>
      </c>
      <c r="BI123" s="250" t="s">
        <v>1</v>
      </c>
      <c r="BJ123" s="250" t="s">
        <v>1</v>
      </c>
      <c r="BK123" s="250" t="s">
        <v>1</v>
      </c>
      <c r="BL123" s="250" t="s">
        <v>1</v>
      </c>
      <c r="BM123" s="250" t="s">
        <v>1</v>
      </c>
      <c r="BN123" s="250" t="s">
        <v>1</v>
      </c>
      <c r="BO123" s="250" t="s">
        <v>1</v>
      </c>
      <c r="BP123" s="250" t="s">
        <v>1</v>
      </c>
      <c r="BQ123" s="250" t="s">
        <v>1</v>
      </c>
      <c r="BR123" s="250" t="s">
        <v>1</v>
      </c>
      <c r="BS123" s="250" t="s">
        <v>1</v>
      </c>
      <c r="BT123" s="250" t="s">
        <v>1</v>
      </c>
      <c r="BU123" s="250" t="s">
        <v>1</v>
      </c>
      <c r="BV123" s="250" t="s">
        <v>1</v>
      </c>
      <c r="BW123" s="250" t="s">
        <v>1</v>
      </c>
      <c r="BX123" s="250" t="s">
        <v>1</v>
      </c>
      <c r="BY123" s="250"/>
      <c r="BZ123" s="250"/>
      <c r="CA123" s="250"/>
      <c r="CB123" s="250"/>
      <c r="CC123" s="250"/>
      <c r="CD123" s="250"/>
      <c r="CE123" s="250"/>
      <c r="CF123" s="250"/>
      <c r="CG123" s="250"/>
      <c r="CH123" s="250"/>
      <c r="CI123" s="250"/>
      <c r="CJ123" s="250"/>
      <c r="CK123" s="250"/>
      <c r="CL123" s="250"/>
      <c r="CM123" s="250"/>
      <c r="CN123" s="250"/>
      <c r="CO123" s="250"/>
      <c r="CP123" s="250"/>
      <c r="CQ123" s="250"/>
      <c r="CR123" s="250"/>
      <c r="CS123" s="250"/>
      <c r="CT123" s="250"/>
      <c r="CU123" s="250"/>
      <c r="CV123" s="250"/>
      <c r="CW123" s="250" t="s">
        <v>1</v>
      </c>
      <c r="CX123" s="250" t="s">
        <v>1</v>
      </c>
      <c r="CY123" s="250" t="s">
        <v>1</v>
      </c>
    </row>
    <row r="124" spans="1:103" s="16" customFormat="1" ht="312.60000000000002" customHeight="1" x14ac:dyDescent="0.25">
      <c r="A124" s="363" t="s">
        <v>360</v>
      </c>
      <c r="B124" s="364"/>
      <c r="C124" s="364"/>
      <c r="D124" s="364"/>
      <c r="E124" s="338"/>
      <c r="F124" s="338"/>
      <c r="G124" s="14"/>
      <c r="H124" s="14"/>
      <c r="I124" s="14"/>
      <c r="J124" s="2"/>
      <c r="K124" s="2"/>
      <c r="L124" s="2"/>
      <c r="M124" s="2"/>
      <c r="N124" s="2"/>
      <c r="O124" s="15"/>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9"/>
      <c r="BR124" s="2"/>
      <c r="BS124" s="2"/>
      <c r="BT124" s="9"/>
      <c r="BU124" s="2"/>
      <c r="BV124" s="2"/>
      <c r="BW124" s="9"/>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row>
    <row r="125" spans="1:103" ht="24" x14ac:dyDescent="0.3">
      <c r="A125" s="17" t="s">
        <v>361</v>
      </c>
      <c r="D125" s="17"/>
      <c r="E125" s="14"/>
      <c r="I125" s="5"/>
      <c r="J125" s="5"/>
      <c r="K125" s="5"/>
      <c r="L125" s="5"/>
      <c r="M125" s="5"/>
      <c r="N125" s="5"/>
      <c r="O125" s="1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9"/>
      <c r="BR125" s="5"/>
      <c r="BS125" s="5"/>
      <c r="BT125" s="9"/>
      <c r="BU125" s="5"/>
      <c r="BV125" s="5"/>
      <c r="BW125" s="9"/>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row>
    <row r="126" spans="1:103" ht="20.25" x14ac:dyDescent="0.3">
      <c r="A126" s="157" t="s">
        <v>362</v>
      </c>
      <c r="D126" s="157"/>
      <c r="E126" s="14"/>
      <c r="I126" s="5"/>
      <c r="J126" s="5"/>
      <c r="K126" s="5"/>
      <c r="L126" s="5"/>
      <c r="M126" s="5"/>
      <c r="N126" s="5"/>
      <c r="O126" s="1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9"/>
      <c r="BR126" s="5"/>
      <c r="BS126" s="5"/>
      <c r="BT126" s="9"/>
      <c r="BU126" s="5"/>
      <c r="BV126" s="5"/>
      <c r="BW126" s="9"/>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row>
    <row r="127" spans="1:103" ht="20.25" x14ac:dyDescent="0.3">
      <c r="A127" s="157" t="s">
        <v>363</v>
      </c>
      <c r="D127" s="157"/>
      <c r="M127" s="5"/>
      <c r="N127" s="5"/>
      <c r="O127" s="15"/>
      <c r="Q127" s="5"/>
      <c r="R127" s="5"/>
      <c r="T127" s="5"/>
      <c r="U127" s="5"/>
      <c r="W127" s="5"/>
      <c r="X127" s="5"/>
      <c r="Z127" s="5"/>
      <c r="AA127" s="5"/>
      <c r="AC127" s="5"/>
      <c r="AD127" s="5"/>
      <c r="AF127" s="5"/>
      <c r="AG127" s="5"/>
      <c r="AI127" s="5"/>
      <c r="AJ127" s="5"/>
      <c r="AL127" s="5"/>
      <c r="AM127" s="5"/>
      <c r="AO127" s="5"/>
      <c r="AP127" s="5"/>
      <c r="AR127" s="5"/>
      <c r="AS127" s="5"/>
      <c r="AU127" s="5"/>
      <c r="AV127" s="5"/>
      <c r="AX127" s="5"/>
      <c r="AY127" s="5"/>
      <c r="BA127" s="5"/>
      <c r="BB127" s="5"/>
      <c r="BD127" s="5"/>
      <c r="BE127" s="5"/>
      <c r="BG127" s="5"/>
      <c r="BH127" s="5"/>
      <c r="BK127" s="5"/>
      <c r="BM127" s="5"/>
      <c r="BN127" s="5"/>
      <c r="BQ127" s="9"/>
      <c r="BT127" s="9"/>
      <c r="BW127" s="9"/>
    </row>
    <row r="128" spans="1:103" ht="20.25" x14ac:dyDescent="0.3">
      <c r="A128" s="17" t="s">
        <v>364</v>
      </c>
      <c r="D128" s="17"/>
      <c r="M128" s="5"/>
      <c r="N128" s="5"/>
      <c r="O128" s="15"/>
      <c r="Q128" s="5"/>
      <c r="R128" s="5"/>
      <c r="T128" s="5"/>
      <c r="U128" s="5"/>
      <c r="W128" s="5"/>
      <c r="X128" s="5"/>
      <c r="Z128" s="5"/>
      <c r="AA128" s="5"/>
      <c r="AC128" s="5"/>
      <c r="AD128" s="5"/>
      <c r="AF128" s="5"/>
      <c r="AG128" s="5"/>
      <c r="AI128" s="5"/>
      <c r="AJ128" s="5"/>
      <c r="AL128" s="5"/>
      <c r="AM128" s="5"/>
      <c r="AO128" s="5"/>
      <c r="AP128" s="5"/>
      <c r="AR128" s="5"/>
      <c r="AS128" s="5"/>
      <c r="AU128" s="5"/>
      <c r="AV128" s="5"/>
      <c r="AX128" s="5"/>
      <c r="AY128" s="5"/>
      <c r="BA128" s="5"/>
      <c r="BB128" s="5"/>
      <c r="BD128" s="5"/>
      <c r="BE128" s="5"/>
      <c r="BG128" s="5"/>
      <c r="BH128" s="5"/>
      <c r="BK128" s="5"/>
      <c r="BM128" s="5"/>
      <c r="BN128" s="5"/>
      <c r="BQ128" s="9"/>
      <c r="BT128" s="9"/>
      <c r="BW128" s="9"/>
    </row>
    <row r="129" spans="1:100" s="16" customFormat="1" ht="20.25" x14ac:dyDescent="0.3">
      <c r="A129" s="157" t="s">
        <v>365</v>
      </c>
      <c r="D129" s="157"/>
      <c r="E129" s="5"/>
      <c r="F129" s="14"/>
      <c r="G129" s="14"/>
      <c r="H129" s="14"/>
      <c r="M129" s="14"/>
      <c r="N129" s="14"/>
      <c r="O129" s="15"/>
      <c r="Q129" s="14"/>
      <c r="R129" s="14"/>
      <c r="T129" s="14"/>
      <c r="U129" s="14"/>
      <c r="W129" s="14"/>
      <c r="X129" s="14"/>
      <c r="Z129" s="14"/>
      <c r="AA129" s="14"/>
      <c r="AC129" s="14"/>
      <c r="AD129" s="14"/>
      <c r="AF129" s="14"/>
      <c r="AG129" s="14"/>
      <c r="AI129" s="14"/>
      <c r="AJ129" s="14"/>
      <c r="AL129" s="14"/>
      <c r="AM129" s="14"/>
      <c r="AO129" s="14"/>
      <c r="AP129" s="14"/>
      <c r="AR129" s="14"/>
      <c r="AS129" s="14"/>
      <c r="AU129" s="14"/>
      <c r="AV129" s="14"/>
      <c r="AX129" s="14"/>
      <c r="AY129" s="14"/>
      <c r="BA129" s="14"/>
      <c r="BB129" s="14"/>
      <c r="BD129" s="14"/>
      <c r="BE129" s="14"/>
      <c r="BG129" s="14"/>
      <c r="BH129" s="14"/>
      <c r="BK129" s="14"/>
      <c r="BM129" s="14"/>
      <c r="BN129" s="14"/>
      <c r="BQ129" s="9"/>
      <c r="BT129" s="9"/>
      <c r="BW129" s="9"/>
    </row>
    <row r="130" spans="1:100" s="4" customFormat="1" ht="20.25" x14ac:dyDescent="0.3">
      <c r="A130" s="17" t="s">
        <v>366</v>
      </c>
      <c r="D130" s="157"/>
      <c r="E130" s="14"/>
      <c r="F130" s="17"/>
      <c r="G130" s="17"/>
      <c r="H130" s="17"/>
      <c r="M130" s="17"/>
      <c r="N130" s="17"/>
      <c r="O130" s="15"/>
      <c r="Q130" s="17"/>
      <c r="R130" s="17"/>
      <c r="T130" s="17"/>
      <c r="U130" s="17"/>
      <c r="W130" s="17"/>
      <c r="X130" s="17"/>
      <c r="Z130" s="17"/>
      <c r="AA130" s="17"/>
      <c r="AC130" s="17"/>
      <c r="AD130" s="17"/>
      <c r="AF130" s="17"/>
      <c r="AG130" s="17"/>
      <c r="AI130" s="17"/>
      <c r="AJ130" s="17"/>
      <c r="AL130" s="17"/>
      <c r="AM130" s="17"/>
      <c r="AO130" s="17"/>
      <c r="AP130" s="17"/>
      <c r="AR130" s="17"/>
      <c r="AS130" s="17"/>
      <c r="AU130" s="17"/>
      <c r="AV130" s="17"/>
      <c r="AX130" s="17"/>
      <c r="AY130" s="17"/>
      <c r="BA130" s="17"/>
      <c r="BB130" s="17"/>
      <c r="BD130" s="17"/>
      <c r="BE130" s="17"/>
      <c r="BG130" s="17"/>
      <c r="BH130" s="17"/>
      <c r="BK130" s="17"/>
      <c r="BM130" s="17"/>
      <c r="BN130" s="17"/>
      <c r="BQ130" s="9"/>
      <c r="BT130" s="9"/>
      <c r="BW130" s="9"/>
    </row>
    <row r="131" spans="1:100" s="4" customFormat="1" ht="20.25" x14ac:dyDescent="0.3">
      <c r="A131" s="157" t="s">
        <v>367</v>
      </c>
      <c r="D131" s="157"/>
      <c r="E131" s="17"/>
      <c r="F131" s="18"/>
      <c r="G131" s="18"/>
      <c r="H131" s="18"/>
      <c r="I131" s="18"/>
      <c r="J131" s="18"/>
      <c r="K131" s="18"/>
      <c r="L131" s="18"/>
      <c r="M131" s="18"/>
      <c r="N131" s="18"/>
      <c r="O131" s="15"/>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9"/>
      <c r="BR131" s="18"/>
      <c r="BS131" s="18"/>
      <c r="BT131" s="9"/>
      <c r="BU131" s="18"/>
      <c r="BV131" s="18"/>
      <c r="BW131" s="9"/>
      <c r="BX131" s="18"/>
      <c r="BY131" s="18"/>
      <c r="BZ131" s="18"/>
      <c r="CA131" s="18"/>
      <c r="CB131" s="18"/>
      <c r="CC131" s="18"/>
      <c r="CD131" s="18"/>
      <c r="CE131" s="18"/>
      <c r="CF131" s="18"/>
      <c r="CG131" s="18"/>
      <c r="CH131" s="18"/>
      <c r="CI131" s="18"/>
      <c r="CJ131" s="18"/>
      <c r="CK131" s="18"/>
      <c r="CL131" s="18"/>
      <c r="CM131" s="18"/>
      <c r="CN131" s="18"/>
      <c r="CO131" s="18"/>
      <c r="CP131" s="18"/>
      <c r="CQ131" s="18"/>
      <c r="CR131" s="18"/>
      <c r="CS131" s="18"/>
      <c r="CT131" s="18"/>
      <c r="CU131" s="18"/>
      <c r="CV131" s="18"/>
    </row>
    <row r="132" spans="1:100" s="4" customFormat="1" ht="20.25" x14ac:dyDescent="0.3">
      <c r="A132" s="17" t="s">
        <v>368</v>
      </c>
      <c r="D132" s="157"/>
      <c r="E132" s="17"/>
      <c r="F132" s="18"/>
      <c r="G132" s="18"/>
      <c r="H132" s="18"/>
      <c r="I132" s="18"/>
      <c r="J132" s="18"/>
      <c r="K132" s="18"/>
      <c r="L132" s="18"/>
      <c r="M132" s="18"/>
      <c r="N132" s="18"/>
      <c r="O132" s="15"/>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9"/>
      <c r="BR132" s="18"/>
      <c r="BS132" s="18"/>
      <c r="BT132" s="9"/>
      <c r="BU132" s="18"/>
      <c r="BV132" s="18"/>
      <c r="BW132" s="9"/>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row>
    <row r="133" spans="1:100" s="4" customFormat="1" ht="20.25" x14ac:dyDescent="0.3">
      <c r="A133" s="157" t="s">
        <v>369</v>
      </c>
      <c r="D133" s="157"/>
      <c r="E133" s="17"/>
      <c r="F133" s="18"/>
      <c r="G133" s="18"/>
      <c r="H133" s="18"/>
      <c r="I133" s="18"/>
      <c r="J133" s="18"/>
      <c r="K133" s="18"/>
      <c r="L133" s="18"/>
      <c r="M133" s="18"/>
      <c r="N133" s="18"/>
      <c r="O133" s="15"/>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9"/>
      <c r="BR133" s="18"/>
      <c r="BS133" s="18"/>
      <c r="BT133" s="9"/>
      <c r="BU133" s="18"/>
      <c r="BV133" s="18"/>
      <c r="BW133" s="9"/>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row>
    <row r="134" spans="1:100" s="4" customFormat="1" x14ac:dyDescent="0.25">
      <c r="A134" s="33" t="s">
        <v>370</v>
      </c>
      <c r="E134" s="17"/>
      <c r="F134" s="18"/>
      <c r="G134" s="18"/>
      <c r="H134" s="18"/>
      <c r="I134" s="18"/>
      <c r="J134" s="18"/>
      <c r="K134" s="18"/>
      <c r="L134" s="18"/>
      <c r="M134" s="18"/>
      <c r="N134" s="18"/>
      <c r="O134" s="15"/>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9"/>
      <c r="BR134" s="18"/>
      <c r="BS134" s="18"/>
      <c r="BT134" s="9"/>
      <c r="BU134" s="18"/>
      <c r="BV134" s="18"/>
      <c r="BW134" s="9"/>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row>
    <row r="135" spans="1:100" s="4" customFormat="1" x14ac:dyDescent="0.25">
      <c r="A135" s="158" t="s">
        <v>371</v>
      </c>
      <c r="B135" s="158"/>
      <c r="D135" s="18"/>
      <c r="E135" s="18"/>
      <c r="F135" s="17"/>
      <c r="G135" s="17"/>
      <c r="H135" s="17"/>
      <c r="M135" s="17"/>
      <c r="N135" s="17"/>
      <c r="O135" s="15"/>
      <c r="Q135" s="17"/>
      <c r="R135" s="17"/>
      <c r="T135" s="17"/>
      <c r="U135" s="17"/>
      <c r="W135" s="17"/>
      <c r="X135" s="17"/>
      <c r="Z135" s="17"/>
      <c r="AA135" s="17"/>
      <c r="AC135" s="17"/>
      <c r="AD135" s="17"/>
      <c r="AF135" s="17"/>
      <c r="AG135" s="17"/>
      <c r="AI135" s="17"/>
      <c r="AJ135" s="17"/>
      <c r="AL135" s="17"/>
      <c r="AM135" s="17"/>
      <c r="AO135" s="17"/>
      <c r="AP135" s="17"/>
      <c r="AR135" s="17"/>
      <c r="AS135" s="17"/>
      <c r="AU135" s="17"/>
      <c r="AV135" s="17"/>
      <c r="AX135" s="17"/>
      <c r="AY135" s="17"/>
      <c r="BA135" s="17"/>
      <c r="BB135" s="17"/>
      <c r="BD135" s="17"/>
      <c r="BE135" s="17"/>
      <c r="BG135" s="17"/>
      <c r="BH135" s="17"/>
      <c r="BK135" s="17"/>
      <c r="BM135" s="17"/>
      <c r="BN135" s="17"/>
      <c r="BQ135" s="9"/>
      <c r="BT135" s="9"/>
      <c r="BW135" s="9"/>
    </row>
    <row r="136" spans="1:100" s="4" customFormat="1" x14ac:dyDescent="0.25">
      <c r="A136" s="3" t="s">
        <v>372</v>
      </c>
      <c r="B136" s="3"/>
      <c r="D136" s="17"/>
      <c r="E136" s="17"/>
      <c r="F136" s="17"/>
      <c r="G136" s="17"/>
      <c r="H136" s="17"/>
      <c r="M136" s="17"/>
      <c r="N136" s="17"/>
      <c r="O136" s="15"/>
      <c r="Q136" s="17"/>
      <c r="R136" s="17"/>
      <c r="T136" s="17"/>
      <c r="U136" s="17"/>
      <c r="W136" s="17"/>
      <c r="X136" s="17"/>
      <c r="Z136" s="17"/>
      <c r="AA136" s="17"/>
      <c r="AC136" s="17"/>
      <c r="AD136" s="17"/>
      <c r="AF136" s="17"/>
      <c r="AG136" s="17"/>
      <c r="AI136" s="17"/>
      <c r="AJ136" s="17"/>
      <c r="AL136" s="17"/>
      <c r="AM136" s="17"/>
      <c r="AO136" s="17"/>
      <c r="AP136" s="17"/>
      <c r="AR136" s="17"/>
      <c r="AS136" s="17"/>
      <c r="AU136" s="17"/>
      <c r="AV136" s="17"/>
      <c r="AX136" s="17"/>
      <c r="AY136" s="17"/>
      <c r="BA136" s="17"/>
      <c r="BB136" s="17"/>
      <c r="BD136" s="17"/>
      <c r="BE136" s="17"/>
      <c r="BG136" s="17"/>
      <c r="BH136" s="17"/>
      <c r="BK136" s="17"/>
      <c r="BM136" s="17"/>
      <c r="BN136" s="17"/>
      <c r="BQ136" s="9"/>
      <c r="BT136" s="9"/>
      <c r="BW136" s="9"/>
    </row>
    <row r="137" spans="1:100" s="1" customFormat="1" x14ac:dyDescent="0.25">
      <c r="A137" s="3" t="s">
        <v>373</v>
      </c>
      <c r="B137" s="3"/>
      <c r="D137" s="17"/>
      <c r="E137" s="17"/>
      <c r="F137" s="19"/>
      <c r="G137" s="19"/>
      <c r="H137" s="19"/>
      <c r="M137" s="19"/>
      <c r="N137" s="19"/>
      <c r="O137" s="15"/>
      <c r="Q137" s="19"/>
      <c r="R137" s="19"/>
      <c r="T137" s="19"/>
      <c r="U137" s="19"/>
      <c r="W137" s="19"/>
      <c r="X137" s="19"/>
      <c r="Z137" s="19"/>
      <c r="AA137" s="19"/>
      <c r="AC137" s="19"/>
      <c r="AD137" s="19"/>
      <c r="AF137" s="19"/>
      <c r="AG137" s="19"/>
      <c r="AI137" s="19"/>
      <c r="AJ137" s="19"/>
      <c r="AL137" s="19"/>
      <c r="AM137" s="19"/>
      <c r="AO137" s="19"/>
      <c r="AP137" s="19"/>
      <c r="AR137" s="19"/>
      <c r="AS137" s="19"/>
      <c r="AU137" s="19"/>
      <c r="AV137" s="19"/>
      <c r="AX137" s="19"/>
      <c r="AY137" s="19"/>
      <c r="BA137" s="19"/>
      <c r="BB137" s="19"/>
      <c r="BD137" s="19"/>
      <c r="BE137" s="19"/>
      <c r="BG137" s="19"/>
      <c r="BH137" s="19"/>
      <c r="BK137" s="19"/>
      <c r="BM137" s="19"/>
      <c r="BN137" s="19"/>
      <c r="BQ137" s="9"/>
      <c r="BT137" s="9"/>
      <c r="BW137" s="9"/>
    </row>
    <row r="138" spans="1:100" x14ac:dyDescent="0.25">
      <c r="A138" s="3" t="s">
        <v>374</v>
      </c>
      <c r="B138" s="3"/>
      <c r="D138" s="17"/>
      <c r="E138" s="19"/>
      <c r="I138" s="1"/>
      <c r="J138" s="1"/>
      <c r="K138" s="1"/>
      <c r="M138" s="5"/>
      <c r="N138" s="5"/>
      <c r="O138" s="15"/>
      <c r="P138" s="1"/>
      <c r="Q138" s="5"/>
      <c r="R138" s="5"/>
      <c r="S138" s="1"/>
      <c r="T138" s="5"/>
      <c r="U138" s="5"/>
      <c r="V138" s="1"/>
      <c r="W138" s="5"/>
      <c r="X138" s="5"/>
      <c r="Y138" s="1"/>
      <c r="Z138" s="5"/>
      <c r="AA138" s="5"/>
      <c r="AB138" s="1"/>
      <c r="AC138" s="5"/>
      <c r="AD138" s="5"/>
      <c r="AE138" s="1"/>
      <c r="AF138" s="5"/>
      <c r="AG138" s="5"/>
      <c r="AH138" s="1"/>
      <c r="AI138" s="5"/>
      <c r="AJ138" s="5"/>
      <c r="AK138" s="1"/>
      <c r="AL138" s="5"/>
      <c r="AM138" s="5"/>
      <c r="AN138" s="1"/>
      <c r="AO138" s="5"/>
      <c r="AP138" s="5"/>
      <c r="AQ138" s="1"/>
      <c r="AR138" s="5"/>
      <c r="AS138" s="5"/>
      <c r="AT138" s="1"/>
      <c r="AU138" s="5"/>
      <c r="AV138" s="5"/>
      <c r="AW138" s="1"/>
      <c r="AX138" s="5"/>
      <c r="AY138" s="5"/>
      <c r="AZ138" s="1"/>
      <c r="BA138" s="5"/>
      <c r="BB138" s="5"/>
      <c r="BC138" s="1"/>
      <c r="BD138" s="5"/>
      <c r="BE138" s="5"/>
      <c r="BF138" s="1"/>
      <c r="BG138" s="5"/>
      <c r="BH138" s="5"/>
      <c r="BI138" s="1"/>
      <c r="BJ138" s="1"/>
      <c r="BK138" s="5"/>
      <c r="BL138" s="1"/>
      <c r="BM138" s="5"/>
      <c r="BN138" s="5"/>
      <c r="BO138" s="1"/>
      <c r="BP138" s="1"/>
      <c r="BQ138" s="9"/>
      <c r="BR138" s="1"/>
      <c r="BS138" s="1"/>
      <c r="BT138" s="9"/>
      <c r="BU138" s="1"/>
      <c r="BV138" s="1"/>
      <c r="BW138" s="9"/>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row>
    <row r="139" spans="1:100" x14ac:dyDescent="0.25">
      <c r="A139" s="32" t="s">
        <v>8</v>
      </c>
      <c r="B139" s="17"/>
      <c r="D139" s="17"/>
      <c r="I139" s="1"/>
      <c r="J139" s="1"/>
      <c r="K139" s="1"/>
      <c r="M139" s="5"/>
      <c r="N139" s="5"/>
      <c r="O139" s="15"/>
      <c r="P139" s="1"/>
      <c r="Q139" s="5"/>
      <c r="R139" s="5"/>
      <c r="S139" s="1"/>
      <c r="T139" s="5"/>
      <c r="U139" s="5"/>
      <c r="V139" s="1"/>
      <c r="W139" s="5"/>
      <c r="X139" s="5"/>
      <c r="Y139" s="1"/>
      <c r="Z139" s="5"/>
      <c r="AA139" s="5"/>
      <c r="AB139" s="1"/>
      <c r="AC139" s="5"/>
      <c r="AD139" s="5"/>
      <c r="AE139" s="1"/>
      <c r="AF139" s="5"/>
      <c r="AG139" s="5"/>
      <c r="AH139" s="1"/>
      <c r="AI139" s="5"/>
      <c r="AJ139" s="5"/>
      <c r="AK139" s="1"/>
      <c r="AL139" s="5"/>
      <c r="AM139" s="5"/>
      <c r="AN139" s="1"/>
      <c r="AO139" s="5"/>
      <c r="AP139" s="5"/>
      <c r="AQ139" s="1"/>
      <c r="AR139" s="5"/>
      <c r="AS139" s="5"/>
      <c r="AT139" s="1"/>
      <c r="AU139" s="5"/>
      <c r="AV139" s="5"/>
      <c r="AW139" s="1"/>
      <c r="AX139" s="5"/>
      <c r="AY139" s="5"/>
      <c r="AZ139" s="1"/>
      <c r="BA139" s="5"/>
      <c r="BB139" s="5"/>
      <c r="BC139" s="1"/>
      <c r="BD139" s="5"/>
      <c r="BE139" s="5"/>
      <c r="BF139" s="1"/>
      <c r="BG139" s="5"/>
      <c r="BH139" s="5"/>
      <c r="BI139" s="1"/>
      <c r="BJ139" s="1"/>
      <c r="BK139" s="5"/>
      <c r="BL139" s="1"/>
      <c r="BM139" s="5"/>
      <c r="BN139" s="5"/>
      <c r="BO139" s="1"/>
      <c r="BP139" s="1"/>
      <c r="BQ139" s="9"/>
      <c r="BR139" s="1"/>
      <c r="BS139" s="1"/>
      <c r="BT139" s="9"/>
      <c r="BU139" s="1"/>
      <c r="BV139" s="1"/>
      <c r="BW139" s="9"/>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row>
    <row r="140" spans="1:100" x14ac:dyDescent="0.25">
      <c r="I140" s="1"/>
      <c r="J140" s="1"/>
      <c r="K140" s="1"/>
      <c r="M140" s="5"/>
      <c r="N140" s="5"/>
      <c r="O140" s="15"/>
      <c r="P140" s="1"/>
      <c r="Q140" s="5"/>
      <c r="R140" s="5"/>
      <c r="S140" s="1"/>
      <c r="T140" s="5"/>
      <c r="U140" s="5"/>
      <c r="V140" s="1"/>
      <c r="W140" s="5"/>
      <c r="X140" s="5"/>
      <c r="Y140" s="1"/>
      <c r="Z140" s="5"/>
      <c r="AA140" s="5"/>
      <c r="AB140" s="1"/>
      <c r="AC140" s="5"/>
      <c r="AD140" s="5"/>
      <c r="AE140" s="1"/>
      <c r="AF140" s="5"/>
      <c r="AG140" s="5"/>
      <c r="AH140" s="1"/>
      <c r="AI140" s="5"/>
      <c r="AJ140" s="5"/>
      <c r="AK140" s="1"/>
      <c r="AL140" s="5"/>
      <c r="AM140" s="5"/>
      <c r="AN140" s="1"/>
      <c r="AO140" s="5"/>
      <c r="AP140" s="5"/>
      <c r="AQ140" s="1"/>
      <c r="AR140" s="5"/>
      <c r="AS140" s="5"/>
      <c r="AT140" s="1"/>
      <c r="AU140" s="5"/>
      <c r="AV140" s="5"/>
      <c r="AW140" s="1"/>
      <c r="AX140" s="5"/>
      <c r="AY140" s="5"/>
      <c r="AZ140" s="1"/>
      <c r="BA140" s="5"/>
      <c r="BB140" s="5"/>
      <c r="BC140" s="1"/>
      <c r="BD140" s="5"/>
      <c r="BE140" s="5"/>
      <c r="BF140" s="1"/>
      <c r="BG140" s="5"/>
      <c r="BH140" s="5"/>
      <c r="BI140" s="1"/>
      <c r="BJ140" s="1"/>
      <c r="BK140" s="5"/>
      <c r="BL140" s="1"/>
      <c r="BM140" s="5"/>
      <c r="BN140" s="5"/>
      <c r="BO140" s="1"/>
      <c r="BP140" s="1"/>
      <c r="BQ140" s="9"/>
      <c r="BR140" s="1"/>
      <c r="BS140" s="1"/>
      <c r="BT140" s="9"/>
      <c r="BU140" s="1"/>
      <c r="BV140" s="1"/>
      <c r="BW140" s="9"/>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row>
    <row r="141" spans="1:100" x14ac:dyDescent="0.25">
      <c r="I141" s="1"/>
      <c r="J141" s="1"/>
      <c r="K141" s="1"/>
      <c r="M141" s="5"/>
      <c r="N141" s="5"/>
      <c r="O141" s="15"/>
      <c r="P141" s="1"/>
      <c r="Q141" s="5"/>
      <c r="R141" s="5"/>
      <c r="S141" s="1"/>
      <c r="T141" s="5"/>
      <c r="U141" s="5"/>
      <c r="V141" s="1"/>
      <c r="W141" s="5"/>
      <c r="X141" s="5"/>
      <c r="Y141" s="1"/>
      <c r="Z141" s="5"/>
      <c r="AA141" s="5"/>
      <c r="AB141" s="1"/>
      <c r="AC141" s="5"/>
      <c r="AD141" s="5"/>
      <c r="AE141" s="1"/>
      <c r="AF141" s="5"/>
      <c r="AG141" s="5"/>
      <c r="AH141" s="1"/>
      <c r="AI141" s="5"/>
      <c r="AJ141" s="5"/>
      <c r="AK141" s="1"/>
      <c r="AL141" s="5"/>
      <c r="AM141" s="5"/>
      <c r="AN141" s="1"/>
      <c r="AO141" s="5"/>
      <c r="AP141" s="5"/>
      <c r="AQ141" s="1"/>
      <c r="AR141" s="5"/>
      <c r="AS141" s="5"/>
      <c r="AT141" s="1"/>
      <c r="AU141" s="5"/>
      <c r="AV141" s="5"/>
      <c r="AW141" s="1"/>
      <c r="AX141" s="5"/>
      <c r="AY141" s="5"/>
      <c r="AZ141" s="1"/>
      <c r="BA141" s="5"/>
      <c r="BB141" s="5"/>
      <c r="BC141" s="1"/>
      <c r="BD141" s="5"/>
      <c r="BE141" s="5"/>
      <c r="BF141" s="1"/>
      <c r="BG141" s="5"/>
      <c r="BH141" s="5"/>
      <c r="BI141" s="1"/>
      <c r="BJ141" s="1"/>
      <c r="BK141" s="5"/>
      <c r="BL141" s="1"/>
      <c r="BM141" s="5"/>
      <c r="BN141" s="5"/>
      <c r="BO141" s="1"/>
      <c r="BP141" s="1"/>
      <c r="BQ141" s="9"/>
      <c r="BR141" s="1"/>
      <c r="BS141" s="1"/>
      <c r="BT141" s="9"/>
      <c r="BU141" s="1"/>
      <c r="BV141" s="1"/>
      <c r="BW141" s="9"/>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row>
    <row r="142" spans="1:100" x14ac:dyDescent="0.25">
      <c r="I142" s="1"/>
      <c r="J142" s="1"/>
      <c r="K142" s="1"/>
      <c r="M142" s="5"/>
      <c r="N142" s="5"/>
      <c r="O142" s="15"/>
      <c r="P142" s="1"/>
      <c r="Q142" s="5"/>
      <c r="R142" s="5"/>
      <c r="S142" s="1"/>
      <c r="T142" s="5"/>
      <c r="U142" s="5"/>
      <c r="V142" s="1"/>
      <c r="W142" s="5"/>
      <c r="X142" s="5"/>
      <c r="Y142" s="1"/>
      <c r="Z142" s="5"/>
      <c r="AA142" s="5"/>
      <c r="AB142" s="1"/>
      <c r="AC142" s="5"/>
      <c r="AD142" s="5"/>
      <c r="AE142" s="1"/>
      <c r="AF142" s="5"/>
      <c r="AG142" s="5"/>
      <c r="AH142" s="1"/>
      <c r="AI142" s="5"/>
      <c r="AJ142" s="5"/>
      <c r="AK142" s="1"/>
      <c r="AL142" s="5"/>
      <c r="AM142" s="5"/>
      <c r="AN142" s="1"/>
      <c r="AO142" s="5"/>
      <c r="AP142" s="5"/>
      <c r="AQ142" s="1"/>
      <c r="AR142" s="5"/>
      <c r="AS142" s="5"/>
      <c r="AT142" s="1"/>
      <c r="AU142" s="5"/>
      <c r="AV142" s="5"/>
      <c r="AW142" s="1"/>
      <c r="AX142" s="5"/>
      <c r="AY142" s="5"/>
      <c r="AZ142" s="1"/>
      <c r="BA142" s="5"/>
      <c r="BB142" s="5"/>
      <c r="BC142" s="1"/>
      <c r="BD142" s="5"/>
      <c r="BE142" s="5"/>
      <c r="BF142" s="1"/>
      <c r="BG142" s="5"/>
      <c r="BH142" s="5"/>
      <c r="BI142" s="1"/>
      <c r="BJ142" s="1"/>
      <c r="BK142" s="5"/>
      <c r="BL142" s="1"/>
      <c r="BM142" s="5"/>
      <c r="BN142" s="5"/>
      <c r="BO142" s="1"/>
      <c r="BP142" s="1"/>
      <c r="BQ142" s="9"/>
      <c r="BR142" s="1"/>
      <c r="BS142" s="1"/>
      <c r="BT142" s="9"/>
      <c r="BU142" s="1"/>
      <c r="BV142" s="1"/>
      <c r="BW142" s="9"/>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row>
    <row r="143" spans="1:100" x14ac:dyDescent="0.25">
      <c r="I143" s="1"/>
      <c r="J143" s="1"/>
      <c r="K143" s="1"/>
      <c r="M143" s="5"/>
      <c r="N143" s="5"/>
      <c r="O143" s="15"/>
      <c r="P143" s="1"/>
      <c r="Q143" s="5"/>
      <c r="R143" s="5"/>
      <c r="S143" s="1"/>
      <c r="T143" s="5"/>
      <c r="U143" s="5"/>
      <c r="V143" s="1"/>
      <c r="W143" s="5"/>
      <c r="X143" s="5"/>
      <c r="Y143" s="1"/>
      <c r="Z143" s="5"/>
      <c r="AA143" s="5"/>
      <c r="AB143" s="1"/>
      <c r="AC143" s="5"/>
      <c r="AD143" s="5"/>
      <c r="AE143" s="1"/>
      <c r="AF143" s="5"/>
      <c r="AG143" s="5"/>
      <c r="AH143" s="1"/>
      <c r="AI143" s="5"/>
      <c r="AJ143" s="5"/>
      <c r="AK143" s="1"/>
      <c r="AL143" s="5"/>
      <c r="AM143" s="5"/>
      <c r="AN143" s="1"/>
      <c r="AO143" s="5"/>
      <c r="AP143" s="5"/>
      <c r="AQ143" s="1"/>
      <c r="AR143" s="5"/>
      <c r="AS143" s="5"/>
      <c r="AT143" s="1"/>
      <c r="AU143" s="5"/>
      <c r="AV143" s="5"/>
      <c r="AW143" s="1"/>
      <c r="AX143" s="5"/>
      <c r="AY143" s="5"/>
      <c r="AZ143" s="1"/>
      <c r="BA143" s="5"/>
      <c r="BB143" s="5"/>
      <c r="BC143" s="1"/>
      <c r="BD143" s="5"/>
      <c r="BE143" s="5"/>
      <c r="BF143" s="1"/>
      <c r="BG143" s="5"/>
      <c r="BH143" s="5"/>
      <c r="BI143" s="1"/>
      <c r="BJ143" s="1"/>
      <c r="BK143" s="5"/>
      <c r="BL143" s="1"/>
      <c r="BM143" s="5"/>
      <c r="BN143" s="5"/>
      <c r="BO143" s="1"/>
      <c r="BP143" s="1"/>
      <c r="BQ143" s="9"/>
      <c r="BR143" s="1"/>
      <c r="BS143" s="1"/>
      <c r="BT143" s="9"/>
      <c r="BU143" s="1"/>
      <c r="BV143" s="1"/>
      <c r="BW143" s="9"/>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row>
    <row r="144" spans="1:100" x14ac:dyDescent="0.25">
      <c r="I144" s="1"/>
      <c r="J144" s="1"/>
      <c r="K144" s="1"/>
      <c r="M144" s="5"/>
      <c r="N144" s="5"/>
      <c r="O144" s="15"/>
      <c r="P144" s="1"/>
      <c r="Q144" s="5"/>
      <c r="R144" s="5"/>
      <c r="S144" s="1"/>
      <c r="T144" s="5"/>
      <c r="U144" s="5"/>
      <c r="V144" s="1"/>
      <c r="W144" s="5"/>
      <c r="X144" s="5"/>
      <c r="Y144" s="1"/>
      <c r="Z144" s="5"/>
      <c r="AA144" s="5"/>
      <c r="AB144" s="1"/>
      <c r="AC144" s="5"/>
      <c r="AD144" s="5"/>
      <c r="AE144" s="1"/>
      <c r="AF144" s="5"/>
      <c r="AG144" s="5"/>
      <c r="AH144" s="1"/>
      <c r="AI144" s="5"/>
      <c r="AJ144" s="5"/>
      <c r="AK144" s="1"/>
      <c r="AL144" s="5"/>
      <c r="AM144" s="5"/>
      <c r="AN144" s="1"/>
      <c r="AO144" s="5"/>
      <c r="AP144" s="5"/>
      <c r="AQ144" s="1"/>
      <c r="AR144" s="5"/>
      <c r="AS144" s="5"/>
      <c r="AT144" s="1"/>
      <c r="AU144" s="5"/>
      <c r="AV144" s="5"/>
      <c r="AW144" s="1"/>
      <c r="AX144" s="5"/>
      <c r="AY144" s="5"/>
      <c r="AZ144" s="1"/>
      <c r="BA144" s="5"/>
      <c r="BB144" s="5"/>
      <c r="BC144" s="1"/>
      <c r="BD144" s="5"/>
      <c r="BE144" s="5"/>
      <c r="BF144" s="1"/>
      <c r="BG144" s="5"/>
      <c r="BH144" s="5"/>
      <c r="BI144" s="1"/>
      <c r="BJ144" s="1"/>
      <c r="BK144" s="5"/>
      <c r="BL144" s="1"/>
      <c r="BM144" s="5"/>
      <c r="BN144" s="5"/>
      <c r="BO144" s="1"/>
      <c r="BP144" s="1"/>
      <c r="BQ144" s="9"/>
      <c r="BR144" s="1"/>
      <c r="BS144" s="1"/>
      <c r="BT144" s="9"/>
      <c r="BU144" s="1"/>
      <c r="BV144" s="1"/>
      <c r="BW144" s="9"/>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row>
    <row r="145" spans="4:100" x14ac:dyDescent="0.25">
      <c r="I145" s="1"/>
      <c r="J145" s="1"/>
      <c r="K145" s="1"/>
      <c r="M145" s="5"/>
      <c r="N145" s="5"/>
      <c r="O145" s="15"/>
      <c r="P145" s="1"/>
      <c r="Q145" s="5"/>
      <c r="R145" s="5"/>
      <c r="S145" s="1"/>
      <c r="T145" s="5"/>
      <c r="U145" s="5"/>
      <c r="V145" s="1"/>
      <c r="W145" s="5"/>
      <c r="X145" s="5"/>
      <c r="Y145" s="1"/>
      <c r="Z145" s="5"/>
      <c r="AA145" s="5"/>
      <c r="AB145" s="1"/>
      <c r="AC145" s="5"/>
      <c r="AD145" s="5"/>
      <c r="AE145" s="1"/>
      <c r="AF145" s="5"/>
      <c r="AG145" s="5"/>
      <c r="AH145" s="1"/>
      <c r="AI145" s="5"/>
      <c r="AJ145" s="5"/>
      <c r="AK145" s="1"/>
      <c r="AL145" s="5"/>
      <c r="AM145" s="5"/>
      <c r="AN145" s="1"/>
      <c r="AO145" s="5"/>
      <c r="AP145" s="5"/>
      <c r="AQ145" s="1"/>
      <c r="AR145" s="5"/>
      <c r="AS145" s="5"/>
      <c r="AT145" s="1"/>
      <c r="AU145" s="5"/>
      <c r="AV145" s="5"/>
      <c r="AW145" s="1"/>
      <c r="AX145" s="5"/>
      <c r="AY145" s="5"/>
      <c r="AZ145" s="1"/>
      <c r="BA145" s="5"/>
      <c r="BB145" s="5"/>
      <c r="BC145" s="1"/>
      <c r="BD145" s="5"/>
      <c r="BE145" s="5"/>
      <c r="BF145" s="1"/>
      <c r="BG145" s="5"/>
      <c r="BH145" s="5"/>
      <c r="BI145" s="1"/>
      <c r="BJ145" s="1"/>
      <c r="BK145" s="5"/>
      <c r="BL145" s="1"/>
      <c r="BM145" s="5"/>
      <c r="BN145" s="5"/>
      <c r="BO145" s="1"/>
      <c r="BP145" s="1"/>
      <c r="BQ145" s="9"/>
      <c r="BR145" s="1"/>
      <c r="BS145" s="1"/>
      <c r="BT145" s="9"/>
      <c r="BU145" s="1"/>
      <c r="BV145" s="1"/>
      <c r="BW145" s="9"/>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row>
    <row r="146" spans="4:100" x14ac:dyDescent="0.25">
      <c r="I146" s="1"/>
      <c r="J146" s="1"/>
      <c r="K146" s="1"/>
      <c r="M146" s="5"/>
      <c r="N146" s="5"/>
      <c r="O146" s="15"/>
      <c r="P146" s="1"/>
      <c r="Q146" s="5"/>
      <c r="R146" s="5"/>
      <c r="S146" s="1"/>
      <c r="T146" s="5"/>
      <c r="U146" s="5"/>
      <c r="V146" s="1"/>
      <c r="W146" s="5"/>
      <c r="X146" s="5"/>
      <c r="Y146" s="1"/>
      <c r="Z146" s="5"/>
      <c r="AA146" s="5"/>
      <c r="AB146" s="1"/>
      <c r="AC146" s="5"/>
      <c r="AD146" s="5"/>
      <c r="AE146" s="1"/>
      <c r="AF146" s="5"/>
      <c r="AG146" s="5"/>
      <c r="AH146" s="1"/>
      <c r="AI146" s="5"/>
      <c r="AJ146" s="5"/>
      <c r="AK146" s="1"/>
      <c r="AL146" s="5"/>
      <c r="AM146" s="5"/>
      <c r="AN146" s="1"/>
      <c r="AO146" s="5"/>
      <c r="AP146" s="5"/>
      <c r="AQ146" s="1"/>
      <c r="AR146" s="5"/>
      <c r="AS146" s="5"/>
      <c r="AT146" s="1"/>
      <c r="AU146" s="5"/>
      <c r="AV146" s="5"/>
      <c r="AW146" s="1"/>
      <c r="AX146" s="5"/>
      <c r="AY146" s="5"/>
      <c r="AZ146" s="1"/>
      <c r="BA146" s="5"/>
      <c r="BB146" s="5"/>
      <c r="BC146" s="1"/>
      <c r="BD146" s="5"/>
      <c r="BE146" s="5"/>
      <c r="BF146" s="1"/>
      <c r="BG146" s="5"/>
      <c r="BH146" s="5"/>
      <c r="BI146" s="1"/>
      <c r="BJ146" s="1"/>
      <c r="BK146" s="5"/>
      <c r="BL146" s="1"/>
      <c r="BM146" s="5"/>
      <c r="BN146" s="5"/>
      <c r="BO146" s="1"/>
      <c r="BP146" s="1"/>
      <c r="BQ146" s="9"/>
      <c r="BR146" s="1"/>
      <c r="BS146" s="1"/>
      <c r="BT146" s="9"/>
      <c r="BU146" s="1"/>
      <c r="BV146" s="1"/>
      <c r="BW146" s="9"/>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row>
    <row r="147" spans="4:100" x14ac:dyDescent="0.25">
      <c r="I147" s="1"/>
      <c r="J147" s="1"/>
      <c r="K147" s="1"/>
      <c r="M147" s="5"/>
      <c r="N147" s="5"/>
      <c r="O147" s="15"/>
      <c r="P147" s="1"/>
      <c r="Q147" s="5"/>
      <c r="R147" s="5"/>
      <c r="S147" s="1"/>
      <c r="T147" s="5"/>
      <c r="U147" s="5"/>
      <c r="V147" s="1"/>
      <c r="W147" s="5"/>
      <c r="X147" s="5"/>
      <c r="Y147" s="1"/>
      <c r="Z147" s="5"/>
      <c r="AA147" s="5"/>
      <c r="AB147" s="1"/>
      <c r="AC147" s="5"/>
      <c r="AD147" s="5"/>
      <c r="AE147" s="1"/>
      <c r="AF147" s="5"/>
      <c r="AG147" s="5"/>
      <c r="AH147" s="1"/>
      <c r="AI147" s="5"/>
      <c r="AJ147" s="5"/>
      <c r="AK147" s="1"/>
      <c r="AL147" s="5"/>
      <c r="AM147" s="5"/>
      <c r="AN147" s="1"/>
      <c r="AO147" s="5"/>
      <c r="AP147" s="5"/>
      <c r="AQ147" s="1"/>
      <c r="AR147" s="5"/>
      <c r="AS147" s="5"/>
      <c r="AT147" s="1"/>
      <c r="AU147" s="5"/>
      <c r="AV147" s="5"/>
      <c r="AW147" s="1"/>
      <c r="AX147" s="5"/>
      <c r="AY147" s="5"/>
      <c r="AZ147" s="1"/>
      <c r="BA147" s="5"/>
      <c r="BB147" s="5"/>
      <c r="BC147" s="1"/>
      <c r="BD147" s="5"/>
      <c r="BE147" s="5"/>
      <c r="BF147" s="1"/>
      <c r="BG147" s="5"/>
      <c r="BH147" s="5"/>
      <c r="BI147" s="1"/>
      <c r="BJ147" s="1"/>
      <c r="BK147" s="5"/>
      <c r="BL147" s="1"/>
      <c r="BM147" s="5"/>
      <c r="BN147" s="5"/>
      <c r="BO147" s="1"/>
      <c r="BP147" s="1"/>
      <c r="BQ147" s="9"/>
      <c r="BR147" s="1"/>
      <c r="BS147" s="1"/>
      <c r="BT147" s="9"/>
      <c r="BU147" s="1"/>
      <c r="BV147" s="1"/>
      <c r="BW147" s="9"/>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row>
    <row r="148" spans="4:100" x14ac:dyDescent="0.25">
      <c r="I148" s="1"/>
      <c r="J148" s="1"/>
      <c r="K148" s="1"/>
      <c r="M148" s="5"/>
      <c r="N148" s="5"/>
      <c r="O148" s="15"/>
      <c r="P148" s="1"/>
      <c r="Q148" s="5"/>
      <c r="R148" s="5"/>
      <c r="S148" s="1"/>
      <c r="T148" s="5"/>
      <c r="U148" s="5"/>
      <c r="V148" s="1"/>
      <c r="W148" s="5"/>
      <c r="X148" s="5"/>
      <c r="Y148" s="1"/>
      <c r="Z148" s="5"/>
      <c r="AA148" s="5"/>
      <c r="AB148" s="1"/>
      <c r="AC148" s="5"/>
      <c r="AD148" s="5"/>
      <c r="AE148" s="1"/>
      <c r="AF148" s="5"/>
      <c r="AG148" s="5"/>
      <c r="AH148" s="1"/>
      <c r="AI148" s="5"/>
      <c r="AJ148" s="5"/>
      <c r="AK148" s="1"/>
      <c r="AL148" s="5"/>
      <c r="AM148" s="5"/>
      <c r="AN148" s="1"/>
      <c r="AO148" s="5"/>
      <c r="AP148" s="5"/>
      <c r="AQ148" s="1"/>
      <c r="AR148" s="5"/>
      <c r="AS148" s="5"/>
      <c r="AT148" s="1"/>
      <c r="AU148" s="5"/>
      <c r="AV148" s="5"/>
      <c r="AW148" s="1"/>
      <c r="AX148" s="5"/>
      <c r="AY148" s="5"/>
      <c r="AZ148" s="1"/>
      <c r="BA148" s="5"/>
      <c r="BB148" s="5"/>
      <c r="BC148" s="1"/>
      <c r="BD148" s="5"/>
      <c r="BE148" s="5"/>
      <c r="BF148" s="1"/>
      <c r="BG148" s="5"/>
      <c r="BH148" s="5"/>
      <c r="BI148" s="1"/>
      <c r="BJ148" s="1"/>
      <c r="BK148" s="5"/>
      <c r="BL148" s="1"/>
      <c r="BM148" s="5"/>
      <c r="BN148" s="5"/>
      <c r="BO148" s="1"/>
      <c r="BP148" s="1"/>
      <c r="BQ148" s="9"/>
      <c r="BR148" s="1"/>
      <c r="BS148" s="1"/>
      <c r="BT148" s="9"/>
      <c r="BU148" s="1"/>
      <c r="BV148" s="1"/>
      <c r="BW148" s="9"/>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row>
    <row r="149" spans="4:100" x14ac:dyDescent="0.25">
      <c r="I149" s="1"/>
      <c r="J149" s="1"/>
      <c r="K149" s="1"/>
      <c r="M149" s="5"/>
      <c r="N149" s="5"/>
      <c r="O149" s="15"/>
      <c r="P149" s="1"/>
      <c r="Q149" s="5"/>
      <c r="R149" s="5"/>
      <c r="S149" s="1"/>
      <c r="T149" s="5"/>
      <c r="U149" s="5"/>
      <c r="V149" s="1"/>
      <c r="W149" s="5"/>
      <c r="X149" s="5"/>
      <c r="Y149" s="1"/>
      <c r="Z149" s="5"/>
      <c r="AA149" s="5"/>
      <c r="AB149" s="1"/>
      <c r="AC149" s="5"/>
      <c r="AD149" s="5"/>
      <c r="AE149" s="1"/>
      <c r="AF149" s="5"/>
      <c r="AG149" s="5"/>
      <c r="AH149" s="1"/>
      <c r="AI149" s="5"/>
      <c r="AJ149" s="5"/>
      <c r="AK149" s="1"/>
      <c r="AL149" s="5"/>
      <c r="AM149" s="5"/>
      <c r="AN149" s="1"/>
      <c r="AO149" s="5"/>
      <c r="AP149" s="5"/>
      <c r="AQ149" s="1"/>
      <c r="AR149" s="5"/>
      <c r="AS149" s="5"/>
      <c r="AT149" s="1"/>
      <c r="AU149" s="5"/>
      <c r="AV149" s="5"/>
      <c r="AW149" s="1"/>
      <c r="AX149" s="5"/>
      <c r="AY149" s="5"/>
      <c r="AZ149" s="1"/>
      <c r="BA149" s="5"/>
      <c r="BB149" s="5"/>
      <c r="BC149" s="1"/>
      <c r="BD149" s="5"/>
      <c r="BE149" s="5"/>
      <c r="BF149" s="1"/>
      <c r="BG149" s="5"/>
      <c r="BH149" s="5"/>
      <c r="BI149" s="1"/>
      <c r="BJ149" s="1"/>
      <c r="BK149" s="5"/>
      <c r="BL149" s="1"/>
      <c r="BM149" s="5"/>
      <c r="BN149" s="5"/>
      <c r="BO149" s="1"/>
      <c r="BP149" s="1"/>
      <c r="BQ149" s="9"/>
      <c r="BR149" s="1"/>
      <c r="BS149" s="1"/>
      <c r="BT149" s="9"/>
      <c r="BU149" s="1"/>
      <c r="BV149" s="1"/>
      <c r="BW149" s="9"/>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row>
    <row r="150" spans="4:100" x14ac:dyDescent="0.25">
      <c r="I150" s="1"/>
      <c r="J150" s="1"/>
      <c r="K150" s="1"/>
      <c r="M150" s="5"/>
      <c r="N150" s="5"/>
      <c r="O150" s="15"/>
      <c r="P150" s="1"/>
      <c r="Q150" s="5"/>
      <c r="R150" s="5"/>
      <c r="S150" s="1"/>
      <c r="T150" s="5"/>
      <c r="U150" s="5"/>
      <c r="V150" s="1"/>
      <c r="W150" s="5"/>
      <c r="X150" s="5"/>
      <c r="Y150" s="1"/>
      <c r="Z150" s="5"/>
      <c r="AA150" s="5"/>
      <c r="AB150" s="1"/>
      <c r="AC150" s="5"/>
      <c r="AD150" s="5"/>
      <c r="AE150" s="1"/>
      <c r="AF150" s="5"/>
      <c r="AG150" s="5"/>
      <c r="AH150" s="1"/>
      <c r="AI150" s="5"/>
      <c r="AJ150" s="5"/>
      <c r="AK150" s="1"/>
      <c r="AL150" s="5"/>
      <c r="AM150" s="5"/>
      <c r="AN150" s="1"/>
      <c r="AO150" s="5"/>
      <c r="AP150" s="5"/>
      <c r="AQ150" s="1"/>
      <c r="AR150" s="5"/>
      <c r="AS150" s="5"/>
      <c r="AT150" s="1"/>
      <c r="AU150" s="5"/>
      <c r="AV150" s="5"/>
      <c r="AW150" s="1"/>
      <c r="AX150" s="5"/>
      <c r="AY150" s="5"/>
      <c r="AZ150" s="1"/>
      <c r="BA150" s="5"/>
      <c r="BB150" s="5"/>
      <c r="BC150" s="1"/>
      <c r="BD150" s="5"/>
      <c r="BE150" s="5"/>
      <c r="BF150" s="1"/>
      <c r="BG150" s="5"/>
      <c r="BH150" s="5"/>
      <c r="BI150" s="1"/>
      <c r="BJ150" s="1"/>
      <c r="BK150" s="5"/>
      <c r="BL150" s="1"/>
      <c r="BM150" s="5"/>
      <c r="BN150" s="5"/>
      <c r="BO150" s="1"/>
      <c r="BP150" s="1"/>
      <c r="BQ150" s="9"/>
      <c r="BR150" s="1"/>
      <c r="BS150" s="1"/>
      <c r="BT150" s="9"/>
      <c r="BU150" s="1"/>
      <c r="BV150" s="1"/>
      <c r="BW150" s="9"/>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row>
    <row r="151" spans="4:100" x14ac:dyDescent="0.25">
      <c r="I151" s="1"/>
      <c r="J151" s="1"/>
      <c r="K151" s="1"/>
      <c r="M151" s="5"/>
      <c r="N151" s="5"/>
      <c r="O151" s="15"/>
      <c r="P151" s="1"/>
      <c r="Q151" s="5"/>
      <c r="R151" s="5"/>
      <c r="S151" s="1"/>
      <c r="T151" s="5"/>
      <c r="U151" s="5"/>
      <c r="V151" s="1"/>
      <c r="W151" s="5"/>
      <c r="X151" s="5"/>
      <c r="Y151" s="1"/>
      <c r="Z151" s="5"/>
      <c r="AA151" s="5"/>
      <c r="AB151" s="1"/>
      <c r="AC151" s="5"/>
      <c r="AD151" s="5"/>
      <c r="AE151" s="1"/>
      <c r="AF151" s="5"/>
      <c r="AG151" s="5"/>
      <c r="AH151" s="1"/>
      <c r="AI151" s="5"/>
      <c r="AJ151" s="5"/>
      <c r="AK151" s="1"/>
      <c r="AL151" s="5"/>
      <c r="AM151" s="5"/>
      <c r="AN151" s="1"/>
      <c r="AO151" s="5"/>
      <c r="AP151" s="5"/>
      <c r="AQ151" s="1"/>
      <c r="AR151" s="5"/>
      <c r="AS151" s="5"/>
      <c r="AT151" s="1"/>
      <c r="AU151" s="5"/>
      <c r="AV151" s="5"/>
      <c r="AW151" s="1"/>
      <c r="AX151" s="5"/>
      <c r="AY151" s="5"/>
      <c r="AZ151" s="1"/>
      <c r="BA151" s="5"/>
      <c r="BB151" s="5"/>
      <c r="BC151" s="1"/>
      <c r="BD151" s="5"/>
      <c r="BE151" s="5"/>
      <c r="BF151" s="1"/>
      <c r="BG151" s="5"/>
      <c r="BH151" s="5"/>
      <c r="BI151" s="1"/>
      <c r="BJ151" s="1"/>
      <c r="BK151" s="5"/>
      <c r="BL151" s="1"/>
      <c r="BM151" s="5"/>
      <c r="BN151" s="5"/>
      <c r="BO151" s="1"/>
      <c r="BP151" s="1"/>
      <c r="BQ151" s="9"/>
      <c r="BR151" s="1"/>
      <c r="BS151" s="1"/>
      <c r="BT151" s="9"/>
      <c r="BU151" s="1"/>
      <c r="BV151" s="1"/>
      <c r="BW151" s="9"/>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row>
    <row r="152" spans="4:100" x14ac:dyDescent="0.25">
      <c r="I152" s="1"/>
      <c r="J152" s="1"/>
      <c r="K152" s="1"/>
      <c r="M152" s="5"/>
      <c r="N152" s="5"/>
      <c r="O152" s="5"/>
      <c r="P152" s="1"/>
      <c r="Q152" s="5"/>
      <c r="R152" s="5"/>
      <c r="S152" s="1"/>
      <c r="T152" s="5"/>
      <c r="U152" s="5"/>
      <c r="V152" s="1"/>
      <c r="W152" s="5"/>
      <c r="X152" s="5"/>
      <c r="Y152" s="1"/>
      <c r="Z152" s="5"/>
      <c r="AA152" s="5"/>
      <c r="AB152" s="1"/>
      <c r="AC152" s="5"/>
      <c r="AD152" s="5"/>
      <c r="AE152" s="1"/>
      <c r="AF152" s="5"/>
      <c r="AG152" s="5"/>
      <c r="AH152" s="1"/>
      <c r="AI152" s="5"/>
      <c r="AJ152" s="5"/>
      <c r="AK152" s="1"/>
      <c r="AL152" s="5"/>
      <c r="AM152" s="5"/>
      <c r="AN152" s="1"/>
      <c r="AO152" s="5"/>
      <c r="AP152" s="5"/>
      <c r="AQ152" s="1"/>
      <c r="AR152" s="5"/>
      <c r="AS152" s="5"/>
      <c r="AT152" s="1"/>
      <c r="AU152" s="5"/>
      <c r="AV152" s="5"/>
      <c r="AW152" s="1"/>
      <c r="AX152" s="5"/>
      <c r="AY152" s="5"/>
      <c r="AZ152" s="1"/>
      <c r="BA152" s="5"/>
      <c r="BB152" s="5"/>
      <c r="BC152" s="1"/>
      <c r="BD152" s="5"/>
      <c r="BE152" s="5"/>
      <c r="BF152" s="1"/>
      <c r="BG152" s="5"/>
      <c r="BH152" s="5"/>
      <c r="BI152" s="1"/>
      <c r="BJ152" s="1"/>
      <c r="BK152" s="5"/>
      <c r="BL152" s="1"/>
      <c r="BM152" s="5"/>
      <c r="BN152" s="5"/>
      <c r="BO152" s="1"/>
      <c r="BP152" s="1"/>
      <c r="BQ152" s="9"/>
      <c r="BR152" s="1"/>
      <c r="BS152" s="1"/>
      <c r="BT152" s="9"/>
      <c r="BU152" s="1"/>
      <c r="BV152" s="1"/>
      <c r="BW152" s="9"/>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row>
    <row r="153" spans="4:100" x14ac:dyDescent="0.25">
      <c r="I153" s="1"/>
      <c r="J153" s="1"/>
      <c r="K153" s="1"/>
      <c r="M153" s="5"/>
      <c r="N153" s="5"/>
      <c r="O153" s="5"/>
      <c r="P153" s="1"/>
      <c r="Q153" s="5"/>
      <c r="R153" s="5"/>
      <c r="S153" s="1"/>
      <c r="T153" s="5"/>
      <c r="U153" s="5"/>
      <c r="V153" s="1"/>
      <c r="W153" s="5"/>
      <c r="X153" s="5"/>
      <c r="Y153" s="1"/>
      <c r="Z153" s="5"/>
      <c r="AA153" s="5"/>
      <c r="AB153" s="1"/>
      <c r="AC153" s="5"/>
      <c r="AD153" s="5"/>
      <c r="AE153" s="1"/>
      <c r="AF153" s="5"/>
      <c r="AG153" s="5"/>
      <c r="AH153" s="1"/>
      <c r="AI153" s="5"/>
      <c r="AJ153" s="5"/>
      <c r="AK153" s="1"/>
      <c r="AL153" s="5"/>
      <c r="AM153" s="5"/>
      <c r="AN153" s="1"/>
      <c r="AO153" s="5"/>
      <c r="AP153" s="5"/>
      <c r="AQ153" s="1"/>
      <c r="AR153" s="5"/>
      <c r="AS153" s="5"/>
      <c r="AT153" s="1"/>
      <c r="AU153" s="5"/>
      <c r="AV153" s="5"/>
      <c r="AW153" s="1"/>
      <c r="AX153" s="5"/>
      <c r="AY153" s="5"/>
      <c r="AZ153" s="1"/>
      <c r="BA153" s="5"/>
      <c r="BB153" s="5"/>
      <c r="BC153" s="1"/>
      <c r="BD153" s="5"/>
      <c r="BE153" s="5"/>
      <c r="BF153" s="1"/>
      <c r="BG153" s="5"/>
      <c r="BH153" s="5"/>
      <c r="BI153" s="1"/>
      <c r="BJ153" s="1"/>
      <c r="BK153" s="5"/>
      <c r="BL153" s="1"/>
      <c r="BM153" s="5"/>
      <c r="BN153" s="5"/>
      <c r="BO153" s="1"/>
      <c r="BP153" s="1"/>
      <c r="BQ153" s="9"/>
      <c r="BR153" s="1"/>
      <c r="BS153" s="1"/>
      <c r="BT153" s="9"/>
      <c r="BU153" s="1"/>
      <c r="BV153" s="1"/>
      <c r="BW153" s="9"/>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row>
    <row r="154" spans="4:100" x14ac:dyDescent="0.25">
      <c r="F154" s="7"/>
      <c r="G154" s="7"/>
      <c r="H154" s="7"/>
      <c r="I154" s="7"/>
      <c r="J154" s="7"/>
      <c r="K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9"/>
      <c r="BR154" s="7"/>
      <c r="BS154" s="7"/>
      <c r="BT154" s="9"/>
      <c r="BU154" s="7"/>
      <c r="BV154" s="7"/>
      <c r="BW154" s="9"/>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row>
    <row r="155" spans="4:100" x14ac:dyDescent="0.25">
      <c r="D155" s="20"/>
      <c r="E155" s="7"/>
      <c r="I155" s="1"/>
      <c r="J155" s="1"/>
      <c r="K155" s="1"/>
      <c r="M155" s="5"/>
      <c r="N155" s="5"/>
      <c r="O155" s="5"/>
      <c r="P155" s="1"/>
      <c r="Q155" s="5"/>
      <c r="R155" s="5"/>
      <c r="S155" s="1"/>
      <c r="T155" s="5"/>
      <c r="U155" s="5"/>
      <c r="V155" s="1"/>
      <c r="W155" s="5"/>
      <c r="X155" s="5"/>
      <c r="Y155" s="1"/>
      <c r="Z155" s="5"/>
      <c r="AA155" s="5"/>
      <c r="AB155" s="1"/>
      <c r="AC155" s="5"/>
      <c r="AD155" s="5"/>
      <c r="AE155" s="1"/>
      <c r="AF155" s="5"/>
      <c r="AG155" s="5"/>
      <c r="AH155" s="1"/>
      <c r="AI155" s="5"/>
      <c r="AJ155" s="5"/>
      <c r="AK155" s="1"/>
      <c r="AL155" s="5"/>
      <c r="AM155" s="5"/>
      <c r="AN155" s="1"/>
      <c r="AO155" s="5"/>
      <c r="AP155" s="5"/>
      <c r="AQ155" s="1"/>
      <c r="AR155" s="5"/>
      <c r="AS155" s="5"/>
      <c r="AT155" s="1"/>
      <c r="AU155" s="5"/>
      <c r="AV155" s="5"/>
      <c r="AW155" s="1"/>
      <c r="AX155" s="5"/>
      <c r="AY155" s="5"/>
      <c r="AZ155" s="1"/>
      <c r="BA155" s="5"/>
      <c r="BB155" s="5"/>
      <c r="BC155" s="1"/>
      <c r="BD155" s="5"/>
      <c r="BE155" s="5"/>
      <c r="BF155" s="1"/>
      <c r="BG155" s="5"/>
      <c r="BH155" s="5"/>
      <c r="BI155" s="1"/>
      <c r="BJ155" s="1"/>
      <c r="BK155" s="5"/>
      <c r="BL155" s="1"/>
      <c r="BM155" s="5"/>
      <c r="BN155" s="5"/>
      <c r="BO155" s="1"/>
      <c r="BP155" s="1"/>
      <c r="BQ155" s="9"/>
      <c r="BR155" s="1"/>
      <c r="BS155" s="1"/>
      <c r="BT155" s="9"/>
      <c r="BU155" s="1"/>
      <c r="BV155" s="1"/>
      <c r="BW155" s="9"/>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row>
    <row r="156" spans="4:100" x14ac:dyDescent="0.25">
      <c r="I156" s="1"/>
      <c r="J156" s="1"/>
      <c r="K156" s="1"/>
      <c r="M156" s="5"/>
      <c r="N156" s="5"/>
      <c r="O156" s="5"/>
      <c r="P156" s="1"/>
      <c r="Q156" s="5"/>
      <c r="R156" s="5"/>
      <c r="S156" s="1"/>
      <c r="T156" s="5"/>
      <c r="U156" s="5"/>
      <c r="V156" s="1"/>
      <c r="W156" s="5"/>
      <c r="X156" s="5"/>
      <c r="Y156" s="1"/>
      <c r="Z156" s="5"/>
      <c r="AA156" s="5"/>
      <c r="AB156" s="1"/>
      <c r="AC156" s="5"/>
      <c r="AD156" s="5"/>
      <c r="AE156" s="1"/>
      <c r="AF156" s="5"/>
      <c r="AG156" s="5"/>
      <c r="AH156" s="1"/>
      <c r="AI156" s="5"/>
      <c r="AJ156" s="5"/>
      <c r="AK156" s="1"/>
      <c r="AL156" s="5"/>
      <c r="AM156" s="5"/>
      <c r="AN156" s="1"/>
      <c r="AO156" s="5"/>
      <c r="AP156" s="5"/>
      <c r="AQ156" s="1"/>
      <c r="AR156" s="5"/>
      <c r="AS156" s="5"/>
      <c r="AT156" s="1"/>
      <c r="AU156" s="5"/>
      <c r="AV156" s="5"/>
      <c r="AW156" s="1"/>
      <c r="AX156" s="5"/>
      <c r="AY156" s="5"/>
      <c r="AZ156" s="1"/>
      <c r="BA156" s="5"/>
      <c r="BB156" s="5"/>
      <c r="BC156" s="1"/>
      <c r="BD156" s="5"/>
      <c r="BE156" s="5"/>
      <c r="BF156" s="1"/>
      <c r="BG156" s="5"/>
      <c r="BH156" s="5"/>
      <c r="BI156" s="1"/>
      <c r="BJ156" s="1"/>
      <c r="BK156" s="5"/>
      <c r="BL156" s="1"/>
      <c r="BM156" s="5"/>
      <c r="BN156" s="5"/>
      <c r="BO156" s="1"/>
      <c r="BP156" s="1"/>
      <c r="BQ156" s="9"/>
      <c r="BR156" s="1"/>
      <c r="BS156" s="1"/>
      <c r="BT156" s="9"/>
      <c r="BU156" s="1"/>
      <c r="BV156" s="1"/>
      <c r="BW156" s="9"/>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row>
    <row r="157" spans="4:100" x14ac:dyDescent="0.25">
      <c r="I157" s="1"/>
      <c r="J157" s="1"/>
      <c r="K157" s="1"/>
      <c r="P157" s="1"/>
      <c r="S157" s="1"/>
      <c r="V157" s="1"/>
      <c r="Y157" s="1"/>
      <c r="AB157" s="1"/>
      <c r="AE157" s="1"/>
      <c r="AH157" s="1"/>
      <c r="AK157" s="1"/>
      <c r="AN157" s="1"/>
      <c r="AQ157" s="1"/>
      <c r="AT157" s="1"/>
      <c r="AW157" s="1"/>
      <c r="AZ157" s="1"/>
      <c r="BC157" s="1"/>
      <c r="BF157" s="1"/>
      <c r="BI157" s="1"/>
      <c r="BJ157" s="1"/>
      <c r="BL157" s="1"/>
      <c r="BO157" s="1"/>
      <c r="BP157" s="1"/>
      <c r="BQ157" s="9"/>
      <c r="BR157" s="1"/>
      <c r="BS157" s="1"/>
      <c r="BT157" s="9"/>
      <c r="BU157" s="1"/>
      <c r="BV157" s="1"/>
      <c r="BW157" s="9"/>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row>
    <row r="158" spans="4:100" x14ac:dyDescent="0.25">
      <c r="I158" s="1"/>
      <c r="J158" s="1"/>
      <c r="K158" s="1"/>
      <c r="M158" s="5"/>
      <c r="N158" s="5"/>
      <c r="O158" s="5"/>
      <c r="P158" s="1"/>
      <c r="Q158" s="5"/>
      <c r="R158" s="5"/>
      <c r="S158" s="1"/>
      <c r="T158" s="5"/>
      <c r="U158" s="5"/>
      <c r="V158" s="1"/>
      <c r="W158" s="5"/>
      <c r="X158" s="5"/>
      <c r="Y158" s="1"/>
      <c r="Z158" s="5"/>
      <c r="AA158" s="5"/>
      <c r="AB158" s="1"/>
      <c r="AC158" s="5"/>
      <c r="AD158" s="5"/>
      <c r="AE158" s="1"/>
      <c r="AF158" s="5"/>
      <c r="AG158" s="5"/>
      <c r="AH158" s="1"/>
      <c r="AI158" s="5"/>
      <c r="AJ158" s="5"/>
      <c r="AK158" s="1"/>
      <c r="AL158" s="5"/>
      <c r="AM158" s="5"/>
      <c r="AN158" s="1"/>
      <c r="AO158" s="5"/>
      <c r="AP158" s="5"/>
      <c r="AQ158" s="1"/>
      <c r="AR158" s="5"/>
      <c r="AS158" s="5"/>
      <c r="AT158" s="1"/>
      <c r="AU158" s="5"/>
      <c r="AV158" s="5"/>
      <c r="AW158" s="1"/>
      <c r="AX158" s="5"/>
      <c r="AY158" s="5"/>
      <c r="AZ158" s="1"/>
      <c r="BA158" s="5"/>
      <c r="BB158" s="5"/>
      <c r="BC158" s="1"/>
      <c r="BD158" s="5"/>
      <c r="BE158" s="5"/>
      <c r="BF158" s="1"/>
      <c r="BG158" s="5"/>
      <c r="BH158" s="5"/>
      <c r="BI158" s="1"/>
      <c r="BJ158" s="1"/>
      <c r="BK158" s="5"/>
      <c r="BL158" s="1"/>
      <c r="BM158" s="5"/>
      <c r="BN158" s="5"/>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row>
    <row r="159" spans="4:100" x14ac:dyDescent="0.25">
      <c r="F159" s="7"/>
      <c r="G159" s="7"/>
      <c r="H159" s="7"/>
      <c r="I159" s="7"/>
      <c r="J159" s="7"/>
      <c r="K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row>
    <row r="160" spans="4:100" x14ac:dyDescent="0.25">
      <c r="D160" s="20"/>
      <c r="E160" s="7"/>
      <c r="M160" s="5"/>
      <c r="N160" s="5"/>
      <c r="O160" s="5"/>
      <c r="Q160" s="5"/>
      <c r="R160" s="5"/>
      <c r="T160" s="5"/>
      <c r="U160" s="5"/>
      <c r="W160" s="5"/>
      <c r="X160" s="5"/>
      <c r="Z160" s="5"/>
      <c r="AA160" s="5"/>
      <c r="AC160" s="5"/>
      <c r="AD160" s="5"/>
      <c r="AF160" s="5"/>
      <c r="AG160" s="5"/>
      <c r="AI160" s="5"/>
      <c r="AJ160" s="5"/>
      <c r="AL160" s="5"/>
      <c r="AM160" s="5"/>
      <c r="AO160" s="5"/>
      <c r="AP160" s="5"/>
      <c r="AR160" s="5"/>
      <c r="AS160" s="5"/>
      <c r="AU160" s="5"/>
      <c r="AV160" s="5"/>
      <c r="AX160" s="5"/>
      <c r="AY160" s="5"/>
      <c r="BA160" s="5"/>
      <c r="BB160" s="5"/>
      <c r="BD160" s="5"/>
      <c r="BE160" s="5"/>
      <c r="BG160" s="5"/>
      <c r="BH160" s="5"/>
      <c r="BM160" s="5"/>
      <c r="BN160" s="5"/>
    </row>
    <row r="161" spans="4:100" x14ac:dyDescent="0.25">
      <c r="F161" s="7"/>
      <c r="G161" s="7"/>
      <c r="H161" s="7"/>
      <c r="I161" s="7"/>
      <c r="J161" s="7"/>
      <c r="K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row>
    <row r="162" spans="4:100" x14ac:dyDescent="0.25">
      <c r="D162" s="20"/>
      <c r="E162" s="7"/>
      <c r="I162" s="1"/>
      <c r="J162" s="1"/>
      <c r="K162" s="1"/>
      <c r="P162" s="1"/>
      <c r="S162" s="1"/>
      <c r="V162" s="1"/>
      <c r="Y162" s="1"/>
      <c r="AB162" s="1"/>
      <c r="AE162" s="1"/>
      <c r="AH162" s="1"/>
      <c r="AK162" s="1"/>
      <c r="AN162" s="1"/>
      <c r="AQ162" s="1"/>
      <c r="AT162" s="1"/>
      <c r="AW162" s="1"/>
      <c r="AZ162" s="1"/>
      <c r="BC162" s="1"/>
      <c r="BF162" s="1"/>
      <c r="BI162" s="1"/>
      <c r="BJ162" s="1"/>
      <c r="BK162" s="1"/>
      <c r="BL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row>
    <row r="163" spans="4:100" x14ac:dyDescent="0.25">
      <c r="I163" s="1"/>
      <c r="J163" s="1"/>
      <c r="K163" s="1"/>
      <c r="P163" s="1"/>
      <c r="S163" s="1"/>
      <c r="V163" s="1"/>
      <c r="Y163" s="1"/>
      <c r="AB163" s="1"/>
      <c r="AE163" s="1"/>
      <c r="AH163" s="1"/>
      <c r="AK163" s="1"/>
      <c r="AN163" s="1"/>
      <c r="AQ163" s="1"/>
      <c r="AT163" s="1"/>
      <c r="AW163" s="1"/>
      <c r="AZ163" s="1"/>
      <c r="BC163" s="1"/>
      <c r="BF163" s="1"/>
      <c r="BI163" s="1"/>
      <c r="BJ163" s="1"/>
      <c r="BK163" s="1"/>
      <c r="BL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row>
    <row r="164" spans="4:100" x14ac:dyDescent="0.25">
      <c r="I164" s="1"/>
      <c r="J164" s="1"/>
      <c r="K164" s="1"/>
      <c r="P164" s="1"/>
      <c r="S164" s="1"/>
      <c r="V164" s="1"/>
      <c r="Y164" s="1"/>
      <c r="AB164" s="1"/>
      <c r="AE164" s="1"/>
      <c r="AH164" s="1"/>
      <c r="AK164" s="1"/>
      <c r="AN164" s="1"/>
      <c r="AQ164" s="1"/>
      <c r="AT164" s="1"/>
      <c r="AW164" s="1"/>
      <c r="AZ164" s="1"/>
      <c r="BC164" s="1"/>
      <c r="BF164" s="1"/>
      <c r="BI164" s="1"/>
      <c r="BJ164" s="1"/>
      <c r="BK164" s="1"/>
      <c r="BL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row>
    <row r="165" spans="4:100" x14ac:dyDescent="0.25">
      <c r="I165" s="1"/>
      <c r="J165" s="1"/>
      <c r="K165" s="1"/>
      <c r="P165" s="1"/>
      <c r="S165" s="1"/>
      <c r="V165" s="1"/>
      <c r="Y165" s="1"/>
      <c r="AB165" s="1"/>
      <c r="AE165" s="1"/>
      <c r="AH165" s="1"/>
      <c r="AK165" s="1"/>
      <c r="AN165" s="1"/>
      <c r="AQ165" s="1"/>
      <c r="AT165" s="1"/>
      <c r="AW165" s="1"/>
      <c r="AZ165" s="1"/>
      <c r="BC165" s="1"/>
      <c r="BF165" s="1"/>
      <c r="BI165" s="1"/>
      <c r="BJ165" s="1"/>
      <c r="BK165" s="1"/>
      <c r="BL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row>
    <row r="166" spans="4:100" x14ac:dyDescent="0.25">
      <c r="I166" s="1"/>
      <c r="J166" s="1"/>
      <c r="K166" s="1"/>
      <c r="P166" s="1"/>
      <c r="S166" s="1"/>
      <c r="V166" s="1"/>
      <c r="Y166" s="1"/>
      <c r="AB166" s="1"/>
      <c r="AE166" s="1"/>
      <c r="AH166" s="1"/>
      <c r="AK166" s="1"/>
      <c r="AN166" s="1"/>
      <c r="AQ166" s="1"/>
      <c r="AT166" s="1"/>
      <c r="AW166" s="1"/>
      <c r="AZ166" s="1"/>
      <c r="BC166" s="1"/>
      <c r="BF166" s="1"/>
      <c r="BI166" s="1"/>
      <c r="BJ166" s="1"/>
      <c r="BK166" s="1"/>
      <c r="BL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row>
  </sheetData>
  <sheetProtection algorithmName="SHA-512" hashValue="BeY3uc2khvx5+LFWc+4BP+xtVu9ZhMF96dgHPjPyRYe9pyvxf5GFCIYpl+Ie6vyMbgwgmsc8R9Zf2lP03X1RpA==" saltValue="zKHMkMduIkW9oMy0hW47XQ==" spinCount="100000" sheet="1" insertColumns="0" insertRows="0" autoFilter="0"/>
  <autoFilter ref="A11:CD139" xr:uid="{9B0A659D-803C-47B3-8716-64FBEDD9CDE2}"/>
  <mergeCells count="38">
    <mergeCell ref="CT10:CV10"/>
    <mergeCell ref="CW10:CY10"/>
    <mergeCell ref="CE10:CG10"/>
    <mergeCell ref="CH10:CJ10"/>
    <mergeCell ref="CK10:CM10"/>
    <mergeCell ref="CN10:CP10"/>
    <mergeCell ref="CQ10:CS10"/>
    <mergeCell ref="A2:B2"/>
    <mergeCell ref="A7:B7"/>
    <mergeCell ref="A6:B6"/>
    <mergeCell ref="A5:B5"/>
    <mergeCell ref="A4:B4"/>
    <mergeCell ref="A3:B3"/>
    <mergeCell ref="A10:M10"/>
    <mergeCell ref="A124:D124"/>
    <mergeCell ref="N10:P10"/>
    <mergeCell ref="Q10:S10"/>
    <mergeCell ref="T10:V10"/>
    <mergeCell ref="W10:Y10"/>
    <mergeCell ref="Z10:AB10"/>
    <mergeCell ref="AC10:AE10"/>
    <mergeCell ref="AF10:AH10"/>
    <mergeCell ref="AI10:AK10"/>
    <mergeCell ref="BA10:BC10"/>
    <mergeCell ref="BD10:BF10"/>
    <mergeCell ref="BV10:BX10"/>
    <mergeCell ref="BY10:CA10"/>
    <mergeCell ref="AL10:AN10"/>
    <mergeCell ref="AO10:AQ10"/>
    <mergeCell ref="AR10:AT10"/>
    <mergeCell ref="AU10:AW10"/>
    <mergeCell ref="AX10:AZ10"/>
    <mergeCell ref="CB10:CD10"/>
    <mergeCell ref="BG10:BI10"/>
    <mergeCell ref="BJ10:BL10"/>
    <mergeCell ref="BM10:BO10"/>
    <mergeCell ref="BP10:BR10"/>
    <mergeCell ref="BS10:BU10"/>
  </mergeCells>
  <phoneticPr fontId="15" type="noConversion"/>
  <dataValidations count="4">
    <dataValidation type="list" allowBlank="1" showInputMessage="1" showErrorMessage="1" sqref="I104 L122 L104 L82:L97 L116:L120 I107 I116:I120 L101 L107 L13 L16 L19 L22 L25 L28 L31 L34 L37 L40 L43 L46 L49 L52 L55 L58 L61 L64 L67 L70 L73 L76 L79 I82:I97" xr:uid="{9D2B3D29-AE07-43FC-8FC9-C3A06485BEFA}">
      <formula1>"Y, N"</formula1>
    </dataValidation>
    <dataValidation type="list" allowBlank="1" showInputMessage="1" showErrorMessage="1" sqref="K116:K120 K104 K82:K97" xr:uid="{8F98DC69-8B08-40F1-A13A-98FAF5844778}">
      <formula1>"Version 1.0, Version 2.0, Version 3.0"</formula1>
    </dataValidation>
    <dataValidation type="list" allowBlank="1" showInputMessage="1" showErrorMessage="1" sqref="I16 I19 I22 I25 I28 I31 I34 I37 I40 I43 I46 I49 I52 I55 I58 I61 I64 I67 I70 I73 I76 I79 I101 I13" xr:uid="{BE8112EA-EDAA-437B-8F1D-1F36ED10FB0F}">
      <formula1>"Y,N"</formula1>
    </dataValidation>
    <dataValidation type="list" allowBlank="1" showInputMessage="1" showErrorMessage="1" sqref="K13 K16 K19 K22 K25 K28 K31 K34 K37 K40 K43 K46 K49 K52 K55 K58 K61 K64 K67 K70 K73 K76 K79 K101 K107" xr:uid="{A911B40B-E77A-4513-9C83-8B80A04146CC}">
      <formula1>"Version 1.0,Version 2.0,Version 3.0"</formula1>
    </dataValidation>
  </dataValidations>
  <pageMargins left="0.7" right="0.7" top="0.75" bottom="0.75" header="0.3" footer="0.3"/>
  <pageSetup scale="75" fitToHeight="0" pageOrder="overThenDown" orientation="landscape" r:id="rId1"/>
  <headerFooter differentFirst="1">
    <oddHeader>&amp;L&amp;"Times New Roman,Regular"&amp;10Medicaid Section 1115 Eligibility and Coverage Demonstration Monitoring Report Workbook – &amp;A</oddHeader>
    <oddFooter>&amp;R&amp;"Times New Roman,Regular"&amp;10&amp;P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851BD-1776-40D2-B9B3-B902352D9438}">
  <dimension ref="A1:CP201"/>
  <sheetViews>
    <sheetView zoomScale="59" zoomScaleNormal="59" workbookViewId="0">
      <pane xSplit="1" ySplit="14" topLeftCell="K18" activePane="bottomRight" state="frozen"/>
      <selection pane="topRight" activeCell="B1" sqref="B1"/>
      <selection pane="bottomLeft" activeCell="A15" sqref="A15"/>
      <selection pane="bottomRight" activeCell="N21" sqref="N21"/>
    </sheetView>
  </sheetViews>
  <sheetFormatPr defaultColWidth="9.140625" defaultRowHeight="15" x14ac:dyDescent="0.25"/>
  <cols>
    <col min="1" max="1" width="21.7109375" style="2" customWidth="1"/>
    <col min="2" max="2" width="45.5703125" style="2" customWidth="1"/>
    <col min="3" max="3" width="50.5703125" style="2" customWidth="1"/>
    <col min="4" max="4" width="45.5703125" style="14" customWidth="1"/>
    <col min="5" max="6" width="19.42578125" style="5" customWidth="1"/>
    <col min="7" max="7" width="23.42578125" style="5" customWidth="1"/>
    <col min="8" max="8" width="19.42578125" style="5" customWidth="1"/>
    <col min="9" max="9" width="32" style="2" customWidth="1"/>
    <col min="10" max="10" width="31.42578125" style="2" customWidth="1"/>
    <col min="11" max="11" width="19.42578125" style="2" customWidth="1"/>
    <col min="12" max="12" width="38.42578125" style="2" customWidth="1"/>
    <col min="13" max="13" width="23.42578125" style="2" customWidth="1"/>
    <col min="14" max="94" width="18.5703125" style="2" customWidth="1"/>
    <col min="95" max="16384" width="9.140625" style="2"/>
  </cols>
  <sheetData>
    <row r="1" spans="1:94" x14ac:dyDescent="0.25">
      <c r="A1" s="74" t="s">
        <v>375</v>
      </c>
      <c r="B1" s="4"/>
      <c r="C1" s="3"/>
      <c r="D1" s="1"/>
    </row>
    <row r="2" spans="1:94" x14ac:dyDescent="0.25">
      <c r="A2" s="365" t="s">
        <v>10</v>
      </c>
      <c r="B2" s="365"/>
      <c r="C2" s="22" t="str">
        <f>'EandC metrics (AD)'!C2</f>
        <v>Indiana</v>
      </c>
      <c r="D2" s="1"/>
    </row>
    <row r="3" spans="1:94" ht="15" customHeight="1" x14ac:dyDescent="0.25">
      <c r="A3" s="365" t="s">
        <v>12</v>
      </c>
      <c r="B3" s="365"/>
      <c r="C3" s="22" t="str">
        <f>'EandC metrics (AD)'!C3</f>
        <v>Healthy Indiana Plan</v>
      </c>
      <c r="D3" s="1"/>
    </row>
    <row r="4" spans="1:94" ht="31.5" customHeight="1" x14ac:dyDescent="0.25">
      <c r="A4" s="365" t="s">
        <v>376</v>
      </c>
      <c r="B4" s="365"/>
      <c r="C4" s="22" t="str">
        <f>'EandC metrics (AD)'!C4</f>
        <v>DY11</v>
      </c>
      <c r="D4" s="1"/>
    </row>
    <row r="5" spans="1:94" ht="31.5" customHeight="1" x14ac:dyDescent="0.25">
      <c r="A5" s="366" t="s">
        <v>377</v>
      </c>
      <c r="B5" s="366"/>
      <c r="C5" s="22" t="str">
        <f>'EandC metrics (AD)'!C5</f>
        <v>01/01/2025 - 12/31/2025</v>
      </c>
      <c r="D5" s="1"/>
    </row>
    <row r="6" spans="1:94" ht="31.5" customHeight="1" x14ac:dyDescent="0.25">
      <c r="A6" s="366" t="s">
        <v>378</v>
      </c>
      <c r="B6" s="366"/>
      <c r="C6" s="22" t="str">
        <f>'EandC metrics (AD)'!C6</f>
        <v>Q1</v>
      </c>
      <c r="D6" s="1"/>
    </row>
    <row r="7" spans="1:94" ht="31.5" customHeight="1" x14ac:dyDescent="0.25">
      <c r="A7" s="365" t="s">
        <v>17</v>
      </c>
      <c r="B7" s="365"/>
      <c r="C7" s="22" t="str">
        <f>'EandC metrics (AD)'!C7</f>
        <v>01/01/2025-03/31/2025</v>
      </c>
      <c r="D7" s="1"/>
    </row>
    <row r="8" spans="1:94" x14ac:dyDescent="0.25">
      <c r="A8" s="46" t="s">
        <v>1</v>
      </c>
    </row>
    <row r="9" spans="1:94" ht="21" customHeight="1" x14ac:dyDescent="0.3">
      <c r="A9" s="65" t="s">
        <v>379</v>
      </c>
      <c r="B9" s="65"/>
      <c r="C9" s="65"/>
      <c r="D9" s="65"/>
      <c r="E9" s="7"/>
      <c r="F9" s="7"/>
      <c r="G9" s="7"/>
      <c r="H9" s="7"/>
      <c r="I9" s="34"/>
      <c r="J9" s="34"/>
      <c r="K9" s="34"/>
      <c r="M9" s="7"/>
      <c r="N9" s="34"/>
      <c r="O9" s="34"/>
      <c r="P9" s="34"/>
      <c r="Q9" s="34"/>
      <c r="R9" s="34"/>
      <c r="S9" s="34"/>
      <c r="T9" s="6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row>
    <row r="10" spans="1:94" s="8" customFormat="1" ht="15.75" customHeight="1" x14ac:dyDescent="0.3">
      <c r="A10" s="361" t="s">
        <v>20</v>
      </c>
      <c r="B10" s="361"/>
      <c r="C10" s="361"/>
      <c r="D10" s="361"/>
      <c r="E10" s="361"/>
      <c r="F10" s="361"/>
      <c r="G10" s="361"/>
      <c r="H10" s="361"/>
      <c r="I10" s="361"/>
      <c r="J10" s="361"/>
      <c r="K10" s="361"/>
      <c r="L10" s="361"/>
      <c r="M10" s="362"/>
      <c r="N10" s="358" t="s">
        <v>21</v>
      </c>
      <c r="O10" s="359"/>
      <c r="P10" s="360"/>
      <c r="Q10" s="358" t="s">
        <v>380</v>
      </c>
      <c r="R10" s="359"/>
      <c r="S10" s="360"/>
      <c r="T10" s="358" t="s">
        <v>381</v>
      </c>
      <c r="U10" s="359"/>
      <c r="V10" s="360"/>
      <c r="W10" s="358" t="s">
        <v>382</v>
      </c>
      <c r="X10" s="359"/>
      <c r="Y10" s="360"/>
      <c r="Z10" s="358" t="s">
        <v>25</v>
      </c>
      <c r="AA10" s="359"/>
      <c r="AB10" s="360"/>
      <c r="AC10" s="358" t="s">
        <v>26</v>
      </c>
      <c r="AD10" s="359"/>
      <c r="AE10" s="360"/>
      <c r="AF10" s="358" t="s">
        <v>27</v>
      </c>
      <c r="AG10" s="359"/>
      <c r="AH10" s="360"/>
      <c r="AI10" s="358" t="s">
        <v>28</v>
      </c>
      <c r="AJ10" s="359"/>
      <c r="AK10" s="360"/>
      <c r="AL10" s="358" t="s">
        <v>29</v>
      </c>
      <c r="AM10" s="359"/>
      <c r="AN10" s="360"/>
      <c r="AO10" s="358" t="s">
        <v>30</v>
      </c>
      <c r="AP10" s="359"/>
      <c r="AQ10" s="360"/>
      <c r="AR10" s="358" t="s">
        <v>31</v>
      </c>
      <c r="AS10" s="359"/>
      <c r="AT10" s="360"/>
      <c r="AU10" s="358" t="s">
        <v>32</v>
      </c>
      <c r="AV10" s="359"/>
      <c r="AW10" s="360"/>
      <c r="AX10" s="358" t="s">
        <v>33</v>
      </c>
      <c r="AY10" s="359"/>
      <c r="AZ10" s="360"/>
      <c r="BA10" s="358" t="s">
        <v>34</v>
      </c>
      <c r="BB10" s="359"/>
      <c r="BC10" s="360"/>
      <c r="BD10" s="358" t="s">
        <v>35</v>
      </c>
      <c r="BE10" s="359"/>
      <c r="BF10" s="360"/>
      <c r="BG10" s="358" t="s">
        <v>36</v>
      </c>
      <c r="BH10" s="359"/>
      <c r="BI10" s="360"/>
      <c r="BJ10" s="358" t="s">
        <v>37</v>
      </c>
      <c r="BK10" s="359"/>
      <c r="BL10" s="360"/>
      <c r="BM10" s="358" t="s">
        <v>38</v>
      </c>
      <c r="BN10" s="359"/>
      <c r="BO10" s="360"/>
      <c r="BP10" s="358" t="s">
        <v>39</v>
      </c>
      <c r="BQ10" s="359"/>
      <c r="BR10" s="360"/>
      <c r="BS10" s="358" t="s">
        <v>40</v>
      </c>
      <c r="BT10" s="359"/>
      <c r="BU10" s="360"/>
      <c r="BV10" s="358" t="s">
        <v>41</v>
      </c>
      <c r="BW10" s="359"/>
      <c r="BX10" s="360"/>
      <c r="BY10" s="355" t="s">
        <v>383</v>
      </c>
      <c r="BZ10" s="356"/>
      <c r="CA10" s="357"/>
      <c r="CB10" s="355" t="s">
        <v>46</v>
      </c>
      <c r="CC10" s="356"/>
      <c r="CD10" s="357"/>
      <c r="CE10" s="355" t="s">
        <v>47</v>
      </c>
      <c r="CF10" s="356"/>
      <c r="CG10" s="357"/>
      <c r="CH10" s="355" t="s">
        <v>48</v>
      </c>
      <c r="CI10" s="356"/>
      <c r="CJ10" s="357"/>
      <c r="CK10" s="356" t="s">
        <v>49</v>
      </c>
      <c r="CL10" s="356"/>
      <c r="CM10" s="357"/>
      <c r="CN10" s="358" t="s">
        <v>384</v>
      </c>
      <c r="CO10" s="359"/>
      <c r="CP10" s="359"/>
    </row>
    <row r="11" spans="1:94" s="8" customFormat="1" ht="75" customHeight="1" x14ac:dyDescent="0.3">
      <c r="A11" s="35" t="s">
        <v>385</v>
      </c>
      <c r="B11" s="35" t="s">
        <v>386</v>
      </c>
      <c r="C11" s="35" t="s">
        <v>387</v>
      </c>
      <c r="D11" s="35" t="s">
        <v>388</v>
      </c>
      <c r="E11" s="35" t="s">
        <v>389</v>
      </c>
      <c r="F11" s="35" t="s">
        <v>390</v>
      </c>
      <c r="G11" s="35" t="s">
        <v>391</v>
      </c>
      <c r="H11" s="35" t="s">
        <v>392</v>
      </c>
      <c r="I11" s="35" t="s">
        <v>393</v>
      </c>
      <c r="J11" s="35" t="s">
        <v>394</v>
      </c>
      <c r="K11" s="35" t="s">
        <v>395</v>
      </c>
      <c r="L11" s="35" t="s">
        <v>396</v>
      </c>
      <c r="M11" s="35" t="s">
        <v>397</v>
      </c>
      <c r="N11" s="47" t="s">
        <v>64</v>
      </c>
      <c r="O11" s="35" t="s">
        <v>398</v>
      </c>
      <c r="P11" s="35" t="s">
        <v>399</v>
      </c>
      <c r="Q11" s="47" t="s">
        <v>67</v>
      </c>
      <c r="R11" s="35" t="s">
        <v>400</v>
      </c>
      <c r="S11" s="35" t="s">
        <v>401</v>
      </c>
      <c r="T11" s="47" t="s">
        <v>70</v>
      </c>
      <c r="U11" s="35" t="s">
        <v>402</v>
      </c>
      <c r="V11" s="35" t="s">
        <v>403</v>
      </c>
      <c r="W11" s="47" t="s">
        <v>73</v>
      </c>
      <c r="X11" s="35" t="s">
        <v>404</v>
      </c>
      <c r="Y11" s="35" t="s">
        <v>405</v>
      </c>
      <c r="Z11" s="47" t="s">
        <v>76</v>
      </c>
      <c r="AA11" s="35" t="s">
        <v>406</v>
      </c>
      <c r="AB11" s="35" t="s">
        <v>407</v>
      </c>
      <c r="AC11" s="47" t="s">
        <v>79</v>
      </c>
      <c r="AD11" s="35" t="s">
        <v>408</v>
      </c>
      <c r="AE11" s="35" t="s">
        <v>409</v>
      </c>
      <c r="AF11" s="47" t="s">
        <v>82</v>
      </c>
      <c r="AG11" s="35" t="s">
        <v>410</v>
      </c>
      <c r="AH11" s="35" t="s">
        <v>411</v>
      </c>
      <c r="AI11" s="47" t="s">
        <v>85</v>
      </c>
      <c r="AJ11" s="35" t="s">
        <v>412</v>
      </c>
      <c r="AK11" s="35" t="s">
        <v>413</v>
      </c>
      <c r="AL11" s="47" t="s">
        <v>88</v>
      </c>
      <c r="AM11" s="35" t="s">
        <v>414</v>
      </c>
      <c r="AN11" s="35" t="s">
        <v>415</v>
      </c>
      <c r="AO11" s="47" t="s">
        <v>91</v>
      </c>
      <c r="AP11" s="35" t="s">
        <v>416</v>
      </c>
      <c r="AQ11" s="35" t="s">
        <v>417</v>
      </c>
      <c r="AR11" s="47" t="s">
        <v>94</v>
      </c>
      <c r="AS11" s="35" t="s">
        <v>418</v>
      </c>
      <c r="AT11" s="35" t="s">
        <v>419</v>
      </c>
      <c r="AU11" s="47" t="s">
        <v>97</v>
      </c>
      <c r="AV11" s="35" t="s">
        <v>420</v>
      </c>
      <c r="AW11" s="35" t="s">
        <v>421</v>
      </c>
      <c r="AX11" s="47" t="s">
        <v>100</v>
      </c>
      <c r="AY11" s="35" t="s">
        <v>422</v>
      </c>
      <c r="AZ11" s="35" t="s">
        <v>423</v>
      </c>
      <c r="BA11" s="47" t="s">
        <v>103</v>
      </c>
      <c r="BB11" s="35" t="s">
        <v>424</v>
      </c>
      <c r="BC11" s="35" t="s">
        <v>425</v>
      </c>
      <c r="BD11" s="47" t="s">
        <v>106</v>
      </c>
      <c r="BE11" s="35" t="s">
        <v>426</v>
      </c>
      <c r="BF11" s="35" t="s">
        <v>427</v>
      </c>
      <c r="BG11" s="47" t="s">
        <v>109</v>
      </c>
      <c r="BH11" s="35" t="s">
        <v>428</v>
      </c>
      <c r="BI11" s="35" t="s">
        <v>429</v>
      </c>
      <c r="BJ11" s="47" t="s">
        <v>112</v>
      </c>
      <c r="BK11" s="35" t="s">
        <v>430</v>
      </c>
      <c r="BL11" s="35" t="s">
        <v>431</v>
      </c>
      <c r="BM11" s="47" t="s">
        <v>115</v>
      </c>
      <c r="BN11" s="35" t="s">
        <v>432</v>
      </c>
      <c r="BO11" s="35" t="s">
        <v>433</v>
      </c>
      <c r="BP11" s="47" t="s">
        <v>118</v>
      </c>
      <c r="BQ11" s="35" t="s">
        <v>434</v>
      </c>
      <c r="BR11" s="35" t="s">
        <v>435</v>
      </c>
      <c r="BS11" s="47" t="s">
        <v>121</v>
      </c>
      <c r="BT11" s="35" t="s">
        <v>436</v>
      </c>
      <c r="BU11" s="35" t="s">
        <v>437</v>
      </c>
      <c r="BV11" s="47" t="s">
        <v>124</v>
      </c>
      <c r="BW11" s="35" t="s">
        <v>438</v>
      </c>
      <c r="BX11" s="35" t="s">
        <v>439</v>
      </c>
      <c r="BY11" s="47" t="s">
        <v>127</v>
      </c>
      <c r="BZ11" s="35" t="s">
        <v>440</v>
      </c>
      <c r="CA11" s="35" t="s">
        <v>441</v>
      </c>
      <c r="CB11" s="47" t="s">
        <v>130</v>
      </c>
      <c r="CC11" s="35" t="s">
        <v>442</v>
      </c>
      <c r="CD11" s="35" t="s">
        <v>443</v>
      </c>
      <c r="CE11" s="47" t="s">
        <v>130</v>
      </c>
      <c r="CF11" s="35" t="s">
        <v>442</v>
      </c>
      <c r="CG11" s="35" t="s">
        <v>443</v>
      </c>
      <c r="CH11" s="47" t="s">
        <v>130</v>
      </c>
      <c r="CI11" s="35" t="s">
        <v>442</v>
      </c>
      <c r="CJ11" s="35" t="s">
        <v>443</v>
      </c>
      <c r="CK11" s="47" t="s">
        <v>130</v>
      </c>
      <c r="CL11" s="35" t="s">
        <v>442</v>
      </c>
      <c r="CM11" s="35" t="s">
        <v>443</v>
      </c>
      <c r="CN11" s="47" t="s">
        <v>133</v>
      </c>
      <c r="CO11" s="35" t="s">
        <v>444</v>
      </c>
      <c r="CP11" s="199" t="s">
        <v>445</v>
      </c>
    </row>
    <row r="12" spans="1:94" s="8" customFormat="1" ht="96" customHeight="1" x14ac:dyDescent="0.2">
      <c r="A12" s="50" t="s">
        <v>446</v>
      </c>
      <c r="B12" s="50" t="s">
        <v>447</v>
      </c>
      <c r="C12" s="50" t="s">
        <v>448</v>
      </c>
      <c r="D12" s="50" t="s">
        <v>449</v>
      </c>
      <c r="E12" s="50" t="s">
        <v>450</v>
      </c>
      <c r="F12" s="50" t="s">
        <v>451</v>
      </c>
      <c r="G12" s="50" t="s">
        <v>452</v>
      </c>
      <c r="H12" s="91" t="s">
        <v>453</v>
      </c>
      <c r="I12" s="159" t="s">
        <v>144</v>
      </c>
      <c r="J12" s="21" t="s">
        <v>145</v>
      </c>
      <c r="K12" s="69" t="s">
        <v>146</v>
      </c>
      <c r="L12" s="69" t="s">
        <v>147</v>
      </c>
      <c r="M12" s="92" t="s">
        <v>454</v>
      </c>
      <c r="N12" s="93" t="s">
        <v>167</v>
      </c>
      <c r="O12" s="92" t="s">
        <v>156</v>
      </c>
      <c r="P12" s="94" t="s">
        <v>167</v>
      </c>
      <c r="Q12" s="93" t="s">
        <v>167</v>
      </c>
      <c r="R12" s="92" t="s">
        <v>154</v>
      </c>
      <c r="S12" s="94" t="s">
        <v>167</v>
      </c>
      <c r="T12" s="93" t="s">
        <v>167</v>
      </c>
      <c r="U12" s="92" t="s">
        <v>154</v>
      </c>
      <c r="V12" s="94" t="s">
        <v>167</v>
      </c>
      <c r="W12" s="93" t="s">
        <v>167</v>
      </c>
      <c r="X12" s="92" t="s">
        <v>154</v>
      </c>
      <c r="Y12" s="94" t="s">
        <v>167</v>
      </c>
      <c r="Z12" s="93" t="s">
        <v>167</v>
      </c>
      <c r="AA12" s="94" t="s">
        <v>167</v>
      </c>
      <c r="AB12" s="94" t="s">
        <v>167</v>
      </c>
      <c r="AC12" s="93" t="s">
        <v>167</v>
      </c>
      <c r="AD12" s="94" t="s">
        <v>167</v>
      </c>
      <c r="AE12" s="94" t="s">
        <v>167</v>
      </c>
      <c r="AF12" s="93" t="s">
        <v>167</v>
      </c>
      <c r="AG12" s="94" t="s">
        <v>167</v>
      </c>
      <c r="AH12" s="94" t="s">
        <v>167</v>
      </c>
      <c r="AI12" s="93" t="s">
        <v>167</v>
      </c>
      <c r="AJ12" s="94" t="s">
        <v>167</v>
      </c>
      <c r="AK12" s="94" t="s">
        <v>167</v>
      </c>
      <c r="AL12" s="93" t="s">
        <v>167</v>
      </c>
      <c r="AM12" s="94" t="s">
        <v>167</v>
      </c>
      <c r="AN12" s="94" t="s">
        <v>167</v>
      </c>
      <c r="AO12" s="93" t="s">
        <v>167</v>
      </c>
      <c r="AP12" s="94" t="s">
        <v>167</v>
      </c>
      <c r="AQ12" s="94" t="s">
        <v>167</v>
      </c>
      <c r="AR12" s="93" t="s">
        <v>167</v>
      </c>
      <c r="AS12" s="94" t="s">
        <v>167</v>
      </c>
      <c r="AT12" s="94" t="s">
        <v>167</v>
      </c>
      <c r="AU12" s="93" t="s">
        <v>167</v>
      </c>
      <c r="AV12" s="94" t="s">
        <v>167</v>
      </c>
      <c r="AW12" s="94" t="s">
        <v>167</v>
      </c>
      <c r="AX12" s="93" t="s">
        <v>167</v>
      </c>
      <c r="AY12" s="94" t="s">
        <v>167</v>
      </c>
      <c r="AZ12" s="94" t="s">
        <v>167</v>
      </c>
      <c r="BA12" s="93" t="s">
        <v>167</v>
      </c>
      <c r="BB12" s="94" t="s">
        <v>167</v>
      </c>
      <c r="BC12" s="94" t="s">
        <v>167</v>
      </c>
      <c r="BD12" s="93" t="s">
        <v>167</v>
      </c>
      <c r="BE12" s="94" t="s">
        <v>167</v>
      </c>
      <c r="BF12" s="94" t="s">
        <v>167</v>
      </c>
      <c r="BG12" s="93" t="s">
        <v>167</v>
      </c>
      <c r="BH12" s="94" t="s">
        <v>167</v>
      </c>
      <c r="BI12" s="94" t="s">
        <v>167</v>
      </c>
      <c r="BJ12" s="93" t="s">
        <v>167</v>
      </c>
      <c r="BK12" s="94" t="s">
        <v>167</v>
      </c>
      <c r="BL12" s="94" t="s">
        <v>167</v>
      </c>
      <c r="BM12" s="93" t="s">
        <v>167</v>
      </c>
      <c r="BN12" s="94" t="s">
        <v>167</v>
      </c>
      <c r="BO12" s="94" t="s">
        <v>167</v>
      </c>
      <c r="BP12" s="93" t="s">
        <v>167</v>
      </c>
      <c r="BQ12" s="94" t="s">
        <v>167</v>
      </c>
      <c r="BR12" s="94" t="s">
        <v>167</v>
      </c>
      <c r="BS12" s="93" t="s">
        <v>167</v>
      </c>
      <c r="BT12" s="94" t="s">
        <v>167</v>
      </c>
      <c r="BU12" s="94" t="s">
        <v>167</v>
      </c>
      <c r="BV12" s="93" t="s">
        <v>167</v>
      </c>
      <c r="BW12" s="94" t="s">
        <v>167</v>
      </c>
      <c r="BX12" s="94" t="s">
        <v>167</v>
      </c>
      <c r="BY12" s="93" t="s">
        <v>167</v>
      </c>
      <c r="BZ12" s="94" t="s">
        <v>167</v>
      </c>
      <c r="CA12" s="94" t="s">
        <v>167</v>
      </c>
      <c r="CB12" s="93"/>
      <c r="CC12" s="92" t="s">
        <v>455</v>
      </c>
      <c r="CD12" s="94"/>
      <c r="CE12" s="93"/>
      <c r="CF12" s="92" t="s">
        <v>455</v>
      </c>
      <c r="CG12" s="94"/>
      <c r="CH12" s="93"/>
      <c r="CI12" s="92" t="s">
        <v>455</v>
      </c>
      <c r="CJ12" s="94"/>
      <c r="CK12" s="93"/>
      <c r="CL12" s="92" t="s">
        <v>455</v>
      </c>
      <c r="CM12" s="94"/>
      <c r="CN12" s="93" t="s">
        <v>167</v>
      </c>
      <c r="CO12" s="92" t="s">
        <v>145</v>
      </c>
      <c r="CP12" s="95" t="s">
        <v>167</v>
      </c>
    </row>
    <row r="13" spans="1:94" s="8" customFormat="1" ht="30" customHeight="1" x14ac:dyDescent="0.2">
      <c r="A13" s="70" t="s">
        <v>456</v>
      </c>
      <c r="B13" s="70" t="s">
        <v>447</v>
      </c>
      <c r="C13" s="68" t="s">
        <v>448</v>
      </c>
      <c r="D13" s="70" t="s">
        <v>449</v>
      </c>
      <c r="E13" s="96" t="s">
        <v>450</v>
      </c>
      <c r="F13" s="97" t="s">
        <v>451</v>
      </c>
      <c r="G13" s="98" t="s">
        <v>457</v>
      </c>
      <c r="H13" s="96" t="s">
        <v>458</v>
      </c>
      <c r="I13" s="68" t="s">
        <v>459</v>
      </c>
      <c r="J13" s="68" t="s">
        <v>145</v>
      </c>
      <c r="K13" s="70" t="s">
        <v>146</v>
      </c>
      <c r="L13" s="70" t="s">
        <v>147</v>
      </c>
      <c r="M13" s="92" t="s">
        <v>460</v>
      </c>
      <c r="N13" s="93" t="s">
        <v>167</v>
      </c>
      <c r="O13" s="92" t="s">
        <v>156</v>
      </c>
      <c r="P13" s="94" t="s">
        <v>167</v>
      </c>
      <c r="Q13" s="93" t="s">
        <v>167</v>
      </c>
      <c r="R13" s="92" t="s">
        <v>154</v>
      </c>
      <c r="S13" s="94" t="s">
        <v>167</v>
      </c>
      <c r="T13" s="93" t="s">
        <v>167</v>
      </c>
      <c r="U13" s="92" t="s">
        <v>154</v>
      </c>
      <c r="V13" s="94" t="s">
        <v>167</v>
      </c>
      <c r="W13" s="93" t="s">
        <v>167</v>
      </c>
      <c r="X13" s="92" t="s">
        <v>154</v>
      </c>
      <c r="Y13" s="94" t="s">
        <v>167</v>
      </c>
      <c r="Z13" s="93" t="s">
        <v>167</v>
      </c>
      <c r="AA13" s="94" t="s">
        <v>167</v>
      </c>
      <c r="AB13" s="94" t="s">
        <v>167</v>
      </c>
      <c r="AC13" s="93" t="s">
        <v>167</v>
      </c>
      <c r="AD13" s="94" t="s">
        <v>167</v>
      </c>
      <c r="AE13" s="94" t="s">
        <v>167</v>
      </c>
      <c r="AF13" s="93" t="s">
        <v>167</v>
      </c>
      <c r="AG13" s="94" t="s">
        <v>167</v>
      </c>
      <c r="AH13" s="94" t="s">
        <v>167</v>
      </c>
      <c r="AI13" s="93" t="s">
        <v>167</v>
      </c>
      <c r="AJ13" s="94" t="s">
        <v>167</v>
      </c>
      <c r="AK13" s="94" t="s">
        <v>167</v>
      </c>
      <c r="AL13" s="93" t="s">
        <v>167</v>
      </c>
      <c r="AM13" s="94" t="s">
        <v>167</v>
      </c>
      <c r="AN13" s="94" t="s">
        <v>167</v>
      </c>
      <c r="AO13" s="93" t="s">
        <v>167</v>
      </c>
      <c r="AP13" s="94" t="s">
        <v>167</v>
      </c>
      <c r="AQ13" s="94" t="s">
        <v>167</v>
      </c>
      <c r="AR13" s="93" t="s">
        <v>167</v>
      </c>
      <c r="AS13" s="94" t="s">
        <v>167</v>
      </c>
      <c r="AT13" s="94" t="s">
        <v>167</v>
      </c>
      <c r="AU13" s="93" t="s">
        <v>167</v>
      </c>
      <c r="AV13" s="94" t="s">
        <v>167</v>
      </c>
      <c r="AW13" s="94" t="s">
        <v>167</v>
      </c>
      <c r="AX13" s="93" t="s">
        <v>167</v>
      </c>
      <c r="AY13" s="94" t="s">
        <v>167</v>
      </c>
      <c r="AZ13" s="94" t="s">
        <v>167</v>
      </c>
      <c r="BA13" s="93" t="s">
        <v>167</v>
      </c>
      <c r="BB13" s="94" t="s">
        <v>167</v>
      </c>
      <c r="BC13" s="94" t="s">
        <v>167</v>
      </c>
      <c r="BD13" s="93" t="s">
        <v>167</v>
      </c>
      <c r="BE13" s="94" t="s">
        <v>167</v>
      </c>
      <c r="BF13" s="94" t="s">
        <v>167</v>
      </c>
      <c r="BG13" s="93" t="s">
        <v>167</v>
      </c>
      <c r="BH13" s="94" t="s">
        <v>167</v>
      </c>
      <c r="BI13" s="94" t="s">
        <v>167</v>
      </c>
      <c r="BJ13" s="93" t="s">
        <v>167</v>
      </c>
      <c r="BK13" s="94" t="s">
        <v>167</v>
      </c>
      <c r="BL13" s="94" t="s">
        <v>167</v>
      </c>
      <c r="BM13" s="93" t="s">
        <v>167</v>
      </c>
      <c r="BN13" s="94" t="s">
        <v>167</v>
      </c>
      <c r="BO13" s="94" t="s">
        <v>167</v>
      </c>
      <c r="BP13" s="93" t="s">
        <v>167</v>
      </c>
      <c r="BQ13" s="94" t="s">
        <v>167</v>
      </c>
      <c r="BR13" s="94" t="s">
        <v>167</v>
      </c>
      <c r="BS13" s="93" t="s">
        <v>167</v>
      </c>
      <c r="BT13" s="94" t="s">
        <v>167</v>
      </c>
      <c r="BU13" s="94" t="s">
        <v>167</v>
      </c>
      <c r="BV13" s="93" t="s">
        <v>167</v>
      </c>
      <c r="BW13" s="94" t="s">
        <v>167</v>
      </c>
      <c r="BX13" s="94" t="s">
        <v>167</v>
      </c>
      <c r="BY13" s="93" t="s">
        <v>167</v>
      </c>
      <c r="BZ13" s="94" t="s">
        <v>167</v>
      </c>
      <c r="CA13" s="94" t="s">
        <v>167</v>
      </c>
      <c r="CB13" s="93"/>
      <c r="CC13" s="92" t="s">
        <v>455</v>
      </c>
      <c r="CD13" s="94"/>
      <c r="CE13" s="93"/>
      <c r="CF13" s="92" t="s">
        <v>455</v>
      </c>
      <c r="CG13" s="94"/>
      <c r="CH13" s="93"/>
      <c r="CI13" s="92" t="s">
        <v>455</v>
      </c>
      <c r="CJ13" s="94"/>
      <c r="CK13" s="93"/>
      <c r="CL13" s="92" t="s">
        <v>455</v>
      </c>
      <c r="CM13" s="94"/>
      <c r="CN13" s="93" t="s">
        <v>167</v>
      </c>
      <c r="CO13" s="92" t="s">
        <v>145</v>
      </c>
      <c r="CP13" s="95" t="s">
        <v>167</v>
      </c>
    </row>
    <row r="14" spans="1:94" s="9" customFormat="1" ht="32.450000000000003" customHeight="1" thickBot="1" x14ac:dyDescent="0.3">
      <c r="A14" s="68" t="s">
        <v>456</v>
      </c>
      <c r="B14" s="68" t="s">
        <v>447</v>
      </c>
      <c r="C14" s="68" t="s">
        <v>448</v>
      </c>
      <c r="D14" s="68" t="s">
        <v>449</v>
      </c>
      <c r="E14" s="99" t="s">
        <v>450</v>
      </c>
      <c r="F14" s="99" t="s">
        <v>451</v>
      </c>
      <c r="G14" s="100" t="s">
        <v>461</v>
      </c>
      <c r="H14" s="99" t="s">
        <v>1</v>
      </c>
      <c r="I14" s="68" t="s">
        <v>1</v>
      </c>
      <c r="J14" s="68" t="s">
        <v>1</v>
      </c>
      <c r="K14" s="70" t="s">
        <v>146</v>
      </c>
      <c r="L14" s="70" t="s">
        <v>147</v>
      </c>
      <c r="M14" s="92" t="s">
        <v>462</v>
      </c>
      <c r="N14" s="93" t="s">
        <v>167</v>
      </c>
      <c r="O14" s="92" t="s">
        <v>156</v>
      </c>
      <c r="P14" s="94" t="s">
        <v>167</v>
      </c>
      <c r="Q14" s="93" t="s">
        <v>167</v>
      </c>
      <c r="R14" s="92" t="s">
        <v>154</v>
      </c>
      <c r="S14" s="94" t="s">
        <v>167</v>
      </c>
      <c r="T14" s="93" t="s">
        <v>167</v>
      </c>
      <c r="U14" s="92" t="s">
        <v>154</v>
      </c>
      <c r="V14" s="94" t="s">
        <v>167</v>
      </c>
      <c r="W14" s="93" t="s">
        <v>167</v>
      </c>
      <c r="X14" s="92" t="s">
        <v>154</v>
      </c>
      <c r="Y14" s="94" t="s">
        <v>167</v>
      </c>
      <c r="Z14" s="93" t="s">
        <v>167</v>
      </c>
      <c r="AA14" s="94" t="s">
        <v>167</v>
      </c>
      <c r="AB14" s="94" t="s">
        <v>167</v>
      </c>
      <c r="AC14" s="93" t="s">
        <v>167</v>
      </c>
      <c r="AD14" s="94" t="s">
        <v>167</v>
      </c>
      <c r="AE14" s="94" t="s">
        <v>167</v>
      </c>
      <c r="AF14" s="93" t="s">
        <v>167</v>
      </c>
      <c r="AG14" s="94" t="s">
        <v>167</v>
      </c>
      <c r="AH14" s="94" t="s">
        <v>167</v>
      </c>
      <c r="AI14" s="93" t="s">
        <v>167</v>
      </c>
      <c r="AJ14" s="94" t="s">
        <v>167</v>
      </c>
      <c r="AK14" s="94" t="s">
        <v>167</v>
      </c>
      <c r="AL14" s="93" t="s">
        <v>167</v>
      </c>
      <c r="AM14" s="94" t="s">
        <v>167</v>
      </c>
      <c r="AN14" s="94" t="s">
        <v>167</v>
      </c>
      <c r="AO14" s="93" t="s">
        <v>167</v>
      </c>
      <c r="AP14" s="94" t="s">
        <v>167</v>
      </c>
      <c r="AQ14" s="94" t="s">
        <v>167</v>
      </c>
      <c r="AR14" s="93" t="s">
        <v>167</v>
      </c>
      <c r="AS14" s="94" t="s">
        <v>167</v>
      </c>
      <c r="AT14" s="94" t="s">
        <v>167</v>
      </c>
      <c r="AU14" s="93" t="s">
        <v>167</v>
      </c>
      <c r="AV14" s="94" t="s">
        <v>167</v>
      </c>
      <c r="AW14" s="94" t="s">
        <v>167</v>
      </c>
      <c r="AX14" s="93" t="s">
        <v>167</v>
      </c>
      <c r="AY14" s="94" t="s">
        <v>167</v>
      </c>
      <c r="AZ14" s="94" t="s">
        <v>167</v>
      </c>
      <c r="BA14" s="93" t="s">
        <v>167</v>
      </c>
      <c r="BB14" s="94" t="s">
        <v>167</v>
      </c>
      <c r="BC14" s="94" t="s">
        <v>167</v>
      </c>
      <c r="BD14" s="93" t="s">
        <v>167</v>
      </c>
      <c r="BE14" s="94" t="s">
        <v>167</v>
      </c>
      <c r="BF14" s="94" t="s">
        <v>167</v>
      </c>
      <c r="BG14" s="93" t="s">
        <v>167</v>
      </c>
      <c r="BH14" s="94" t="s">
        <v>167</v>
      </c>
      <c r="BI14" s="94" t="s">
        <v>167</v>
      </c>
      <c r="BJ14" s="93" t="s">
        <v>167</v>
      </c>
      <c r="BK14" s="94" t="s">
        <v>167</v>
      </c>
      <c r="BL14" s="94" t="s">
        <v>167</v>
      </c>
      <c r="BM14" s="93" t="s">
        <v>167</v>
      </c>
      <c r="BN14" s="94" t="s">
        <v>167</v>
      </c>
      <c r="BO14" s="94" t="s">
        <v>167</v>
      </c>
      <c r="BP14" s="93" t="s">
        <v>167</v>
      </c>
      <c r="BQ14" s="94" t="s">
        <v>167</v>
      </c>
      <c r="BR14" s="94" t="s">
        <v>167</v>
      </c>
      <c r="BS14" s="93" t="s">
        <v>167</v>
      </c>
      <c r="BT14" s="94" t="s">
        <v>167</v>
      </c>
      <c r="BU14" s="94" t="s">
        <v>167</v>
      </c>
      <c r="BV14" s="93" t="s">
        <v>167</v>
      </c>
      <c r="BW14" s="94" t="s">
        <v>167</v>
      </c>
      <c r="BX14" s="94" t="s">
        <v>167</v>
      </c>
      <c r="BY14" s="93" t="s">
        <v>167</v>
      </c>
      <c r="BZ14" s="94" t="s">
        <v>167</v>
      </c>
      <c r="CA14" s="94" t="s">
        <v>167</v>
      </c>
      <c r="CB14" s="93"/>
      <c r="CC14" s="92" t="s">
        <v>455</v>
      </c>
      <c r="CD14" s="94"/>
      <c r="CE14" s="93"/>
      <c r="CF14" s="92" t="s">
        <v>455</v>
      </c>
      <c r="CG14" s="94"/>
      <c r="CH14" s="93"/>
      <c r="CI14" s="92" t="s">
        <v>455</v>
      </c>
      <c r="CJ14" s="94"/>
      <c r="CK14" s="93"/>
      <c r="CL14" s="92" t="s">
        <v>455</v>
      </c>
      <c r="CM14" s="94"/>
      <c r="CN14" s="93" t="s">
        <v>167</v>
      </c>
      <c r="CO14" s="92" t="s">
        <v>145</v>
      </c>
      <c r="CP14" s="95" t="s">
        <v>167</v>
      </c>
    </row>
    <row r="15" spans="1:94" s="9" customFormat="1" ht="77.25" customHeight="1" thickBot="1" x14ac:dyDescent="0.3">
      <c r="A15" s="121" t="s">
        <v>463</v>
      </c>
      <c r="B15" s="107" t="s">
        <v>464</v>
      </c>
      <c r="C15" s="121" t="s">
        <v>465</v>
      </c>
      <c r="D15" s="107" t="s">
        <v>466</v>
      </c>
      <c r="E15" s="108" t="s">
        <v>162</v>
      </c>
      <c r="F15" s="120" t="s">
        <v>163</v>
      </c>
      <c r="G15" s="108" t="s">
        <v>164</v>
      </c>
      <c r="H15" s="253" t="s">
        <v>165</v>
      </c>
      <c r="I15" s="254" t="s">
        <v>177</v>
      </c>
      <c r="J15" s="202" t="s">
        <v>467</v>
      </c>
      <c r="K15" s="128" t="s">
        <v>166</v>
      </c>
      <c r="L15" s="109" t="s">
        <v>165</v>
      </c>
      <c r="M15" s="110" t="s">
        <v>716</v>
      </c>
      <c r="N15" s="256"/>
      <c r="O15" s="255">
        <v>2784</v>
      </c>
      <c r="P15" s="205"/>
      <c r="Q15" s="204"/>
      <c r="R15" s="255">
        <v>1856</v>
      </c>
      <c r="S15" s="205">
        <v>1856</v>
      </c>
      <c r="T15" s="204">
        <v>1856</v>
      </c>
      <c r="U15" s="255">
        <v>472</v>
      </c>
      <c r="V15" s="205">
        <v>1856</v>
      </c>
      <c r="W15" s="204">
        <v>1856</v>
      </c>
      <c r="X15" s="255">
        <v>456</v>
      </c>
      <c r="Y15" s="205"/>
      <c r="Z15" s="204"/>
      <c r="AA15" s="205"/>
      <c r="AB15" s="205"/>
      <c r="AC15" s="204"/>
      <c r="AD15" s="205"/>
      <c r="AE15" s="205"/>
      <c r="AF15" s="204"/>
      <c r="AG15" s="205"/>
      <c r="AH15" s="205"/>
      <c r="AI15" s="204"/>
      <c r="AJ15" s="205"/>
      <c r="AK15" s="205"/>
      <c r="AL15" s="204"/>
      <c r="AM15" s="205"/>
      <c r="AN15" s="205"/>
      <c r="AO15" s="204"/>
      <c r="AP15" s="205"/>
      <c r="AQ15" s="205"/>
      <c r="AR15" s="204"/>
      <c r="AS15" s="205"/>
      <c r="AT15" s="205"/>
      <c r="AU15" s="204"/>
      <c r="AV15" s="205"/>
      <c r="AW15" s="205"/>
      <c r="AX15" s="204"/>
      <c r="AY15" s="205"/>
      <c r="AZ15" s="205"/>
      <c r="BA15" s="204"/>
      <c r="BB15" s="205"/>
      <c r="BC15" s="205"/>
      <c r="BD15" s="204"/>
      <c r="BE15" s="205"/>
      <c r="BF15" s="205"/>
      <c r="BG15" s="204"/>
      <c r="BH15" s="205"/>
      <c r="BI15" s="205"/>
      <c r="BJ15" s="204"/>
      <c r="BK15" s="205"/>
      <c r="BL15" s="205"/>
      <c r="BM15" s="204"/>
      <c r="BN15" s="205"/>
      <c r="BO15" s="205"/>
      <c r="BP15" s="204"/>
      <c r="BQ15" s="205"/>
      <c r="BR15" s="205"/>
      <c r="BS15" s="204"/>
      <c r="BT15" s="205"/>
      <c r="BU15" s="205"/>
      <c r="BV15" s="204"/>
      <c r="BW15" s="205"/>
      <c r="BX15" s="205"/>
      <c r="BY15" s="204"/>
      <c r="BZ15" s="205"/>
      <c r="CA15" s="205"/>
      <c r="CB15" s="204"/>
      <c r="CC15" s="255">
        <v>1639</v>
      </c>
      <c r="CD15" s="205"/>
      <c r="CE15" s="204"/>
      <c r="CF15" s="255">
        <v>51</v>
      </c>
      <c r="CG15" s="205"/>
      <c r="CH15" s="204"/>
      <c r="CI15" s="255">
        <v>5</v>
      </c>
      <c r="CJ15" s="205"/>
      <c r="CK15" s="204"/>
      <c r="CL15" s="255">
        <v>2250</v>
      </c>
      <c r="CM15" s="205"/>
      <c r="CN15" s="204"/>
      <c r="CO15" s="255"/>
      <c r="CP15" s="206"/>
    </row>
    <row r="16" spans="1:94" s="9" customFormat="1" ht="30" customHeight="1" thickBot="1" x14ac:dyDescent="0.3">
      <c r="A16" s="122" t="s">
        <v>463</v>
      </c>
      <c r="B16" s="122" t="s">
        <v>464</v>
      </c>
      <c r="C16" s="118" t="s">
        <v>465</v>
      </c>
      <c r="D16" s="123" t="s">
        <v>466</v>
      </c>
      <c r="E16" s="125" t="s">
        <v>162</v>
      </c>
      <c r="F16" s="119" t="s">
        <v>163</v>
      </c>
      <c r="G16" s="113" t="s">
        <v>168</v>
      </c>
      <c r="H16" s="257" t="str">
        <f>IF(H15="","",H15)</f>
        <v>Y</v>
      </c>
      <c r="I16" s="208" t="str">
        <f>IF(I15="","",I15)</f>
        <v>N</v>
      </c>
      <c r="J16" s="207" t="str">
        <f t="shared" ref="J16:K16" si="0">IF(J15="","",J15)</f>
        <v xml:space="preserve">There are multiple data systems being used to capture PR1 and PR3-6. These data are captured from IN's eligibility system. This metric will probably not equal the sum of metrics PR3-6. </v>
      </c>
      <c r="K16" s="209" t="str">
        <f t="shared" si="0"/>
        <v>Version 3.0</v>
      </c>
      <c r="L16" s="207"/>
      <c r="M16" s="110" t="s">
        <v>717</v>
      </c>
      <c r="N16" s="211"/>
      <c r="O16" s="259">
        <v>2694</v>
      </c>
      <c r="P16" s="212"/>
      <c r="Q16" s="211"/>
      <c r="R16" s="259">
        <v>1772</v>
      </c>
      <c r="S16" s="212">
        <v>1772</v>
      </c>
      <c r="T16" s="211">
        <v>1772</v>
      </c>
      <c r="U16" s="259">
        <v>454</v>
      </c>
      <c r="V16" s="212">
        <v>1772</v>
      </c>
      <c r="W16" s="211">
        <v>1772</v>
      </c>
      <c r="X16" s="259">
        <v>468</v>
      </c>
      <c r="Y16" s="212"/>
      <c r="Z16" s="211"/>
      <c r="AA16" s="212"/>
      <c r="AB16" s="212"/>
      <c r="AC16" s="211"/>
      <c r="AD16" s="212"/>
      <c r="AE16" s="212"/>
      <c r="AF16" s="211"/>
      <c r="AG16" s="212"/>
      <c r="AH16" s="212"/>
      <c r="AI16" s="211"/>
      <c r="AJ16" s="212"/>
      <c r="AK16" s="212"/>
      <c r="AL16" s="211"/>
      <c r="AM16" s="212"/>
      <c r="AN16" s="212"/>
      <c r="AO16" s="211"/>
      <c r="AP16" s="212"/>
      <c r="AQ16" s="212"/>
      <c r="AR16" s="211"/>
      <c r="AS16" s="212"/>
      <c r="AT16" s="212"/>
      <c r="AU16" s="211"/>
      <c r="AV16" s="212"/>
      <c r="AW16" s="212"/>
      <c r="AX16" s="211"/>
      <c r="AY16" s="212"/>
      <c r="AZ16" s="212"/>
      <c r="BA16" s="211"/>
      <c r="BB16" s="212"/>
      <c r="BC16" s="212"/>
      <c r="BD16" s="211"/>
      <c r="BE16" s="212"/>
      <c r="BF16" s="212"/>
      <c r="BG16" s="211"/>
      <c r="BH16" s="212"/>
      <c r="BI16" s="212"/>
      <c r="BJ16" s="211"/>
      <c r="BK16" s="212"/>
      <c r="BL16" s="212"/>
      <c r="BM16" s="211"/>
      <c r="BN16" s="212"/>
      <c r="BO16" s="212"/>
      <c r="BP16" s="211"/>
      <c r="BQ16" s="212"/>
      <c r="BR16" s="212"/>
      <c r="BS16" s="211"/>
      <c r="BT16" s="212"/>
      <c r="BU16" s="212"/>
      <c r="BV16" s="211"/>
      <c r="BW16" s="212"/>
      <c r="BX16" s="212"/>
      <c r="BY16" s="211"/>
      <c r="BZ16" s="212"/>
      <c r="CA16" s="212"/>
      <c r="CB16" s="211"/>
      <c r="CC16" s="259">
        <v>1556</v>
      </c>
      <c r="CD16" s="212"/>
      <c r="CE16" s="211"/>
      <c r="CF16" s="259">
        <v>53</v>
      </c>
      <c r="CG16" s="212"/>
      <c r="CH16" s="211"/>
      <c r="CI16" s="259">
        <v>6</v>
      </c>
      <c r="CJ16" s="212"/>
      <c r="CK16" s="211"/>
      <c r="CL16" s="259">
        <v>2164</v>
      </c>
      <c r="CM16" s="212"/>
      <c r="CN16" s="211"/>
      <c r="CO16" s="259"/>
      <c r="CP16" s="213"/>
    </row>
    <row r="17" spans="1:94" s="9" customFormat="1" ht="30" customHeight="1" thickBot="1" x14ac:dyDescent="0.3">
      <c r="A17" s="118" t="s">
        <v>463</v>
      </c>
      <c r="B17" s="118" t="s">
        <v>464</v>
      </c>
      <c r="C17" s="123" t="s">
        <v>465</v>
      </c>
      <c r="D17" s="123" t="s">
        <v>466</v>
      </c>
      <c r="E17" s="125" t="s">
        <v>162</v>
      </c>
      <c r="F17" s="125" t="s">
        <v>163</v>
      </c>
      <c r="G17" s="113" t="s">
        <v>169</v>
      </c>
      <c r="H17" s="260" t="str">
        <f>IF(H15="","",H15)</f>
        <v>Y</v>
      </c>
      <c r="I17" s="209" t="str">
        <f t="shared" ref="I17:K17" si="1">IF(I15="","",I15)</f>
        <v>N</v>
      </c>
      <c r="J17" s="207" t="str">
        <f t="shared" si="1"/>
        <v xml:space="preserve">There are multiple data systems being used to capture PR1 and PR3-6. These data are captured from IN's eligibility system. This metric will probably not equal the sum of metrics PR3-6. </v>
      </c>
      <c r="K17" s="207" t="str">
        <f t="shared" si="1"/>
        <v>Version 3.0</v>
      </c>
      <c r="L17" s="207"/>
      <c r="M17" s="110" t="s">
        <v>718</v>
      </c>
      <c r="N17" s="211"/>
      <c r="O17" s="259">
        <v>2437</v>
      </c>
      <c r="P17" s="212"/>
      <c r="Q17" s="211"/>
      <c r="R17" s="259">
        <v>1596</v>
      </c>
      <c r="S17" s="212">
        <v>1596</v>
      </c>
      <c r="T17" s="211">
        <v>1596</v>
      </c>
      <c r="U17" s="259">
        <v>427</v>
      </c>
      <c r="V17" s="212">
        <v>1596</v>
      </c>
      <c r="W17" s="211">
        <v>1596</v>
      </c>
      <c r="X17" s="259">
        <v>414</v>
      </c>
      <c r="Y17" s="212"/>
      <c r="Z17" s="211"/>
      <c r="AA17" s="212"/>
      <c r="AB17" s="212"/>
      <c r="AC17" s="211"/>
      <c r="AD17" s="212"/>
      <c r="AE17" s="212"/>
      <c r="AF17" s="211"/>
      <c r="AG17" s="212"/>
      <c r="AH17" s="212"/>
      <c r="AI17" s="211"/>
      <c r="AJ17" s="212"/>
      <c r="AK17" s="212"/>
      <c r="AL17" s="211"/>
      <c r="AM17" s="212"/>
      <c r="AN17" s="212"/>
      <c r="AO17" s="211"/>
      <c r="AP17" s="212"/>
      <c r="AQ17" s="212"/>
      <c r="AR17" s="211"/>
      <c r="AS17" s="212"/>
      <c r="AT17" s="212"/>
      <c r="AU17" s="211"/>
      <c r="AV17" s="212"/>
      <c r="AW17" s="212"/>
      <c r="AX17" s="211"/>
      <c r="AY17" s="212"/>
      <c r="AZ17" s="212"/>
      <c r="BA17" s="211"/>
      <c r="BB17" s="212"/>
      <c r="BC17" s="212"/>
      <c r="BD17" s="211"/>
      <c r="BE17" s="212"/>
      <c r="BF17" s="212"/>
      <c r="BG17" s="211"/>
      <c r="BH17" s="212"/>
      <c r="BI17" s="212"/>
      <c r="BJ17" s="211"/>
      <c r="BK17" s="212"/>
      <c r="BL17" s="212"/>
      <c r="BM17" s="211"/>
      <c r="BN17" s="212"/>
      <c r="BO17" s="212"/>
      <c r="BP17" s="211"/>
      <c r="BQ17" s="212"/>
      <c r="BR17" s="212"/>
      <c r="BS17" s="211"/>
      <c r="BT17" s="212"/>
      <c r="BU17" s="212"/>
      <c r="BV17" s="211"/>
      <c r="BW17" s="212"/>
      <c r="BX17" s="212"/>
      <c r="BY17" s="211"/>
      <c r="BZ17" s="212"/>
      <c r="CA17" s="212"/>
      <c r="CB17" s="211"/>
      <c r="CC17" s="259">
        <v>1376</v>
      </c>
      <c r="CD17" s="212"/>
      <c r="CE17" s="211"/>
      <c r="CF17" s="259">
        <v>54</v>
      </c>
      <c r="CG17" s="212"/>
      <c r="CH17" s="211"/>
      <c r="CI17" s="259">
        <v>7</v>
      </c>
      <c r="CJ17" s="212"/>
      <c r="CK17" s="211"/>
      <c r="CL17" s="259">
        <v>1945</v>
      </c>
      <c r="CM17" s="212"/>
      <c r="CN17" s="211"/>
      <c r="CO17" s="259"/>
      <c r="CP17" s="213"/>
    </row>
    <row r="18" spans="1:94" s="9" customFormat="1" ht="145.5" customHeight="1" thickTop="1" thickBot="1" x14ac:dyDescent="0.3">
      <c r="A18" s="146" t="s">
        <v>468</v>
      </c>
      <c r="B18" s="146" t="s">
        <v>469</v>
      </c>
      <c r="C18" s="146" t="s">
        <v>470</v>
      </c>
      <c r="D18" s="146" t="s">
        <v>466</v>
      </c>
      <c r="E18" s="148" t="s">
        <v>162</v>
      </c>
      <c r="F18" s="148" t="s">
        <v>163</v>
      </c>
      <c r="G18" s="148" t="s">
        <v>164</v>
      </c>
      <c r="H18" s="221" t="s">
        <v>165</v>
      </c>
      <c r="I18" s="151" t="s">
        <v>165</v>
      </c>
      <c r="J18" s="151"/>
      <c r="K18" s="150" t="s">
        <v>166</v>
      </c>
      <c r="L18" s="150" t="s">
        <v>165</v>
      </c>
      <c r="M18" s="110" t="s">
        <v>716</v>
      </c>
      <c r="N18" s="165"/>
      <c r="O18" s="152">
        <v>580560</v>
      </c>
      <c r="P18" s="222"/>
      <c r="Q18" s="165"/>
      <c r="R18" s="152">
        <v>392608</v>
      </c>
      <c r="S18" s="222"/>
      <c r="T18" s="165"/>
      <c r="U18" s="152">
        <v>98254</v>
      </c>
      <c r="V18" s="222"/>
      <c r="W18" s="165"/>
      <c r="X18" s="152">
        <v>89698</v>
      </c>
      <c r="Y18" s="222"/>
      <c r="Z18" s="165"/>
      <c r="AA18" s="222"/>
      <c r="AB18" s="222"/>
      <c r="AC18" s="165"/>
      <c r="AD18" s="222"/>
      <c r="AE18" s="222"/>
      <c r="AF18" s="165"/>
      <c r="AG18" s="222"/>
      <c r="AH18" s="222"/>
      <c r="AI18" s="165"/>
      <c r="AJ18" s="222"/>
      <c r="AK18" s="222"/>
      <c r="AL18" s="165"/>
      <c r="AM18" s="222"/>
      <c r="AN18" s="222"/>
      <c r="AO18" s="165"/>
      <c r="AP18" s="222"/>
      <c r="AQ18" s="222"/>
      <c r="AR18" s="165"/>
      <c r="AS18" s="222"/>
      <c r="AT18" s="222"/>
      <c r="AU18" s="165"/>
      <c r="AV18" s="222"/>
      <c r="AW18" s="222"/>
      <c r="AX18" s="165"/>
      <c r="AY18" s="222"/>
      <c r="AZ18" s="222"/>
      <c r="BA18" s="165"/>
      <c r="BB18" s="222"/>
      <c r="BC18" s="222"/>
      <c r="BD18" s="165"/>
      <c r="BE18" s="222"/>
      <c r="BF18" s="222"/>
      <c r="BG18" s="165"/>
      <c r="BH18" s="222"/>
      <c r="BI18" s="222"/>
      <c r="BJ18" s="165"/>
      <c r="BK18" s="222"/>
      <c r="BL18" s="222"/>
      <c r="BM18" s="165"/>
      <c r="BN18" s="222"/>
      <c r="BO18" s="222"/>
      <c r="BP18" s="165"/>
      <c r="BQ18" s="222"/>
      <c r="BR18" s="222"/>
      <c r="BS18" s="165"/>
      <c r="BT18" s="222"/>
      <c r="BU18" s="222"/>
      <c r="BV18" s="165"/>
      <c r="BW18" s="222"/>
      <c r="BX18" s="222"/>
      <c r="BY18" s="165"/>
      <c r="BZ18" s="222"/>
      <c r="CA18" s="222"/>
      <c r="CB18" s="165"/>
      <c r="CC18" s="152">
        <v>353719</v>
      </c>
      <c r="CD18" s="222"/>
      <c r="CE18" s="165"/>
      <c r="CF18" s="152">
        <v>8512</v>
      </c>
      <c r="CG18" s="222"/>
      <c r="CH18" s="165"/>
      <c r="CI18" s="152">
        <v>58</v>
      </c>
      <c r="CJ18" s="222"/>
      <c r="CK18" s="165"/>
      <c r="CL18" s="152">
        <v>493796</v>
      </c>
      <c r="CM18" s="222"/>
      <c r="CN18" s="165"/>
      <c r="CO18" s="152"/>
      <c r="CP18" s="223"/>
    </row>
    <row r="19" spans="1:94" s="9" customFormat="1" ht="45" customHeight="1" thickBot="1" x14ac:dyDescent="0.3">
      <c r="A19" s="67" t="s">
        <v>468</v>
      </c>
      <c r="B19" s="77" t="s">
        <v>469</v>
      </c>
      <c r="C19" s="77" t="s">
        <v>470</v>
      </c>
      <c r="D19" s="77" t="s">
        <v>466</v>
      </c>
      <c r="E19" s="67" t="s">
        <v>162</v>
      </c>
      <c r="F19" s="67" t="s">
        <v>163</v>
      </c>
      <c r="G19" s="79" t="s">
        <v>168</v>
      </c>
      <c r="H19" s="209" t="str">
        <f>IF(H18="","",H18)</f>
        <v>Y</v>
      </c>
      <c r="I19" s="207" t="str">
        <f t="shared" ref="I19:K19" si="2">IF(I18="","",I18)</f>
        <v>Y</v>
      </c>
      <c r="J19" s="208" t="str">
        <f>IF(J18="","",J18)</f>
        <v/>
      </c>
      <c r="K19" s="209" t="str">
        <f t="shared" si="2"/>
        <v>Version 3.0</v>
      </c>
      <c r="L19" s="209"/>
      <c r="M19" s="110" t="s">
        <v>717</v>
      </c>
      <c r="N19" s="211"/>
      <c r="O19" s="75">
        <v>582132</v>
      </c>
      <c r="P19" s="212"/>
      <c r="Q19" s="211"/>
      <c r="R19" s="75">
        <v>394235</v>
      </c>
      <c r="S19" s="212"/>
      <c r="T19" s="211"/>
      <c r="U19" s="75">
        <v>97911</v>
      </c>
      <c r="V19" s="212"/>
      <c r="W19" s="211"/>
      <c r="X19" s="75">
        <v>89986</v>
      </c>
      <c r="Y19" s="212"/>
      <c r="Z19" s="211"/>
      <c r="AA19" s="212"/>
      <c r="AB19" s="212"/>
      <c r="AC19" s="211"/>
      <c r="AD19" s="212"/>
      <c r="AE19" s="212"/>
      <c r="AF19" s="211"/>
      <c r="AG19" s="212"/>
      <c r="AH19" s="212"/>
      <c r="AI19" s="211"/>
      <c r="AJ19" s="212"/>
      <c r="AK19" s="212"/>
      <c r="AL19" s="211"/>
      <c r="AM19" s="212"/>
      <c r="AN19" s="212"/>
      <c r="AO19" s="211"/>
      <c r="AP19" s="212"/>
      <c r="AQ19" s="212"/>
      <c r="AR19" s="211"/>
      <c r="AS19" s="212"/>
      <c r="AT19" s="212"/>
      <c r="AU19" s="211"/>
      <c r="AV19" s="212"/>
      <c r="AW19" s="212"/>
      <c r="AX19" s="211"/>
      <c r="AY19" s="212"/>
      <c r="AZ19" s="212"/>
      <c r="BA19" s="211"/>
      <c r="BB19" s="212"/>
      <c r="BC19" s="212"/>
      <c r="BD19" s="211"/>
      <c r="BE19" s="212"/>
      <c r="BF19" s="212"/>
      <c r="BG19" s="211"/>
      <c r="BH19" s="212"/>
      <c r="BI19" s="212"/>
      <c r="BJ19" s="211"/>
      <c r="BK19" s="212"/>
      <c r="BL19" s="212"/>
      <c r="BM19" s="211"/>
      <c r="BN19" s="212"/>
      <c r="BO19" s="212"/>
      <c r="BP19" s="211"/>
      <c r="BQ19" s="212"/>
      <c r="BR19" s="212"/>
      <c r="BS19" s="211"/>
      <c r="BT19" s="212"/>
      <c r="BU19" s="212"/>
      <c r="BV19" s="211"/>
      <c r="BW19" s="212"/>
      <c r="BX19" s="212"/>
      <c r="BY19" s="211"/>
      <c r="BZ19" s="212"/>
      <c r="CA19" s="212"/>
      <c r="CB19" s="211"/>
      <c r="CC19" s="75">
        <v>355441</v>
      </c>
      <c r="CD19" s="212"/>
      <c r="CE19" s="211"/>
      <c r="CF19" s="75">
        <v>8267</v>
      </c>
      <c r="CG19" s="212"/>
      <c r="CH19" s="211"/>
      <c r="CI19" s="75">
        <v>61</v>
      </c>
      <c r="CJ19" s="212"/>
      <c r="CK19" s="211"/>
      <c r="CL19" s="75">
        <v>495367</v>
      </c>
      <c r="CM19" s="212"/>
      <c r="CN19" s="211"/>
      <c r="CO19" s="75"/>
      <c r="CP19" s="213"/>
    </row>
    <row r="20" spans="1:94" s="9" customFormat="1" ht="45" customHeight="1" thickBot="1" x14ac:dyDescent="0.3">
      <c r="A20" s="67" t="s">
        <v>468</v>
      </c>
      <c r="B20" s="77" t="s">
        <v>469</v>
      </c>
      <c r="C20" s="77" t="s">
        <v>470</v>
      </c>
      <c r="D20" s="77" t="s">
        <v>466</v>
      </c>
      <c r="E20" s="67" t="s">
        <v>162</v>
      </c>
      <c r="F20" s="67" t="s">
        <v>163</v>
      </c>
      <c r="G20" s="79" t="s">
        <v>169</v>
      </c>
      <c r="H20" s="207" t="str">
        <f>IF(H18="","",H18)</f>
        <v>Y</v>
      </c>
      <c r="I20" s="207" t="str">
        <f t="shared" ref="I20:K20" si="3">IF(I18="","",I18)</f>
        <v>Y</v>
      </c>
      <c r="J20" s="209" t="str">
        <f>IF(J18="","",J18)</f>
        <v/>
      </c>
      <c r="K20" s="207" t="str">
        <f t="shared" si="3"/>
        <v>Version 3.0</v>
      </c>
      <c r="L20" s="207"/>
      <c r="M20" s="110" t="s">
        <v>718</v>
      </c>
      <c r="N20" s="211"/>
      <c r="O20" s="75">
        <v>584085</v>
      </c>
      <c r="P20" s="212"/>
      <c r="Q20" s="211"/>
      <c r="R20" s="75">
        <v>397513</v>
      </c>
      <c r="S20" s="212"/>
      <c r="T20" s="211"/>
      <c r="U20" s="75">
        <v>100454</v>
      </c>
      <c r="V20" s="212"/>
      <c r="W20" s="211"/>
      <c r="X20" s="75">
        <v>86118</v>
      </c>
      <c r="Y20" s="212"/>
      <c r="Z20" s="211"/>
      <c r="AA20" s="212"/>
      <c r="AB20" s="212"/>
      <c r="AC20" s="211"/>
      <c r="AD20" s="212"/>
      <c r="AE20" s="212"/>
      <c r="AF20" s="211"/>
      <c r="AG20" s="212"/>
      <c r="AH20" s="212"/>
      <c r="AI20" s="211"/>
      <c r="AJ20" s="212"/>
      <c r="AK20" s="212"/>
      <c r="AL20" s="211"/>
      <c r="AM20" s="212"/>
      <c r="AN20" s="212"/>
      <c r="AO20" s="211"/>
      <c r="AP20" s="212"/>
      <c r="AQ20" s="212"/>
      <c r="AR20" s="211"/>
      <c r="AS20" s="212"/>
      <c r="AT20" s="212"/>
      <c r="AU20" s="211"/>
      <c r="AV20" s="212"/>
      <c r="AW20" s="212"/>
      <c r="AX20" s="211"/>
      <c r="AY20" s="212"/>
      <c r="AZ20" s="212"/>
      <c r="BA20" s="211"/>
      <c r="BB20" s="212"/>
      <c r="BC20" s="212"/>
      <c r="BD20" s="211"/>
      <c r="BE20" s="212"/>
      <c r="BF20" s="212"/>
      <c r="BG20" s="211"/>
      <c r="BH20" s="212"/>
      <c r="BI20" s="212"/>
      <c r="BJ20" s="211"/>
      <c r="BK20" s="212"/>
      <c r="BL20" s="212"/>
      <c r="BM20" s="211"/>
      <c r="BN20" s="212"/>
      <c r="BO20" s="212"/>
      <c r="BP20" s="211"/>
      <c r="BQ20" s="212"/>
      <c r="BR20" s="212"/>
      <c r="BS20" s="211"/>
      <c r="BT20" s="212"/>
      <c r="BU20" s="212"/>
      <c r="BV20" s="211"/>
      <c r="BW20" s="212"/>
      <c r="BX20" s="212"/>
      <c r="BY20" s="211"/>
      <c r="BZ20" s="212"/>
      <c r="CA20" s="212"/>
      <c r="CB20" s="211"/>
      <c r="CC20" s="75">
        <v>356773</v>
      </c>
      <c r="CD20" s="212"/>
      <c r="CE20" s="211"/>
      <c r="CF20" s="75">
        <v>8153</v>
      </c>
      <c r="CG20" s="212"/>
      <c r="CH20" s="211"/>
      <c r="CI20" s="75">
        <v>70</v>
      </c>
      <c r="CJ20" s="212"/>
      <c r="CK20" s="211"/>
      <c r="CL20" s="75">
        <v>497110</v>
      </c>
      <c r="CM20" s="212"/>
      <c r="CN20" s="211"/>
      <c r="CO20" s="75"/>
      <c r="CP20" s="213"/>
    </row>
    <row r="21" spans="1:94" s="9" customFormat="1" ht="63.75" customHeight="1" thickTop="1" thickBot="1" x14ac:dyDescent="0.3">
      <c r="A21" s="147" t="s">
        <v>471</v>
      </c>
      <c r="B21" s="147" t="s">
        <v>472</v>
      </c>
      <c r="C21" s="146" t="s">
        <v>473</v>
      </c>
      <c r="D21" s="146" t="s">
        <v>466</v>
      </c>
      <c r="E21" s="148" t="s">
        <v>162</v>
      </c>
      <c r="F21" s="148" t="s">
        <v>163</v>
      </c>
      <c r="G21" s="148" t="s">
        <v>164</v>
      </c>
      <c r="H21" s="221" t="s">
        <v>165</v>
      </c>
      <c r="I21" s="150" t="s">
        <v>177</v>
      </c>
      <c r="J21" s="221" t="s">
        <v>474</v>
      </c>
      <c r="K21" s="150" t="s">
        <v>166</v>
      </c>
      <c r="L21" s="150" t="s">
        <v>165</v>
      </c>
      <c r="M21" s="110" t="s">
        <v>716</v>
      </c>
      <c r="N21" s="165"/>
      <c r="O21" s="261">
        <v>494</v>
      </c>
      <c r="P21" s="222"/>
      <c r="Q21" s="165"/>
      <c r="R21" s="261">
        <v>140</v>
      </c>
      <c r="S21" s="222"/>
      <c r="T21" s="165"/>
      <c r="U21" s="261">
        <v>60</v>
      </c>
      <c r="V21" s="222"/>
      <c r="W21" s="165"/>
      <c r="X21" s="261">
        <v>47</v>
      </c>
      <c r="Y21" s="222"/>
      <c r="Z21" s="165"/>
      <c r="AA21" s="222"/>
      <c r="AB21" s="222"/>
      <c r="AC21" s="165"/>
      <c r="AD21" s="222"/>
      <c r="AE21" s="222"/>
      <c r="AF21" s="165"/>
      <c r="AG21" s="222"/>
      <c r="AH21" s="222"/>
      <c r="AI21" s="165"/>
      <c r="AJ21" s="222"/>
      <c r="AK21" s="222"/>
      <c r="AL21" s="165"/>
      <c r="AM21" s="222"/>
      <c r="AN21" s="222"/>
      <c r="AO21" s="165"/>
      <c r="AP21" s="222"/>
      <c r="AQ21" s="222"/>
      <c r="AR21" s="165"/>
      <c r="AS21" s="222"/>
      <c r="AT21" s="222"/>
      <c r="AU21" s="165"/>
      <c r="AV21" s="222"/>
      <c r="AW21" s="222"/>
      <c r="AX21" s="165"/>
      <c r="AY21" s="222"/>
      <c r="AZ21" s="222"/>
      <c r="BA21" s="165"/>
      <c r="BB21" s="222"/>
      <c r="BC21" s="222"/>
      <c r="BD21" s="165"/>
      <c r="BE21" s="222"/>
      <c r="BF21" s="222"/>
      <c r="BG21" s="165"/>
      <c r="BH21" s="222"/>
      <c r="BI21" s="222"/>
      <c r="BJ21" s="165"/>
      <c r="BK21" s="222"/>
      <c r="BL21" s="222"/>
      <c r="BM21" s="165"/>
      <c r="BN21" s="222"/>
      <c r="BO21" s="222"/>
      <c r="BP21" s="165"/>
      <c r="BQ21" s="222"/>
      <c r="BR21" s="222"/>
      <c r="BS21" s="165"/>
      <c r="BT21" s="222"/>
      <c r="BU21" s="222"/>
      <c r="BV21" s="165"/>
      <c r="BW21" s="222"/>
      <c r="BX21" s="222"/>
      <c r="BY21" s="165"/>
      <c r="BZ21" s="222"/>
      <c r="CA21" s="222"/>
      <c r="CB21" s="165"/>
      <c r="CC21" s="261">
        <v>34</v>
      </c>
      <c r="CD21" s="222"/>
      <c r="CE21" s="165"/>
      <c r="CF21" s="261">
        <v>2</v>
      </c>
      <c r="CG21" s="222"/>
      <c r="CH21" s="165"/>
      <c r="CI21" s="261">
        <v>10</v>
      </c>
      <c r="CJ21" s="222"/>
      <c r="CK21" s="165"/>
      <c r="CL21" s="261">
        <v>206</v>
      </c>
      <c r="CM21" s="222"/>
      <c r="CN21" s="165"/>
      <c r="CO21" s="261"/>
      <c r="CP21" s="223"/>
    </row>
    <row r="22" spans="1:94" s="9" customFormat="1" ht="30" customHeight="1" thickBot="1" x14ac:dyDescent="0.3">
      <c r="A22" s="118" t="s">
        <v>471</v>
      </c>
      <c r="B22" s="118" t="s">
        <v>472</v>
      </c>
      <c r="C22" s="123" t="s">
        <v>473</v>
      </c>
      <c r="D22" s="122" t="s">
        <v>466</v>
      </c>
      <c r="E22" s="125" t="s">
        <v>162</v>
      </c>
      <c r="F22" s="127" t="s">
        <v>163</v>
      </c>
      <c r="G22" s="113" t="s">
        <v>168</v>
      </c>
      <c r="H22" s="262" t="str">
        <f>IF(H21="","",H21)</f>
        <v>Y</v>
      </c>
      <c r="I22" s="208" t="str">
        <f t="shared" ref="I22:K22" si="4">IF(I21="","",I21)</f>
        <v>N</v>
      </c>
      <c r="J22" s="299" t="str">
        <f>IF(J21="","",J21)</f>
        <v xml:space="preserve">There are multiple data systems being used to capture PR1 and PR3-6. These data are captured from the claims system. The State will report beneficiaries that maintained HIP plus coverage by making the required monthly POWER account contribution within the 60-day payment period. This could include beneficiaries who are both above 100% FPL and have an eligibility status that prevents them from losing coverage for failure to pay (e.g. medically frail) as long as those beneficiaries: 1) are required to make POWER account contributions to maintain enrollment or HIP Plus benefits, and 2) make a POWER account contribution within the 60-day payment period.  </v>
      </c>
      <c r="K22" s="209" t="str">
        <f t="shared" si="4"/>
        <v>Version 3.0</v>
      </c>
      <c r="L22" s="209"/>
      <c r="M22" s="110" t="s">
        <v>717</v>
      </c>
      <c r="N22" s="211"/>
      <c r="O22" s="259">
        <v>148</v>
      </c>
      <c r="P22" s="212"/>
      <c r="Q22" s="211"/>
      <c r="R22" s="259">
        <v>59</v>
      </c>
      <c r="S22" s="212"/>
      <c r="T22" s="211"/>
      <c r="U22" s="259">
        <v>33</v>
      </c>
      <c r="V22" s="212"/>
      <c r="W22" s="211"/>
      <c r="X22" s="259">
        <v>20</v>
      </c>
      <c r="Y22" s="212"/>
      <c r="Z22" s="211"/>
      <c r="AA22" s="212"/>
      <c r="AB22" s="212"/>
      <c r="AC22" s="211"/>
      <c r="AD22" s="212"/>
      <c r="AE22" s="212"/>
      <c r="AF22" s="211"/>
      <c r="AG22" s="212"/>
      <c r="AH22" s="212"/>
      <c r="AI22" s="211"/>
      <c r="AJ22" s="212"/>
      <c r="AK22" s="212"/>
      <c r="AL22" s="211"/>
      <c r="AM22" s="212"/>
      <c r="AN22" s="212"/>
      <c r="AO22" s="211"/>
      <c r="AP22" s="212"/>
      <c r="AQ22" s="212"/>
      <c r="AR22" s="211"/>
      <c r="AS22" s="212"/>
      <c r="AT22" s="212"/>
      <c r="AU22" s="211"/>
      <c r="AV22" s="212"/>
      <c r="AW22" s="212"/>
      <c r="AX22" s="211"/>
      <c r="AY22" s="212"/>
      <c r="AZ22" s="212"/>
      <c r="BA22" s="211"/>
      <c r="BB22" s="212"/>
      <c r="BC22" s="212"/>
      <c r="BD22" s="211"/>
      <c r="BE22" s="212"/>
      <c r="BF22" s="212"/>
      <c r="BG22" s="211"/>
      <c r="BH22" s="212"/>
      <c r="BI22" s="212"/>
      <c r="BJ22" s="211"/>
      <c r="BK22" s="212"/>
      <c r="BL22" s="212"/>
      <c r="BM22" s="211"/>
      <c r="BN22" s="212"/>
      <c r="BO22" s="212"/>
      <c r="BP22" s="211"/>
      <c r="BQ22" s="212"/>
      <c r="BR22" s="212"/>
      <c r="BS22" s="211"/>
      <c r="BT22" s="212"/>
      <c r="BU22" s="212"/>
      <c r="BV22" s="211"/>
      <c r="BW22" s="212"/>
      <c r="BX22" s="212"/>
      <c r="BY22" s="211"/>
      <c r="BZ22" s="212"/>
      <c r="CA22" s="212"/>
      <c r="CB22" s="211"/>
      <c r="CC22" s="259">
        <v>8</v>
      </c>
      <c r="CD22" s="212"/>
      <c r="CE22" s="211"/>
      <c r="CF22" s="259">
        <v>0</v>
      </c>
      <c r="CG22" s="212"/>
      <c r="CH22" s="211"/>
      <c r="CI22" s="259">
        <v>3</v>
      </c>
      <c r="CJ22" s="212"/>
      <c r="CK22" s="211"/>
      <c r="CL22" s="259">
        <v>102</v>
      </c>
      <c r="CM22" s="212"/>
      <c r="CN22" s="211"/>
      <c r="CO22" s="259"/>
      <c r="CP22" s="213"/>
    </row>
    <row r="23" spans="1:94" s="9" customFormat="1" ht="30" customHeight="1" thickBot="1" x14ac:dyDescent="0.3">
      <c r="A23" s="123" t="s">
        <v>471</v>
      </c>
      <c r="B23" s="123" t="s">
        <v>472</v>
      </c>
      <c r="C23" s="123" t="s">
        <v>473</v>
      </c>
      <c r="D23" s="118" t="s">
        <v>466</v>
      </c>
      <c r="E23" s="125" t="s">
        <v>162</v>
      </c>
      <c r="F23" s="119" t="s">
        <v>163</v>
      </c>
      <c r="G23" s="113" t="s">
        <v>169</v>
      </c>
      <c r="H23" s="263" t="str">
        <f>IF(H21="","",H21)</f>
        <v>Y</v>
      </c>
      <c r="I23" s="209" t="str">
        <f t="shared" ref="I23:K23" si="5">IF(I21="","",I21)</f>
        <v>N</v>
      </c>
      <c r="J23" s="209" t="str">
        <f t="shared" si="5"/>
        <v xml:space="preserve">There are multiple data systems being used to capture PR1 and PR3-6. These data are captured from the claims system. The State will report beneficiaries that maintained HIP plus coverage by making the required monthly POWER account contribution within the 60-day payment period. This could include beneficiaries who are both above 100% FPL and have an eligibility status that prevents them from losing coverage for failure to pay (e.g. medically frail) as long as those beneficiaries: 1) are required to make POWER account contributions to maintain enrollment or HIP Plus benefits, and 2) make a POWER account contribution within the 60-day payment period.  </v>
      </c>
      <c r="K23" s="207" t="str">
        <f t="shared" si="5"/>
        <v>Version 3.0</v>
      </c>
      <c r="L23" s="207"/>
      <c r="M23" s="110" t="s">
        <v>718</v>
      </c>
      <c r="N23" s="211"/>
      <c r="O23" s="259">
        <v>156</v>
      </c>
      <c r="P23" s="212"/>
      <c r="Q23" s="211"/>
      <c r="R23" s="259">
        <v>63</v>
      </c>
      <c r="S23" s="212"/>
      <c r="T23" s="211"/>
      <c r="U23" s="259">
        <v>20</v>
      </c>
      <c r="V23" s="212"/>
      <c r="W23" s="211"/>
      <c r="X23" s="259">
        <v>20</v>
      </c>
      <c r="Y23" s="212"/>
      <c r="Z23" s="211"/>
      <c r="AA23" s="212"/>
      <c r="AB23" s="212"/>
      <c r="AC23" s="211"/>
      <c r="AD23" s="212"/>
      <c r="AE23" s="212"/>
      <c r="AF23" s="211"/>
      <c r="AG23" s="212"/>
      <c r="AH23" s="212"/>
      <c r="AI23" s="211"/>
      <c r="AJ23" s="212"/>
      <c r="AK23" s="212"/>
      <c r="AL23" s="211"/>
      <c r="AM23" s="212"/>
      <c r="AN23" s="212"/>
      <c r="AO23" s="211"/>
      <c r="AP23" s="212"/>
      <c r="AQ23" s="212"/>
      <c r="AR23" s="211"/>
      <c r="AS23" s="212"/>
      <c r="AT23" s="212"/>
      <c r="AU23" s="211"/>
      <c r="AV23" s="212"/>
      <c r="AW23" s="212"/>
      <c r="AX23" s="211"/>
      <c r="AY23" s="212"/>
      <c r="AZ23" s="212"/>
      <c r="BA23" s="211"/>
      <c r="BB23" s="212"/>
      <c r="BC23" s="212"/>
      <c r="BD23" s="211"/>
      <c r="BE23" s="212"/>
      <c r="BF23" s="212"/>
      <c r="BG23" s="211"/>
      <c r="BH23" s="212"/>
      <c r="BI23" s="212"/>
      <c r="BJ23" s="211"/>
      <c r="BK23" s="212"/>
      <c r="BL23" s="212"/>
      <c r="BM23" s="211"/>
      <c r="BN23" s="212"/>
      <c r="BO23" s="212"/>
      <c r="BP23" s="211"/>
      <c r="BQ23" s="212"/>
      <c r="BR23" s="212"/>
      <c r="BS23" s="211"/>
      <c r="BT23" s="212"/>
      <c r="BU23" s="212"/>
      <c r="BV23" s="211"/>
      <c r="BW23" s="212"/>
      <c r="BX23" s="212"/>
      <c r="BY23" s="211"/>
      <c r="BZ23" s="212"/>
      <c r="CA23" s="212"/>
      <c r="CB23" s="211"/>
      <c r="CC23" s="259">
        <v>7</v>
      </c>
      <c r="CD23" s="212"/>
      <c r="CE23" s="211"/>
      <c r="CF23" s="259">
        <v>0</v>
      </c>
      <c r="CG23" s="212"/>
      <c r="CH23" s="211"/>
      <c r="CI23" s="259">
        <v>1</v>
      </c>
      <c r="CJ23" s="212"/>
      <c r="CK23" s="211"/>
      <c r="CL23" s="259">
        <v>94</v>
      </c>
      <c r="CM23" s="212"/>
      <c r="CN23" s="211"/>
      <c r="CO23" s="259"/>
      <c r="CP23" s="213"/>
    </row>
    <row r="24" spans="1:94" s="9" customFormat="1" ht="90.75" customHeight="1" thickTop="1" x14ac:dyDescent="0.25">
      <c r="A24" s="146" t="s">
        <v>475</v>
      </c>
      <c r="B24" s="146" t="s">
        <v>476</v>
      </c>
      <c r="C24" s="146" t="s">
        <v>477</v>
      </c>
      <c r="D24" s="146" t="s">
        <v>466</v>
      </c>
      <c r="E24" s="148" t="s">
        <v>162</v>
      </c>
      <c r="F24" s="148" t="s">
        <v>163</v>
      </c>
      <c r="G24" s="148" t="s">
        <v>164</v>
      </c>
      <c r="H24" s="221" t="s">
        <v>167</v>
      </c>
      <c r="I24" s="150"/>
      <c r="J24" s="226" t="s">
        <v>478</v>
      </c>
      <c r="K24" s="151"/>
      <c r="L24" s="151"/>
      <c r="M24" s="163"/>
      <c r="N24" s="165"/>
      <c r="O24" s="152"/>
      <c r="P24" s="222"/>
      <c r="Q24" s="165"/>
      <c r="R24" s="152"/>
      <c r="S24" s="222"/>
      <c r="T24" s="165"/>
      <c r="U24" s="152"/>
      <c r="V24" s="222"/>
      <c r="W24" s="165"/>
      <c r="X24" s="152"/>
      <c r="Y24" s="222"/>
      <c r="Z24" s="165"/>
      <c r="AA24" s="222"/>
      <c r="AB24" s="222"/>
      <c r="AC24" s="165"/>
      <c r="AD24" s="222"/>
      <c r="AE24" s="222"/>
      <c r="AF24" s="165"/>
      <c r="AG24" s="222"/>
      <c r="AH24" s="222"/>
      <c r="AI24" s="165"/>
      <c r="AJ24" s="222"/>
      <c r="AK24" s="222"/>
      <c r="AL24" s="165"/>
      <c r="AM24" s="222"/>
      <c r="AN24" s="222"/>
      <c r="AO24" s="165"/>
      <c r="AP24" s="222"/>
      <c r="AQ24" s="222"/>
      <c r="AR24" s="165"/>
      <c r="AS24" s="222"/>
      <c r="AT24" s="222"/>
      <c r="AU24" s="165"/>
      <c r="AV24" s="222"/>
      <c r="AW24" s="222"/>
      <c r="AX24" s="165"/>
      <c r="AY24" s="222"/>
      <c r="AZ24" s="222"/>
      <c r="BA24" s="165"/>
      <c r="BB24" s="222"/>
      <c r="BC24" s="222"/>
      <c r="BD24" s="165"/>
      <c r="BE24" s="222"/>
      <c r="BF24" s="222"/>
      <c r="BG24" s="165"/>
      <c r="BH24" s="222"/>
      <c r="BI24" s="222"/>
      <c r="BJ24" s="165"/>
      <c r="BK24" s="222"/>
      <c r="BL24" s="222"/>
      <c r="BM24" s="165"/>
      <c r="BN24" s="222"/>
      <c r="BO24" s="222"/>
      <c r="BP24" s="165"/>
      <c r="BQ24" s="222"/>
      <c r="BR24" s="222"/>
      <c r="BS24" s="165"/>
      <c r="BT24" s="222"/>
      <c r="BU24" s="222"/>
      <c r="BV24" s="165"/>
      <c r="BW24" s="222"/>
      <c r="BX24" s="222"/>
      <c r="BY24" s="165"/>
      <c r="BZ24" s="222"/>
      <c r="CA24" s="222"/>
      <c r="CB24" s="165"/>
      <c r="CC24" s="292"/>
      <c r="CD24" s="222"/>
      <c r="CE24" s="165"/>
      <c r="CF24" s="292"/>
      <c r="CG24" s="222"/>
      <c r="CH24" s="165"/>
      <c r="CI24" s="292"/>
      <c r="CJ24" s="222"/>
      <c r="CK24" s="165"/>
      <c r="CL24" s="292"/>
      <c r="CM24" s="222"/>
      <c r="CN24" s="165"/>
      <c r="CO24" s="152"/>
      <c r="CP24" s="223"/>
    </row>
    <row r="25" spans="1:94" s="9" customFormat="1" ht="30" customHeight="1" x14ac:dyDescent="0.25">
      <c r="A25" s="67" t="s">
        <v>475</v>
      </c>
      <c r="B25" s="77" t="s">
        <v>476</v>
      </c>
      <c r="C25" s="77" t="s">
        <v>477</v>
      </c>
      <c r="D25" s="77" t="s">
        <v>466</v>
      </c>
      <c r="E25" s="67" t="s">
        <v>162</v>
      </c>
      <c r="F25" s="67" t="s">
        <v>163</v>
      </c>
      <c r="G25" s="79" t="s">
        <v>168</v>
      </c>
      <c r="H25" s="208" t="str">
        <f>IF(H24="","",H24)</f>
        <v>n.a.</v>
      </c>
      <c r="I25" s="209" t="str">
        <f t="shared" ref="I25" si="6">IF(I24="","",I24)</f>
        <v/>
      </c>
      <c r="J25" s="208" t="str">
        <f>IF(J24="","",J24)</f>
        <v xml:space="preserve">IN does not have a policy that allows beneficiaries to avoid paying premiums or other monthly payments by claiming temporary hardship </v>
      </c>
      <c r="K25" s="207" t="str">
        <f t="shared" ref="K25" si="7">IF(K24="","",K24)</f>
        <v/>
      </c>
      <c r="L25" s="207"/>
      <c r="M25" s="259"/>
      <c r="N25" s="211"/>
      <c r="O25" s="75"/>
      <c r="P25" s="212"/>
      <c r="Q25" s="211"/>
      <c r="R25" s="75"/>
      <c r="S25" s="212"/>
      <c r="T25" s="211"/>
      <c r="U25" s="75"/>
      <c r="V25" s="212"/>
      <c r="W25" s="211"/>
      <c r="X25" s="75"/>
      <c r="Y25" s="212"/>
      <c r="Z25" s="211"/>
      <c r="AA25" s="212"/>
      <c r="AB25" s="212"/>
      <c r="AC25" s="211"/>
      <c r="AD25" s="212"/>
      <c r="AE25" s="212"/>
      <c r="AF25" s="211"/>
      <c r="AG25" s="212"/>
      <c r="AH25" s="212"/>
      <c r="AI25" s="211"/>
      <c r="AJ25" s="212"/>
      <c r="AK25" s="212"/>
      <c r="AL25" s="211"/>
      <c r="AM25" s="212"/>
      <c r="AN25" s="212"/>
      <c r="AO25" s="211"/>
      <c r="AP25" s="212"/>
      <c r="AQ25" s="212"/>
      <c r="AR25" s="211"/>
      <c r="AS25" s="212"/>
      <c r="AT25" s="212"/>
      <c r="AU25" s="211"/>
      <c r="AV25" s="212"/>
      <c r="AW25" s="212"/>
      <c r="AX25" s="211"/>
      <c r="AY25" s="212"/>
      <c r="AZ25" s="212"/>
      <c r="BA25" s="211"/>
      <c r="BB25" s="212"/>
      <c r="BC25" s="212"/>
      <c r="BD25" s="211"/>
      <c r="BE25" s="212"/>
      <c r="BF25" s="212"/>
      <c r="BG25" s="211"/>
      <c r="BH25" s="212"/>
      <c r="BI25" s="212"/>
      <c r="BJ25" s="211"/>
      <c r="BK25" s="212"/>
      <c r="BL25" s="212"/>
      <c r="BM25" s="211"/>
      <c r="BN25" s="212"/>
      <c r="BO25" s="212"/>
      <c r="BP25" s="211"/>
      <c r="BQ25" s="212"/>
      <c r="BR25" s="212"/>
      <c r="BS25" s="211"/>
      <c r="BT25" s="212"/>
      <c r="BU25" s="212"/>
      <c r="BV25" s="211"/>
      <c r="BW25" s="212"/>
      <c r="BX25" s="212"/>
      <c r="BY25" s="211"/>
      <c r="BZ25" s="212"/>
      <c r="CA25" s="212"/>
      <c r="CB25" s="211"/>
      <c r="CC25" s="295"/>
      <c r="CD25" s="212"/>
      <c r="CE25" s="211"/>
      <c r="CF25" s="295"/>
      <c r="CG25" s="212"/>
      <c r="CH25" s="211"/>
      <c r="CI25" s="295"/>
      <c r="CJ25" s="212"/>
      <c r="CK25" s="211"/>
      <c r="CL25" s="295"/>
      <c r="CM25" s="212"/>
      <c r="CN25" s="211"/>
      <c r="CO25" s="75"/>
      <c r="CP25" s="213"/>
    </row>
    <row r="26" spans="1:94" s="9" customFormat="1" ht="30" customHeight="1" thickBot="1" x14ac:dyDescent="0.3">
      <c r="A26" s="67" t="s">
        <v>475</v>
      </c>
      <c r="B26" s="77" t="s">
        <v>476</v>
      </c>
      <c r="C26" s="77" t="s">
        <v>477</v>
      </c>
      <c r="D26" s="77" t="s">
        <v>466</v>
      </c>
      <c r="E26" s="67" t="s">
        <v>162</v>
      </c>
      <c r="F26" s="67" t="s">
        <v>163</v>
      </c>
      <c r="G26" s="79" t="s">
        <v>169</v>
      </c>
      <c r="H26" s="209" t="str">
        <f>IF(H24="","",H24)</f>
        <v>n.a.</v>
      </c>
      <c r="I26" s="207" t="str">
        <f t="shared" ref="I26" si="8">IF(I24="","",I24)</f>
        <v/>
      </c>
      <c r="J26" s="209" t="str">
        <f>IF(J24="","",J24)</f>
        <v xml:space="preserve">IN does not have a policy that allows beneficiaries to avoid paying premiums or other monthly payments by claiming temporary hardship </v>
      </c>
      <c r="K26" s="207" t="str">
        <f t="shared" ref="K26" si="9">IF(K24="","",K24)</f>
        <v/>
      </c>
      <c r="L26" s="207"/>
      <c r="M26" s="117"/>
      <c r="N26" s="211"/>
      <c r="O26" s="75"/>
      <c r="P26" s="212"/>
      <c r="Q26" s="211"/>
      <c r="R26" s="75"/>
      <c r="S26" s="212"/>
      <c r="T26" s="211"/>
      <c r="U26" s="75"/>
      <c r="V26" s="212"/>
      <c r="W26" s="211"/>
      <c r="X26" s="75"/>
      <c r="Y26" s="212"/>
      <c r="Z26" s="211"/>
      <c r="AA26" s="212"/>
      <c r="AB26" s="212"/>
      <c r="AC26" s="211"/>
      <c r="AD26" s="212"/>
      <c r="AE26" s="212"/>
      <c r="AF26" s="211"/>
      <c r="AG26" s="212"/>
      <c r="AH26" s="212"/>
      <c r="AI26" s="211"/>
      <c r="AJ26" s="212"/>
      <c r="AK26" s="212"/>
      <c r="AL26" s="211"/>
      <c r="AM26" s="212"/>
      <c r="AN26" s="212"/>
      <c r="AO26" s="211"/>
      <c r="AP26" s="212"/>
      <c r="AQ26" s="212"/>
      <c r="AR26" s="211"/>
      <c r="AS26" s="212"/>
      <c r="AT26" s="212"/>
      <c r="AU26" s="211"/>
      <c r="AV26" s="212"/>
      <c r="AW26" s="212"/>
      <c r="AX26" s="211"/>
      <c r="AY26" s="212"/>
      <c r="AZ26" s="212"/>
      <c r="BA26" s="211"/>
      <c r="BB26" s="212"/>
      <c r="BC26" s="212"/>
      <c r="BD26" s="211"/>
      <c r="BE26" s="212"/>
      <c r="BF26" s="212"/>
      <c r="BG26" s="211"/>
      <c r="BH26" s="212"/>
      <c r="BI26" s="212"/>
      <c r="BJ26" s="211"/>
      <c r="BK26" s="212"/>
      <c r="BL26" s="212"/>
      <c r="BM26" s="211"/>
      <c r="BN26" s="212"/>
      <c r="BO26" s="212"/>
      <c r="BP26" s="211"/>
      <c r="BQ26" s="212"/>
      <c r="BR26" s="212"/>
      <c r="BS26" s="211"/>
      <c r="BT26" s="212"/>
      <c r="BU26" s="212"/>
      <c r="BV26" s="211"/>
      <c r="BW26" s="212"/>
      <c r="BX26" s="212"/>
      <c r="BY26" s="211"/>
      <c r="BZ26" s="212"/>
      <c r="CA26" s="212"/>
      <c r="CB26" s="211"/>
      <c r="CC26" s="295"/>
      <c r="CD26" s="212"/>
      <c r="CE26" s="211"/>
      <c r="CF26" s="295"/>
      <c r="CG26" s="212"/>
      <c r="CH26" s="211"/>
      <c r="CI26" s="295"/>
      <c r="CJ26" s="212"/>
      <c r="CK26" s="211"/>
      <c r="CL26" s="295"/>
      <c r="CM26" s="212"/>
      <c r="CN26" s="211"/>
      <c r="CO26" s="75"/>
      <c r="CP26" s="213"/>
    </row>
    <row r="27" spans="1:94" s="9" customFormat="1" ht="93" customHeight="1" thickTop="1" thickBot="1" x14ac:dyDescent="0.3">
      <c r="A27" s="146" t="s">
        <v>479</v>
      </c>
      <c r="B27" s="146" t="s">
        <v>480</v>
      </c>
      <c r="C27" s="146" t="s">
        <v>481</v>
      </c>
      <c r="D27" s="147" t="s">
        <v>482</v>
      </c>
      <c r="E27" s="148" t="s">
        <v>162</v>
      </c>
      <c r="F27" s="148" t="s">
        <v>163</v>
      </c>
      <c r="G27" s="148" t="s">
        <v>164</v>
      </c>
      <c r="H27" s="221" t="s">
        <v>165</v>
      </c>
      <c r="I27" s="151" t="s">
        <v>177</v>
      </c>
      <c r="J27" s="226" t="s">
        <v>483</v>
      </c>
      <c r="K27" s="150" t="s">
        <v>166</v>
      </c>
      <c r="L27" s="151" t="s">
        <v>177</v>
      </c>
      <c r="M27" s="110" t="s">
        <v>716</v>
      </c>
      <c r="N27" s="165"/>
      <c r="O27" s="261">
        <v>0</v>
      </c>
      <c r="P27" s="222"/>
      <c r="Q27" s="165"/>
      <c r="R27" s="261">
        <v>0</v>
      </c>
      <c r="S27" s="222"/>
      <c r="T27" s="165"/>
      <c r="U27" s="261">
        <v>0</v>
      </c>
      <c r="V27" s="222"/>
      <c r="W27" s="165"/>
      <c r="X27" s="261">
        <v>0</v>
      </c>
      <c r="Y27" s="222"/>
      <c r="Z27" s="165"/>
      <c r="AA27" s="222"/>
      <c r="AB27" s="222"/>
      <c r="AC27" s="165"/>
      <c r="AD27" s="222"/>
      <c r="AE27" s="222"/>
      <c r="AF27" s="165"/>
      <c r="AG27" s="222"/>
      <c r="AH27" s="222"/>
      <c r="AI27" s="165"/>
      <c r="AJ27" s="222"/>
      <c r="AK27" s="222"/>
      <c r="AL27" s="165"/>
      <c r="AM27" s="222"/>
      <c r="AN27" s="222"/>
      <c r="AO27" s="165"/>
      <c r="AP27" s="222"/>
      <c r="AQ27" s="222"/>
      <c r="AR27" s="165"/>
      <c r="AS27" s="222"/>
      <c r="AT27" s="222"/>
      <c r="AU27" s="165"/>
      <c r="AV27" s="222"/>
      <c r="AW27" s="222"/>
      <c r="AX27" s="165"/>
      <c r="AY27" s="222"/>
      <c r="AZ27" s="222"/>
      <c r="BA27" s="165"/>
      <c r="BB27" s="222"/>
      <c r="BC27" s="222"/>
      <c r="BD27" s="165"/>
      <c r="BE27" s="222"/>
      <c r="BF27" s="222"/>
      <c r="BG27" s="165"/>
      <c r="BH27" s="222"/>
      <c r="BI27" s="222"/>
      <c r="BJ27" s="165"/>
      <c r="BK27" s="222"/>
      <c r="BL27" s="222"/>
      <c r="BM27" s="165"/>
      <c r="BN27" s="222"/>
      <c r="BO27" s="222"/>
      <c r="BP27" s="165"/>
      <c r="BQ27" s="222"/>
      <c r="BR27" s="222"/>
      <c r="BS27" s="165"/>
      <c r="BT27" s="222"/>
      <c r="BU27" s="222"/>
      <c r="BV27" s="165"/>
      <c r="BW27" s="222"/>
      <c r="BX27" s="222"/>
      <c r="BY27" s="165"/>
      <c r="BZ27" s="222"/>
      <c r="CA27" s="222"/>
      <c r="CB27" s="165"/>
      <c r="CC27" s="261">
        <v>0</v>
      </c>
      <c r="CD27" s="222"/>
      <c r="CE27" s="165"/>
      <c r="CF27" s="261">
        <v>0</v>
      </c>
      <c r="CG27" s="222"/>
      <c r="CH27" s="165"/>
      <c r="CI27" s="261">
        <v>0</v>
      </c>
      <c r="CJ27" s="222"/>
      <c r="CK27" s="165"/>
      <c r="CL27" s="261">
        <v>0</v>
      </c>
      <c r="CM27" s="222"/>
      <c r="CN27" s="165"/>
      <c r="CO27" s="261"/>
      <c r="CP27" s="223"/>
    </row>
    <row r="28" spans="1:94" s="9" customFormat="1" ht="30" customHeight="1" thickBot="1" x14ac:dyDescent="0.3">
      <c r="A28" s="123" t="s">
        <v>479</v>
      </c>
      <c r="B28" s="123" t="s">
        <v>480</v>
      </c>
      <c r="C28" s="123" t="s">
        <v>481</v>
      </c>
      <c r="D28" s="118" t="s">
        <v>482</v>
      </c>
      <c r="E28" s="127" t="s">
        <v>162</v>
      </c>
      <c r="F28" s="127" t="s">
        <v>163</v>
      </c>
      <c r="G28" s="113" t="s">
        <v>168</v>
      </c>
      <c r="H28" s="263" t="str">
        <f>IF(H27="","",H27)</f>
        <v>Y</v>
      </c>
      <c r="I28" s="207" t="str">
        <f t="shared" ref="I28:K28" si="10">IF(I27="","",I27)</f>
        <v>N</v>
      </c>
      <c r="J28" s="262" t="str">
        <f t="shared" si="10"/>
        <v xml:space="preserve">There are multiple data systems being used to capture PR1 and PR3-6. These data are captured by the MCEs. </v>
      </c>
      <c r="K28" s="208" t="str">
        <f t="shared" si="10"/>
        <v>Version 3.0</v>
      </c>
      <c r="L28" s="208"/>
      <c r="M28" s="110" t="s">
        <v>717</v>
      </c>
      <c r="N28" s="211"/>
      <c r="O28" s="259">
        <v>0</v>
      </c>
      <c r="P28" s="212"/>
      <c r="Q28" s="211"/>
      <c r="R28" s="259">
        <v>0</v>
      </c>
      <c r="S28" s="212"/>
      <c r="T28" s="211"/>
      <c r="U28" s="259">
        <v>0</v>
      </c>
      <c r="V28" s="212"/>
      <c r="W28" s="211"/>
      <c r="X28" s="259">
        <v>0</v>
      </c>
      <c r="Y28" s="212"/>
      <c r="Z28" s="211"/>
      <c r="AA28" s="212"/>
      <c r="AB28" s="212"/>
      <c r="AC28" s="211"/>
      <c r="AD28" s="212"/>
      <c r="AE28" s="212"/>
      <c r="AF28" s="211"/>
      <c r="AG28" s="212"/>
      <c r="AH28" s="212"/>
      <c r="AI28" s="211"/>
      <c r="AJ28" s="212"/>
      <c r="AK28" s="212"/>
      <c r="AL28" s="211"/>
      <c r="AM28" s="212"/>
      <c r="AN28" s="212"/>
      <c r="AO28" s="211"/>
      <c r="AP28" s="212"/>
      <c r="AQ28" s="212"/>
      <c r="AR28" s="211"/>
      <c r="AS28" s="212"/>
      <c r="AT28" s="212"/>
      <c r="AU28" s="211"/>
      <c r="AV28" s="212"/>
      <c r="AW28" s="212"/>
      <c r="AX28" s="211"/>
      <c r="AY28" s="212"/>
      <c r="AZ28" s="212"/>
      <c r="BA28" s="211"/>
      <c r="BB28" s="212"/>
      <c r="BC28" s="212"/>
      <c r="BD28" s="211"/>
      <c r="BE28" s="212"/>
      <c r="BF28" s="212"/>
      <c r="BG28" s="211"/>
      <c r="BH28" s="212"/>
      <c r="BI28" s="212"/>
      <c r="BJ28" s="211"/>
      <c r="BK28" s="212"/>
      <c r="BL28" s="212"/>
      <c r="BM28" s="211"/>
      <c r="BN28" s="212"/>
      <c r="BO28" s="212"/>
      <c r="BP28" s="211"/>
      <c r="BQ28" s="212"/>
      <c r="BR28" s="212"/>
      <c r="BS28" s="211"/>
      <c r="BT28" s="212"/>
      <c r="BU28" s="212"/>
      <c r="BV28" s="211"/>
      <c r="BW28" s="212"/>
      <c r="BX28" s="212"/>
      <c r="BY28" s="211"/>
      <c r="BZ28" s="212"/>
      <c r="CA28" s="212"/>
      <c r="CB28" s="211"/>
      <c r="CC28" s="259">
        <v>0</v>
      </c>
      <c r="CD28" s="212"/>
      <c r="CE28" s="211"/>
      <c r="CF28" s="259">
        <v>0</v>
      </c>
      <c r="CG28" s="212"/>
      <c r="CH28" s="211"/>
      <c r="CI28" s="259">
        <v>0</v>
      </c>
      <c r="CJ28" s="212"/>
      <c r="CK28" s="211"/>
      <c r="CL28" s="259">
        <v>0</v>
      </c>
      <c r="CM28" s="212"/>
      <c r="CN28" s="211"/>
      <c r="CO28" s="259"/>
      <c r="CP28" s="213"/>
    </row>
    <row r="29" spans="1:94" s="9" customFormat="1" ht="30" customHeight="1" thickBot="1" x14ac:dyDescent="0.3">
      <c r="A29" s="123" t="s">
        <v>479</v>
      </c>
      <c r="B29" s="123" t="s">
        <v>480</v>
      </c>
      <c r="C29" s="123" t="s">
        <v>481</v>
      </c>
      <c r="D29" s="123" t="s">
        <v>482</v>
      </c>
      <c r="E29" s="119" t="s">
        <v>162</v>
      </c>
      <c r="F29" s="119" t="s">
        <v>163</v>
      </c>
      <c r="G29" s="113" t="s">
        <v>169</v>
      </c>
      <c r="H29" s="258" t="str">
        <f>IF(H27="","",H27)</f>
        <v>Y</v>
      </c>
      <c r="I29" s="207" t="str">
        <f t="shared" ref="I29:K29" si="11">IF(I27="","",I27)</f>
        <v>N</v>
      </c>
      <c r="J29" s="263" t="str">
        <f t="shared" si="11"/>
        <v xml:space="preserve">There are multiple data systems being used to capture PR1 and PR3-6. These data are captured by the MCEs. </v>
      </c>
      <c r="K29" s="209" t="str">
        <f t="shared" si="11"/>
        <v>Version 3.0</v>
      </c>
      <c r="L29" s="209"/>
      <c r="M29" s="110" t="s">
        <v>718</v>
      </c>
      <c r="N29" s="211"/>
      <c r="O29" s="259">
        <v>0</v>
      </c>
      <c r="P29" s="212"/>
      <c r="Q29" s="211"/>
      <c r="R29" s="259">
        <v>0</v>
      </c>
      <c r="S29" s="212"/>
      <c r="T29" s="211"/>
      <c r="U29" s="259">
        <v>0</v>
      </c>
      <c r="V29" s="212"/>
      <c r="W29" s="211"/>
      <c r="X29" s="259">
        <v>0</v>
      </c>
      <c r="Y29" s="212"/>
      <c r="Z29" s="211"/>
      <c r="AA29" s="212"/>
      <c r="AB29" s="212"/>
      <c r="AC29" s="211"/>
      <c r="AD29" s="212"/>
      <c r="AE29" s="212"/>
      <c r="AF29" s="211"/>
      <c r="AG29" s="212"/>
      <c r="AH29" s="212"/>
      <c r="AI29" s="211"/>
      <c r="AJ29" s="212"/>
      <c r="AK29" s="212"/>
      <c r="AL29" s="211"/>
      <c r="AM29" s="212"/>
      <c r="AN29" s="212"/>
      <c r="AO29" s="211"/>
      <c r="AP29" s="212"/>
      <c r="AQ29" s="212"/>
      <c r="AR29" s="211"/>
      <c r="AS29" s="212"/>
      <c r="AT29" s="212"/>
      <c r="AU29" s="211"/>
      <c r="AV29" s="212"/>
      <c r="AW29" s="212"/>
      <c r="AX29" s="211"/>
      <c r="AY29" s="212"/>
      <c r="AZ29" s="212"/>
      <c r="BA29" s="211"/>
      <c r="BB29" s="212"/>
      <c r="BC29" s="212"/>
      <c r="BD29" s="211"/>
      <c r="BE29" s="212"/>
      <c r="BF29" s="212"/>
      <c r="BG29" s="211"/>
      <c r="BH29" s="212"/>
      <c r="BI29" s="212"/>
      <c r="BJ29" s="211"/>
      <c r="BK29" s="212"/>
      <c r="BL29" s="212"/>
      <c r="BM29" s="211"/>
      <c r="BN29" s="212"/>
      <c r="BO29" s="212"/>
      <c r="BP29" s="211"/>
      <c r="BQ29" s="212"/>
      <c r="BR29" s="212"/>
      <c r="BS29" s="211"/>
      <c r="BT29" s="212"/>
      <c r="BU29" s="212"/>
      <c r="BV29" s="211"/>
      <c r="BW29" s="212"/>
      <c r="BX29" s="212"/>
      <c r="BY29" s="211"/>
      <c r="BZ29" s="212"/>
      <c r="CA29" s="212"/>
      <c r="CB29" s="211"/>
      <c r="CC29" s="259">
        <v>0</v>
      </c>
      <c r="CD29" s="212"/>
      <c r="CE29" s="211"/>
      <c r="CF29" s="259">
        <v>0</v>
      </c>
      <c r="CG29" s="212"/>
      <c r="CH29" s="211"/>
      <c r="CI29" s="259">
        <v>0</v>
      </c>
      <c r="CJ29" s="212"/>
      <c r="CK29" s="211"/>
      <c r="CL29" s="259">
        <v>0</v>
      </c>
      <c r="CM29" s="212"/>
      <c r="CN29" s="211"/>
      <c r="CO29" s="259"/>
      <c r="CP29" s="213"/>
    </row>
    <row r="30" spans="1:94" s="9" customFormat="1" ht="99.75" customHeight="1" thickTop="1" thickBot="1" x14ac:dyDescent="0.3">
      <c r="A30" s="146" t="s">
        <v>484</v>
      </c>
      <c r="B30" s="146" t="s">
        <v>485</v>
      </c>
      <c r="C30" s="146" t="s">
        <v>486</v>
      </c>
      <c r="D30" s="146" t="s">
        <v>482</v>
      </c>
      <c r="E30" s="148" t="s">
        <v>162</v>
      </c>
      <c r="F30" s="148" t="s">
        <v>163</v>
      </c>
      <c r="G30" s="148" t="s">
        <v>164</v>
      </c>
      <c r="H30" s="221" t="s">
        <v>165</v>
      </c>
      <c r="I30" s="150" t="s">
        <v>177</v>
      </c>
      <c r="J30" s="226" t="s">
        <v>487</v>
      </c>
      <c r="K30" s="150" t="s">
        <v>166</v>
      </c>
      <c r="L30" s="151" t="s">
        <v>177</v>
      </c>
      <c r="M30" s="110" t="s">
        <v>716</v>
      </c>
      <c r="N30" s="165"/>
      <c r="O30" s="152">
        <v>0</v>
      </c>
      <c r="P30" s="222"/>
      <c r="Q30" s="165"/>
      <c r="R30" s="152">
        <v>0</v>
      </c>
      <c r="S30" s="222"/>
      <c r="T30" s="165"/>
      <c r="U30" s="152">
        <v>0</v>
      </c>
      <c r="V30" s="222"/>
      <c r="W30" s="165"/>
      <c r="X30" s="152">
        <v>0</v>
      </c>
      <c r="Y30" s="222"/>
      <c r="Z30" s="165"/>
      <c r="AA30" s="222"/>
      <c r="AB30" s="222"/>
      <c r="AC30" s="165"/>
      <c r="AD30" s="222"/>
      <c r="AE30" s="222"/>
      <c r="AF30" s="165"/>
      <c r="AG30" s="222"/>
      <c r="AH30" s="222"/>
      <c r="AI30" s="165"/>
      <c r="AJ30" s="222"/>
      <c r="AK30" s="222"/>
      <c r="AL30" s="165"/>
      <c r="AM30" s="222"/>
      <c r="AN30" s="222"/>
      <c r="AO30" s="165"/>
      <c r="AP30" s="222"/>
      <c r="AQ30" s="222"/>
      <c r="AR30" s="165"/>
      <c r="AS30" s="222"/>
      <c r="AT30" s="222"/>
      <c r="AU30" s="165"/>
      <c r="AV30" s="222"/>
      <c r="AW30" s="222"/>
      <c r="AX30" s="165"/>
      <c r="AY30" s="222"/>
      <c r="AZ30" s="222"/>
      <c r="BA30" s="165"/>
      <c r="BB30" s="222"/>
      <c r="BC30" s="222"/>
      <c r="BD30" s="165"/>
      <c r="BE30" s="222"/>
      <c r="BF30" s="222"/>
      <c r="BG30" s="165"/>
      <c r="BH30" s="222"/>
      <c r="BI30" s="222"/>
      <c r="BJ30" s="165"/>
      <c r="BK30" s="222"/>
      <c r="BL30" s="222"/>
      <c r="BM30" s="165"/>
      <c r="BN30" s="222"/>
      <c r="BO30" s="222"/>
      <c r="BP30" s="165"/>
      <c r="BQ30" s="222"/>
      <c r="BR30" s="222"/>
      <c r="BS30" s="165"/>
      <c r="BT30" s="222"/>
      <c r="BU30" s="222"/>
      <c r="BV30" s="165"/>
      <c r="BW30" s="222"/>
      <c r="BX30" s="222"/>
      <c r="BY30" s="165"/>
      <c r="BZ30" s="222"/>
      <c r="CA30" s="222"/>
      <c r="CB30" s="165"/>
      <c r="CC30" s="152">
        <v>0</v>
      </c>
      <c r="CD30" s="222"/>
      <c r="CE30" s="165"/>
      <c r="CF30" s="152">
        <v>0</v>
      </c>
      <c r="CG30" s="222"/>
      <c r="CH30" s="165"/>
      <c r="CI30" s="152">
        <v>0</v>
      </c>
      <c r="CJ30" s="222"/>
      <c r="CK30" s="165"/>
      <c r="CL30" s="152">
        <v>0</v>
      </c>
      <c r="CM30" s="222"/>
      <c r="CN30" s="165"/>
      <c r="CO30" s="152"/>
      <c r="CP30" s="223"/>
    </row>
    <row r="31" spans="1:94" s="9" customFormat="1" ht="30" customHeight="1" thickBot="1" x14ac:dyDescent="0.3">
      <c r="A31" s="67" t="s">
        <v>484</v>
      </c>
      <c r="B31" s="77" t="s">
        <v>485</v>
      </c>
      <c r="C31" s="77" t="s">
        <v>486</v>
      </c>
      <c r="D31" s="77" t="s">
        <v>482</v>
      </c>
      <c r="E31" s="67" t="s">
        <v>162</v>
      </c>
      <c r="F31" s="67" t="s">
        <v>163</v>
      </c>
      <c r="G31" s="79" t="s">
        <v>168</v>
      </c>
      <c r="H31" s="209" t="str">
        <f>IF(H30="","",H30)</f>
        <v>Y</v>
      </c>
      <c r="I31" s="208" t="str">
        <f t="shared" ref="I31" si="12">IF(I30="","",I30)</f>
        <v>N</v>
      </c>
      <c r="J31" s="207" t="str">
        <f>IF(J30="","",J30)</f>
        <v xml:space="preserve">These members will be a subset of PR_1, but cannot determine if they were also captured in PR_5. </v>
      </c>
      <c r="K31" s="209" t="str">
        <f t="shared" ref="K31" si="13">IF(K30="","",K30)</f>
        <v>Version 3.0</v>
      </c>
      <c r="L31" s="207"/>
      <c r="M31" s="110" t="s">
        <v>717</v>
      </c>
      <c r="N31" s="211"/>
      <c r="O31" s="75">
        <v>0</v>
      </c>
      <c r="P31" s="212"/>
      <c r="Q31" s="211"/>
      <c r="R31" s="75">
        <v>0</v>
      </c>
      <c r="S31" s="212"/>
      <c r="T31" s="211"/>
      <c r="U31" s="75">
        <v>0</v>
      </c>
      <c r="V31" s="212"/>
      <c r="W31" s="211"/>
      <c r="X31" s="75">
        <v>0</v>
      </c>
      <c r="Y31" s="212"/>
      <c r="Z31" s="211"/>
      <c r="AA31" s="212"/>
      <c r="AB31" s="212"/>
      <c r="AC31" s="211"/>
      <c r="AD31" s="212"/>
      <c r="AE31" s="212"/>
      <c r="AF31" s="211"/>
      <c r="AG31" s="212"/>
      <c r="AH31" s="212"/>
      <c r="AI31" s="211"/>
      <c r="AJ31" s="212"/>
      <c r="AK31" s="212"/>
      <c r="AL31" s="211"/>
      <c r="AM31" s="212"/>
      <c r="AN31" s="212"/>
      <c r="AO31" s="211"/>
      <c r="AP31" s="212"/>
      <c r="AQ31" s="212"/>
      <c r="AR31" s="211"/>
      <c r="AS31" s="212"/>
      <c r="AT31" s="212"/>
      <c r="AU31" s="211"/>
      <c r="AV31" s="212"/>
      <c r="AW31" s="212"/>
      <c r="AX31" s="211"/>
      <c r="AY31" s="212"/>
      <c r="AZ31" s="212"/>
      <c r="BA31" s="211"/>
      <c r="BB31" s="212"/>
      <c r="BC31" s="212"/>
      <c r="BD31" s="211"/>
      <c r="BE31" s="212"/>
      <c r="BF31" s="212"/>
      <c r="BG31" s="211"/>
      <c r="BH31" s="212"/>
      <c r="BI31" s="212"/>
      <c r="BJ31" s="211"/>
      <c r="BK31" s="212"/>
      <c r="BL31" s="212"/>
      <c r="BM31" s="211"/>
      <c r="BN31" s="212"/>
      <c r="BO31" s="212"/>
      <c r="BP31" s="211"/>
      <c r="BQ31" s="212"/>
      <c r="BR31" s="212"/>
      <c r="BS31" s="211"/>
      <c r="BT31" s="212"/>
      <c r="BU31" s="212"/>
      <c r="BV31" s="211"/>
      <c r="BW31" s="212"/>
      <c r="BX31" s="212"/>
      <c r="BY31" s="211"/>
      <c r="BZ31" s="212"/>
      <c r="CA31" s="212"/>
      <c r="CB31" s="211"/>
      <c r="CC31" s="75">
        <v>0</v>
      </c>
      <c r="CD31" s="212"/>
      <c r="CE31" s="211"/>
      <c r="CF31" s="75">
        <v>0</v>
      </c>
      <c r="CG31" s="212"/>
      <c r="CH31" s="211"/>
      <c r="CI31" s="75">
        <v>0</v>
      </c>
      <c r="CJ31" s="212"/>
      <c r="CK31" s="211"/>
      <c r="CL31" s="75">
        <v>0</v>
      </c>
      <c r="CM31" s="212"/>
      <c r="CN31" s="211"/>
      <c r="CO31" s="75"/>
      <c r="CP31" s="213"/>
    </row>
    <row r="32" spans="1:94" s="9" customFormat="1" ht="30" customHeight="1" thickBot="1" x14ac:dyDescent="0.3">
      <c r="A32" s="67" t="s">
        <v>484</v>
      </c>
      <c r="B32" s="77" t="s">
        <v>485</v>
      </c>
      <c r="C32" s="77" t="s">
        <v>486</v>
      </c>
      <c r="D32" s="77" t="s">
        <v>482</v>
      </c>
      <c r="E32" s="67" t="s">
        <v>162</v>
      </c>
      <c r="F32" s="67" t="s">
        <v>163</v>
      </c>
      <c r="G32" s="79" t="s">
        <v>169</v>
      </c>
      <c r="H32" s="207" t="str">
        <f>IF(H30="","",H30)</f>
        <v>Y</v>
      </c>
      <c r="I32" s="209" t="str">
        <f t="shared" ref="I32" si="14">IF(I30="","",I30)</f>
        <v>N</v>
      </c>
      <c r="J32" s="207" t="str">
        <f>IF(J30="","",J30)</f>
        <v xml:space="preserve">These members will be a subset of PR_1, but cannot determine if they were also captured in PR_5. </v>
      </c>
      <c r="K32" s="207" t="str">
        <f t="shared" ref="K32" si="15">IF(K30="","",K30)</f>
        <v>Version 3.0</v>
      </c>
      <c r="L32" s="207"/>
      <c r="M32" s="110" t="s">
        <v>718</v>
      </c>
      <c r="N32" s="211"/>
      <c r="O32" s="75">
        <v>0</v>
      </c>
      <c r="P32" s="212"/>
      <c r="Q32" s="211"/>
      <c r="R32" s="75">
        <v>0</v>
      </c>
      <c r="S32" s="212"/>
      <c r="T32" s="211"/>
      <c r="U32" s="75">
        <v>0</v>
      </c>
      <c r="V32" s="212"/>
      <c r="W32" s="211"/>
      <c r="X32" s="75">
        <v>0</v>
      </c>
      <c r="Y32" s="212"/>
      <c r="Z32" s="211"/>
      <c r="AA32" s="212"/>
      <c r="AB32" s="212"/>
      <c r="AC32" s="211"/>
      <c r="AD32" s="212"/>
      <c r="AE32" s="212"/>
      <c r="AF32" s="211"/>
      <c r="AG32" s="212"/>
      <c r="AH32" s="212"/>
      <c r="AI32" s="211"/>
      <c r="AJ32" s="212"/>
      <c r="AK32" s="212"/>
      <c r="AL32" s="211"/>
      <c r="AM32" s="212"/>
      <c r="AN32" s="212"/>
      <c r="AO32" s="211"/>
      <c r="AP32" s="212"/>
      <c r="AQ32" s="212"/>
      <c r="AR32" s="211"/>
      <c r="AS32" s="212"/>
      <c r="AT32" s="212"/>
      <c r="AU32" s="211"/>
      <c r="AV32" s="212"/>
      <c r="AW32" s="212"/>
      <c r="AX32" s="211"/>
      <c r="AY32" s="212"/>
      <c r="AZ32" s="212"/>
      <c r="BA32" s="211"/>
      <c r="BB32" s="212"/>
      <c r="BC32" s="212"/>
      <c r="BD32" s="211"/>
      <c r="BE32" s="212"/>
      <c r="BF32" s="212"/>
      <c r="BG32" s="211"/>
      <c r="BH32" s="212"/>
      <c r="BI32" s="212"/>
      <c r="BJ32" s="211"/>
      <c r="BK32" s="212"/>
      <c r="BL32" s="212"/>
      <c r="BM32" s="211"/>
      <c r="BN32" s="212"/>
      <c r="BO32" s="212"/>
      <c r="BP32" s="211"/>
      <c r="BQ32" s="212"/>
      <c r="BR32" s="212"/>
      <c r="BS32" s="211"/>
      <c r="BT32" s="212"/>
      <c r="BU32" s="212"/>
      <c r="BV32" s="211"/>
      <c r="BW32" s="212"/>
      <c r="BX32" s="212"/>
      <c r="BY32" s="211"/>
      <c r="BZ32" s="212"/>
      <c r="CA32" s="212"/>
      <c r="CB32" s="211"/>
      <c r="CC32" s="75">
        <v>0</v>
      </c>
      <c r="CD32" s="212"/>
      <c r="CE32" s="211"/>
      <c r="CF32" s="75">
        <v>0</v>
      </c>
      <c r="CG32" s="212"/>
      <c r="CH32" s="211"/>
      <c r="CI32" s="75">
        <v>0</v>
      </c>
      <c r="CJ32" s="212"/>
      <c r="CK32" s="211"/>
      <c r="CL32" s="75">
        <v>0</v>
      </c>
      <c r="CM32" s="212"/>
      <c r="CN32" s="211"/>
      <c r="CO32" s="75"/>
      <c r="CP32" s="213"/>
    </row>
    <row r="33" spans="1:94" s="9" customFormat="1" ht="61.5" customHeight="1" thickTop="1" thickBot="1" x14ac:dyDescent="0.3">
      <c r="A33" s="147" t="s">
        <v>488</v>
      </c>
      <c r="B33" s="146" t="s">
        <v>489</v>
      </c>
      <c r="C33" s="146" t="s">
        <v>490</v>
      </c>
      <c r="D33" s="146" t="s">
        <v>482</v>
      </c>
      <c r="E33" s="149" t="s">
        <v>162</v>
      </c>
      <c r="F33" s="148" t="s">
        <v>163</v>
      </c>
      <c r="G33" s="148" t="s">
        <v>164</v>
      </c>
      <c r="H33" s="221" t="s">
        <v>165</v>
      </c>
      <c r="I33" s="151" t="s">
        <v>165</v>
      </c>
      <c r="J33" s="151"/>
      <c r="K33" s="151" t="s">
        <v>166</v>
      </c>
      <c r="L33" s="151" t="s">
        <v>177</v>
      </c>
      <c r="M33" s="110" t="s">
        <v>716</v>
      </c>
      <c r="N33" s="165"/>
      <c r="O33" s="261">
        <v>0</v>
      </c>
      <c r="P33" s="222"/>
      <c r="Q33" s="165"/>
      <c r="R33" s="261">
        <v>0</v>
      </c>
      <c r="S33" s="222"/>
      <c r="T33" s="165"/>
      <c r="U33" s="261">
        <v>0</v>
      </c>
      <c r="V33" s="222"/>
      <c r="W33" s="165"/>
      <c r="X33" s="261">
        <v>0</v>
      </c>
      <c r="Y33" s="222"/>
      <c r="Z33" s="165"/>
      <c r="AA33" s="222"/>
      <c r="AB33" s="222"/>
      <c r="AC33" s="165"/>
      <c r="AD33" s="222"/>
      <c r="AE33" s="222"/>
      <c r="AF33" s="165"/>
      <c r="AG33" s="222"/>
      <c r="AH33" s="222"/>
      <c r="AI33" s="165"/>
      <c r="AJ33" s="222"/>
      <c r="AK33" s="222"/>
      <c r="AL33" s="165"/>
      <c r="AM33" s="222"/>
      <c r="AN33" s="222"/>
      <c r="AO33" s="165"/>
      <c r="AP33" s="222"/>
      <c r="AQ33" s="222"/>
      <c r="AR33" s="165"/>
      <c r="AS33" s="222"/>
      <c r="AT33" s="222"/>
      <c r="AU33" s="165"/>
      <c r="AV33" s="222"/>
      <c r="AW33" s="222"/>
      <c r="AX33" s="165"/>
      <c r="AY33" s="222"/>
      <c r="AZ33" s="222"/>
      <c r="BA33" s="165"/>
      <c r="BB33" s="222"/>
      <c r="BC33" s="222"/>
      <c r="BD33" s="165"/>
      <c r="BE33" s="222"/>
      <c r="BF33" s="222"/>
      <c r="BG33" s="165"/>
      <c r="BH33" s="222"/>
      <c r="BI33" s="222"/>
      <c r="BJ33" s="165"/>
      <c r="BK33" s="222"/>
      <c r="BL33" s="222"/>
      <c r="BM33" s="165"/>
      <c r="BN33" s="222"/>
      <c r="BO33" s="222"/>
      <c r="BP33" s="165"/>
      <c r="BQ33" s="222"/>
      <c r="BR33" s="222"/>
      <c r="BS33" s="165"/>
      <c r="BT33" s="222"/>
      <c r="BU33" s="222"/>
      <c r="BV33" s="165"/>
      <c r="BW33" s="222"/>
      <c r="BX33" s="222"/>
      <c r="BY33" s="165"/>
      <c r="BZ33" s="222"/>
      <c r="CA33" s="222"/>
      <c r="CB33" s="165"/>
      <c r="CC33" s="261">
        <v>0</v>
      </c>
      <c r="CD33" s="222"/>
      <c r="CE33" s="165"/>
      <c r="CF33" s="261">
        <v>0</v>
      </c>
      <c r="CG33" s="222"/>
      <c r="CH33" s="165"/>
      <c r="CI33" s="261">
        <v>0</v>
      </c>
      <c r="CJ33" s="222"/>
      <c r="CK33" s="165"/>
      <c r="CL33" s="261">
        <v>0</v>
      </c>
      <c r="CM33" s="222"/>
      <c r="CN33" s="165"/>
      <c r="CO33" s="261"/>
      <c r="CP33" s="223"/>
    </row>
    <row r="34" spans="1:94" s="9" customFormat="1" ht="30" customHeight="1" thickBot="1" x14ac:dyDescent="0.3">
      <c r="A34" s="118" t="s">
        <v>488</v>
      </c>
      <c r="B34" s="123" t="s">
        <v>489</v>
      </c>
      <c r="C34" s="123" t="s">
        <v>490</v>
      </c>
      <c r="D34" s="123" t="s">
        <v>482</v>
      </c>
      <c r="E34" s="119" t="s">
        <v>162</v>
      </c>
      <c r="F34" s="125" t="s">
        <v>163</v>
      </c>
      <c r="G34" s="113" t="s">
        <v>168</v>
      </c>
      <c r="H34" s="263" t="str">
        <f>IF(H33="","",H33)</f>
        <v>Y</v>
      </c>
      <c r="I34" s="208" t="str">
        <f t="shared" ref="I34:K34" si="16">IF(I33="","",I33)</f>
        <v>Y</v>
      </c>
      <c r="J34" s="258" t="str">
        <f t="shared" si="16"/>
        <v/>
      </c>
      <c r="K34" s="208" t="str">
        <f t="shared" si="16"/>
        <v>Version 3.0</v>
      </c>
      <c r="L34" s="207"/>
      <c r="M34" s="110" t="s">
        <v>717</v>
      </c>
      <c r="N34" s="211"/>
      <c r="O34" s="259">
        <v>0</v>
      </c>
      <c r="P34" s="212"/>
      <c r="Q34" s="211"/>
      <c r="R34" s="259">
        <v>0</v>
      </c>
      <c r="S34" s="212"/>
      <c r="T34" s="211"/>
      <c r="U34" s="259">
        <v>0</v>
      </c>
      <c r="V34" s="212"/>
      <c r="W34" s="211"/>
      <c r="X34" s="259">
        <v>0</v>
      </c>
      <c r="Y34" s="212"/>
      <c r="Z34" s="211"/>
      <c r="AA34" s="212"/>
      <c r="AB34" s="212"/>
      <c r="AC34" s="211"/>
      <c r="AD34" s="212"/>
      <c r="AE34" s="212"/>
      <c r="AF34" s="211"/>
      <c r="AG34" s="212"/>
      <c r="AH34" s="212"/>
      <c r="AI34" s="211"/>
      <c r="AJ34" s="212"/>
      <c r="AK34" s="212"/>
      <c r="AL34" s="211"/>
      <c r="AM34" s="212"/>
      <c r="AN34" s="212"/>
      <c r="AO34" s="211"/>
      <c r="AP34" s="212"/>
      <c r="AQ34" s="212"/>
      <c r="AR34" s="211"/>
      <c r="AS34" s="212"/>
      <c r="AT34" s="212"/>
      <c r="AU34" s="211"/>
      <c r="AV34" s="212"/>
      <c r="AW34" s="212"/>
      <c r="AX34" s="211"/>
      <c r="AY34" s="212"/>
      <c r="AZ34" s="212"/>
      <c r="BA34" s="211"/>
      <c r="BB34" s="212"/>
      <c r="BC34" s="212"/>
      <c r="BD34" s="211"/>
      <c r="BE34" s="212"/>
      <c r="BF34" s="212"/>
      <c r="BG34" s="211"/>
      <c r="BH34" s="212"/>
      <c r="BI34" s="212"/>
      <c r="BJ34" s="211"/>
      <c r="BK34" s="212"/>
      <c r="BL34" s="212"/>
      <c r="BM34" s="211"/>
      <c r="BN34" s="212"/>
      <c r="BO34" s="212"/>
      <c r="BP34" s="211"/>
      <c r="BQ34" s="212"/>
      <c r="BR34" s="212"/>
      <c r="BS34" s="211"/>
      <c r="BT34" s="212"/>
      <c r="BU34" s="212"/>
      <c r="BV34" s="211"/>
      <c r="BW34" s="212"/>
      <c r="BX34" s="212"/>
      <c r="BY34" s="211"/>
      <c r="BZ34" s="212"/>
      <c r="CA34" s="212"/>
      <c r="CB34" s="211"/>
      <c r="CC34" s="259">
        <v>0</v>
      </c>
      <c r="CD34" s="212"/>
      <c r="CE34" s="211"/>
      <c r="CF34" s="259">
        <v>0</v>
      </c>
      <c r="CG34" s="212"/>
      <c r="CH34" s="211"/>
      <c r="CI34" s="259">
        <v>0</v>
      </c>
      <c r="CJ34" s="212"/>
      <c r="CK34" s="211"/>
      <c r="CL34" s="259">
        <v>0</v>
      </c>
      <c r="CM34" s="212"/>
      <c r="CN34" s="211"/>
      <c r="CO34" s="259"/>
      <c r="CP34" s="213"/>
    </row>
    <row r="35" spans="1:94" s="9" customFormat="1" ht="30" customHeight="1" thickBot="1" x14ac:dyDescent="0.3">
      <c r="A35" s="123" t="s">
        <v>488</v>
      </c>
      <c r="B35" s="123" t="s">
        <v>489</v>
      </c>
      <c r="C35" s="123" t="s">
        <v>490</v>
      </c>
      <c r="D35" s="123" t="s">
        <v>482</v>
      </c>
      <c r="E35" s="125" t="s">
        <v>162</v>
      </c>
      <c r="F35" s="125" t="s">
        <v>163</v>
      </c>
      <c r="G35" s="113" t="s">
        <v>169</v>
      </c>
      <c r="H35" s="258" t="str">
        <f>IF(H33="","",H33)</f>
        <v>Y</v>
      </c>
      <c r="I35" s="209" t="str">
        <f t="shared" ref="I35:K35" si="17">IF(I33="","",I33)</f>
        <v>Y</v>
      </c>
      <c r="J35" s="258" t="str">
        <f t="shared" si="17"/>
        <v/>
      </c>
      <c r="K35" s="209" t="str">
        <f t="shared" si="17"/>
        <v>Version 3.0</v>
      </c>
      <c r="L35" s="207"/>
      <c r="M35" s="110" t="s">
        <v>718</v>
      </c>
      <c r="N35" s="211"/>
      <c r="O35" s="259">
        <v>0</v>
      </c>
      <c r="P35" s="212"/>
      <c r="Q35" s="211"/>
      <c r="R35" s="259">
        <v>0</v>
      </c>
      <c r="S35" s="212"/>
      <c r="T35" s="211"/>
      <c r="U35" s="259">
        <v>0</v>
      </c>
      <c r="V35" s="212"/>
      <c r="W35" s="211"/>
      <c r="X35" s="259">
        <v>0</v>
      </c>
      <c r="Y35" s="212"/>
      <c r="Z35" s="211"/>
      <c r="AA35" s="212"/>
      <c r="AB35" s="212"/>
      <c r="AC35" s="211"/>
      <c r="AD35" s="212"/>
      <c r="AE35" s="212"/>
      <c r="AF35" s="211"/>
      <c r="AG35" s="212"/>
      <c r="AH35" s="212"/>
      <c r="AI35" s="211"/>
      <c r="AJ35" s="212"/>
      <c r="AK35" s="212"/>
      <c r="AL35" s="211"/>
      <c r="AM35" s="212"/>
      <c r="AN35" s="212"/>
      <c r="AO35" s="211"/>
      <c r="AP35" s="212"/>
      <c r="AQ35" s="212"/>
      <c r="AR35" s="211"/>
      <c r="AS35" s="212"/>
      <c r="AT35" s="212"/>
      <c r="AU35" s="211"/>
      <c r="AV35" s="212"/>
      <c r="AW35" s="212"/>
      <c r="AX35" s="211"/>
      <c r="AY35" s="212"/>
      <c r="AZ35" s="212"/>
      <c r="BA35" s="211"/>
      <c r="BB35" s="212"/>
      <c r="BC35" s="212"/>
      <c r="BD35" s="211"/>
      <c r="BE35" s="212"/>
      <c r="BF35" s="212"/>
      <c r="BG35" s="211"/>
      <c r="BH35" s="212"/>
      <c r="BI35" s="212"/>
      <c r="BJ35" s="211"/>
      <c r="BK35" s="212"/>
      <c r="BL35" s="212"/>
      <c r="BM35" s="211"/>
      <c r="BN35" s="212"/>
      <c r="BO35" s="212"/>
      <c r="BP35" s="211"/>
      <c r="BQ35" s="212"/>
      <c r="BR35" s="212"/>
      <c r="BS35" s="211"/>
      <c r="BT35" s="212"/>
      <c r="BU35" s="212"/>
      <c r="BV35" s="211"/>
      <c r="BW35" s="212"/>
      <c r="BX35" s="212"/>
      <c r="BY35" s="211"/>
      <c r="BZ35" s="212"/>
      <c r="CA35" s="212"/>
      <c r="CB35" s="211"/>
      <c r="CC35" s="259">
        <v>0</v>
      </c>
      <c r="CD35" s="212"/>
      <c r="CE35" s="211"/>
      <c r="CF35" s="259">
        <v>0</v>
      </c>
      <c r="CG35" s="212"/>
      <c r="CH35" s="211"/>
      <c r="CI35" s="259">
        <v>0</v>
      </c>
      <c r="CJ35" s="212"/>
      <c r="CK35" s="211"/>
      <c r="CL35" s="259">
        <v>0</v>
      </c>
      <c r="CM35" s="212"/>
      <c r="CN35" s="211"/>
      <c r="CO35" s="259"/>
      <c r="CP35" s="213"/>
    </row>
    <row r="36" spans="1:94" s="9" customFormat="1" ht="113.25" customHeight="1" thickTop="1" x14ac:dyDescent="0.25">
      <c r="A36" s="146" t="s">
        <v>491</v>
      </c>
      <c r="B36" s="146" t="s">
        <v>492</v>
      </c>
      <c r="C36" s="146" t="s">
        <v>493</v>
      </c>
      <c r="D36" s="146" t="s">
        <v>466</v>
      </c>
      <c r="E36" s="148" t="s">
        <v>162</v>
      </c>
      <c r="F36" s="148" t="s">
        <v>163</v>
      </c>
      <c r="G36" s="148" t="s">
        <v>164</v>
      </c>
      <c r="H36" s="221" t="s">
        <v>177</v>
      </c>
      <c r="I36" s="150"/>
      <c r="J36" s="150"/>
      <c r="K36" s="151"/>
      <c r="L36" s="151"/>
      <c r="M36" s="163"/>
      <c r="N36" s="165"/>
      <c r="O36" s="152"/>
      <c r="P36" s="222"/>
      <c r="Q36" s="165"/>
      <c r="R36" s="152"/>
      <c r="S36" s="222"/>
      <c r="T36" s="165"/>
      <c r="U36" s="152"/>
      <c r="V36" s="222"/>
      <c r="W36" s="165"/>
      <c r="X36" s="152"/>
      <c r="Y36" s="222"/>
      <c r="Z36" s="165"/>
      <c r="AA36" s="222"/>
      <c r="AB36" s="222"/>
      <c r="AC36" s="165"/>
      <c r="AD36" s="222"/>
      <c r="AE36" s="222"/>
      <c r="AF36" s="165"/>
      <c r="AG36" s="222"/>
      <c r="AH36" s="222"/>
      <c r="AI36" s="165"/>
      <c r="AJ36" s="222"/>
      <c r="AK36" s="222"/>
      <c r="AL36" s="165"/>
      <c r="AM36" s="222"/>
      <c r="AN36" s="222"/>
      <c r="AO36" s="165"/>
      <c r="AP36" s="222"/>
      <c r="AQ36" s="222"/>
      <c r="AR36" s="165"/>
      <c r="AS36" s="222"/>
      <c r="AT36" s="222"/>
      <c r="AU36" s="165"/>
      <c r="AV36" s="222"/>
      <c r="AW36" s="222"/>
      <c r="AX36" s="165"/>
      <c r="AY36" s="222"/>
      <c r="AZ36" s="222"/>
      <c r="BA36" s="165"/>
      <c r="BB36" s="222"/>
      <c r="BC36" s="222"/>
      <c r="BD36" s="165"/>
      <c r="BE36" s="222"/>
      <c r="BF36" s="222"/>
      <c r="BG36" s="165"/>
      <c r="BH36" s="222"/>
      <c r="BI36" s="222"/>
      <c r="BJ36" s="165"/>
      <c r="BK36" s="222"/>
      <c r="BL36" s="222"/>
      <c r="BM36" s="165"/>
      <c r="BN36" s="222"/>
      <c r="BO36" s="222"/>
      <c r="BP36" s="165"/>
      <c r="BQ36" s="222"/>
      <c r="BR36" s="222"/>
      <c r="BS36" s="165"/>
      <c r="BT36" s="222"/>
      <c r="BU36" s="222"/>
      <c r="BV36" s="165"/>
      <c r="BW36" s="222"/>
      <c r="BX36" s="222"/>
      <c r="BY36" s="165"/>
      <c r="BZ36" s="222"/>
      <c r="CA36" s="222"/>
      <c r="CB36" s="165"/>
      <c r="CC36" s="292"/>
      <c r="CD36" s="222"/>
      <c r="CE36" s="165"/>
      <c r="CF36" s="292"/>
      <c r="CG36" s="222"/>
      <c r="CH36" s="165"/>
      <c r="CI36" s="292"/>
      <c r="CJ36" s="222"/>
      <c r="CK36" s="165"/>
      <c r="CL36" s="292"/>
      <c r="CM36" s="222"/>
      <c r="CN36" s="165"/>
      <c r="CO36" s="152"/>
      <c r="CP36" s="223"/>
    </row>
    <row r="37" spans="1:94" s="9" customFormat="1" ht="30.75" customHeight="1" x14ac:dyDescent="0.25">
      <c r="A37" s="67" t="s">
        <v>491</v>
      </c>
      <c r="B37" s="77" t="s">
        <v>494</v>
      </c>
      <c r="C37" s="77" t="s">
        <v>493</v>
      </c>
      <c r="D37" s="77" t="s">
        <v>466</v>
      </c>
      <c r="E37" s="67" t="s">
        <v>162</v>
      </c>
      <c r="F37" s="67" t="s">
        <v>163</v>
      </c>
      <c r="G37" s="79" t="s">
        <v>168</v>
      </c>
      <c r="H37" s="208" t="str">
        <f>IF(H36="","",H36)</f>
        <v>N</v>
      </c>
      <c r="I37" s="209" t="str">
        <f t="shared" ref="I37" si="18">IF(I36="","",I36)</f>
        <v/>
      </c>
      <c r="J37" s="208" t="str">
        <f>IF(J36="","",J36)</f>
        <v/>
      </c>
      <c r="K37" s="208" t="str">
        <f t="shared" ref="K37" si="19">IF(K36="","",K36)</f>
        <v/>
      </c>
      <c r="L37" s="207"/>
      <c r="M37" s="259"/>
      <c r="N37" s="211"/>
      <c r="O37" s="75"/>
      <c r="P37" s="212"/>
      <c r="Q37" s="211"/>
      <c r="R37" s="75"/>
      <c r="S37" s="212"/>
      <c r="T37" s="211"/>
      <c r="U37" s="75"/>
      <c r="V37" s="212"/>
      <c r="W37" s="211"/>
      <c r="X37" s="75"/>
      <c r="Y37" s="212"/>
      <c r="Z37" s="211"/>
      <c r="AA37" s="212"/>
      <c r="AB37" s="212"/>
      <c r="AC37" s="211"/>
      <c r="AD37" s="212"/>
      <c r="AE37" s="212"/>
      <c r="AF37" s="211"/>
      <c r="AG37" s="212"/>
      <c r="AH37" s="212"/>
      <c r="AI37" s="211"/>
      <c r="AJ37" s="212"/>
      <c r="AK37" s="212"/>
      <c r="AL37" s="211"/>
      <c r="AM37" s="212"/>
      <c r="AN37" s="212"/>
      <c r="AO37" s="211"/>
      <c r="AP37" s="212"/>
      <c r="AQ37" s="212"/>
      <c r="AR37" s="211"/>
      <c r="AS37" s="212"/>
      <c r="AT37" s="212"/>
      <c r="AU37" s="211"/>
      <c r="AV37" s="212"/>
      <c r="AW37" s="212"/>
      <c r="AX37" s="211"/>
      <c r="AY37" s="212"/>
      <c r="AZ37" s="212"/>
      <c r="BA37" s="211"/>
      <c r="BB37" s="212"/>
      <c r="BC37" s="212"/>
      <c r="BD37" s="211"/>
      <c r="BE37" s="212"/>
      <c r="BF37" s="212"/>
      <c r="BG37" s="211"/>
      <c r="BH37" s="212"/>
      <c r="BI37" s="212"/>
      <c r="BJ37" s="211"/>
      <c r="BK37" s="212"/>
      <c r="BL37" s="212"/>
      <c r="BM37" s="211"/>
      <c r="BN37" s="212"/>
      <c r="BO37" s="212"/>
      <c r="BP37" s="211"/>
      <c r="BQ37" s="212"/>
      <c r="BR37" s="212"/>
      <c r="BS37" s="211"/>
      <c r="BT37" s="212"/>
      <c r="BU37" s="212"/>
      <c r="BV37" s="211"/>
      <c r="BW37" s="212"/>
      <c r="BX37" s="212"/>
      <c r="BY37" s="211"/>
      <c r="BZ37" s="212"/>
      <c r="CA37" s="212"/>
      <c r="CB37" s="211"/>
      <c r="CC37" s="295"/>
      <c r="CD37" s="212"/>
      <c r="CE37" s="211"/>
      <c r="CF37" s="295"/>
      <c r="CG37" s="212"/>
      <c r="CH37" s="211"/>
      <c r="CI37" s="295"/>
      <c r="CJ37" s="212"/>
      <c r="CK37" s="211"/>
      <c r="CL37" s="295"/>
      <c r="CM37" s="212"/>
      <c r="CN37" s="211"/>
      <c r="CO37" s="75"/>
      <c r="CP37" s="213"/>
    </row>
    <row r="38" spans="1:94" s="9" customFormat="1" ht="47.25" customHeight="1" thickBot="1" x14ac:dyDescent="0.3">
      <c r="A38" s="67" t="s">
        <v>491</v>
      </c>
      <c r="B38" s="77" t="s">
        <v>495</v>
      </c>
      <c r="C38" s="77" t="s">
        <v>493</v>
      </c>
      <c r="D38" s="77" t="s">
        <v>466</v>
      </c>
      <c r="E38" s="67" t="s">
        <v>162</v>
      </c>
      <c r="F38" s="67" t="s">
        <v>163</v>
      </c>
      <c r="G38" s="79" t="s">
        <v>169</v>
      </c>
      <c r="H38" s="209" t="str">
        <f>IF(H36="","",H36)</f>
        <v>N</v>
      </c>
      <c r="I38" s="207" t="str">
        <f t="shared" ref="I38" si="20">IF(I36="","",I36)</f>
        <v/>
      </c>
      <c r="J38" s="209" t="str">
        <f>IF(J36="","",J36)</f>
        <v/>
      </c>
      <c r="K38" s="209" t="str">
        <f t="shared" ref="K38" si="21">IF(K36="","",K36)</f>
        <v/>
      </c>
      <c r="L38" s="207"/>
      <c r="M38" s="117"/>
      <c r="N38" s="211"/>
      <c r="O38" s="75"/>
      <c r="P38" s="212"/>
      <c r="Q38" s="211"/>
      <c r="R38" s="75"/>
      <c r="S38" s="212"/>
      <c r="T38" s="211"/>
      <c r="U38" s="75"/>
      <c r="V38" s="212"/>
      <c r="W38" s="211"/>
      <c r="X38" s="75"/>
      <c r="Y38" s="212"/>
      <c r="Z38" s="211"/>
      <c r="AA38" s="212"/>
      <c r="AB38" s="212"/>
      <c r="AC38" s="211"/>
      <c r="AD38" s="212"/>
      <c r="AE38" s="212"/>
      <c r="AF38" s="211"/>
      <c r="AG38" s="212"/>
      <c r="AH38" s="212"/>
      <c r="AI38" s="211"/>
      <c r="AJ38" s="212"/>
      <c r="AK38" s="212"/>
      <c r="AL38" s="211"/>
      <c r="AM38" s="212"/>
      <c r="AN38" s="212"/>
      <c r="AO38" s="211"/>
      <c r="AP38" s="212"/>
      <c r="AQ38" s="212"/>
      <c r="AR38" s="211"/>
      <c r="AS38" s="212"/>
      <c r="AT38" s="212"/>
      <c r="AU38" s="211"/>
      <c r="AV38" s="212"/>
      <c r="AW38" s="212"/>
      <c r="AX38" s="211"/>
      <c r="AY38" s="212"/>
      <c r="AZ38" s="212"/>
      <c r="BA38" s="211"/>
      <c r="BB38" s="212"/>
      <c r="BC38" s="212"/>
      <c r="BD38" s="211"/>
      <c r="BE38" s="212"/>
      <c r="BF38" s="212"/>
      <c r="BG38" s="211"/>
      <c r="BH38" s="212"/>
      <c r="BI38" s="212"/>
      <c r="BJ38" s="211"/>
      <c r="BK38" s="212"/>
      <c r="BL38" s="212"/>
      <c r="BM38" s="211"/>
      <c r="BN38" s="212"/>
      <c r="BO38" s="212"/>
      <c r="BP38" s="211"/>
      <c r="BQ38" s="212"/>
      <c r="BR38" s="212"/>
      <c r="BS38" s="211"/>
      <c r="BT38" s="212"/>
      <c r="BU38" s="212"/>
      <c r="BV38" s="211"/>
      <c r="BW38" s="212"/>
      <c r="BX38" s="212"/>
      <c r="BY38" s="211"/>
      <c r="BZ38" s="212"/>
      <c r="CA38" s="212"/>
      <c r="CB38" s="211"/>
      <c r="CC38" s="295"/>
      <c r="CD38" s="212"/>
      <c r="CE38" s="211"/>
      <c r="CF38" s="295"/>
      <c r="CG38" s="212"/>
      <c r="CH38" s="211"/>
      <c r="CI38" s="295"/>
      <c r="CJ38" s="212"/>
      <c r="CK38" s="211"/>
      <c r="CL38" s="295"/>
      <c r="CM38" s="212"/>
      <c r="CN38" s="211"/>
      <c r="CO38" s="75"/>
      <c r="CP38" s="213"/>
    </row>
    <row r="39" spans="1:94" s="9" customFormat="1" ht="135" customHeight="1" thickTop="1" x14ac:dyDescent="0.25">
      <c r="A39" s="147" t="s">
        <v>496</v>
      </c>
      <c r="B39" s="147" t="s">
        <v>494</v>
      </c>
      <c r="C39" s="147" t="s">
        <v>497</v>
      </c>
      <c r="D39" s="147" t="s">
        <v>466</v>
      </c>
      <c r="E39" s="148" t="s">
        <v>162</v>
      </c>
      <c r="F39" s="148" t="s">
        <v>163</v>
      </c>
      <c r="G39" s="148" t="s">
        <v>164</v>
      </c>
      <c r="H39" s="226" t="s">
        <v>177</v>
      </c>
      <c r="I39" s="151"/>
      <c r="J39" s="150"/>
      <c r="K39" s="151"/>
      <c r="L39" s="151"/>
      <c r="M39" s="261"/>
      <c r="N39" s="165"/>
      <c r="O39" s="261"/>
      <c r="P39" s="222"/>
      <c r="Q39" s="165"/>
      <c r="R39" s="261"/>
      <c r="S39" s="222"/>
      <c r="T39" s="165"/>
      <c r="U39" s="261"/>
      <c r="V39" s="222"/>
      <c r="W39" s="165"/>
      <c r="X39" s="261"/>
      <c r="Y39" s="222"/>
      <c r="Z39" s="165"/>
      <c r="AA39" s="222"/>
      <c r="AB39" s="222"/>
      <c r="AC39" s="165"/>
      <c r="AD39" s="222"/>
      <c r="AE39" s="222"/>
      <c r="AF39" s="165"/>
      <c r="AG39" s="222"/>
      <c r="AH39" s="222"/>
      <c r="AI39" s="165"/>
      <c r="AJ39" s="222"/>
      <c r="AK39" s="222"/>
      <c r="AL39" s="165"/>
      <c r="AM39" s="222"/>
      <c r="AN39" s="222"/>
      <c r="AO39" s="165"/>
      <c r="AP39" s="222"/>
      <c r="AQ39" s="222"/>
      <c r="AR39" s="165"/>
      <c r="AS39" s="222"/>
      <c r="AT39" s="222"/>
      <c r="AU39" s="165"/>
      <c r="AV39" s="222"/>
      <c r="AW39" s="222"/>
      <c r="AX39" s="165"/>
      <c r="AY39" s="222"/>
      <c r="AZ39" s="222"/>
      <c r="BA39" s="165"/>
      <c r="BB39" s="222"/>
      <c r="BC39" s="222"/>
      <c r="BD39" s="165"/>
      <c r="BE39" s="222"/>
      <c r="BF39" s="222"/>
      <c r="BG39" s="165"/>
      <c r="BH39" s="222"/>
      <c r="BI39" s="222"/>
      <c r="BJ39" s="165"/>
      <c r="BK39" s="222"/>
      <c r="BL39" s="222"/>
      <c r="BM39" s="165"/>
      <c r="BN39" s="222"/>
      <c r="BO39" s="222"/>
      <c r="BP39" s="165"/>
      <c r="BQ39" s="222"/>
      <c r="BR39" s="222"/>
      <c r="BS39" s="165"/>
      <c r="BT39" s="222"/>
      <c r="BU39" s="222"/>
      <c r="BV39" s="165"/>
      <c r="BW39" s="222"/>
      <c r="BX39" s="222"/>
      <c r="BY39" s="165"/>
      <c r="BZ39" s="222"/>
      <c r="CA39" s="222"/>
      <c r="CB39" s="165"/>
      <c r="CC39" s="292"/>
      <c r="CD39" s="222"/>
      <c r="CE39" s="165"/>
      <c r="CF39" s="292"/>
      <c r="CG39" s="222"/>
      <c r="CH39" s="165"/>
      <c r="CI39" s="292"/>
      <c r="CJ39" s="222"/>
      <c r="CK39" s="165"/>
      <c r="CL39" s="292"/>
      <c r="CM39" s="222"/>
      <c r="CN39" s="165"/>
      <c r="CO39" s="261"/>
      <c r="CP39" s="223"/>
    </row>
    <row r="40" spans="1:94" s="9" customFormat="1" ht="43.5" customHeight="1" x14ac:dyDescent="0.25">
      <c r="A40" s="122" t="s">
        <v>496</v>
      </c>
      <c r="B40" s="122" t="s">
        <v>495</v>
      </c>
      <c r="C40" s="118" t="s">
        <v>497</v>
      </c>
      <c r="D40" s="118" t="s">
        <v>466</v>
      </c>
      <c r="E40" s="127" t="s">
        <v>162</v>
      </c>
      <c r="F40" s="125" t="s">
        <v>163</v>
      </c>
      <c r="G40" s="113" t="s">
        <v>168</v>
      </c>
      <c r="H40" s="258" t="str">
        <f>IF(H39="","",H39)</f>
        <v>N</v>
      </c>
      <c r="I40" s="207" t="str">
        <f t="shared" ref="I40:K40" si="22">IF(I39="","",I39)</f>
        <v/>
      </c>
      <c r="J40" s="263" t="str">
        <f t="shared" si="22"/>
        <v/>
      </c>
      <c r="K40" s="207" t="str">
        <f t="shared" si="22"/>
        <v/>
      </c>
      <c r="L40" s="207"/>
      <c r="M40" s="259"/>
      <c r="N40" s="211"/>
      <c r="O40" s="259"/>
      <c r="P40" s="212"/>
      <c r="Q40" s="211"/>
      <c r="R40" s="259"/>
      <c r="S40" s="212"/>
      <c r="T40" s="211"/>
      <c r="U40" s="259"/>
      <c r="V40" s="212"/>
      <c r="W40" s="211"/>
      <c r="X40" s="259"/>
      <c r="Y40" s="212"/>
      <c r="Z40" s="211"/>
      <c r="AA40" s="212"/>
      <c r="AB40" s="212"/>
      <c r="AC40" s="211"/>
      <c r="AD40" s="212"/>
      <c r="AE40" s="212"/>
      <c r="AF40" s="211"/>
      <c r="AG40" s="212"/>
      <c r="AH40" s="212"/>
      <c r="AI40" s="211"/>
      <c r="AJ40" s="212"/>
      <c r="AK40" s="212"/>
      <c r="AL40" s="211"/>
      <c r="AM40" s="212"/>
      <c r="AN40" s="212"/>
      <c r="AO40" s="211"/>
      <c r="AP40" s="212"/>
      <c r="AQ40" s="212"/>
      <c r="AR40" s="211"/>
      <c r="AS40" s="212"/>
      <c r="AT40" s="212"/>
      <c r="AU40" s="211"/>
      <c r="AV40" s="212"/>
      <c r="AW40" s="212"/>
      <c r="AX40" s="211"/>
      <c r="AY40" s="212"/>
      <c r="AZ40" s="212"/>
      <c r="BA40" s="211"/>
      <c r="BB40" s="212"/>
      <c r="BC40" s="212"/>
      <c r="BD40" s="211"/>
      <c r="BE40" s="212"/>
      <c r="BF40" s="212"/>
      <c r="BG40" s="211"/>
      <c r="BH40" s="212"/>
      <c r="BI40" s="212"/>
      <c r="BJ40" s="211"/>
      <c r="BK40" s="212"/>
      <c r="BL40" s="212"/>
      <c r="BM40" s="211"/>
      <c r="BN40" s="212"/>
      <c r="BO40" s="212"/>
      <c r="BP40" s="211"/>
      <c r="BQ40" s="212"/>
      <c r="BR40" s="212"/>
      <c r="BS40" s="211"/>
      <c r="BT40" s="212"/>
      <c r="BU40" s="212"/>
      <c r="BV40" s="211"/>
      <c r="BW40" s="212"/>
      <c r="BX40" s="212"/>
      <c r="BY40" s="211"/>
      <c r="BZ40" s="212"/>
      <c r="CA40" s="212"/>
      <c r="CB40" s="211"/>
      <c r="CC40" s="295"/>
      <c r="CD40" s="212"/>
      <c r="CE40" s="211"/>
      <c r="CF40" s="295"/>
      <c r="CG40" s="212"/>
      <c r="CH40" s="211"/>
      <c r="CI40" s="295"/>
      <c r="CJ40" s="212"/>
      <c r="CK40" s="211"/>
      <c r="CL40" s="295"/>
      <c r="CM40" s="212"/>
      <c r="CN40" s="211"/>
      <c r="CO40" s="259"/>
      <c r="CP40" s="213"/>
    </row>
    <row r="41" spans="1:94" s="9" customFormat="1" ht="45.6" customHeight="1" thickBot="1" x14ac:dyDescent="0.3">
      <c r="A41" s="118" t="s">
        <v>496</v>
      </c>
      <c r="B41" s="118" t="s">
        <v>498</v>
      </c>
      <c r="C41" s="123" t="s">
        <v>497</v>
      </c>
      <c r="D41" s="123" t="s">
        <v>466</v>
      </c>
      <c r="E41" s="119" t="s">
        <v>162</v>
      </c>
      <c r="F41" s="125" t="s">
        <v>163</v>
      </c>
      <c r="G41" s="113" t="s">
        <v>169</v>
      </c>
      <c r="H41" s="258" t="str">
        <f>IF(H39="","",H39)</f>
        <v>N</v>
      </c>
      <c r="I41" s="207" t="str">
        <f t="shared" ref="I41:K41" si="23">IF(I39="","",I39)</f>
        <v/>
      </c>
      <c r="J41" s="258" t="str">
        <f t="shared" si="23"/>
        <v/>
      </c>
      <c r="K41" s="207" t="str">
        <f t="shared" si="23"/>
        <v/>
      </c>
      <c r="L41" s="207"/>
      <c r="M41" s="259"/>
      <c r="N41" s="211"/>
      <c r="O41" s="259"/>
      <c r="P41" s="212"/>
      <c r="Q41" s="211"/>
      <c r="R41" s="259"/>
      <c r="S41" s="212"/>
      <c r="T41" s="211"/>
      <c r="U41" s="259"/>
      <c r="V41" s="212"/>
      <c r="W41" s="211"/>
      <c r="X41" s="259"/>
      <c r="Y41" s="212"/>
      <c r="Z41" s="211"/>
      <c r="AA41" s="212"/>
      <c r="AB41" s="212"/>
      <c r="AC41" s="211"/>
      <c r="AD41" s="212"/>
      <c r="AE41" s="212"/>
      <c r="AF41" s="211"/>
      <c r="AG41" s="212"/>
      <c r="AH41" s="212"/>
      <c r="AI41" s="211"/>
      <c r="AJ41" s="212"/>
      <c r="AK41" s="212"/>
      <c r="AL41" s="211"/>
      <c r="AM41" s="212"/>
      <c r="AN41" s="212"/>
      <c r="AO41" s="211"/>
      <c r="AP41" s="212"/>
      <c r="AQ41" s="212"/>
      <c r="AR41" s="211"/>
      <c r="AS41" s="212"/>
      <c r="AT41" s="212"/>
      <c r="AU41" s="211"/>
      <c r="AV41" s="212"/>
      <c r="AW41" s="212"/>
      <c r="AX41" s="211"/>
      <c r="AY41" s="212"/>
      <c r="AZ41" s="212"/>
      <c r="BA41" s="211"/>
      <c r="BB41" s="212"/>
      <c r="BC41" s="212"/>
      <c r="BD41" s="211"/>
      <c r="BE41" s="212"/>
      <c r="BF41" s="212"/>
      <c r="BG41" s="211"/>
      <c r="BH41" s="212"/>
      <c r="BI41" s="212"/>
      <c r="BJ41" s="211"/>
      <c r="BK41" s="212"/>
      <c r="BL41" s="212"/>
      <c r="BM41" s="211"/>
      <c r="BN41" s="212"/>
      <c r="BO41" s="212"/>
      <c r="BP41" s="211"/>
      <c r="BQ41" s="212"/>
      <c r="BR41" s="212"/>
      <c r="BS41" s="211"/>
      <c r="BT41" s="212"/>
      <c r="BU41" s="212"/>
      <c r="BV41" s="211"/>
      <c r="BW41" s="212"/>
      <c r="BX41" s="212"/>
      <c r="BY41" s="211"/>
      <c r="BZ41" s="212"/>
      <c r="CA41" s="212"/>
      <c r="CB41" s="211"/>
      <c r="CC41" s="295"/>
      <c r="CD41" s="212"/>
      <c r="CE41" s="211"/>
      <c r="CF41" s="295"/>
      <c r="CG41" s="212"/>
      <c r="CH41" s="211"/>
      <c r="CI41" s="295"/>
      <c r="CJ41" s="212"/>
      <c r="CK41" s="211"/>
      <c r="CL41" s="295"/>
      <c r="CM41" s="212"/>
      <c r="CN41" s="211"/>
      <c r="CO41" s="259"/>
      <c r="CP41" s="213"/>
    </row>
    <row r="42" spans="1:94" s="9" customFormat="1" ht="186.75" customHeight="1" thickTop="1" x14ac:dyDescent="0.25">
      <c r="A42" s="146" t="s">
        <v>499</v>
      </c>
      <c r="B42" s="146" t="s">
        <v>500</v>
      </c>
      <c r="C42" s="146" t="s">
        <v>501</v>
      </c>
      <c r="D42" s="146" t="s">
        <v>466</v>
      </c>
      <c r="E42" s="148" t="s">
        <v>162</v>
      </c>
      <c r="F42" s="148" t="s">
        <v>163</v>
      </c>
      <c r="G42" s="148" t="s">
        <v>164</v>
      </c>
      <c r="H42" s="226" t="s">
        <v>177</v>
      </c>
      <c r="I42" s="150"/>
      <c r="J42" s="151"/>
      <c r="K42" s="151"/>
      <c r="L42" s="150"/>
      <c r="M42" s="163"/>
      <c r="N42" s="165"/>
      <c r="O42" s="152"/>
      <c r="P42" s="222"/>
      <c r="Q42" s="165"/>
      <c r="R42" s="152"/>
      <c r="S42" s="222"/>
      <c r="T42" s="165"/>
      <c r="U42" s="152"/>
      <c r="V42" s="222"/>
      <c r="W42" s="165"/>
      <c r="X42" s="152"/>
      <c r="Y42" s="222"/>
      <c r="Z42" s="165"/>
      <c r="AA42" s="222"/>
      <c r="AB42" s="222"/>
      <c r="AC42" s="165"/>
      <c r="AD42" s="222"/>
      <c r="AE42" s="222"/>
      <c r="AF42" s="165"/>
      <c r="AG42" s="222"/>
      <c r="AH42" s="222"/>
      <c r="AI42" s="165"/>
      <c r="AJ42" s="222"/>
      <c r="AK42" s="222"/>
      <c r="AL42" s="165"/>
      <c r="AM42" s="222"/>
      <c r="AN42" s="222"/>
      <c r="AO42" s="165"/>
      <c r="AP42" s="222"/>
      <c r="AQ42" s="222"/>
      <c r="AR42" s="165"/>
      <c r="AS42" s="222"/>
      <c r="AT42" s="222"/>
      <c r="AU42" s="165"/>
      <c r="AV42" s="222"/>
      <c r="AW42" s="222"/>
      <c r="AX42" s="165"/>
      <c r="AY42" s="222"/>
      <c r="AZ42" s="222"/>
      <c r="BA42" s="165"/>
      <c r="BB42" s="222"/>
      <c r="BC42" s="222"/>
      <c r="BD42" s="165"/>
      <c r="BE42" s="222"/>
      <c r="BF42" s="222"/>
      <c r="BG42" s="165"/>
      <c r="BH42" s="222"/>
      <c r="BI42" s="222"/>
      <c r="BJ42" s="165"/>
      <c r="BK42" s="222"/>
      <c r="BL42" s="222"/>
      <c r="BM42" s="165"/>
      <c r="BN42" s="222"/>
      <c r="BO42" s="222"/>
      <c r="BP42" s="165"/>
      <c r="BQ42" s="222"/>
      <c r="BR42" s="222"/>
      <c r="BS42" s="165"/>
      <c r="BT42" s="222"/>
      <c r="BU42" s="222"/>
      <c r="BV42" s="165"/>
      <c r="BW42" s="222"/>
      <c r="BX42" s="222"/>
      <c r="BY42" s="165"/>
      <c r="BZ42" s="222"/>
      <c r="CA42" s="222"/>
      <c r="CB42" s="165"/>
      <c r="CC42" s="292"/>
      <c r="CD42" s="222"/>
      <c r="CE42" s="165"/>
      <c r="CF42" s="292"/>
      <c r="CG42" s="222"/>
      <c r="CH42" s="165"/>
      <c r="CI42" s="292"/>
      <c r="CJ42" s="222"/>
      <c r="CK42" s="165"/>
      <c r="CL42" s="292"/>
      <c r="CM42" s="222"/>
      <c r="CN42" s="165"/>
      <c r="CO42" s="152"/>
      <c r="CP42" s="223"/>
    </row>
    <row r="43" spans="1:94" s="9" customFormat="1" ht="42" customHeight="1" x14ac:dyDescent="0.25">
      <c r="A43" s="67" t="s">
        <v>499</v>
      </c>
      <c r="B43" s="77" t="s">
        <v>500</v>
      </c>
      <c r="C43" s="77" t="s">
        <v>501</v>
      </c>
      <c r="D43" s="77" t="s">
        <v>466</v>
      </c>
      <c r="E43" s="67" t="s">
        <v>162</v>
      </c>
      <c r="F43" s="67" t="s">
        <v>163</v>
      </c>
      <c r="G43" s="79" t="s">
        <v>168</v>
      </c>
      <c r="H43" s="207" t="str">
        <f>IF(H42="","",H42)</f>
        <v>N</v>
      </c>
      <c r="I43" s="209" t="str">
        <f t="shared" ref="I43" si="24">IF(I42="","",I42)</f>
        <v/>
      </c>
      <c r="J43" s="207" t="str">
        <f>IF(J42="","",J42)</f>
        <v/>
      </c>
      <c r="K43" s="207" t="str">
        <f t="shared" ref="K43" si="25">IF(K42="","",K42)</f>
        <v/>
      </c>
      <c r="L43" s="208"/>
      <c r="M43" s="259"/>
      <c r="N43" s="211"/>
      <c r="O43" s="75"/>
      <c r="P43" s="212"/>
      <c r="Q43" s="211"/>
      <c r="R43" s="75"/>
      <c r="S43" s="212"/>
      <c r="T43" s="211"/>
      <c r="U43" s="75"/>
      <c r="V43" s="212"/>
      <c r="W43" s="211"/>
      <c r="X43" s="75"/>
      <c r="Y43" s="212"/>
      <c r="Z43" s="211"/>
      <c r="AA43" s="212"/>
      <c r="AB43" s="212"/>
      <c r="AC43" s="211"/>
      <c r="AD43" s="212"/>
      <c r="AE43" s="212"/>
      <c r="AF43" s="211"/>
      <c r="AG43" s="212"/>
      <c r="AH43" s="212"/>
      <c r="AI43" s="211"/>
      <c r="AJ43" s="212"/>
      <c r="AK43" s="212"/>
      <c r="AL43" s="211"/>
      <c r="AM43" s="212"/>
      <c r="AN43" s="212"/>
      <c r="AO43" s="211"/>
      <c r="AP43" s="212"/>
      <c r="AQ43" s="212"/>
      <c r="AR43" s="211"/>
      <c r="AS43" s="212"/>
      <c r="AT43" s="212"/>
      <c r="AU43" s="211"/>
      <c r="AV43" s="212"/>
      <c r="AW43" s="212"/>
      <c r="AX43" s="211"/>
      <c r="AY43" s="212"/>
      <c r="AZ43" s="212"/>
      <c r="BA43" s="211"/>
      <c r="BB43" s="212"/>
      <c r="BC43" s="212"/>
      <c r="BD43" s="211"/>
      <c r="BE43" s="212"/>
      <c r="BF43" s="212"/>
      <c r="BG43" s="211"/>
      <c r="BH43" s="212"/>
      <c r="BI43" s="212"/>
      <c r="BJ43" s="211"/>
      <c r="BK43" s="212"/>
      <c r="BL43" s="212"/>
      <c r="BM43" s="211"/>
      <c r="BN43" s="212"/>
      <c r="BO43" s="212"/>
      <c r="BP43" s="211"/>
      <c r="BQ43" s="212"/>
      <c r="BR43" s="212"/>
      <c r="BS43" s="211"/>
      <c r="BT43" s="212"/>
      <c r="BU43" s="212"/>
      <c r="BV43" s="211"/>
      <c r="BW43" s="212"/>
      <c r="BX43" s="212"/>
      <c r="BY43" s="211"/>
      <c r="BZ43" s="212"/>
      <c r="CA43" s="212"/>
      <c r="CB43" s="211"/>
      <c r="CC43" s="295"/>
      <c r="CD43" s="212"/>
      <c r="CE43" s="211"/>
      <c r="CF43" s="295"/>
      <c r="CG43" s="212"/>
      <c r="CH43" s="211"/>
      <c r="CI43" s="295"/>
      <c r="CJ43" s="212"/>
      <c r="CK43" s="211"/>
      <c r="CL43" s="295"/>
      <c r="CM43" s="212"/>
      <c r="CN43" s="211"/>
      <c r="CO43" s="75"/>
      <c r="CP43" s="213"/>
    </row>
    <row r="44" spans="1:94" s="9" customFormat="1" ht="50.25" customHeight="1" thickBot="1" x14ac:dyDescent="0.3">
      <c r="A44" s="67" t="s">
        <v>499</v>
      </c>
      <c r="B44" s="77" t="s">
        <v>500</v>
      </c>
      <c r="C44" s="77" t="s">
        <v>501</v>
      </c>
      <c r="D44" s="77" t="s">
        <v>466</v>
      </c>
      <c r="E44" s="67" t="s">
        <v>162</v>
      </c>
      <c r="F44" s="67" t="s">
        <v>163</v>
      </c>
      <c r="G44" s="79" t="s">
        <v>169</v>
      </c>
      <c r="H44" s="207" t="str">
        <f>IF(H42="","",H42)</f>
        <v>N</v>
      </c>
      <c r="I44" s="207" t="str">
        <f t="shared" ref="I44" si="26">IF(I42="","",I42)</f>
        <v/>
      </c>
      <c r="J44" s="207" t="str">
        <f>IF(J42="","",J42)</f>
        <v/>
      </c>
      <c r="K44" s="207" t="str">
        <f t="shared" ref="K44" si="27">IF(K42="","",K42)</f>
        <v/>
      </c>
      <c r="L44" s="209"/>
      <c r="M44" s="117"/>
      <c r="N44" s="211"/>
      <c r="O44" s="75"/>
      <c r="P44" s="212"/>
      <c r="Q44" s="211"/>
      <c r="R44" s="75"/>
      <c r="S44" s="212"/>
      <c r="T44" s="211"/>
      <c r="U44" s="75"/>
      <c r="V44" s="212"/>
      <c r="W44" s="211"/>
      <c r="X44" s="75"/>
      <c r="Y44" s="212"/>
      <c r="Z44" s="211"/>
      <c r="AA44" s="212"/>
      <c r="AB44" s="212"/>
      <c r="AC44" s="211"/>
      <c r="AD44" s="212"/>
      <c r="AE44" s="212"/>
      <c r="AF44" s="211"/>
      <c r="AG44" s="212"/>
      <c r="AH44" s="212"/>
      <c r="AI44" s="211"/>
      <c r="AJ44" s="212"/>
      <c r="AK44" s="212"/>
      <c r="AL44" s="211"/>
      <c r="AM44" s="212"/>
      <c r="AN44" s="212"/>
      <c r="AO44" s="211"/>
      <c r="AP44" s="212"/>
      <c r="AQ44" s="212"/>
      <c r="AR44" s="211"/>
      <c r="AS44" s="212"/>
      <c r="AT44" s="212"/>
      <c r="AU44" s="211"/>
      <c r="AV44" s="212"/>
      <c r="AW44" s="212"/>
      <c r="AX44" s="211"/>
      <c r="AY44" s="212"/>
      <c r="AZ44" s="212"/>
      <c r="BA44" s="211"/>
      <c r="BB44" s="212"/>
      <c r="BC44" s="212"/>
      <c r="BD44" s="211"/>
      <c r="BE44" s="212"/>
      <c r="BF44" s="212"/>
      <c r="BG44" s="211"/>
      <c r="BH44" s="212"/>
      <c r="BI44" s="212"/>
      <c r="BJ44" s="211"/>
      <c r="BK44" s="212"/>
      <c r="BL44" s="212"/>
      <c r="BM44" s="211"/>
      <c r="BN44" s="212"/>
      <c r="BO44" s="212"/>
      <c r="BP44" s="211"/>
      <c r="BQ44" s="212"/>
      <c r="BR44" s="212"/>
      <c r="BS44" s="211"/>
      <c r="BT44" s="212"/>
      <c r="BU44" s="212"/>
      <c r="BV44" s="211"/>
      <c r="BW44" s="212"/>
      <c r="BX44" s="212"/>
      <c r="BY44" s="211"/>
      <c r="BZ44" s="212"/>
      <c r="CA44" s="212"/>
      <c r="CB44" s="211"/>
      <c r="CC44" s="295"/>
      <c r="CD44" s="212"/>
      <c r="CE44" s="211"/>
      <c r="CF44" s="295"/>
      <c r="CG44" s="212"/>
      <c r="CH44" s="211"/>
      <c r="CI44" s="295"/>
      <c r="CJ44" s="212"/>
      <c r="CK44" s="211"/>
      <c r="CL44" s="295"/>
      <c r="CM44" s="212"/>
      <c r="CN44" s="211"/>
      <c r="CO44" s="75"/>
      <c r="CP44" s="213"/>
    </row>
    <row r="45" spans="1:94" s="9" customFormat="1" ht="79.5" customHeight="1" thickTop="1" thickBot="1" x14ac:dyDescent="0.3">
      <c r="A45" s="147" t="s">
        <v>502</v>
      </c>
      <c r="B45" s="146" t="s">
        <v>503</v>
      </c>
      <c r="C45" s="146" t="s">
        <v>504</v>
      </c>
      <c r="D45" s="147" t="s">
        <v>466</v>
      </c>
      <c r="E45" s="148" t="s">
        <v>162</v>
      </c>
      <c r="F45" s="148" t="s">
        <v>163</v>
      </c>
      <c r="G45" s="148" t="s">
        <v>164</v>
      </c>
      <c r="H45" s="226" t="s">
        <v>177</v>
      </c>
      <c r="I45" s="151"/>
      <c r="J45" s="151"/>
      <c r="K45" s="151"/>
      <c r="L45" s="150"/>
      <c r="M45" s="110"/>
      <c r="N45" s="165"/>
      <c r="O45" s="261"/>
      <c r="P45" s="222"/>
      <c r="Q45" s="165"/>
      <c r="R45" s="261"/>
      <c r="S45" s="222"/>
      <c r="T45" s="165"/>
      <c r="U45" s="261"/>
      <c r="V45" s="222"/>
      <c r="W45" s="165"/>
      <c r="X45" s="261"/>
      <c r="Y45" s="222"/>
      <c r="Z45" s="165"/>
      <c r="AA45" s="222"/>
      <c r="AB45" s="222"/>
      <c r="AC45" s="165"/>
      <c r="AD45" s="222"/>
      <c r="AE45" s="222"/>
      <c r="AF45" s="165"/>
      <c r="AG45" s="222"/>
      <c r="AH45" s="222"/>
      <c r="AI45" s="165"/>
      <c r="AJ45" s="222"/>
      <c r="AK45" s="222"/>
      <c r="AL45" s="165"/>
      <c r="AM45" s="222"/>
      <c r="AN45" s="222"/>
      <c r="AO45" s="165"/>
      <c r="AP45" s="222"/>
      <c r="AQ45" s="222"/>
      <c r="AR45" s="165"/>
      <c r="AS45" s="222"/>
      <c r="AT45" s="222"/>
      <c r="AU45" s="165"/>
      <c r="AV45" s="222"/>
      <c r="AW45" s="222"/>
      <c r="AX45" s="165"/>
      <c r="AY45" s="222"/>
      <c r="AZ45" s="222"/>
      <c r="BA45" s="165"/>
      <c r="BB45" s="222"/>
      <c r="BC45" s="222"/>
      <c r="BD45" s="165"/>
      <c r="BE45" s="222"/>
      <c r="BF45" s="222"/>
      <c r="BG45" s="165"/>
      <c r="BH45" s="222"/>
      <c r="BI45" s="222"/>
      <c r="BJ45" s="165"/>
      <c r="BK45" s="222"/>
      <c r="BL45" s="222"/>
      <c r="BM45" s="165"/>
      <c r="BN45" s="222"/>
      <c r="BO45" s="222"/>
      <c r="BP45" s="165"/>
      <c r="BQ45" s="222"/>
      <c r="BR45" s="222"/>
      <c r="BS45" s="165"/>
      <c r="BT45" s="222"/>
      <c r="BU45" s="222"/>
      <c r="BV45" s="165"/>
      <c r="BW45" s="222"/>
      <c r="BX45" s="222"/>
      <c r="BY45" s="165"/>
      <c r="BZ45" s="222"/>
      <c r="CA45" s="222"/>
      <c r="CB45" s="165"/>
      <c r="CC45" s="261"/>
      <c r="CD45" s="222"/>
      <c r="CE45" s="165"/>
      <c r="CF45" s="261"/>
      <c r="CG45" s="222"/>
      <c r="CH45" s="165"/>
      <c r="CI45" s="261"/>
      <c r="CJ45" s="222"/>
      <c r="CK45" s="165"/>
      <c r="CL45" s="261"/>
      <c r="CM45" s="222"/>
      <c r="CN45" s="165"/>
      <c r="CO45" s="261"/>
      <c r="CP45" s="223"/>
    </row>
    <row r="46" spans="1:94" s="9" customFormat="1" ht="30" customHeight="1" thickBot="1" x14ac:dyDescent="0.3">
      <c r="A46" s="118" t="s">
        <v>502</v>
      </c>
      <c r="B46" s="123" t="s">
        <v>503</v>
      </c>
      <c r="C46" s="123" t="s">
        <v>504</v>
      </c>
      <c r="D46" s="122" t="s">
        <v>466</v>
      </c>
      <c r="E46" s="125" t="s">
        <v>162</v>
      </c>
      <c r="F46" s="125" t="s">
        <v>163</v>
      </c>
      <c r="G46" s="113" t="s">
        <v>168</v>
      </c>
      <c r="H46" s="258" t="str">
        <f>IF(H45="","",H45)</f>
        <v>N</v>
      </c>
      <c r="I46" s="207" t="str">
        <f t="shared" ref="I46:K46" si="28">IF(I45="","",I45)</f>
        <v/>
      </c>
      <c r="J46" s="258" t="str">
        <f t="shared" si="28"/>
        <v/>
      </c>
      <c r="K46" s="208" t="str">
        <f t="shared" si="28"/>
        <v/>
      </c>
      <c r="L46" s="208"/>
      <c r="M46" s="110"/>
      <c r="N46" s="211"/>
      <c r="O46" s="259"/>
      <c r="P46" s="212"/>
      <c r="Q46" s="211"/>
      <c r="R46" s="259"/>
      <c r="S46" s="212"/>
      <c r="T46" s="211"/>
      <c r="U46" s="259"/>
      <c r="V46" s="212"/>
      <c r="W46" s="211"/>
      <c r="X46" s="259"/>
      <c r="Y46" s="212"/>
      <c r="Z46" s="211"/>
      <c r="AA46" s="212"/>
      <c r="AB46" s="212"/>
      <c r="AC46" s="211"/>
      <c r="AD46" s="212"/>
      <c r="AE46" s="212"/>
      <c r="AF46" s="211"/>
      <c r="AG46" s="212"/>
      <c r="AH46" s="212"/>
      <c r="AI46" s="211"/>
      <c r="AJ46" s="212"/>
      <c r="AK46" s="212"/>
      <c r="AL46" s="211"/>
      <c r="AM46" s="212"/>
      <c r="AN46" s="212"/>
      <c r="AO46" s="211"/>
      <c r="AP46" s="212"/>
      <c r="AQ46" s="212"/>
      <c r="AR46" s="211"/>
      <c r="AS46" s="212"/>
      <c r="AT46" s="212"/>
      <c r="AU46" s="211"/>
      <c r="AV46" s="212"/>
      <c r="AW46" s="212"/>
      <c r="AX46" s="211"/>
      <c r="AY46" s="212"/>
      <c r="AZ46" s="212"/>
      <c r="BA46" s="211"/>
      <c r="BB46" s="212"/>
      <c r="BC46" s="212"/>
      <c r="BD46" s="211"/>
      <c r="BE46" s="212"/>
      <c r="BF46" s="212"/>
      <c r="BG46" s="211"/>
      <c r="BH46" s="212"/>
      <c r="BI46" s="212"/>
      <c r="BJ46" s="211"/>
      <c r="BK46" s="212"/>
      <c r="BL46" s="212"/>
      <c r="BM46" s="211"/>
      <c r="BN46" s="212"/>
      <c r="BO46" s="212"/>
      <c r="BP46" s="211"/>
      <c r="BQ46" s="212"/>
      <c r="BR46" s="212"/>
      <c r="BS46" s="211"/>
      <c r="BT46" s="212"/>
      <c r="BU46" s="212"/>
      <c r="BV46" s="211"/>
      <c r="BW46" s="212"/>
      <c r="BX46" s="212"/>
      <c r="BY46" s="211"/>
      <c r="BZ46" s="212"/>
      <c r="CA46" s="212"/>
      <c r="CB46" s="211"/>
      <c r="CC46" s="259"/>
      <c r="CD46" s="212"/>
      <c r="CE46" s="211"/>
      <c r="CF46" s="259"/>
      <c r="CG46" s="212"/>
      <c r="CH46" s="211"/>
      <c r="CI46" s="259"/>
      <c r="CJ46" s="212"/>
      <c r="CK46" s="211"/>
      <c r="CL46" s="259"/>
      <c r="CM46" s="212"/>
      <c r="CN46" s="211"/>
      <c r="CO46" s="259"/>
      <c r="CP46" s="213"/>
    </row>
    <row r="47" spans="1:94" s="9" customFormat="1" ht="30" customHeight="1" thickBot="1" x14ac:dyDescent="0.3">
      <c r="A47" s="123" t="s">
        <v>502</v>
      </c>
      <c r="B47" s="123" t="s">
        <v>503</v>
      </c>
      <c r="C47" s="123" t="s">
        <v>504</v>
      </c>
      <c r="D47" s="118" t="s">
        <v>466</v>
      </c>
      <c r="E47" s="125" t="s">
        <v>162</v>
      </c>
      <c r="F47" s="125" t="s">
        <v>163</v>
      </c>
      <c r="G47" s="113" t="s">
        <v>169</v>
      </c>
      <c r="H47" s="258" t="str">
        <f>IF(H45="","",H45)</f>
        <v>N</v>
      </c>
      <c r="I47" s="207" t="str">
        <f t="shared" ref="I47:K47" si="29">IF(I45="","",I45)</f>
        <v/>
      </c>
      <c r="J47" s="258" t="str">
        <f t="shared" si="29"/>
        <v/>
      </c>
      <c r="K47" s="209" t="str">
        <f t="shared" si="29"/>
        <v/>
      </c>
      <c r="L47" s="209"/>
      <c r="M47" s="110"/>
      <c r="N47" s="211"/>
      <c r="O47" s="259"/>
      <c r="P47" s="212"/>
      <c r="Q47" s="211"/>
      <c r="R47" s="259"/>
      <c r="S47" s="212"/>
      <c r="T47" s="211"/>
      <c r="U47" s="259"/>
      <c r="V47" s="212"/>
      <c r="W47" s="211"/>
      <c r="X47" s="259"/>
      <c r="Y47" s="212"/>
      <c r="Z47" s="211"/>
      <c r="AA47" s="212"/>
      <c r="AB47" s="212"/>
      <c r="AC47" s="211"/>
      <c r="AD47" s="212"/>
      <c r="AE47" s="212"/>
      <c r="AF47" s="211"/>
      <c r="AG47" s="212"/>
      <c r="AH47" s="212"/>
      <c r="AI47" s="211"/>
      <c r="AJ47" s="212"/>
      <c r="AK47" s="212"/>
      <c r="AL47" s="211"/>
      <c r="AM47" s="212"/>
      <c r="AN47" s="212"/>
      <c r="AO47" s="211"/>
      <c r="AP47" s="212"/>
      <c r="AQ47" s="212"/>
      <c r="AR47" s="211"/>
      <c r="AS47" s="212"/>
      <c r="AT47" s="212"/>
      <c r="AU47" s="211"/>
      <c r="AV47" s="212"/>
      <c r="AW47" s="212"/>
      <c r="AX47" s="211"/>
      <c r="AY47" s="212"/>
      <c r="AZ47" s="212"/>
      <c r="BA47" s="211"/>
      <c r="BB47" s="212"/>
      <c r="BC47" s="212"/>
      <c r="BD47" s="211"/>
      <c r="BE47" s="212"/>
      <c r="BF47" s="212"/>
      <c r="BG47" s="211"/>
      <c r="BH47" s="212"/>
      <c r="BI47" s="212"/>
      <c r="BJ47" s="211"/>
      <c r="BK47" s="212"/>
      <c r="BL47" s="212"/>
      <c r="BM47" s="211"/>
      <c r="BN47" s="212"/>
      <c r="BO47" s="212"/>
      <c r="BP47" s="211"/>
      <c r="BQ47" s="212"/>
      <c r="BR47" s="212"/>
      <c r="BS47" s="211"/>
      <c r="BT47" s="212"/>
      <c r="BU47" s="212"/>
      <c r="BV47" s="211"/>
      <c r="BW47" s="212"/>
      <c r="BX47" s="212"/>
      <c r="BY47" s="211"/>
      <c r="BZ47" s="212"/>
      <c r="CA47" s="212"/>
      <c r="CB47" s="211"/>
      <c r="CC47" s="259"/>
      <c r="CD47" s="212"/>
      <c r="CE47" s="211"/>
      <c r="CF47" s="259"/>
      <c r="CG47" s="212"/>
      <c r="CH47" s="211"/>
      <c r="CI47" s="259"/>
      <c r="CJ47" s="212"/>
      <c r="CK47" s="211"/>
      <c r="CL47" s="259"/>
      <c r="CM47" s="212"/>
      <c r="CN47" s="211"/>
      <c r="CO47" s="259"/>
      <c r="CP47" s="213"/>
    </row>
    <row r="48" spans="1:94" s="9" customFormat="1" ht="95.25" customHeight="1" thickTop="1" x14ac:dyDescent="0.25">
      <c r="A48" s="146" t="s">
        <v>505</v>
      </c>
      <c r="B48" s="146" t="s">
        <v>506</v>
      </c>
      <c r="C48" s="146" t="s">
        <v>507</v>
      </c>
      <c r="D48" s="146" t="s">
        <v>466</v>
      </c>
      <c r="E48" s="148" t="s">
        <v>162</v>
      </c>
      <c r="F48" s="148" t="s">
        <v>163</v>
      </c>
      <c r="G48" s="148" t="s">
        <v>164</v>
      </c>
      <c r="H48" s="226" t="s">
        <v>177</v>
      </c>
      <c r="I48" s="151"/>
      <c r="J48" s="150"/>
      <c r="K48" s="150"/>
      <c r="L48" s="151"/>
      <c r="M48" s="163"/>
      <c r="N48" s="165"/>
      <c r="O48" s="152"/>
      <c r="P48" s="222"/>
      <c r="Q48" s="165"/>
      <c r="R48" s="152"/>
      <c r="S48" s="222"/>
      <c r="T48" s="165"/>
      <c r="U48" s="152"/>
      <c r="V48" s="222"/>
      <c r="W48" s="165"/>
      <c r="X48" s="152"/>
      <c r="Y48" s="222"/>
      <c r="Z48" s="165"/>
      <c r="AA48" s="222"/>
      <c r="AB48" s="222"/>
      <c r="AC48" s="165"/>
      <c r="AD48" s="222"/>
      <c r="AE48" s="222"/>
      <c r="AF48" s="165"/>
      <c r="AG48" s="222"/>
      <c r="AH48" s="222"/>
      <c r="AI48" s="165"/>
      <c r="AJ48" s="222"/>
      <c r="AK48" s="222"/>
      <c r="AL48" s="165"/>
      <c r="AM48" s="222"/>
      <c r="AN48" s="222"/>
      <c r="AO48" s="165"/>
      <c r="AP48" s="222"/>
      <c r="AQ48" s="222"/>
      <c r="AR48" s="165"/>
      <c r="AS48" s="222"/>
      <c r="AT48" s="222"/>
      <c r="AU48" s="165"/>
      <c r="AV48" s="222"/>
      <c r="AW48" s="222"/>
      <c r="AX48" s="165"/>
      <c r="AY48" s="222"/>
      <c r="AZ48" s="222"/>
      <c r="BA48" s="165"/>
      <c r="BB48" s="222"/>
      <c r="BC48" s="222"/>
      <c r="BD48" s="165"/>
      <c r="BE48" s="222"/>
      <c r="BF48" s="222"/>
      <c r="BG48" s="165"/>
      <c r="BH48" s="222"/>
      <c r="BI48" s="222"/>
      <c r="BJ48" s="165"/>
      <c r="BK48" s="222"/>
      <c r="BL48" s="222"/>
      <c r="BM48" s="165"/>
      <c r="BN48" s="222"/>
      <c r="BO48" s="222"/>
      <c r="BP48" s="165"/>
      <c r="BQ48" s="222"/>
      <c r="BR48" s="222"/>
      <c r="BS48" s="165"/>
      <c r="BT48" s="222"/>
      <c r="BU48" s="222"/>
      <c r="BV48" s="165"/>
      <c r="BW48" s="222"/>
      <c r="BX48" s="222"/>
      <c r="BY48" s="165"/>
      <c r="BZ48" s="222"/>
      <c r="CA48" s="222"/>
      <c r="CB48" s="165"/>
      <c r="CC48" s="292"/>
      <c r="CD48" s="222"/>
      <c r="CE48" s="165"/>
      <c r="CF48" s="292"/>
      <c r="CG48" s="222"/>
      <c r="CH48" s="165"/>
      <c r="CI48" s="292"/>
      <c r="CJ48" s="222"/>
      <c r="CK48" s="165"/>
      <c r="CL48" s="292"/>
      <c r="CM48" s="222"/>
      <c r="CN48" s="165"/>
      <c r="CO48" s="152"/>
      <c r="CP48" s="223"/>
    </row>
    <row r="49" spans="1:94" s="9" customFormat="1" ht="30" customHeight="1" x14ac:dyDescent="0.25">
      <c r="A49" s="67" t="s">
        <v>505</v>
      </c>
      <c r="B49" s="77" t="s">
        <v>506</v>
      </c>
      <c r="C49" s="77" t="s">
        <v>507</v>
      </c>
      <c r="D49" s="77" t="s">
        <v>466</v>
      </c>
      <c r="E49" s="67" t="s">
        <v>162</v>
      </c>
      <c r="F49" s="67" t="s">
        <v>163</v>
      </c>
      <c r="G49" s="79" t="s">
        <v>168</v>
      </c>
      <c r="H49" s="207" t="str">
        <f>IF(H48="","",H48)</f>
        <v>N</v>
      </c>
      <c r="I49" s="207" t="str">
        <f t="shared" ref="I49" si="30">IF(I48="","",I48)</f>
        <v/>
      </c>
      <c r="J49" s="209" t="str">
        <f>IF(J48="","",J48)</f>
        <v/>
      </c>
      <c r="K49" s="209" t="str">
        <f t="shared" ref="K49" si="31">IF(K48="","",K48)</f>
        <v/>
      </c>
      <c r="L49" s="208"/>
      <c r="M49" s="259"/>
      <c r="N49" s="211"/>
      <c r="O49" s="75"/>
      <c r="P49" s="212"/>
      <c r="Q49" s="211"/>
      <c r="R49" s="75"/>
      <c r="S49" s="212"/>
      <c r="T49" s="211"/>
      <c r="U49" s="75"/>
      <c r="V49" s="212"/>
      <c r="W49" s="211"/>
      <c r="X49" s="75"/>
      <c r="Y49" s="212"/>
      <c r="Z49" s="211"/>
      <c r="AA49" s="212"/>
      <c r="AB49" s="212"/>
      <c r="AC49" s="211"/>
      <c r="AD49" s="212"/>
      <c r="AE49" s="212"/>
      <c r="AF49" s="211"/>
      <c r="AG49" s="212"/>
      <c r="AH49" s="212"/>
      <c r="AI49" s="211"/>
      <c r="AJ49" s="212"/>
      <c r="AK49" s="212"/>
      <c r="AL49" s="211"/>
      <c r="AM49" s="212"/>
      <c r="AN49" s="212"/>
      <c r="AO49" s="211"/>
      <c r="AP49" s="212"/>
      <c r="AQ49" s="212"/>
      <c r="AR49" s="211"/>
      <c r="AS49" s="212"/>
      <c r="AT49" s="212"/>
      <c r="AU49" s="211"/>
      <c r="AV49" s="212"/>
      <c r="AW49" s="212"/>
      <c r="AX49" s="211"/>
      <c r="AY49" s="212"/>
      <c r="AZ49" s="212"/>
      <c r="BA49" s="211"/>
      <c r="BB49" s="212"/>
      <c r="BC49" s="212"/>
      <c r="BD49" s="211"/>
      <c r="BE49" s="212"/>
      <c r="BF49" s="212"/>
      <c r="BG49" s="211"/>
      <c r="BH49" s="212"/>
      <c r="BI49" s="212"/>
      <c r="BJ49" s="211"/>
      <c r="BK49" s="212"/>
      <c r="BL49" s="212"/>
      <c r="BM49" s="211"/>
      <c r="BN49" s="212"/>
      <c r="BO49" s="212"/>
      <c r="BP49" s="211"/>
      <c r="BQ49" s="212"/>
      <c r="BR49" s="212"/>
      <c r="BS49" s="211"/>
      <c r="BT49" s="212"/>
      <c r="BU49" s="212"/>
      <c r="BV49" s="211"/>
      <c r="BW49" s="212"/>
      <c r="BX49" s="212"/>
      <c r="BY49" s="211"/>
      <c r="BZ49" s="212"/>
      <c r="CA49" s="212"/>
      <c r="CB49" s="211"/>
      <c r="CC49" s="295"/>
      <c r="CD49" s="212"/>
      <c r="CE49" s="211"/>
      <c r="CF49" s="295"/>
      <c r="CG49" s="212"/>
      <c r="CH49" s="211"/>
      <c r="CI49" s="295"/>
      <c r="CJ49" s="212"/>
      <c r="CK49" s="211"/>
      <c r="CL49" s="295"/>
      <c r="CM49" s="212"/>
      <c r="CN49" s="211"/>
      <c r="CO49" s="75"/>
      <c r="CP49" s="213"/>
    </row>
    <row r="50" spans="1:94" s="11" customFormat="1" ht="30" customHeight="1" thickBot="1" x14ac:dyDescent="0.3">
      <c r="A50" s="67" t="s">
        <v>505</v>
      </c>
      <c r="B50" s="77" t="s">
        <v>506</v>
      </c>
      <c r="C50" s="77" t="s">
        <v>507</v>
      </c>
      <c r="D50" s="77" t="s">
        <v>466</v>
      </c>
      <c r="E50" s="67" t="s">
        <v>162</v>
      </c>
      <c r="F50" s="67" t="s">
        <v>163</v>
      </c>
      <c r="G50" s="79" t="s">
        <v>169</v>
      </c>
      <c r="H50" s="207" t="str">
        <f>IF(H48="","",H48)</f>
        <v>N</v>
      </c>
      <c r="I50" s="207" t="str">
        <f t="shared" ref="I50" si="32">IF(I48="","",I48)</f>
        <v/>
      </c>
      <c r="J50" s="207" t="str">
        <f>IF(J48="","",J48)</f>
        <v/>
      </c>
      <c r="K50" s="207" t="str">
        <f t="shared" ref="K50" si="33">IF(K48="","",K48)</f>
        <v/>
      </c>
      <c r="L50" s="209"/>
      <c r="M50" s="117"/>
      <c r="N50" s="211"/>
      <c r="O50" s="78"/>
      <c r="P50" s="212"/>
      <c r="Q50" s="211"/>
      <c r="R50" s="78"/>
      <c r="S50" s="212"/>
      <c r="T50" s="211"/>
      <c r="U50" s="78"/>
      <c r="V50" s="212"/>
      <c r="W50" s="211"/>
      <c r="X50" s="78"/>
      <c r="Y50" s="212"/>
      <c r="Z50" s="211"/>
      <c r="AA50" s="212"/>
      <c r="AB50" s="212"/>
      <c r="AC50" s="211"/>
      <c r="AD50" s="212"/>
      <c r="AE50" s="212"/>
      <c r="AF50" s="211"/>
      <c r="AG50" s="212"/>
      <c r="AH50" s="212"/>
      <c r="AI50" s="211"/>
      <c r="AJ50" s="212"/>
      <c r="AK50" s="212"/>
      <c r="AL50" s="211"/>
      <c r="AM50" s="212"/>
      <c r="AN50" s="212"/>
      <c r="AO50" s="211"/>
      <c r="AP50" s="212"/>
      <c r="AQ50" s="212"/>
      <c r="AR50" s="211"/>
      <c r="AS50" s="212"/>
      <c r="AT50" s="212"/>
      <c r="AU50" s="211"/>
      <c r="AV50" s="212"/>
      <c r="AW50" s="212"/>
      <c r="AX50" s="211"/>
      <c r="AY50" s="212"/>
      <c r="AZ50" s="212"/>
      <c r="BA50" s="211"/>
      <c r="BB50" s="212"/>
      <c r="BC50" s="212"/>
      <c r="BD50" s="211"/>
      <c r="BE50" s="212"/>
      <c r="BF50" s="212"/>
      <c r="BG50" s="211"/>
      <c r="BH50" s="212"/>
      <c r="BI50" s="212"/>
      <c r="BJ50" s="211"/>
      <c r="BK50" s="212"/>
      <c r="BL50" s="212"/>
      <c r="BM50" s="211"/>
      <c r="BN50" s="212"/>
      <c r="BO50" s="212"/>
      <c r="BP50" s="211"/>
      <c r="BQ50" s="212"/>
      <c r="BR50" s="212"/>
      <c r="BS50" s="211"/>
      <c r="BT50" s="212"/>
      <c r="BU50" s="212"/>
      <c r="BV50" s="211"/>
      <c r="BW50" s="212"/>
      <c r="BX50" s="212"/>
      <c r="BY50" s="211"/>
      <c r="BZ50" s="212"/>
      <c r="CA50" s="212"/>
      <c r="CB50" s="211"/>
      <c r="CC50" s="296"/>
      <c r="CD50" s="212"/>
      <c r="CE50" s="211"/>
      <c r="CF50" s="296"/>
      <c r="CG50" s="212"/>
      <c r="CH50" s="211"/>
      <c r="CI50" s="296"/>
      <c r="CJ50" s="212"/>
      <c r="CK50" s="211"/>
      <c r="CL50" s="296"/>
      <c r="CM50" s="212"/>
      <c r="CN50" s="211"/>
      <c r="CO50" s="78"/>
      <c r="CP50" s="213"/>
    </row>
    <row r="51" spans="1:94" s="11" customFormat="1" ht="95.25" customHeight="1" thickTop="1" x14ac:dyDescent="0.25">
      <c r="A51" s="147" t="s">
        <v>508</v>
      </c>
      <c r="B51" s="147" t="s">
        <v>509</v>
      </c>
      <c r="C51" s="146" t="s">
        <v>510</v>
      </c>
      <c r="D51" s="147" t="s">
        <v>466</v>
      </c>
      <c r="E51" s="148" t="s">
        <v>162</v>
      </c>
      <c r="F51" s="148" t="s">
        <v>163</v>
      </c>
      <c r="G51" s="148" t="s">
        <v>164</v>
      </c>
      <c r="H51" s="221" t="s">
        <v>177</v>
      </c>
      <c r="I51" s="151"/>
      <c r="J51" s="151"/>
      <c r="K51" s="150"/>
      <c r="L51" s="150"/>
      <c r="M51" s="261"/>
      <c r="N51" s="165"/>
      <c r="O51" s="261"/>
      <c r="P51" s="222"/>
      <c r="Q51" s="165"/>
      <c r="R51" s="261"/>
      <c r="S51" s="222"/>
      <c r="T51" s="165"/>
      <c r="U51" s="261"/>
      <c r="V51" s="222"/>
      <c r="W51" s="165"/>
      <c r="X51" s="261"/>
      <c r="Y51" s="222"/>
      <c r="Z51" s="165"/>
      <c r="AA51" s="222"/>
      <c r="AB51" s="222"/>
      <c r="AC51" s="165"/>
      <c r="AD51" s="222"/>
      <c r="AE51" s="222"/>
      <c r="AF51" s="165"/>
      <c r="AG51" s="222"/>
      <c r="AH51" s="222"/>
      <c r="AI51" s="165"/>
      <c r="AJ51" s="222"/>
      <c r="AK51" s="222"/>
      <c r="AL51" s="165"/>
      <c r="AM51" s="222"/>
      <c r="AN51" s="222"/>
      <c r="AO51" s="165"/>
      <c r="AP51" s="222"/>
      <c r="AQ51" s="222"/>
      <c r="AR51" s="165"/>
      <c r="AS51" s="222"/>
      <c r="AT51" s="222"/>
      <c r="AU51" s="165"/>
      <c r="AV51" s="222"/>
      <c r="AW51" s="222"/>
      <c r="AX51" s="165"/>
      <c r="AY51" s="222"/>
      <c r="AZ51" s="222"/>
      <c r="BA51" s="165"/>
      <c r="BB51" s="222"/>
      <c r="BC51" s="222"/>
      <c r="BD51" s="165"/>
      <c r="BE51" s="222"/>
      <c r="BF51" s="222"/>
      <c r="BG51" s="165"/>
      <c r="BH51" s="222"/>
      <c r="BI51" s="222"/>
      <c r="BJ51" s="165"/>
      <c r="BK51" s="222"/>
      <c r="BL51" s="222"/>
      <c r="BM51" s="165"/>
      <c r="BN51" s="222"/>
      <c r="BO51" s="222"/>
      <c r="BP51" s="165"/>
      <c r="BQ51" s="222"/>
      <c r="BR51" s="222"/>
      <c r="BS51" s="165"/>
      <c r="BT51" s="222"/>
      <c r="BU51" s="222"/>
      <c r="BV51" s="165"/>
      <c r="BW51" s="222"/>
      <c r="BX51" s="222"/>
      <c r="BY51" s="165"/>
      <c r="BZ51" s="222"/>
      <c r="CA51" s="222"/>
      <c r="CB51" s="165"/>
      <c r="CC51" s="292"/>
      <c r="CD51" s="222"/>
      <c r="CE51" s="165"/>
      <c r="CF51" s="292"/>
      <c r="CG51" s="222"/>
      <c r="CH51" s="165"/>
      <c r="CI51" s="292"/>
      <c r="CJ51" s="222"/>
      <c r="CK51" s="165"/>
      <c r="CL51" s="292"/>
      <c r="CM51" s="222"/>
      <c r="CN51" s="165"/>
      <c r="CO51" s="261"/>
      <c r="CP51" s="223"/>
    </row>
    <row r="52" spans="1:94" s="11" customFormat="1" ht="30" customHeight="1" x14ac:dyDescent="0.25">
      <c r="A52" s="118" t="s">
        <v>508</v>
      </c>
      <c r="B52" s="118" t="s">
        <v>509</v>
      </c>
      <c r="C52" s="123" t="s">
        <v>510</v>
      </c>
      <c r="D52" s="118" t="s">
        <v>466</v>
      </c>
      <c r="E52" s="125" t="s">
        <v>162</v>
      </c>
      <c r="F52" s="125" t="s">
        <v>163</v>
      </c>
      <c r="G52" s="113" t="s">
        <v>168</v>
      </c>
      <c r="H52" s="263" t="str">
        <f>IF(H51="","",H51)</f>
        <v>N</v>
      </c>
      <c r="I52" s="208" t="str">
        <f t="shared" ref="I52:K52" si="34">IF(I51="","",I51)</f>
        <v/>
      </c>
      <c r="J52" s="258" t="str">
        <f t="shared" si="34"/>
        <v/>
      </c>
      <c r="K52" s="209" t="str">
        <f t="shared" si="34"/>
        <v/>
      </c>
      <c r="L52" s="209"/>
      <c r="M52" s="259"/>
      <c r="N52" s="211"/>
      <c r="O52" s="259"/>
      <c r="P52" s="212"/>
      <c r="Q52" s="211"/>
      <c r="R52" s="259"/>
      <c r="S52" s="212"/>
      <c r="T52" s="211"/>
      <c r="U52" s="259"/>
      <c r="V52" s="212"/>
      <c r="W52" s="211"/>
      <c r="X52" s="259"/>
      <c r="Y52" s="212"/>
      <c r="Z52" s="211"/>
      <c r="AA52" s="212"/>
      <c r="AB52" s="212"/>
      <c r="AC52" s="211"/>
      <c r="AD52" s="212"/>
      <c r="AE52" s="212"/>
      <c r="AF52" s="211"/>
      <c r="AG52" s="212"/>
      <c r="AH52" s="212"/>
      <c r="AI52" s="211"/>
      <c r="AJ52" s="212"/>
      <c r="AK52" s="212"/>
      <c r="AL52" s="211"/>
      <c r="AM52" s="212"/>
      <c r="AN52" s="212"/>
      <c r="AO52" s="211"/>
      <c r="AP52" s="212"/>
      <c r="AQ52" s="212"/>
      <c r="AR52" s="211"/>
      <c r="AS52" s="212"/>
      <c r="AT52" s="212"/>
      <c r="AU52" s="211"/>
      <c r="AV52" s="212"/>
      <c r="AW52" s="212"/>
      <c r="AX52" s="211"/>
      <c r="AY52" s="212"/>
      <c r="AZ52" s="212"/>
      <c r="BA52" s="211"/>
      <c r="BB52" s="212"/>
      <c r="BC52" s="212"/>
      <c r="BD52" s="211"/>
      <c r="BE52" s="212"/>
      <c r="BF52" s="212"/>
      <c r="BG52" s="211"/>
      <c r="BH52" s="212"/>
      <c r="BI52" s="212"/>
      <c r="BJ52" s="211"/>
      <c r="BK52" s="212"/>
      <c r="BL52" s="212"/>
      <c r="BM52" s="211"/>
      <c r="BN52" s="212"/>
      <c r="BO52" s="212"/>
      <c r="BP52" s="211"/>
      <c r="BQ52" s="212"/>
      <c r="BR52" s="212"/>
      <c r="BS52" s="211"/>
      <c r="BT52" s="212"/>
      <c r="BU52" s="212"/>
      <c r="BV52" s="211"/>
      <c r="BW52" s="212"/>
      <c r="BX52" s="212"/>
      <c r="BY52" s="211"/>
      <c r="BZ52" s="212"/>
      <c r="CA52" s="212"/>
      <c r="CB52" s="211"/>
      <c r="CC52" s="295"/>
      <c r="CD52" s="212"/>
      <c r="CE52" s="211"/>
      <c r="CF52" s="295"/>
      <c r="CG52" s="212"/>
      <c r="CH52" s="211"/>
      <c r="CI52" s="295"/>
      <c r="CJ52" s="212"/>
      <c r="CK52" s="211"/>
      <c r="CL52" s="295"/>
      <c r="CM52" s="212"/>
      <c r="CN52" s="211"/>
      <c r="CO52" s="259"/>
      <c r="CP52" s="213"/>
    </row>
    <row r="53" spans="1:94" s="9" customFormat="1" ht="30" customHeight="1" thickBot="1" x14ac:dyDescent="0.3">
      <c r="A53" s="123" t="s">
        <v>508</v>
      </c>
      <c r="B53" s="123" t="s">
        <v>509</v>
      </c>
      <c r="C53" s="123" t="s">
        <v>510</v>
      </c>
      <c r="D53" s="123" t="s">
        <v>466</v>
      </c>
      <c r="E53" s="125" t="s">
        <v>162</v>
      </c>
      <c r="F53" s="125" t="s">
        <v>163</v>
      </c>
      <c r="G53" s="113" t="s">
        <v>169</v>
      </c>
      <c r="H53" s="258" t="str">
        <f>IF(H51="","",H51)</f>
        <v>N</v>
      </c>
      <c r="I53" s="209" t="str">
        <f t="shared" ref="I53:K53" si="35">IF(I51="","",I51)</f>
        <v/>
      </c>
      <c r="J53" s="258" t="str">
        <f t="shared" si="35"/>
        <v/>
      </c>
      <c r="K53" s="207" t="str">
        <f t="shared" si="35"/>
        <v/>
      </c>
      <c r="L53" s="207"/>
      <c r="M53" s="259"/>
      <c r="N53" s="211"/>
      <c r="O53" s="259"/>
      <c r="P53" s="212"/>
      <c r="Q53" s="211"/>
      <c r="R53" s="259"/>
      <c r="S53" s="212"/>
      <c r="T53" s="211"/>
      <c r="U53" s="259"/>
      <c r="V53" s="212"/>
      <c r="W53" s="211"/>
      <c r="X53" s="259"/>
      <c r="Y53" s="212"/>
      <c r="Z53" s="211"/>
      <c r="AA53" s="212"/>
      <c r="AB53" s="212"/>
      <c r="AC53" s="211"/>
      <c r="AD53" s="212"/>
      <c r="AE53" s="212"/>
      <c r="AF53" s="211"/>
      <c r="AG53" s="212"/>
      <c r="AH53" s="212"/>
      <c r="AI53" s="211"/>
      <c r="AJ53" s="212"/>
      <c r="AK53" s="212"/>
      <c r="AL53" s="211"/>
      <c r="AM53" s="212"/>
      <c r="AN53" s="212"/>
      <c r="AO53" s="211"/>
      <c r="AP53" s="212"/>
      <c r="AQ53" s="212"/>
      <c r="AR53" s="211"/>
      <c r="AS53" s="212"/>
      <c r="AT53" s="212"/>
      <c r="AU53" s="211"/>
      <c r="AV53" s="212"/>
      <c r="AW53" s="212"/>
      <c r="AX53" s="211"/>
      <c r="AY53" s="212"/>
      <c r="AZ53" s="212"/>
      <c r="BA53" s="211"/>
      <c r="BB53" s="212"/>
      <c r="BC53" s="212"/>
      <c r="BD53" s="211"/>
      <c r="BE53" s="212"/>
      <c r="BF53" s="212"/>
      <c r="BG53" s="211"/>
      <c r="BH53" s="212"/>
      <c r="BI53" s="212"/>
      <c r="BJ53" s="211"/>
      <c r="BK53" s="212"/>
      <c r="BL53" s="212"/>
      <c r="BM53" s="211"/>
      <c r="BN53" s="212"/>
      <c r="BO53" s="212"/>
      <c r="BP53" s="211"/>
      <c r="BQ53" s="212"/>
      <c r="BR53" s="212"/>
      <c r="BS53" s="211"/>
      <c r="BT53" s="212"/>
      <c r="BU53" s="212"/>
      <c r="BV53" s="211"/>
      <c r="BW53" s="212"/>
      <c r="BX53" s="212"/>
      <c r="BY53" s="211"/>
      <c r="BZ53" s="212"/>
      <c r="CA53" s="212"/>
      <c r="CB53" s="211"/>
      <c r="CC53" s="295"/>
      <c r="CD53" s="212"/>
      <c r="CE53" s="211"/>
      <c r="CF53" s="295"/>
      <c r="CG53" s="212"/>
      <c r="CH53" s="211"/>
      <c r="CI53" s="295"/>
      <c r="CJ53" s="212"/>
      <c r="CK53" s="211"/>
      <c r="CL53" s="295"/>
      <c r="CM53" s="212"/>
      <c r="CN53" s="211"/>
      <c r="CO53" s="259"/>
      <c r="CP53" s="213"/>
    </row>
    <row r="54" spans="1:94" s="9" customFormat="1" ht="101.25" customHeight="1" thickTop="1" x14ac:dyDescent="0.25">
      <c r="A54" s="146" t="s">
        <v>511</v>
      </c>
      <c r="B54" s="146" t="s">
        <v>512</v>
      </c>
      <c r="C54" s="146" t="s">
        <v>513</v>
      </c>
      <c r="D54" s="146" t="s">
        <v>466</v>
      </c>
      <c r="E54" s="148" t="s">
        <v>162</v>
      </c>
      <c r="F54" s="148" t="s">
        <v>163</v>
      </c>
      <c r="G54" s="148" t="s">
        <v>164</v>
      </c>
      <c r="H54" s="221" t="s">
        <v>177</v>
      </c>
      <c r="I54" s="151"/>
      <c r="J54" s="150"/>
      <c r="K54" s="150"/>
      <c r="L54" s="151"/>
      <c r="M54" s="163"/>
      <c r="N54" s="165"/>
      <c r="O54" s="152"/>
      <c r="P54" s="222"/>
      <c r="Q54" s="165"/>
      <c r="R54" s="152"/>
      <c r="S54" s="222"/>
      <c r="T54" s="165"/>
      <c r="U54" s="152"/>
      <c r="V54" s="222"/>
      <c r="W54" s="165"/>
      <c r="X54" s="152"/>
      <c r="Y54" s="222"/>
      <c r="Z54" s="165"/>
      <c r="AA54" s="222"/>
      <c r="AB54" s="222"/>
      <c r="AC54" s="165"/>
      <c r="AD54" s="222"/>
      <c r="AE54" s="222"/>
      <c r="AF54" s="165"/>
      <c r="AG54" s="222"/>
      <c r="AH54" s="222"/>
      <c r="AI54" s="165"/>
      <c r="AJ54" s="222"/>
      <c r="AK54" s="222"/>
      <c r="AL54" s="165"/>
      <c r="AM54" s="222"/>
      <c r="AN54" s="222"/>
      <c r="AO54" s="165"/>
      <c r="AP54" s="222"/>
      <c r="AQ54" s="222"/>
      <c r="AR54" s="165"/>
      <c r="AS54" s="222"/>
      <c r="AT54" s="222"/>
      <c r="AU54" s="165"/>
      <c r="AV54" s="222"/>
      <c r="AW54" s="222"/>
      <c r="AX54" s="165"/>
      <c r="AY54" s="222"/>
      <c r="AZ54" s="222"/>
      <c r="BA54" s="165"/>
      <c r="BB54" s="222"/>
      <c r="BC54" s="222"/>
      <c r="BD54" s="165"/>
      <c r="BE54" s="222"/>
      <c r="BF54" s="222"/>
      <c r="BG54" s="165"/>
      <c r="BH54" s="222"/>
      <c r="BI54" s="222"/>
      <c r="BJ54" s="165"/>
      <c r="BK54" s="222"/>
      <c r="BL54" s="222"/>
      <c r="BM54" s="165"/>
      <c r="BN54" s="222"/>
      <c r="BO54" s="222"/>
      <c r="BP54" s="165"/>
      <c r="BQ54" s="222"/>
      <c r="BR54" s="222"/>
      <c r="BS54" s="165"/>
      <c r="BT54" s="222"/>
      <c r="BU54" s="222"/>
      <c r="BV54" s="165"/>
      <c r="BW54" s="222"/>
      <c r="BX54" s="222"/>
      <c r="BY54" s="165"/>
      <c r="BZ54" s="222"/>
      <c r="CA54" s="222"/>
      <c r="CB54" s="165"/>
      <c r="CC54" s="292"/>
      <c r="CD54" s="222"/>
      <c r="CE54" s="165"/>
      <c r="CF54" s="292"/>
      <c r="CG54" s="222"/>
      <c r="CH54" s="165"/>
      <c r="CI54" s="292"/>
      <c r="CJ54" s="222"/>
      <c r="CK54" s="165"/>
      <c r="CL54" s="292"/>
      <c r="CM54" s="222"/>
      <c r="CN54" s="165"/>
      <c r="CO54" s="152"/>
      <c r="CP54" s="223"/>
    </row>
    <row r="55" spans="1:94" s="9" customFormat="1" ht="30" customHeight="1" x14ac:dyDescent="0.25">
      <c r="A55" s="67" t="s">
        <v>511</v>
      </c>
      <c r="B55" s="77" t="s">
        <v>512</v>
      </c>
      <c r="C55" s="77" t="s">
        <v>513</v>
      </c>
      <c r="D55" s="77" t="s">
        <v>466</v>
      </c>
      <c r="E55" s="67" t="s">
        <v>162</v>
      </c>
      <c r="F55" s="67" t="s">
        <v>163</v>
      </c>
      <c r="G55" s="79" t="s">
        <v>168</v>
      </c>
      <c r="H55" s="209" t="str">
        <f>IF(H54="","",H54)</f>
        <v>N</v>
      </c>
      <c r="I55" s="208" t="str">
        <f t="shared" ref="I55" si="36">IF(I54="","",I54)</f>
        <v/>
      </c>
      <c r="J55" s="209" t="str">
        <f>IF(J54="","",J54)</f>
        <v/>
      </c>
      <c r="K55" s="209" t="str">
        <f t="shared" ref="K55" si="37">IF(K54="","",K54)</f>
        <v/>
      </c>
      <c r="L55" s="207"/>
      <c r="M55" s="259"/>
      <c r="N55" s="211"/>
      <c r="O55" s="75"/>
      <c r="P55" s="212"/>
      <c r="Q55" s="211"/>
      <c r="R55" s="75"/>
      <c r="S55" s="212"/>
      <c r="T55" s="211"/>
      <c r="U55" s="75"/>
      <c r="V55" s="212"/>
      <c r="W55" s="211"/>
      <c r="X55" s="75"/>
      <c r="Y55" s="212"/>
      <c r="Z55" s="211"/>
      <c r="AA55" s="212"/>
      <c r="AB55" s="212"/>
      <c r="AC55" s="211"/>
      <c r="AD55" s="212"/>
      <c r="AE55" s="212"/>
      <c r="AF55" s="211"/>
      <c r="AG55" s="212"/>
      <c r="AH55" s="212"/>
      <c r="AI55" s="211"/>
      <c r="AJ55" s="212"/>
      <c r="AK55" s="212"/>
      <c r="AL55" s="211"/>
      <c r="AM55" s="212"/>
      <c r="AN55" s="212"/>
      <c r="AO55" s="211"/>
      <c r="AP55" s="212"/>
      <c r="AQ55" s="212"/>
      <c r="AR55" s="211"/>
      <c r="AS55" s="212"/>
      <c r="AT55" s="212"/>
      <c r="AU55" s="211"/>
      <c r="AV55" s="212"/>
      <c r="AW55" s="212"/>
      <c r="AX55" s="211"/>
      <c r="AY55" s="212"/>
      <c r="AZ55" s="212"/>
      <c r="BA55" s="211"/>
      <c r="BB55" s="212"/>
      <c r="BC55" s="212"/>
      <c r="BD55" s="211"/>
      <c r="BE55" s="212"/>
      <c r="BF55" s="212"/>
      <c r="BG55" s="211"/>
      <c r="BH55" s="212"/>
      <c r="BI55" s="212"/>
      <c r="BJ55" s="211"/>
      <c r="BK55" s="212"/>
      <c r="BL55" s="212"/>
      <c r="BM55" s="211"/>
      <c r="BN55" s="212"/>
      <c r="BO55" s="212"/>
      <c r="BP55" s="211"/>
      <c r="BQ55" s="212"/>
      <c r="BR55" s="212"/>
      <c r="BS55" s="211"/>
      <c r="BT55" s="212"/>
      <c r="BU55" s="212"/>
      <c r="BV55" s="211"/>
      <c r="BW55" s="212"/>
      <c r="BX55" s="212"/>
      <c r="BY55" s="211"/>
      <c r="BZ55" s="212"/>
      <c r="CA55" s="212"/>
      <c r="CB55" s="211"/>
      <c r="CC55" s="295"/>
      <c r="CD55" s="212"/>
      <c r="CE55" s="211"/>
      <c r="CF55" s="295"/>
      <c r="CG55" s="212"/>
      <c r="CH55" s="211"/>
      <c r="CI55" s="295"/>
      <c r="CJ55" s="212"/>
      <c r="CK55" s="211"/>
      <c r="CL55" s="295"/>
      <c r="CM55" s="212"/>
      <c r="CN55" s="211"/>
      <c r="CO55" s="75"/>
      <c r="CP55" s="213"/>
    </row>
    <row r="56" spans="1:94" s="9" customFormat="1" ht="30" customHeight="1" thickBot="1" x14ac:dyDescent="0.3">
      <c r="A56" s="67" t="s">
        <v>511</v>
      </c>
      <c r="B56" s="77" t="s">
        <v>512</v>
      </c>
      <c r="C56" s="77" t="s">
        <v>513</v>
      </c>
      <c r="D56" s="77" t="s">
        <v>466</v>
      </c>
      <c r="E56" s="67" t="s">
        <v>162</v>
      </c>
      <c r="F56" s="67" t="s">
        <v>163</v>
      </c>
      <c r="G56" s="79" t="s">
        <v>169</v>
      </c>
      <c r="H56" s="207" t="str">
        <f>IF(H54="","",H54)</f>
        <v>N</v>
      </c>
      <c r="I56" s="209" t="str">
        <f t="shared" ref="I56" si="38">IF(I54="","",I54)</f>
        <v/>
      </c>
      <c r="J56" s="207" t="str">
        <f>IF(J54="","",J54)</f>
        <v/>
      </c>
      <c r="K56" s="207" t="str">
        <f t="shared" ref="K56" si="39">IF(K54="","",K54)</f>
        <v/>
      </c>
      <c r="L56" s="207"/>
      <c r="M56" s="117"/>
      <c r="N56" s="211"/>
      <c r="O56" s="75"/>
      <c r="P56" s="212"/>
      <c r="Q56" s="211"/>
      <c r="R56" s="75"/>
      <c r="S56" s="212"/>
      <c r="T56" s="211"/>
      <c r="U56" s="75"/>
      <c r="V56" s="212"/>
      <c r="W56" s="211"/>
      <c r="X56" s="75"/>
      <c r="Y56" s="212"/>
      <c r="Z56" s="211"/>
      <c r="AA56" s="212"/>
      <c r="AB56" s="212"/>
      <c r="AC56" s="211"/>
      <c r="AD56" s="212"/>
      <c r="AE56" s="212"/>
      <c r="AF56" s="211"/>
      <c r="AG56" s="212"/>
      <c r="AH56" s="212"/>
      <c r="AI56" s="211"/>
      <c r="AJ56" s="212"/>
      <c r="AK56" s="212"/>
      <c r="AL56" s="211"/>
      <c r="AM56" s="212"/>
      <c r="AN56" s="212"/>
      <c r="AO56" s="211"/>
      <c r="AP56" s="212"/>
      <c r="AQ56" s="212"/>
      <c r="AR56" s="211"/>
      <c r="AS56" s="212"/>
      <c r="AT56" s="212"/>
      <c r="AU56" s="211"/>
      <c r="AV56" s="212"/>
      <c r="AW56" s="212"/>
      <c r="AX56" s="211"/>
      <c r="AY56" s="212"/>
      <c r="AZ56" s="212"/>
      <c r="BA56" s="211"/>
      <c r="BB56" s="212"/>
      <c r="BC56" s="212"/>
      <c r="BD56" s="211"/>
      <c r="BE56" s="212"/>
      <c r="BF56" s="212"/>
      <c r="BG56" s="211"/>
      <c r="BH56" s="212"/>
      <c r="BI56" s="212"/>
      <c r="BJ56" s="211"/>
      <c r="BK56" s="212"/>
      <c r="BL56" s="212"/>
      <c r="BM56" s="211"/>
      <c r="BN56" s="212"/>
      <c r="BO56" s="212"/>
      <c r="BP56" s="211"/>
      <c r="BQ56" s="212"/>
      <c r="BR56" s="212"/>
      <c r="BS56" s="211"/>
      <c r="BT56" s="212"/>
      <c r="BU56" s="212"/>
      <c r="BV56" s="211"/>
      <c r="BW56" s="212"/>
      <c r="BX56" s="212"/>
      <c r="BY56" s="211"/>
      <c r="BZ56" s="212"/>
      <c r="CA56" s="212"/>
      <c r="CB56" s="211"/>
      <c r="CC56" s="295"/>
      <c r="CD56" s="212"/>
      <c r="CE56" s="211"/>
      <c r="CF56" s="295"/>
      <c r="CG56" s="212"/>
      <c r="CH56" s="211"/>
      <c r="CI56" s="295"/>
      <c r="CJ56" s="212"/>
      <c r="CK56" s="211"/>
      <c r="CL56" s="295"/>
      <c r="CM56" s="212"/>
      <c r="CN56" s="211"/>
      <c r="CO56" s="75"/>
      <c r="CP56" s="213"/>
    </row>
    <row r="57" spans="1:94" s="9" customFormat="1" ht="53.25" customHeight="1" thickTop="1" thickBot="1" x14ac:dyDescent="0.3">
      <c r="A57" s="146" t="s">
        <v>514</v>
      </c>
      <c r="B57" s="147" t="s">
        <v>515</v>
      </c>
      <c r="C57" s="146" t="s">
        <v>516</v>
      </c>
      <c r="D57" s="146" t="s">
        <v>482</v>
      </c>
      <c r="E57" s="148" t="s">
        <v>162</v>
      </c>
      <c r="F57" s="148" t="s">
        <v>163</v>
      </c>
      <c r="G57" s="148" t="s">
        <v>164</v>
      </c>
      <c r="H57" s="221" t="s">
        <v>165</v>
      </c>
      <c r="I57" s="150" t="s">
        <v>177</v>
      </c>
      <c r="J57" s="221" t="s">
        <v>517</v>
      </c>
      <c r="K57" s="151" t="s">
        <v>166</v>
      </c>
      <c r="L57" s="150" t="s">
        <v>177</v>
      </c>
      <c r="M57" s="110" t="s">
        <v>716</v>
      </c>
      <c r="N57" s="165"/>
      <c r="O57" s="261">
        <v>0</v>
      </c>
      <c r="P57" s="222"/>
      <c r="Q57" s="165"/>
      <c r="R57" s="261">
        <v>0</v>
      </c>
      <c r="S57" s="222"/>
      <c r="T57" s="165"/>
      <c r="U57" s="261">
        <v>0</v>
      </c>
      <c r="V57" s="222"/>
      <c r="W57" s="165"/>
      <c r="X57" s="261">
        <v>0</v>
      </c>
      <c r="Y57" s="222"/>
      <c r="Z57" s="165"/>
      <c r="AA57" s="261">
        <v>0</v>
      </c>
      <c r="AB57" s="222"/>
      <c r="AC57" s="165"/>
      <c r="AD57" s="261">
        <v>0</v>
      </c>
      <c r="AE57" s="222"/>
      <c r="AF57" s="165"/>
      <c r="AG57" s="261">
        <v>0</v>
      </c>
      <c r="AH57" s="222"/>
      <c r="AI57" s="165"/>
      <c r="AJ57" s="261">
        <v>0</v>
      </c>
      <c r="AK57" s="222"/>
      <c r="AL57" s="165"/>
      <c r="AM57" s="261">
        <v>0</v>
      </c>
      <c r="AN57" s="222"/>
      <c r="AO57" s="165"/>
      <c r="AP57" s="261">
        <v>0</v>
      </c>
      <c r="AQ57" s="222"/>
      <c r="AR57" s="165"/>
      <c r="AS57" s="261">
        <v>0</v>
      </c>
      <c r="AT57" s="222"/>
      <c r="AU57" s="165"/>
      <c r="AV57" s="261">
        <v>0</v>
      </c>
      <c r="AW57" s="222"/>
      <c r="AX57" s="165"/>
      <c r="AY57" s="261">
        <v>0</v>
      </c>
      <c r="AZ57" s="222"/>
      <c r="BA57" s="165"/>
      <c r="BB57" s="261">
        <v>0</v>
      </c>
      <c r="BC57" s="222"/>
      <c r="BD57" s="165"/>
      <c r="BE57" s="261">
        <v>0</v>
      </c>
      <c r="BF57" s="222"/>
      <c r="BG57" s="165"/>
      <c r="BH57" s="261">
        <v>0</v>
      </c>
      <c r="BI57" s="222"/>
      <c r="BJ57" s="165"/>
      <c r="BK57" s="261">
        <v>0</v>
      </c>
      <c r="BL57" s="222"/>
      <c r="BM57" s="165"/>
      <c r="BN57" s="261">
        <v>0</v>
      </c>
      <c r="BO57" s="222"/>
      <c r="BP57" s="165"/>
      <c r="BQ57" s="261">
        <v>0</v>
      </c>
      <c r="BR57" s="222"/>
      <c r="BS57" s="165"/>
      <c r="BT57" s="261">
        <v>0</v>
      </c>
      <c r="BU57" s="222"/>
      <c r="BV57" s="165"/>
      <c r="BW57" s="261">
        <v>0</v>
      </c>
      <c r="BX57" s="222"/>
      <c r="BY57" s="165"/>
      <c r="BZ57" s="222"/>
      <c r="CA57" s="222"/>
      <c r="CB57" s="165"/>
      <c r="CC57" s="261">
        <v>0</v>
      </c>
      <c r="CD57" s="222"/>
      <c r="CE57" s="165"/>
      <c r="CF57" s="261">
        <v>0</v>
      </c>
      <c r="CG57" s="222"/>
      <c r="CH57" s="165"/>
      <c r="CI57" s="261">
        <v>0</v>
      </c>
      <c r="CJ57" s="222"/>
      <c r="CK57" s="165"/>
      <c r="CL57" s="261">
        <v>0</v>
      </c>
      <c r="CM57" s="222"/>
      <c r="CN57" s="165"/>
      <c r="CO57" s="261"/>
      <c r="CP57" s="223"/>
    </row>
    <row r="58" spans="1:94" s="9" customFormat="1" ht="30" customHeight="1" thickBot="1" x14ac:dyDescent="0.3">
      <c r="A58" s="123" t="s">
        <v>514</v>
      </c>
      <c r="B58" s="118" t="s">
        <v>515</v>
      </c>
      <c r="C58" s="122" t="s">
        <v>516</v>
      </c>
      <c r="D58" s="122" t="s">
        <v>482</v>
      </c>
      <c r="E58" s="125" t="s">
        <v>162</v>
      </c>
      <c r="F58" s="127" t="s">
        <v>163</v>
      </c>
      <c r="G58" s="113" t="s">
        <v>168</v>
      </c>
      <c r="H58" s="263" t="str">
        <f>IF(H57="","",H57)</f>
        <v>Y</v>
      </c>
      <c r="I58" s="209" t="str">
        <f t="shared" ref="I58:K58" si="40">IF(I57="","",I57)</f>
        <v>N</v>
      </c>
      <c r="J58" s="209" t="str">
        <f t="shared" si="40"/>
        <v xml:space="preserve">IN will not use AD_7 to identify members in Step 1. AD_7 is captured by the MCEs. IN will identify disenrollments from HIP due to a failure to pay reason code. If a member moves from one HIP aid category to another, then this is not considered a disenrollment. </v>
      </c>
      <c r="K58" s="208" t="str">
        <f t="shared" si="40"/>
        <v>Version 3.0</v>
      </c>
      <c r="L58" s="208"/>
      <c r="M58" s="110" t="s">
        <v>717</v>
      </c>
      <c r="N58" s="211"/>
      <c r="O58" s="259">
        <v>0</v>
      </c>
      <c r="P58" s="212"/>
      <c r="Q58" s="211"/>
      <c r="R58" s="259">
        <v>0</v>
      </c>
      <c r="S58" s="212"/>
      <c r="T58" s="211"/>
      <c r="U58" s="259">
        <v>0</v>
      </c>
      <c r="V58" s="212"/>
      <c r="W58" s="211"/>
      <c r="X58" s="259">
        <v>0</v>
      </c>
      <c r="Y58" s="212"/>
      <c r="Z58" s="211"/>
      <c r="AA58" s="259">
        <v>0</v>
      </c>
      <c r="AB58" s="212"/>
      <c r="AC58" s="211"/>
      <c r="AD58" s="259">
        <v>0</v>
      </c>
      <c r="AE58" s="212"/>
      <c r="AF58" s="211"/>
      <c r="AG58" s="259">
        <v>0</v>
      </c>
      <c r="AH58" s="212"/>
      <c r="AI58" s="211"/>
      <c r="AJ58" s="259">
        <v>0</v>
      </c>
      <c r="AK58" s="212"/>
      <c r="AL58" s="211"/>
      <c r="AM58" s="259">
        <v>0</v>
      </c>
      <c r="AN58" s="212"/>
      <c r="AO58" s="211"/>
      <c r="AP58" s="259">
        <v>0</v>
      </c>
      <c r="AQ58" s="212"/>
      <c r="AR58" s="211"/>
      <c r="AS58" s="259">
        <v>0</v>
      </c>
      <c r="AT58" s="212"/>
      <c r="AU58" s="211"/>
      <c r="AV58" s="259">
        <v>0</v>
      </c>
      <c r="AW58" s="212"/>
      <c r="AX58" s="211"/>
      <c r="AY58" s="259">
        <v>0</v>
      </c>
      <c r="AZ58" s="212"/>
      <c r="BA58" s="211"/>
      <c r="BB58" s="259">
        <v>0</v>
      </c>
      <c r="BC58" s="212"/>
      <c r="BD58" s="211"/>
      <c r="BE58" s="259">
        <v>0</v>
      </c>
      <c r="BF58" s="212"/>
      <c r="BG58" s="211"/>
      <c r="BH58" s="259">
        <v>0</v>
      </c>
      <c r="BI58" s="212"/>
      <c r="BJ58" s="211"/>
      <c r="BK58" s="259">
        <v>0</v>
      </c>
      <c r="BL58" s="212"/>
      <c r="BM58" s="211"/>
      <c r="BN58" s="259">
        <v>0</v>
      </c>
      <c r="BO58" s="212"/>
      <c r="BP58" s="211"/>
      <c r="BQ58" s="259">
        <v>0</v>
      </c>
      <c r="BR58" s="212"/>
      <c r="BS58" s="211"/>
      <c r="BT58" s="259">
        <v>0</v>
      </c>
      <c r="BU58" s="212"/>
      <c r="BV58" s="211"/>
      <c r="BW58" s="259">
        <v>0</v>
      </c>
      <c r="BX58" s="212"/>
      <c r="BY58" s="211"/>
      <c r="BZ58" s="212"/>
      <c r="CA58" s="212"/>
      <c r="CB58" s="211"/>
      <c r="CC58" s="259">
        <v>0</v>
      </c>
      <c r="CD58" s="212"/>
      <c r="CE58" s="211"/>
      <c r="CF58" s="259">
        <v>0</v>
      </c>
      <c r="CG58" s="212"/>
      <c r="CH58" s="211"/>
      <c r="CI58" s="259">
        <v>0</v>
      </c>
      <c r="CJ58" s="212"/>
      <c r="CK58" s="211"/>
      <c r="CL58" s="259">
        <v>0</v>
      </c>
      <c r="CM58" s="212"/>
      <c r="CN58" s="211"/>
      <c r="CO58" s="259"/>
      <c r="CP58" s="213"/>
    </row>
    <row r="59" spans="1:94" s="9" customFormat="1" ht="30" customHeight="1" thickBot="1" x14ac:dyDescent="0.3">
      <c r="A59" s="123" t="s">
        <v>514</v>
      </c>
      <c r="B59" s="123" t="s">
        <v>515</v>
      </c>
      <c r="C59" s="118" t="s">
        <v>516</v>
      </c>
      <c r="D59" s="118" t="s">
        <v>482</v>
      </c>
      <c r="E59" s="125" t="s">
        <v>162</v>
      </c>
      <c r="F59" s="119" t="s">
        <v>163</v>
      </c>
      <c r="G59" s="113" t="s">
        <v>169</v>
      </c>
      <c r="H59" s="258" t="str">
        <f>IF(H57="","",H57)</f>
        <v>Y</v>
      </c>
      <c r="I59" s="207" t="str">
        <f t="shared" ref="I59:K59" si="41">IF(I57="","",I57)</f>
        <v>N</v>
      </c>
      <c r="J59" s="207" t="str">
        <f t="shared" si="41"/>
        <v xml:space="preserve">IN will not use AD_7 to identify members in Step 1. AD_7 is captured by the MCEs. IN will identify disenrollments from HIP due to a failure to pay reason code. If a member moves from one HIP aid category to another, then this is not considered a disenrollment. </v>
      </c>
      <c r="K59" s="209" t="str">
        <f t="shared" si="41"/>
        <v>Version 3.0</v>
      </c>
      <c r="L59" s="209"/>
      <c r="M59" s="110" t="s">
        <v>718</v>
      </c>
      <c r="N59" s="211"/>
      <c r="O59" s="259">
        <v>0</v>
      </c>
      <c r="P59" s="212"/>
      <c r="Q59" s="211"/>
      <c r="R59" s="259">
        <v>0</v>
      </c>
      <c r="S59" s="212"/>
      <c r="T59" s="211"/>
      <c r="U59" s="259">
        <v>0</v>
      </c>
      <c r="V59" s="212"/>
      <c r="W59" s="211"/>
      <c r="X59" s="259">
        <v>0</v>
      </c>
      <c r="Y59" s="212"/>
      <c r="Z59" s="211"/>
      <c r="AA59" s="259">
        <v>0</v>
      </c>
      <c r="AB59" s="212"/>
      <c r="AC59" s="211"/>
      <c r="AD59" s="259">
        <v>0</v>
      </c>
      <c r="AE59" s="212"/>
      <c r="AF59" s="211"/>
      <c r="AG59" s="259">
        <v>0</v>
      </c>
      <c r="AH59" s="212"/>
      <c r="AI59" s="211"/>
      <c r="AJ59" s="259">
        <v>0</v>
      </c>
      <c r="AK59" s="212"/>
      <c r="AL59" s="211"/>
      <c r="AM59" s="259">
        <v>0</v>
      </c>
      <c r="AN59" s="212"/>
      <c r="AO59" s="211"/>
      <c r="AP59" s="259">
        <v>0</v>
      </c>
      <c r="AQ59" s="212"/>
      <c r="AR59" s="211"/>
      <c r="AS59" s="259">
        <v>0</v>
      </c>
      <c r="AT59" s="212"/>
      <c r="AU59" s="211"/>
      <c r="AV59" s="259">
        <v>0</v>
      </c>
      <c r="AW59" s="212"/>
      <c r="AX59" s="211"/>
      <c r="AY59" s="259">
        <v>0</v>
      </c>
      <c r="AZ59" s="212"/>
      <c r="BA59" s="211"/>
      <c r="BB59" s="259">
        <v>0</v>
      </c>
      <c r="BC59" s="212"/>
      <c r="BD59" s="211"/>
      <c r="BE59" s="259">
        <v>0</v>
      </c>
      <c r="BF59" s="212"/>
      <c r="BG59" s="211"/>
      <c r="BH59" s="259">
        <v>0</v>
      </c>
      <c r="BI59" s="212"/>
      <c r="BJ59" s="211"/>
      <c r="BK59" s="259">
        <v>0</v>
      </c>
      <c r="BL59" s="212"/>
      <c r="BM59" s="211"/>
      <c r="BN59" s="259">
        <v>0</v>
      </c>
      <c r="BO59" s="212"/>
      <c r="BP59" s="211"/>
      <c r="BQ59" s="259">
        <v>0</v>
      </c>
      <c r="BR59" s="212"/>
      <c r="BS59" s="211"/>
      <c r="BT59" s="259">
        <v>0</v>
      </c>
      <c r="BU59" s="212"/>
      <c r="BV59" s="211"/>
      <c r="BW59" s="259">
        <v>0</v>
      </c>
      <c r="BX59" s="212"/>
      <c r="BY59" s="211"/>
      <c r="BZ59" s="212"/>
      <c r="CA59" s="212"/>
      <c r="CB59" s="211"/>
      <c r="CC59" s="259">
        <v>0</v>
      </c>
      <c r="CD59" s="212"/>
      <c r="CE59" s="211"/>
      <c r="CF59" s="259">
        <v>0</v>
      </c>
      <c r="CG59" s="212"/>
      <c r="CH59" s="211"/>
      <c r="CI59" s="259">
        <v>0</v>
      </c>
      <c r="CJ59" s="212"/>
      <c r="CK59" s="211"/>
      <c r="CL59" s="259">
        <v>0</v>
      </c>
      <c r="CM59" s="212"/>
      <c r="CN59" s="211"/>
      <c r="CO59" s="259"/>
      <c r="CP59" s="213"/>
    </row>
    <row r="60" spans="1:94" s="9" customFormat="1" ht="90" customHeight="1" thickTop="1" x14ac:dyDescent="0.25">
      <c r="A60" s="146" t="s">
        <v>518</v>
      </c>
      <c r="B60" s="146" t="s">
        <v>519</v>
      </c>
      <c r="C60" s="146" t="s">
        <v>520</v>
      </c>
      <c r="D60" s="146" t="s">
        <v>482</v>
      </c>
      <c r="E60" s="148" t="s">
        <v>162</v>
      </c>
      <c r="F60" s="148" t="s">
        <v>163</v>
      </c>
      <c r="G60" s="148" t="s">
        <v>164</v>
      </c>
      <c r="H60" s="226" t="s">
        <v>177</v>
      </c>
      <c r="I60" s="150"/>
      <c r="J60" s="226" t="s">
        <v>178</v>
      </c>
      <c r="K60" s="150"/>
      <c r="L60" s="151"/>
      <c r="M60" s="163"/>
      <c r="N60" s="165"/>
      <c r="O60" s="152"/>
      <c r="P60" s="222"/>
      <c r="Q60" s="165"/>
      <c r="R60" s="152"/>
      <c r="S60" s="222"/>
      <c r="T60" s="165"/>
      <c r="U60" s="152"/>
      <c r="V60" s="222"/>
      <c r="W60" s="165"/>
      <c r="X60" s="152"/>
      <c r="Y60" s="222"/>
      <c r="Z60" s="165"/>
      <c r="AA60" s="152"/>
      <c r="AB60" s="222"/>
      <c r="AC60" s="165"/>
      <c r="AD60" s="152"/>
      <c r="AE60" s="222"/>
      <c r="AF60" s="165"/>
      <c r="AG60" s="152"/>
      <c r="AH60" s="222"/>
      <c r="AI60" s="165"/>
      <c r="AJ60" s="152"/>
      <c r="AK60" s="222"/>
      <c r="AL60" s="165"/>
      <c r="AM60" s="152"/>
      <c r="AN60" s="222"/>
      <c r="AO60" s="165"/>
      <c r="AP60" s="152"/>
      <c r="AQ60" s="222"/>
      <c r="AR60" s="165"/>
      <c r="AS60" s="152"/>
      <c r="AT60" s="222"/>
      <c r="AU60" s="165"/>
      <c r="AV60" s="152"/>
      <c r="AW60" s="222"/>
      <c r="AX60" s="165"/>
      <c r="AY60" s="152"/>
      <c r="AZ60" s="222"/>
      <c r="BA60" s="165"/>
      <c r="BB60" s="152"/>
      <c r="BC60" s="222"/>
      <c r="BD60" s="165"/>
      <c r="BE60" s="152"/>
      <c r="BF60" s="222"/>
      <c r="BG60" s="165"/>
      <c r="BH60" s="152"/>
      <c r="BI60" s="222"/>
      <c r="BJ60" s="165"/>
      <c r="BK60" s="152"/>
      <c r="BL60" s="222"/>
      <c r="BM60" s="165"/>
      <c r="BN60" s="152"/>
      <c r="BO60" s="222"/>
      <c r="BP60" s="165"/>
      <c r="BQ60" s="152"/>
      <c r="BR60" s="222"/>
      <c r="BS60" s="165"/>
      <c r="BT60" s="152"/>
      <c r="BU60" s="222"/>
      <c r="BV60" s="165"/>
      <c r="BW60" s="152"/>
      <c r="BX60" s="222"/>
      <c r="BY60" s="165"/>
      <c r="BZ60" s="222"/>
      <c r="CA60" s="222"/>
      <c r="CB60" s="165"/>
      <c r="CC60" s="152"/>
      <c r="CD60" s="222"/>
      <c r="CE60" s="165"/>
      <c r="CF60" s="152"/>
      <c r="CG60" s="222"/>
      <c r="CH60" s="165"/>
      <c r="CI60" s="152"/>
      <c r="CJ60" s="222"/>
      <c r="CK60" s="165"/>
      <c r="CL60" s="152"/>
      <c r="CM60" s="222"/>
      <c r="CN60" s="165"/>
      <c r="CO60" s="152"/>
      <c r="CP60" s="223"/>
    </row>
    <row r="61" spans="1:94" s="9" customFormat="1" ht="30" customHeight="1" x14ac:dyDescent="0.25">
      <c r="A61" s="67" t="s">
        <v>518</v>
      </c>
      <c r="B61" s="77" t="s">
        <v>519</v>
      </c>
      <c r="C61" s="77" t="s">
        <v>520</v>
      </c>
      <c r="D61" s="77" t="s">
        <v>482</v>
      </c>
      <c r="E61" s="67" t="s">
        <v>162</v>
      </c>
      <c r="F61" s="67" t="s">
        <v>163</v>
      </c>
      <c r="G61" s="79" t="s">
        <v>168</v>
      </c>
      <c r="H61" s="207" t="str">
        <f>IF(H60="","",H60)</f>
        <v>N</v>
      </c>
      <c r="I61" s="209" t="str">
        <f t="shared" ref="I61" si="42">IF(I60="","",I60)</f>
        <v/>
      </c>
      <c r="J61" s="207" t="str">
        <f>IF(J60="","",J60)</f>
        <v xml:space="preserve">Because of the removal of lock out periods, this number will always be reported as a zero. </v>
      </c>
      <c r="K61" s="208" t="str">
        <f t="shared" ref="K61" si="43">IF(K60="","",K60)</f>
        <v/>
      </c>
      <c r="L61" s="207"/>
      <c r="M61" s="259"/>
      <c r="N61" s="211"/>
      <c r="O61" s="75"/>
      <c r="P61" s="212"/>
      <c r="Q61" s="211"/>
      <c r="R61" s="75"/>
      <c r="S61" s="212"/>
      <c r="T61" s="211"/>
      <c r="U61" s="75"/>
      <c r="V61" s="212"/>
      <c r="W61" s="211"/>
      <c r="X61" s="75"/>
      <c r="Y61" s="212"/>
      <c r="Z61" s="211"/>
      <c r="AA61" s="75"/>
      <c r="AB61" s="212"/>
      <c r="AC61" s="211"/>
      <c r="AD61" s="75"/>
      <c r="AE61" s="212"/>
      <c r="AF61" s="211"/>
      <c r="AG61" s="75"/>
      <c r="AH61" s="212"/>
      <c r="AI61" s="211"/>
      <c r="AJ61" s="75"/>
      <c r="AK61" s="212"/>
      <c r="AL61" s="211"/>
      <c r="AM61" s="75"/>
      <c r="AN61" s="212"/>
      <c r="AO61" s="211"/>
      <c r="AP61" s="75"/>
      <c r="AQ61" s="212"/>
      <c r="AR61" s="211"/>
      <c r="AS61" s="75"/>
      <c r="AT61" s="212"/>
      <c r="AU61" s="211"/>
      <c r="AV61" s="75"/>
      <c r="AW61" s="212"/>
      <c r="AX61" s="211"/>
      <c r="AY61" s="75"/>
      <c r="AZ61" s="212"/>
      <c r="BA61" s="211"/>
      <c r="BB61" s="75"/>
      <c r="BC61" s="212"/>
      <c r="BD61" s="211"/>
      <c r="BE61" s="75"/>
      <c r="BF61" s="212"/>
      <c r="BG61" s="211"/>
      <c r="BH61" s="75"/>
      <c r="BI61" s="212"/>
      <c r="BJ61" s="211"/>
      <c r="BK61" s="75"/>
      <c r="BL61" s="212"/>
      <c r="BM61" s="211"/>
      <c r="BN61" s="75"/>
      <c r="BO61" s="212"/>
      <c r="BP61" s="211"/>
      <c r="BQ61" s="75"/>
      <c r="BR61" s="212"/>
      <c r="BS61" s="211"/>
      <c r="BT61" s="75"/>
      <c r="BU61" s="212"/>
      <c r="BV61" s="211"/>
      <c r="BW61" s="75"/>
      <c r="BX61" s="212"/>
      <c r="BY61" s="211"/>
      <c r="BZ61" s="212"/>
      <c r="CA61" s="212"/>
      <c r="CB61" s="211"/>
      <c r="CC61" s="75"/>
      <c r="CD61" s="212"/>
      <c r="CE61" s="211"/>
      <c r="CF61" s="75"/>
      <c r="CG61" s="212"/>
      <c r="CH61" s="211"/>
      <c r="CI61" s="75"/>
      <c r="CJ61" s="212"/>
      <c r="CK61" s="211"/>
      <c r="CL61" s="75"/>
      <c r="CM61" s="212"/>
      <c r="CN61" s="211"/>
      <c r="CO61" s="75"/>
      <c r="CP61" s="213"/>
    </row>
    <row r="62" spans="1:94" s="9" customFormat="1" ht="30" customHeight="1" thickBot="1" x14ac:dyDescent="0.3">
      <c r="A62" s="67" t="s">
        <v>518</v>
      </c>
      <c r="B62" s="77" t="s">
        <v>519</v>
      </c>
      <c r="C62" s="77" t="s">
        <v>520</v>
      </c>
      <c r="D62" s="77" t="s">
        <v>482</v>
      </c>
      <c r="E62" s="67" t="s">
        <v>162</v>
      </c>
      <c r="F62" s="67" t="s">
        <v>163</v>
      </c>
      <c r="G62" s="79" t="s">
        <v>169</v>
      </c>
      <c r="H62" s="207" t="str">
        <f>IF(H60="","",H60)</f>
        <v>N</v>
      </c>
      <c r="I62" s="207" t="str">
        <f t="shared" ref="I62" si="44">IF(I60="","",I60)</f>
        <v/>
      </c>
      <c r="J62" s="207" t="str">
        <f>IF(J60="","",J60)</f>
        <v xml:space="preserve">Because of the removal of lock out periods, this number will always be reported as a zero. </v>
      </c>
      <c r="K62" s="209" t="str">
        <f t="shared" ref="K62" si="45">IF(K60="","",K60)</f>
        <v/>
      </c>
      <c r="L62" s="207"/>
      <c r="M62" s="117"/>
      <c r="N62" s="211"/>
      <c r="O62" s="75"/>
      <c r="P62" s="212"/>
      <c r="Q62" s="211"/>
      <c r="R62" s="75"/>
      <c r="S62" s="212"/>
      <c r="T62" s="211"/>
      <c r="U62" s="75"/>
      <c r="V62" s="212"/>
      <c r="W62" s="211"/>
      <c r="X62" s="75"/>
      <c r="Y62" s="212"/>
      <c r="Z62" s="211"/>
      <c r="AA62" s="75"/>
      <c r="AB62" s="212"/>
      <c r="AC62" s="211"/>
      <c r="AD62" s="75"/>
      <c r="AE62" s="212"/>
      <c r="AF62" s="211"/>
      <c r="AG62" s="75"/>
      <c r="AH62" s="212"/>
      <c r="AI62" s="211"/>
      <c r="AJ62" s="75"/>
      <c r="AK62" s="212"/>
      <c r="AL62" s="211"/>
      <c r="AM62" s="75"/>
      <c r="AN62" s="212"/>
      <c r="AO62" s="211"/>
      <c r="AP62" s="75"/>
      <c r="AQ62" s="212"/>
      <c r="AR62" s="211"/>
      <c r="AS62" s="75"/>
      <c r="AT62" s="212"/>
      <c r="AU62" s="211"/>
      <c r="AV62" s="75"/>
      <c r="AW62" s="212"/>
      <c r="AX62" s="211"/>
      <c r="AY62" s="75"/>
      <c r="AZ62" s="212"/>
      <c r="BA62" s="211"/>
      <c r="BB62" s="75"/>
      <c r="BC62" s="212"/>
      <c r="BD62" s="211"/>
      <c r="BE62" s="75"/>
      <c r="BF62" s="212"/>
      <c r="BG62" s="211"/>
      <c r="BH62" s="75"/>
      <c r="BI62" s="212"/>
      <c r="BJ62" s="211"/>
      <c r="BK62" s="75"/>
      <c r="BL62" s="212"/>
      <c r="BM62" s="211"/>
      <c r="BN62" s="75"/>
      <c r="BO62" s="212"/>
      <c r="BP62" s="211"/>
      <c r="BQ62" s="75"/>
      <c r="BR62" s="212"/>
      <c r="BS62" s="211"/>
      <c r="BT62" s="75"/>
      <c r="BU62" s="212"/>
      <c r="BV62" s="211"/>
      <c r="BW62" s="75"/>
      <c r="BX62" s="212"/>
      <c r="BY62" s="211"/>
      <c r="BZ62" s="212"/>
      <c r="CA62" s="212"/>
      <c r="CB62" s="211"/>
      <c r="CC62" s="75"/>
      <c r="CD62" s="212"/>
      <c r="CE62" s="211"/>
      <c r="CF62" s="75"/>
      <c r="CG62" s="212"/>
      <c r="CH62" s="211"/>
      <c r="CI62" s="75"/>
      <c r="CJ62" s="212"/>
      <c r="CK62" s="211"/>
      <c r="CL62" s="75"/>
      <c r="CM62" s="212"/>
      <c r="CN62" s="211"/>
      <c r="CO62" s="75"/>
      <c r="CP62" s="213"/>
    </row>
    <row r="63" spans="1:94" s="9" customFormat="1" ht="51.75" customHeight="1" thickTop="1" x14ac:dyDescent="0.25">
      <c r="A63" s="146" t="s">
        <v>521</v>
      </c>
      <c r="B63" s="146" t="s">
        <v>522</v>
      </c>
      <c r="C63" s="146" t="s">
        <v>523</v>
      </c>
      <c r="D63" s="147" t="s">
        <v>482</v>
      </c>
      <c r="E63" s="149" t="s">
        <v>162</v>
      </c>
      <c r="F63" s="148" t="s">
        <v>163</v>
      </c>
      <c r="G63" s="148" t="s">
        <v>164</v>
      </c>
      <c r="H63" s="226" t="s">
        <v>167</v>
      </c>
      <c r="I63" s="151"/>
      <c r="J63" s="226" t="s">
        <v>173</v>
      </c>
      <c r="K63" s="151"/>
      <c r="L63" s="151"/>
      <c r="M63" s="261"/>
      <c r="N63" s="165"/>
      <c r="O63" s="261"/>
      <c r="P63" s="222"/>
      <c r="Q63" s="165"/>
      <c r="R63" s="261"/>
      <c r="S63" s="222"/>
      <c r="T63" s="165"/>
      <c r="U63" s="261"/>
      <c r="V63" s="222"/>
      <c r="W63" s="165"/>
      <c r="X63" s="261"/>
      <c r="Y63" s="222"/>
      <c r="Z63" s="165"/>
      <c r="AA63" s="261"/>
      <c r="AB63" s="222"/>
      <c r="AC63" s="165"/>
      <c r="AD63" s="261"/>
      <c r="AE63" s="222"/>
      <c r="AF63" s="165"/>
      <c r="AG63" s="261"/>
      <c r="AH63" s="222"/>
      <c r="AI63" s="165"/>
      <c r="AJ63" s="261"/>
      <c r="AK63" s="222"/>
      <c r="AL63" s="165"/>
      <c r="AM63" s="261"/>
      <c r="AN63" s="222"/>
      <c r="AO63" s="165"/>
      <c r="AP63" s="261"/>
      <c r="AQ63" s="222"/>
      <c r="AR63" s="165"/>
      <c r="AS63" s="261"/>
      <c r="AT63" s="222"/>
      <c r="AU63" s="165"/>
      <c r="AV63" s="261"/>
      <c r="AW63" s="222"/>
      <c r="AX63" s="165"/>
      <c r="AY63" s="261"/>
      <c r="AZ63" s="222"/>
      <c r="BA63" s="165"/>
      <c r="BB63" s="261"/>
      <c r="BC63" s="222"/>
      <c r="BD63" s="165"/>
      <c r="BE63" s="261"/>
      <c r="BF63" s="222"/>
      <c r="BG63" s="165"/>
      <c r="BH63" s="261"/>
      <c r="BI63" s="222"/>
      <c r="BJ63" s="165"/>
      <c r="BK63" s="261"/>
      <c r="BL63" s="222"/>
      <c r="BM63" s="165"/>
      <c r="BN63" s="261"/>
      <c r="BO63" s="222"/>
      <c r="BP63" s="165"/>
      <c r="BQ63" s="261"/>
      <c r="BR63" s="222"/>
      <c r="BS63" s="165"/>
      <c r="BT63" s="261"/>
      <c r="BU63" s="222"/>
      <c r="BV63" s="165"/>
      <c r="BW63" s="261"/>
      <c r="BX63" s="222"/>
      <c r="BY63" s="165"/>
      <c r="BZ63" s="222"/>
      <c r="CA63" s="222"/>
      <c r="CB63" s="165"/>
      <c r="CC63" s="292"/>
      <c r="CD63" s="222"/>
      <c r="CE63" s="165"/>
      <c r="CF63" s="292"/>
      <c r="CG63" s="222"/>
      <c r="CH63" s="165"/>
      <c r="CI63" s="292"/>
      <c r="CJ63" s="222"/>
      <c r="CK63" s="165"/>
      <c r="CL63" s="292"/>
      <c r="CM63" s="222"/>
      <c r="CN63" s="165"/>
      <c r="CO63" s="261"/>
      <c r="CP63" s="223"/>
    </row>
    <row r="64" spans="1:94" s="9" customFormat="1" ht="30" customHeight="1" x14ac:dyDescent="0.25">
      <c r="A64" s="123" t="s">
        <v>521</v>
      </c>
      <c r="B64" s="123" t="s">
        <v>522</v>
      </c>
      <c r="C64" s="123" t="s">
        <v>523</v>
      </c>
      <c r="D64" s="118" t="s">
        <v>482</v>
      </c>
      <c r="E64" s="119" t="s">
        <v>162</v>
      </c>
      <c r="F64" s="125" t="s">
        <v>163</v>
      </c>
      <c r="G64" s="113" t="s">
        <v>168</v>
      </c>
      <c r="H64" s="262" t="str">
        <f>IF(H63="","",H63)</f>
        <v>n.a.</v>
      </c>
      <c r="I64" s="208" t="str">
        <f t="shared" ref="I64:K64" si="46">IF(I63="","",I63)</f>
        <v/>
      </c>
      <c r="J64" s="258" t="str">
        <f t="shared" si="46"/>
        <v>IN does not have a suspension policy</v>
      </c>
      <c r="K64" s="207" t="str">
        <f t="shared" si="46"/>
        <v/>
      </c>
      <c r="L64" s="207"/>
      <c r="M64" s="259"/>
      <c r="N64" s="211"/>
      <c r="O64" s="259"/>
      <c r="P64" s="212"/>
      <c r="Q64" s="211"/>
      <c r="R64" s="259"/>
      <c r="S64" s="212"/>
      <c r="T64" s="211"/>
      <c r="U64" s="259"/>
      <c r="V64" s="212"/>
      <c r="W64" s="211"/>
      <c r="X64" s="259"/>
      <c r="Y64" s="212"/>
      <c r="Z64" s="211"/>
      <c r="AA64" s="259"/>
      <c r="AB64" s="212"/>
      <c r="AC64" s="211"/>
      <c r="AD64" s="259"/>
      <c r="AE64" s="212"/>
      <c r="AF64" s="211"/>
      <c r="AG64" s="259"/>
      <c r="AH64" s="212"/>
      <c r="AI64" s="211"/>
      <c r="AJ64" s="259"/>
      <c r="AK64" s="212"/>
      <c r="AL64" s="211"/>
      <c r="AM64" s="259"/>
      <c r="AN64" s="212"/>
      <c r="AO64" s="211"/>
      <c r="AP64" s="259"/>
      <c r="AQ64" s="212"/>
      <c r="AR64" s="211"/>
      <c r="AS64" s="259"/>
      <c r="AT64" s="212"/>
      <c r="AU64" s="211"/>
      <c r="AV64" s="259"/>
      <c r="AW64" s="212"/>
      <c r="AX64" s="211"/>
      <c r="AY64" s="259"/>
      <c r="AZ64" s="212"/>
      <c r="BA64" s="211"/>
      <c r="BB64" s="259"/>
      <c r="BC64" s="212"/>
      <c r="BD64" s="211"/>
      <c r="BE64" s="259"/>
      <c r="BF64" s="212"/>
      <c r="BG64" s="211"/>
      <c r="BH64" s="259"/>
      <c r="BI64" s="212"/>
      <c r="BJ64" s="211"/>
      <c r="BK64" s="259"/>
      <c r="BL64" s="212"/>
      <c r="BM64" s="211"/>
      <c r="BN64" s="259"/>
      <c r="BO64" s="212"/>
      <c r="BP64" s="211"/>
      <c r="BQ64" s="259"/>
      <c r="BR64" s="212"/>
      <c r="BS64" s="211"/>
      <c r="BT64" s="259"/>
      <c r="BU64" s="212"/>
      <c r="BV64" s="211"/>
      <c r="BW64" s="259"/>
      <c r="BX64" s="212"/>
      <c r="BY64" s="211"/>
      <c r="BZ64" s="212"/>
      <c r="CA64" s="212"/>
      <c r="CB64" s="211"/>
      <c r="CC64" s="295"/>
      <c r="CD64" s="212"/>
      <c r="CE64" s="211"/>
      <c r="CF64" s="295"/>
      <c r="CG64" s="212"/>
      <c r="CH64" s="211"/>
      <c r="CI64" s="295"/>
      <c r="CJ64" s="212"/>
      <c r="CK64" s="211"/>
      <c r="CL64" s="295"/>
      <c r="CM64" s="212"/>
      <c r="CN64" s="211"/>
      <c r="CO64" s="259"/>
      <c r="CP64" s="213"/>
    </row>
    <row r="65" spans="1:94" s="9" customFormat="1" ht="30" customHeight="1" thickBot="1" x14ac:dyDescent="0.3">
      <c r="A65" s="123" t="s">
        <v>521</v>
      </c>
      <c r="B65" s="123" t="s">
        <v>522</v>
      </c>
      <c r="C65" s="123" t="s">
        <v>523</v>
      </c>
      <c r="D65" s="123" t="s">
        <v>482</v>
      </c>
      <c r="E65" s="125" t="s">
        <v>162</v>
      </c>
      <c r="F65" s="125" t="s">
        <v>163</v>
      </c>
      <c r="G65" s="113" t="s">
        <v>169</v>
      </c>
      <c r="H65" s="263" t="str">
        <f>IF(H63="","",H63)</f>
        <v>n.a.</v>
      </c>
      <c r="I65" s="209" t="str">
        <f t="shared" ref="I65:K65" si="47">IF(I63="","",I63)</f>
        <v/>
      </c>
      <c r="J65" s="258" t="str">
        <f t="shared" si="47"/>
        <v>IN does not have a suspension policy</v>
      </c>
      <c r="K65" s="207" t="str">
        <f t="shared" si="47"/>
        <v/>
      </c>
      <c r="L65" s="207"/>
      <c r="M65" s="259"/>
      <c r="N65" s="211"/>
      <c r="O65" s="259"/>
      <c r="P65" s="212"/>
      <c r="Q65" s="211"/>
      <c r="R65" s="259"/>
      <c r="S65" s="212"/>
      <c r="T65" s="211"/>
      <c r="U65" s="259"/>
      <c r="V65" s="212"/>
      <c r="W65" s="211"/>
      <c r="X65" s="259"/>
      <c r="Y65" s="212"/>
      <c r="Z65" s="211"/>
      <c r="AA65" s="259"/>
      <c r="AB65" s="212"/>
      <c r="AC65" s="211"/>
      <c r="AD65" s="259"/>
      <c r="AE65" s="212"/>
      <c r="AF65" s="211"/>
      <c r="AG65" s="259"/>
      <c r="AH65" s="212"/>
      <c r="AI65" s="211"/>
      <c r="AJ65" s="259"/>
      <c r="AK65" s="212"/>
      <c r="AL65" s="211"/>
      <c r="AM65" s="259"/>
      <c r="AN65" s="212"/>
      <c r="AO65" s="211"/>
      <c r="AP65" s="259"/>
      <c r="AQ65" s="212"/>
      <c r="AR65" s="211"/>
      <c r="AS65" s="259"/>
      <c r="AT65" s="212"/>
      <c r="AU65" s="211"/>
      <c r="AV65" s="259"/>
      <c r="AW65" s="212"/>
      <c r="AX65" s="211"/>
      <c r="AY65" s="259"/>
      <c r="AZ65" s="212"/>
      <c r="BA65" s="211"/>
      <c r="BB65" s="259"/>
      <c r="BC65" s="212"/>
      <c r="BD65" s="211"/>
      <c r="BE65" s="259"/>
      <c r="BF65" s="212"/>
      <c r="BG65" s="211"/>
      <c r="BH65" s="259"/>
      <c r="BI65" s="212"/>
      <c r="BJ65" s="211"/>
      <c r="BK65" s="259"/>
      <c r="BL65" s="212"/>
      <c r="BM65" s="211"/>
      <c r="BN65" s="259"/>
      <c r="BO65" s="212"/>
      <c r="BP65" s="211"/>
      <c r="BQ65" s="259"/>
      <c r="BR65" s="212"/>
      <c r="BS65" s="211"/>
      <c r="BT65" s="259"/>
      <c r="BU65" s="212"/>
      <c r="BV65" s="211"/>
      <c r="BW65" s="259"/>
      <c r="BX65" s="212"/>
      <c r="BY65" s="211"/>
      <c r="BZ65" s="212"/>
      <c r="CA65" s="212"/>
      <c r="CB65" s="211"/>
      <c r="CC65" s="295"/>
      <c r="CD65" s="212"/>
      <c r="CE65" s="211"/>
      <c r="CF65" s="295"/>
      <c r="CG65" s="212"/>
      <c r="CH65" s="211"/>
      <c r="CI65" s="295"/>
      <c r="CJ65" s="212"/>
      <c r="CK65" s="211"/>
      <c r="CL65" s="295"/>
      <c r="CM65" s="212"/>
      <c r="CN65" s="211"/>
      <c r="CO65" s="259"/>
      <c r="CP65" s="213"/>
    </row>
    <row r="66" spans="1:94" s="9" customFormat="1" ht="96" customHeight="1" thickTop="1" x14ac:dyDescent="0.25">
      <c r="A66" s="146" t="s">
        <v>524</v>
      </c>
      <c r="B66" s="146" t="s">
        <v>525</v>
      </c>
      <c r="C66" s="146" t="s">
        <v>526</v>
      </c>
      <c r="D66" s="146" t="s">
        <v>466</v>
      </c>
      <c r="E66" s="148" t="s">
        <v>162</v>
      </c>
      <c r="F66" s="148" t="s">
        <v>163</v>
      </c>
      <c r="G66" s="148" t="s">
        <v>164</v>
      </c>
      <c r="H66" s="226" t="s">
        <v>177</v>
      </c>
      <c r="I66" s="150"/>
      <c r="J66" s="150"/>
      <c r="K66" s="151"/>
      <c r="L66" s="151"/>
      <c r="M66" s="163"/>
      <c r="N66" s="165"/>
      <c r="O66" s="152"/>
      <c r="P66" s="222"/>
      <c r="Q66" s="165"/>
      <c r="R66" s="152"/>
      <c r="S66" s="222"/>
      <c r="T66" s="165"/>
      <c r="U66" s="152"/>
      <c r="V66" s="222"/>
      <c r="W66" s="165"/>
      <c r="X66" s="152"/>
      <c r="Y66" s="222"/>
      <c r="Z66" s="165"/>
      <c r="AA66" s="222"/>
      <c r="AB66" s="222"/>
      <c r="AC66" s="165"/>
      <c r="AD66" s="222"/>
      <c r="AE66" s="222"/>
      <c r="AF66" s="165"/>
      <c r="AG66" s="222"/>
      <c r="AH66" s="222"/>
      <c r="AI66" s="165"/>
      <c r="AJ66" s="222"/>
      <c r="AK66" s="222"/>
      <c r="AL66" s="165"/>
      <c r="AM66" s="222"/>
      <c r="AN66" s="222"/>
      <c r="AO66" s="165"/>
      <c r="AP66" s="222"/>
      <c r="AQ66" s="222"/>
      <c r="AR66" s="165"/>
      <c r="AS66" s="222"/>
      <c r="AT66" s="222"/>
      <c r="AU66" s="165"/>
      <c r="AV66" s="222"/>
      <c r="AW66" s="222"/>
      <c r="AX66" s="165"/>
      <c r="AY66" s="222"/>
      <c r="AZ66" s="222"/>
      <c r="BA66" s="165"/>
      <c r="BB66" s="222"/>
      <c r="BC66" s="222"/>
      <c r="BD66" s="165"/>
      <c r="BE66" s="222"/>
      <c r="BF66" s="222"/>
      <c r="BG66" s="165"/>
      <c r="BH66" s="222"/>
      <c r="BI66" s="222"/>
      <c r="BJ66" s="165"/>
      <c r="BK66" s="222"/>
      <c r="BL66" s="222"/>
      <c r="BM66" s="165"/>
      <c r="BN66" s="222"/>
      <c r="BO66" s="222"/>
      <c r="BP66" s="165"/>
      <c r="BQ66" s="222"/>
      <c r="BR66" s="222"/>
      <c r="BS66" s="165"/>
      <c r="BT66" s="222"/>
      <c r="BU66" s="222"/>
      <c r="BV66" s="165"/>
      <c r="BW66" s="222"/>
      <c r="BX66" s="222"/>
      <c r="BY66" s="165"/>
      <c r="BZ66" s="222"/>
      <c r="CA66" s="222"/>
      <c r="CB66" s="165"/>
      <c r="CC66" s="292"/>
      <c r="CD66" s="222"/>
      <c r="CE66" s="165"/>
      <c r="CF66" s="292"/>
      <c r="CG66" s="222"/>
      <c r="CH66" s="165"/>
      <c r="CI66" s="292"/>
      <c r="CJ66" s="222"/>
      <c r="CK66" s="165"/>
      <c r="CL66" s="292"/>
      <c r="CM66" s="222"/>
      <c r="CN66" s="165"/>
      <c r="CO66" s="152"/>
      <c r="CP66" s="223"/>
    </row>
    <row r="67" spans="1:94" s="9" customFormat="1" ht="30" customHeight="1" x14ac:dyDescent="0.25">
      <c r="A67" s="67" t="s">
        <v>524</v>
      </c>
      <c r="B67" s="77" t="s">
        <v>525</v>
      </c>
      <c r="C67" s="77" t="s">
        <v>526</v>
      </c>
      <c r="D67" s="77" t="s">
        <v>466</v>
      </c>
      <c r="E67" s="67" t="s">
        <v>162</v>
      </c>
      <c r="F67" s="67" t="s">
        <v>163</v>
      </c>
      <c r="G67" s="79" t="s">
        <v>168</v>
      </c>
      <c r="H67" s="208" t="str">
        <f>IF(H66="","",H66)</f>
        <v>N</v>
      </c>
      <c r="I67" s="208" t="str">
        <f t="shared" ref="I67" si="48">IF(I66="","",I66)</f>
        <v/>
      </c>
      <c r="J67" s="209" t="str">
        <f>IF(J66="","",J66)</f>
        <v/>
      </c>
      <c r="K67" s="208" t="str">
        <f t="shared" ref="K67" si="49">IF(K66="","",K66)</f>
        <v/>
      </c>
      <c r="L67" s="208"/>
      <c r="M67" s="259"/>
      <c r="N67" s="211"/>
      <c r="O67" s="75"/>
      <c r="P67" s="212"/>
      <c r="Q67" s="211"/>
      <c r="R67" s="75"/>
      <c r="S67" s="212"/>
      <c r="T67" s="211"/>
      <c r="U67" s="75"/>
      <c r="V67" s="212"/>
      <c r="W67" s="211"/>
      <c r="X67" s="75"/>
      <c r="Y67" s="212"/>
      <c r="Z67" s="211"/>
      <c r="AA67" s="212"/>
      <c r="AB67" s="212"/>
      <c r="AC67" s="211"/>
      <c r="AD67" s="212"/>
      <c r="AE67" s="212"/>
      <c r="AF67" s="211"/>
      <c r="AG67" s="212"/>
      <c r="AH67" s="212"/>
      <c r="AI67" s="211"/>
      <c r="AJ67" s="212"/>
      <c r="AK67" s="212"/>
      <c r="AL67" s="211"/>
      <c r="AM67" s="212"/>
      <c r="AN67" s="212"/>
      <c r="AO67" s="211"/>
      <c r="AP67" s="212"/>
      <c r="AQ67" s="212"/>
      <c r="AR67" s="211"/>
      <c r="AS67" s="212"/>
      <c r="AT67" s="212"/>
      <c r="AU67" s="211"/>
      <c r="AV67" s="212"/>
      <c r="AW67" s="212"/>
      <c r="AX67" s="211"/>
      <c r="AY67" s="212"/>
      <c r="AZ67" s="212"/>
      <c r="BA67" s="211"/>
      <c r="BB67" s="212"/>
      <c r="BC67" s="212"/>
      <c r="BD67" s="211"/>
      <c r="BE67" s="212"/>
      <c r="BF67" s="212"/>
      <c r="BG67" s="211"/>
      <c r="BH67" s="212"/>
      <c r="BI67" s="212"/>
      <c r="BJ67" s="211"/>
      <c r="BK67" s="212"/>
      <c r="BL67" s="212"/>
      <c r="BM67" s="211"/>
      <c r="BN67" s="212"/>
      <c r="BO67" s="212"/>
      <c r="BP67" s="211"/>
      <c r="BQ67" s="212"/>
      <c r="BR67" s="212"/>
      <c r="BS67" s="211"/>
      <c r="BT67" s="212"/>
      <c r="BU67" s="212"/>
      <c r="BV67" s="211"/>
      <c r="BW67" s="212"/>
      <c r="BX67" s="212"/>
      <c r="BY67" s="211"/>
      <c r="BZ67" s="212"/>
      <c r="CA67" s="212"/>
      <c r="CB67" s="211"/>
      <c r="CC67" s="295"/>
      <c r="CD67" s="212"/>
      <c r="CE67" s="211"/>
      <c r="CF67" s="295"/>
      <c r="CG67" s="212"/>
      <c r="CH67" s="211"/>
      <c r="CI67" s="295"/>
      <c r="CJ67" s="212"/>
      <c r="CK67" s="211"/>
      <c r="CL67" s="295"/>
      <c r="CM67" s="212"/>
      <c r="CN67" s="211"/>
      <c r="CO67" s="75"/>
      <c r="CP67" s="213"/>
    </row>
    <row r="68" spans="1:94" s="9" customFormat="1" ht="30" customHeight="1" thickBot="1" x14ac:dyDescent="0.3">
      <c r="A68" s="67" t="s">
        <v>524</v>
      </c>
      <c r="B68" s="77" t="s">
        <v>525</v>
      </c>
      <c r="C68" s="77" t="s">
        <v>526</v>
      </c>
      <c r="D68" s="77" t="s">
        <v>466</v>
      </c>
      <c r="E68" s="67" t="s">
        <v>162</v>
      </c>
      <c r="F68" s="67" t="s">
        <v>163</v>
      </c>
      <c r="G68" s="79" t="s">
        <v>169</v>
      </c>
      <c r="H68" s="209" t="str">
        <f>IF(H66="","",H66)</f>
        <v>N</v>
      </c>
      <c r="I68" s="209" t="str">
        <f t="shared" ref="I68" si="50">IF(I66="","",I66)</f>
        <v/>
      </c>
      <c r="J68" s="207" t="str">
        <f>IF(J66="","",J66)</f>
        <v/>
      </c>
      <c r="K68" s="209" t="str">
        <f t="shared" ref="K68" si="51">IF(K66="","",K66)</f>
        <v/>
      </c>
      <c r="L68" s="209"/>
      <c r="M68" s="117"/>
      <c r="N68" s="211"/>
      <c r="O68" s="75"/>
      <c r="P68" s="212"/>
      <c r="Q68" s="211"/>
      <c r="R68" s="75"/>
      <c r="S68" s="212"/>
      <c r="T68" s="211"/>
      <c r="U68" s="75"/>
      <c r="V68" s="212"/>
      <c r="W68" s="211"/>
      <c r="X68" s="75"/>
      <c r="Y68" s="212"/>
      <c r="Z68" s="211"/>
      <c r="AA68" s="212"/>
      <c r="AB68" s="212"/>
      <c r="AC68" s="211"/>
      <c r="AD68" s="212"/>
      <c r="AE68" s="212"/>
      <c r="AF68" s="211"/>
      <c r="AG68" s="212"/>
      <c r="AH68" s="212"/>
      <c r="AI68" s="211"/>
      <c r="AJ68" s="212"/>
      <c r="AK68" s="212"/>
      <c r="AL68" s="211"/>
      <c r="AM68" s="212"/>
      <c r="AN68" s="212"/>
      <c r="AO68" s="211"/>
      <c r="AP68" s="212"/>
      <c r="AQ68" s="212"/>
      <c r="AR68" s="211"/>
      <c r="AS68" s="212"/>
      <c r="AT68" s="212"/>
      <c r="AU68" s="211"/>
      <c r="AV68" s="212"/>
      <c r="AW68" s="212"/>
      <c r="AX68" s="211"/>
      <c r="AY68" s="212"/>
      <c r="AZ68" s="212"/>
      <c r="BA68" s="211"/>
      <c r="BB68" s="212"/>
      <c r="BC68" s="212"/>
      <c r="BD68" s="211"/>
      <c r="BE68" s="212"/>
      <c r="BF68" s="212"/>
      <c r="BG68" s="211"/>
      <c r="BH68" s="212"/>
      <c r="BI68" s="212"/>
      <c r="BJ68" s="211"/>
      <c r="BK68" s="212"/>
      <c r="BL68" s="212"/>
      <c r="BM68" s="211"/>
      <c r="BN68" s="212"/>
      <c r="BO68" s="212"/>
      <c r="BP68" s="211"/>
      <c r="BQ68" s="212"/>
      <c r="BR68" s="212"/>
      <c r="BS68" s="211"/>
      <c r="BT68" s="212"/>
      <c r="BU68" s="212"/>
      <c r="BV68" s="211"/>
      <c r="BW68" s="212"/>
      <c r="BX68" s="212"/>
      <c r="BY68" s="211"/>
      <c r="BZ68" s="212"/>
      <c r="CA68" s="212"/>
      <c r="CB68" s="211"/>
      <c r="CC68" s="295"/>
      <c r="CD68" s="212"/>
      <c r="CE68" s="211"/>
      <c r="CF68" s="295"/>
      <c r="CG68" s="212"/>
      <c r="CH68" s="211"/>
      <c r="CI68" s="295"/>
      <c r="CJ68" s="212"/>
      <c r="CK68" s="211"/>
      <c r="CL68" s="295"/>
      <c r="CM68" s="212"/>
      <c r="CN68" s="211"/>
      <c r="CO68" s="75"/>
      <c r="CP68" s="213"/>
    </row>
    <row r="69" spans="1:94" s="9" customFormat="1" ht="96.75" customHeight="1" thickTop="1" x14ac:dyDescent="0.25">
      <c r="A69" s="146" t="s">
        <v>527</v>
      </c>
      <c r="B69" s="147" t="s">
        <v>528</v>
      </c>
      <c r="C69" s="147" t="s">
        <v>529</v>
      </c>
      <c r="D69" s="146" t="s">
        <v>466</v>
      </c>
      <c r="E69" s="149" t="s">
        <v>162</v>
      </c>
      <c r="F69" s="148" t="s">
        <v>163</v>
      </c>
      <c r="G69" s="148" t="s">
        <v>164</v>
      </c>
      <c r="H69" s="226" t="s">
        <v>177</v>
      </c>
      <c r="I69" s="151"/>
      <c r="J69" s="151"/>
      <c r="K69" s="150"/>
      <c r="L69" s="150"/>
      <c r="M69" s="261"/>
      <c r="N69" s="165"/>
      <c r="O69" s="261"/>
      <c r="P69" s="222"/>
      <c r="Q69" s="165"/>
      <c r="R69" s="261"/>
      <c r="S69" s="222"/>
      <c r="T69" s="165"/>
      <c r="U69" s="261"/>
      <c r="V69" s="222"/>
      <c r="W69" s="165"/>
      <c r="X69" s="261"/>
      <c r="Y69" s="222"/>
      <c r="Z69" s="165"/>
      <c r="AA69" s="222"/>
      <c r="AB69" s="222"/>
      <c r="AC69" s="165"/>
      <c r="AD69" s="222"/>
      <c r="AE69" s="222"/>
      <c r="AF69" s="165"/>
      <c r="AG69" s="222"/>
      <c r="AH69" s="222"/>
      <c r="AI69" s="165"/>
      <c r="AJ69" s="222"/>
      <c r="AK69" s="222"/>
      <c r="AL69" s="165"/>
      <c r="AM69" s="222"/>
      <c r="AN69" s="222"/>
      <c r="AO69" s="165"/>
      <c r="AP69" s="222"/>
      <c r="AQ69" s="222"/>
      <c r="AR69" s="165"/>
      <c r="AS69" s="222"/>
      <c r="AT69" s="222"/>
      <c r="AU69" s="165"/>
      <c r="AV69" s="222"/>
      <c r="AW69" s="222"/>
      <c r="AX69" s="165"/>
      <c r="AY69" s="222"/>
      <c r="AZ69" s="222"/>
      <c r="BA69" s="165"/>
      <c r="BB69" s="222"/>
      <c r="BC69" s="222"/>
      <c r="BD69" s="165"/>
      <c r="BE69" s="222"/>
      <c r="BF69" s="222"/>
      <c r="BG69" s="165"/>
      <c r="BH69" s="222"/>
      <c r="BI69" s="222"/>
      <c r="BJ69" s="165"/>
      <c r="BK69" s="222"/>
      <c r="BL69" s="222"/>
      <c r="BM69" s="165"/>
      <c r="BN69" s="222"/>
      <c r="BO69" s="222"/>
      <c r="BP69" s="165"/>
      <c r="BQ69" s="222"/>
      <c r="BR69" s="222"/>
      <c r="BS69" s="165"/>
      <c r="BT69" s="222"/>
      <c r="BU69" s="222"/>
      <c r="BV69" s="165"/>
      <c r="BW69" s="222"/>
      <c r="BX69" s="222"/>
      <c r="BY69" s="165"/>
      <c r="BZ69" s="222"/>
      <c r="CA69" s="222"/>
      <c r="CB69" s="165"/>
      <c r="CC69" s="292"/>
      <c r="CD69" s="222"/>
      <c r="CE69" s="165"/>
      <c r="CF69" s="292"/>
      <c r="CG69" s="222"/>
      <c r="CH69" s="165"/>
      <c r="CI69" s="292"/>
      <c r="CJ69" s="222"/>
      <c r="CK69" s="165"/>
      <c r="CL69" s="292"/>
      <c r="CM69" s="222"/>
      <c r="CN69" s="165"/>
      <c r="CO69" s="261"/>
      <c r="CP69" s="223"/>
    </row>
    <row r="70" spans="1:94" s="9" customFormat="1" ht="30" customHeight="1" x14ac:dyDescent="0.25">
      <c r="A70" s="122" t="s">
        <v>527</v>
      </c>
      <c r="B70" s="118" t="s">
        <v>528</v>
      </c>
      <c r="C70" s="118" t="s">
        <v>529</v>
      </c>
      <c r="D70" s="123" t="s">
        <v>466</v>
      </c>
      <c r="E70" s="119" t="s">
        <v>162</v>
      </c>
      <c r="F70" s="125" t="s">
        <v>163</v>
      </c>
      <c r="G70" s="113" t="s">
        <v>168</v>
      </c>
      <c r="H70" s="258" t="str">
        <f>IF(H69="","",H69)</f>
        <v>N</v>
      </c>
      <c r="I70" s="207" t="str">
        <f t="shared" ref="I70:K70" si="52">IF(I69="","",I69)</f>
        <v/>
      </c>
      <c r="J70" s="258" t="str">
        <f t="shared" si="52"/>
        <v/>
      </c>
      <c r="K70" s="208" t="str">
        <f t="shared" si="52"/>
        <v/>
      </c>
      <c r="L70" s="208"/>
      <c r="M70" s="259"/>
      <c r="N70" s="211"/>
      <c r="O70" s="259"/>
      <c r="P70" s="212"/>
      <c r="Q70" s="211"/>
      <c r="R70" s="259"/>
      <c r="S70" s="212"/>
      <c r="T70" s="211"/>
      <c r="U70" s="259"/>
      <c r="V70" s="212"/>
      <c r="W70" s="211"/>
      <c r="X70" s="259"/>
      <c r="Y70" s="212"/>
      <c r="Z70" s="211"/>
      <c r="AA70" s="212"/>
      <c r="AB70" s="212"/>
      <c r="AC70" s="211"/>
      <c r="AD70" s="212"/>
      <c r="AE70" s="212"/>
      <c r="AF70" s="211"/>
      <c r="AG70" s="212"/>
      <c r="AH70" s="212"/>
      <c r="AI70" s="211"/>
      <c r="AJ70" s="212"/>
      <c r="AK70" s="212"/>
      <c r="AL70" s="211"/>
      <c r="AM70" s="212"/>
      <c r="AN70" s="212"/>
      <c r="AO70" s="211"/>
      <c r="AP70" s="212"/>
      <c r="AQ70" s="212"/>
      <c r="AR70" s="211"/>
      <c r="AS70" s="212"/>
      <c r="AT70" s="212"/>
      <c r="AU70" s="211"/>
      <c r="AV70" s="212"/>
      <c r="AW70" s="212"/>
      <c r="AX70" s="211"/>
      <c r="AY70" s="212"/>
      <c r="AZ70" s="212"/>
      <c r="BA70" s="211"/>
      <c r="BB70" s="212"/>
      <c r="BC70" s="212"/>
      <c r="BD70" s="211"/>
      <c r="BE70" s="212"/>
      <c r="BF70" s="212"/>
      <c r="BG70" s="211"/>
      <c r="BH70" s="212"/>
      <c r="BI70" s="212"/>
      <c r="BJ70" s="211"/>
      <c r="BK70" s="212"/>
      <c r="BL70" s="212"/>
      <c r="BM70" s="211"/>
      <c r="BN70" s="212"/>
      <c r="BO70" s="212"/>
      <c r="BP70" s="211"/>
      <c r="BQ70" s="212"/>
      <c r="BR70" s="212"/>
      <c r="BS70" s="211"/>
      <c r="BT70" s="212"/>
      <c r="BU70" s="212"/>
      <c r="BV70" s="211"/>
      <c r="BW70" s="212"/>
      <c r="BX70" s="212"/>
      <c r="BY70" s="211"/>
      <c r="BZ70" s="212"/>
      <c r="CA70" s="212"/>
      <c r="CB70" s="211"/>
      <c r="CC70" s="295"/>
      <c r="CD70" s="212"/>
      <c r="CE70" s="211"/>
      <c r="CF70" s="295"/>
      <c r="CG70" s="212"/>
      <c r="CH70" s="211"/>
      <c r="CI70" s="295"/>
      <c r="CJ70" s="212"/>
      <c r="CK70" s="211"/>
      <c r="CL70" s="295"/>
      <c r="CM70" s="212"/>
      <c r="CN70" s="211"/>
      <c r="CO70" s="259"/>
      <c r="CP70" s="213"/>
    </row>
    <row r="71" spans="1:94" s="9" customFormat="1" ht="30" customHeight="1" thickBot="1" x14ac:dyDescent="0.3">
      <c r="A71" s="118" t="s">
        <v>527</v>
      </c>
      <c r="B71" s="123" t="s">
        <v>528</v>
      </c>
      <c r="C71" s="123" t="s">
        <v>529</v>
      </c>
      <c r="D71" s="123" t="s">
        <v>466</v>
      </c>
      <c r="E71" s="125" t="s">
        <v>162</v>
      </c>
      <c r="F71" s="125" t="s">
        <v>163</v>
      </c>
      <c r="G71" s="113" t="s">
        <v>169</v>
      </c>
      <c r="H71" s="258" t="str">
        <f>IF(H69="","",H69)</f>
        <v>N</v>
      </c>
      <c r="I71" s="207" t="str">
        <f t="shared" ref="I71:K71" si="53">IF(I69="","",I69)</f>
        <v/>
      </c>
      <c r="J71" s="258" t="str">
        <f t="shared" si="53"/>
        <v/>
      </c>
      <c r="K71" s="209" t="str">
        <f t="shared" si="53"/>
        <v/>
      </c>
      <c r="L71" s="209"/>
      <c r="M71" s="259"/>
      <c r="N71" s="211"/>
      <c r="O71" s="259"/>
      <c r="P71" s="212"/>
      <c r="Q71" s="211"/>
      <c r="R71" s="259"/>
      <c r="S71" s="212"/>
      <c r="T71" s="211"/>
      <c r="U71" s="259"/>
      <c r="V71" s="212"/>
      <c r="W71" s="211"/>
      <c r="X71" s="259"/>
      <c r="Y71" s="212"/>
      <c r="Z71" s="211"/>
      <c r="AA71" s="212"/>
      <c r="AB71" s="212"/>
      <c r="AC71" s="211"/>
      <c r="AD71" s="212"/>
      <c r="AE71" s="212"/>
      <c r="AF71" s="211"/>
      <c r="AG71" s="212"/>
      <c r="AH71" s="212"/>
      <c r="AI71" s="211"/>
      <c r="AJ71" s="212"/>
      <c r="AK71" s="212"/>
      <c r="AL71" s="211"/>
      <c r="AM71" s="212"/>
      <c r="AN71" s="212"/>
      <c r="AO71" s="211"/>
      <c r="AP71" s="212"/>
      <c r="AQ71" s="212"/>
      <c r="AR71" s="211"/>
      <c r="AS71" s="212"/>
      <c r="AT71" s="212"/>
      <c r="AU71" s="211"/>
      <c r="AV71" s="212"/>
      <c r="AW71" s="212"/>
      <c r="AX71" s="211"/>
      <c r="AY71" s="212"/>
      <c r="AZ71" s="212"/>
      <c r="BA71" s="211"/>
      <c r="BB71" s="212"/>
      <c r="BC71" s="212"/>
      <c r="BD71" s="211"/>
      <c r="BE71" s="212"/>
      <c r="BF71" s="212"/>
      <c r="BG71" s="211"/>
      <c r="BH71" s="212"/>
      <c r="BI71" s="212"/>
      <c r="BJ71" s="211"/>
      <c r="BK71" s="212"/>
      <c r="BL71" s="212"/>
      <c r="BM71" s="211"/>
      <c r="BN71" s="212"/>
      <c r="BO71" s="212"/>
      <c r="BP71" s="211"/>
      <c r="BQ71" s="212"/>
      <c r="BR71" s="212"/>
      <c r="BS71" s="211"/>
      <c r="BT71" s="212"/>
      <c r="BU71" s="212"/>
      <c r="BV71" s="211"/>
      <c r="BW71" s="212"/>
      <c r="BX71" s="212"/>
      <c r="BY71" s="211"/>
      <c r="BZ71" s="212"/>
      <c r="CA71" s="212"/>
      <c r="CB71" s="211"/>
      <c r="CC71" s="295"/>
      <c r="CD71" s="212"/>
      <c r="CE71" s="211"/>
      <c r="CF71" s="295"/>
      <c r="CG71" s="212"/>
      <c r="CH71" s="211"/>
      <c r="CI71" s="295"/>
      <c r="CJ71" s="212"/>
      <c r="CK71" s="211"/>
      <c r="CL71" s="295"/>
      <c r="CM71" s="212"/>
      <c r="CN71" s="211"/>
      <c r="CO71" s="259"/>
      <c r="CP71" s="213"/>
    </row>
    <row r="72" spans="1:94" s="9" customFormat="1" ht="93.75" customHeight="1" thickTop="1" x14ac:dyDescent="0.25">
      <c r="A72" s="146" t="s">
        <v>530</v>
      </c>
      <c r="B72" s="146" t="s">
        <v>531</v>
      </c>
      <c r="C72" s="146" t="s">
        <v>532</v>
      </c>
      <c r="D72" s="146" t="s">
        <v>466</v>
      </c>
      <c r="E72" s="148" t="s">
        <v>162</v>
      </c>
      <c r="F72" s="148" t="s">
        <v>163</v>
      </c>
      <c r="G72" s="148" t="s">
        <v>164</v>
      </c>
      <c r="H72" s="226" t="s">
        <v>177</v>
      </c>
      <c r="I72" s="151"/>
      <c r="J72" s="151"/>
      <c r="K72" s="151"/>
      <c r="L72" s="151"/>
      <c r="M72" s="163"/>
      <c r="N72" s="165"/>
      <c r="O72" s="152"/>
      <c r="P72" s="222"/>
      <c r="Q72" s="165"/>
      <c r="R72" s="152"/>
      <c r="S72" s="222"/>
      <c r="T72" s="165"/>
      <c r="U72" s="152"/>
      <c r="V72" s="222"/>
      <c r="W72" s="165"/>
      <c r="X72" s="152"/>
      <c r="Y72" s="222"/>
      <c r="Z72" s="165"/>
      <c r="AA72" s="222"/>
      <c r="AB72" s="222"/>
      <c r="AC72" s="165"/>
      <c r="AD72" s="222"/>
      <c r="AE72" s="222"/>
      <c r="AF72" s="165"/>
      <c r="AG72" s="222"/>
      <c r="AH72" s="222"/>
      <c r="AI72" s="165"/>
      <c r="AJ72" s="222"/>
      <c r="AK72" s="222"/>
      <c r="AL72" s="165"/>
      <c r="AM72" s="222"/>
      <c r="AN72" s="222"/>
      <c r="AO72" s="165"/>
      <c r="AP72" s="222"/>
      <c r="AQ72" s="222"/>
      <c r="AR72" s="165"/>
      <c r="AS72" s="222"/>
      <c r="AT72" s="222"/>
      <c r="AU72" s="165"/>
      <c r="AV72" s="222"/>
      <c r="AW72" s="222"/>
      <c r="AX72" s="165"/>
      <c r="AY72" s="222"/>
      <c r="AZ72" s="222"/>
      <c r="BA72" s="165"/>
      <c r="BB72" s="222"/>
      <c r="BC72" s="222"/>
      <c r="BD72" s="165"/>
      <c r="BE72" s="222"/>
      <c r="BF72" s="222"/>
      <c r="BG72" s="165"/>
      <c r="BH72" s="222"/>
      <c r="BI72" s="222"/>
      <c r="BJ72" s="165"/>
      <c r="BK72" s="222"/>
      <c r="BL72" s="222"/>
      <c r="BM72" s="165"/>
      <c r="BN72" s="222"/>
      <c r="BO72" s="222"/>
      <c r="BP72" s="165"/>
      <c r="BQ72" s="222"/>
      <c r="BR72" s="222"/>
      <c r="BS72" s="165"/>
      <c r="BT72" s="222"/>
      <c r="BU72" s="222"/>
      <c r="BV72" s="165"/>
      <c r="BW72" s="222"/>
      <c r="BX72" s="222"/>
      <c r="BY72" s="165"/>
      <c r="BZ72" s="222"/>
      <c r="CA72" s="222"/>
      <c r="CB72" s="165"/>
      <c r="CC72" s="292"/>
      <c r="CD72" s="222"/>
      <c r="CE72" s="165"/>
      <c r="CF72" s="292"/>
      <c r="CG72" s="222"/>
      <c r="CH72" s="165"/>
      <c r="CI72" s="292"/>
      <c r="CJ72" s="222"/>
      <c r="CK72" s="165"/>
      <c r="CL72" s="292"/>
      <c r="CM72" s="222"/>
      <c r="CN72" s="165"/>
      <c r="CO72" s="152"/>
      <c r="CP72" s="223"/>
    </row>
    <row r="73" spans="1:94" s="9" customFormat="1" ht="30" customHeight="1" x14ac:dyDescent="0.25">
      <c r="A73" s="67" t="s">
        <v>530</v>
      </c>
      <c r="B73" s="77" t="s">
        <v>531</v>
      </c>
      <c r="C73" s="77" t="s">
        <v>532</v>
      </c>
      <c r="D73" s="77" t="s">
        <v>466</v>
      </c>
      <c r="E73" s="67" t="s">
        <v>162</v>
      </c>
      <c r="F73" s="67" t="s">
        <v>163</v>
      </c>
      <c r="G73" s="79" t="s">
        <v>168</v>
      </c>
      <c r="H73" s="207" t="str">
        <f>IF(H72="","",H72)</f>
        <v>N</v>
      </c>
      <c r="I73" s="208" t="str">
        <f t="shared" ref="I73" si="54">IF(I72="","",I72)</f>
        <v/>
      </c>
      <c r="J73" s="207" t="str">
        <f>IF(J72="","",J72)</f>
        <v/>
      </c>
      <c r="K73" s="207" t="str">
        <f t="shared" ref="K73" si="55">IF(K72="","",K72)</f>
        <v/>
      </c>
      <c r="L73" s="207"/>
      <c r="M73" s="259"/>
      <c r="N73" s="211"/>
      <c r="O73" s="75"/>
      <c r="P73" s="212"/>
      <c r="Q73" s="211"/>
      <c r="R73" s="75"/>
      <c r="S73" s="212"/>
      <c r="T73" s="211"/>
      <c r="U73" s="75"/>
      <c r="V73" s="212"/>
      <c r="W73" s="211"/>
      <c r="X73" s="75"/>
      <c r="Y73" s="212"/>
      <c r="Z73" s="211"/>
      <c r="AA73" s="212"/>
      <c r="AB73" s="212"/>
      <c r="AC73" s="211"/>
      <c r="AD73" s="212"/>
      <c r="AE73" s="212"/>
      <c r="AF73" s="211"/>
      <c r="AG73" s="212"/>
      <c r="AH73" s="212"/>
      <c r="AI73" s="211"/>
      <c r="AJ73" s="212"/>
      <c r="AK73" s="212"/>
      <c r="AL73" s="211"/>
      <c r="AM73" s="212"/>
      <c r="AN73" s="212"/>
      <c r="AO73" s="211"/>
      <c r="AP73" s="212"/>
      <c r="AQ73" s="212"/>
      <c r="AR73" s="211"/>
      <c r="AS73" s="212"/>
      <c r="AT73" s="212"/>
      <c r="AU73" s="211"/>
      <c r="AV73" s="212"/>
      <c r="AW73" s="212"/>
      <c r="AX73" s="211"/>
      <c r="AY73" s="212"/>
      <c r="AZ73" s="212"/>
      <c r="BA73" s="211"/>
      <c r="BB73" s="212"/>
      <c r="BC73" s="212"/>
      <c r="BD73" s="211"/>
      <c r="BE73" s="212"/>
      <c r="BF73" s="212"/>
      <c r="BG73" s="211"/>
      <c r="BH73" s="212"/>
      <c r="BI73" s="212"/>
      <c r="BJ73" s="211"/>
      <c r="BK73" s="212"/>
      <c r="BL73" s="212"/>
      <c r="BM73" s="211"/>
      <c r="BN73" s="212"/>
      <c r="BO73" s="212"/>
      <c r="BP73" s="211"/>
      <c r="BQ73" s="212"/>
      <c r="BR73" s="212"/>
      <c r="BS73" s="211"/>
      <c r="BT73" s="212"/>
      <c r="BU73" s="212"/>
      <c r="BV73" s="211"/>
      <c r="BW73" s="212"/>
      <c r="BX73" s="212"/>
      <c r="BY73" s="211"/>
      <c r="BZ73" s="212"/>
      <c r="CA73" s="212"/>
      <c r="CB73" s="211"/>
      <c r="CC73" s="295"/>
      <c r="CD73" s="212"/>
      <c r="CE73" s="211"/>
      <c r="CF73" s="295"/>
      <c r="CG73" s="212"/>
      <c r="CH73" s="211"/>
      <c r="CI73" s="295"/>
      <c r="CJ73" s="212"/>
      <c r="CK73" s="211"/>
      <c r="CL73" s="295"/>
      <c r="CM73" s="212"/>
      <c r="CN73" s="211"/>
      <c r="CO73" s="75"/>
      <c r="CP73" s="213"/>
    </row>
    <row r="74" spans="1:94" s="9" customFormat="1" ht="30" customHeight="1" thickBot="1" x14ac:dyDescent="0.3">
      <c r="A74" s="67" t="s">
        <v>530</v>
      </c>
      <c r="B74" s="77" t="s">
        <v>531</v>
      </c>
      <c r="C74" s="77" t="s">
        <v>532</v>
      </c>
      <c r="D74" s="77" t="s">
        <v>466</v>
      </c>
      <c r="E74" s="67" t="s">
        <v>162</v>
      </c>
      <c r="F74" s="67" t="s">
        <v>163</v>
      </c>
      <c r="G74" s="79" t="s">
        <v>169</v>
      </c>
      <c r="H74" s="207" t="str">
        <f>IF(H72="","",H72)</f>
        <v>N</v>
      </c>
      <c r="I74" s="209" t="str">
        <f t="shared" ref="I74" si="56">IF(I72="","",I72)</f>
        <v/>
      </c>
      <c r="J74" s="207" t="str">
        <f>IF(J72="","",J72)</f>
        <v/>
      </c>
      <c r="K74" s="207" t="str">
        <f t="shared" ref="K74" si="57">IF(K72="","",K72)</f>
        <v/>
      </c>
      <c r="L74" s="207"/>
      <c r="M74" s="117"/>
      <c r="N74" s="211"/>
      <c r="O74" s="75"/>
      <c r="P74" s="212"/>
      <c r="Q74" s="211"/>
      <c r="R74" s="75"/>
      <c r="S74" s="212"/>
      <c r="T74" s="211"/>
      <c r="U74" s="75"/>
      <c r="V74" s="212"/>
      <c r="W74" s="211"/>
      <c r="X74" s="75"/>
      <c r="Y74" s="212"/>
      <c r="Z74" s="211"/>
      <c r="AA74" s="212"/>
      <c r="AB74" s="212"/>
      <c r="AC74" s="211"/>
      <c r="AD74" s="212"/>
      <c r="AE74" s="212"/>
      <c r="AF74" s="211"/>
      <c r="AG74" s="212"/>
      <c r="AH74" s="212"/>
      <c r="AI74" s="211"/>
      <c r="AJ74" s="212"/>
      <c r="AK74" s="212"/>
      <c r="AL74" s="211"/>
      <c r="AM74" s="212"/>
      <c r="AN74" s="212"/>
      <c r="AO74" s="211"/>
      <c r="AP74" s="212"/>
      <c r="AQ74" s="212"/>
      <c r="AR74" s="211"/>
      <c r="AS74" s="212"/>
      <c r="AT74" s="212"/>
      <c r="AU74" s="211"/>
      <c r="AV74" s="212"/>
      <c r="AW74" s="212"/>
      <c r="AX74" s="211"/>
      <c r="AY74" s="212"/>
      <c r="AZ74" s="212"/>
      <c r="BA74" s="211"/>
      <c r="BB74" s="212"/>
      <c r="BC74" s="212"/>
      <c r="BD74" s="211"/>
      <c r="BE74" s="212"/>
      <c r="BF74" s="212"/>
      <c r="BG74" s="211"/>
      <c r="BH74" s="212"/>
      <c r="BI74" s="212"/>
      <c r="BJ74" s="211"/>
      <c r="BK74" s="212"/>
      <c r="BL74" s="212"/>
      <c r="BM74" s="211"/>
      <c r="BN74" s="212"/>
      <c r="BO74" s="212"/>
      <c r="BP74" s="211"/>
      <c r="BQ74" s="212"/>
      <c r="BR74" s="212"/>
      <c r="BS74" s="211"/>
      <c r="BT74" s="212"/>
      <c r="BU74" s="212"/>
      <c r="BV74" s="211"/>
      <c r="BW74" s="212"/>
      <c r="BX74" s="212"/>
      <c r="BY74" s="211"/>
      <c r="BZ74" s="212"/>
      <c r="CA74" s="212"/>
      <c r="CB74" s="211"/>
      <c r="CC74" s="295"/>
      <c r="CD74" s="212"/>
      <c r="CE74" s="211"/>
      <c r="CF74" s="295"/>
      <c r="CG74" s="212"/>
      <c r="CH74" s="211"/>
      <c r="CI74" s="295"/>
      <c r="CJ74" s="212"/>
      <c r="CK74" s="211"/>
      <c r="CL74" s="295"/>
      <c r="CM74" s="212"/>
      <c r="CN74" s="211"/>
      <c r="CO74" s="75"/>
      <c r="CP74" s="213"/>
    </row>
    <row r="75" spans="1:94" s="9" customFormat="1" ht="48" customHeight="1" thickTop="1" thickBot="1" x14ac:dyDescent="0.3">
      <c r="A75" s="147" t="s">
        <v>533</v>
      </c>
      <c r="B75" s="147" t="s">
        <v>534</v>
      </c>
      <c r="C75" s="147" t="s">
        <v>535</v>
      </c>
      <c r="D75" s="147" t="s">
        <v>466</v>
      </c>
      <c r="E75" s="149" t="s">
        <v>162</v>
      </c>
      <c r="F75" s="148" t="s">
        <v>163</v>
      </c>
      <c r="G75" s="148" t="s">
        <v>164</v>
      </c>
      <c r="H75" s="226" t="s">
        <v>165</v>
      </c>
      <c r="I75" s="151" t="s">
        <v>165</v>
      </c>
      <c r="J75" s="151"/>
      <c r="K75" s="150" t="s">
        <v>166</v>
      </c>
      <c r="L75" s="150" t="s">
        <v>165</v>
      </c>
      <c r="M75" s="110" t="s">
        <v>716</v>
      </c>
      <c r="N75" s="165"/>
      <c r="O75" s="261">
        <v>0</v>
      </c>
      <c r="P75" s="222"/>
      <c r="Q75" s="165"/>
      <c r="R75" s="261">
        <v>0</v>
      </c>
      <c r="S75" s="222"/>
      <c r="T75" s="165"/>
      <c r="U75" s="261">
        <v>0</v>
      </c>
      <c r="V75" s="222"/>
      <c r="W75" s="165"/>
      <c r="X75" s="261">
        <v>0</v>
      </c>
      <c r="Y75" s="222"/>
      <c r="Z75" s="165"/>
      <c r="AA75" s="222"/>
      <c r="AB75" s="222"/>
      <c r="AC75" s="165"/>
      <c r="AD75" s="222"/>
      <c r="AE75" s="222"/>
      <c r="AF75" s="165"/>
      <c r="AG75" s="222"/>
      <c r="AH75" s="222"/>
      <c r="AI75" s="165"/>
      <c r="AJ75" s="222"/>
      <c r="AK75" s="222"/>
      <c r="AL75" s="165"/>
      <c r="AM75" s="222"/>
      <c r="AN75" s="222"/>
      <c r="AO75" s="165"/>
      <c r="AP75" s="222"/>
      <c r="AQ75" s="222"/>
      <c r="AR75" s="165"/>
      <c r="AS75" s="222"/>
      <c r="AT75" s="222"/>
      <c r="AU75" s="165"/>
      <c r="AV75" s="222"/>
      <c r="AW75" s="222"/>
      <c r="AX75" s="165"/>
      <c r="AY75" s="222"/>
      <c r="AZ75" s="222"/>
      <c r="BA75" s="165"/>
      <c r="BB75" s="222"/>
      <c r="BC75" s="222"/>
      <c r="BD75" s="165"/>
      <c r="BE75" s="222"/>
      <c r="BF75" s="222"/>
      <c r="BG75" s="165"/>
      <c r="BH75" s="222"/>
      <c r="BI75" s="222"/>
      <c r="BJ75" s="165"/>
      <c r="BK75" s="222"/>
      <c r="BL75" s="222"/>
      <c r="BM75" s="165"/>
      <c r="BN75" s="222"/>
      <c r="BO75" s="222"/>
      <c r="BP75" s="165"/>
      <c r="BQ75" s="222"/>
      <c r="BR75" s="222"/>
      <c r="BS75" s="165"/>
      <c r="BT75" s="222"/>
      <c r="BU75" s="222"/>
      <c r="BV75" s="165"/>
      <c r="BW75" s="222"/>
      <c r="BX75" s="222"/>
      <c r="BY75" s="165"/>
      <c r="BZ75" s="222"/>
      <c r="CA75" s="222"/>
      <c r="CB75" s="165"/>
      <c r="CC75" s="261">
        <v>0</v>
      </c>
      <c r="CD75" s="222"/>
      <c r="CE75" s="165"/>
      <c r="CF75" s="261">
        <v>0</v>
      </c>
      <c r="CG75" s="222"/>
      <c r="CH75" s="165"/>
      <c r="CI75" s="261">
        <v>0</v>
      </c>
      <c r="CJ75" s="222"/>
      <c r="CK75" s="165"/>
      <c r="CL75" s="261">
        <v>0</v>
      </c>
      <c r="CM75" s="222"/>
      <c r="CN75" s="165"/>
      <c r="CO75" s="261"/>
      <c r="CP75" s="223"/>
    </row>
    <row r="76" spans="1:94" s="9" customFormat="1" ht="30" customHeight="1" thickBot="1" x14ac:dyDescent="0.3">
      <c r="A76" s="118" t="s">
        <v>533</v>
      </c>
      <c r="B76" s="118" t="s">
        <v>534</v>
      </c>
      <c r="C76" s="122" t="s">
        <v>535</v>
      </c>
      <c r="D76" s="118" t="s">
        <v>466</v>
      </c>
      <c r="E76" s="119" t="s">
        <v>162</v>
      </c>
      <c r="F76" s="125" t="s">
        <v>163</v>
      </c>
      <c r="G76" s="113" t="s">
        <v>168</v>
      </c>
      <c r="H76" s="258" t="str">
        <f>IF(H75="","",H75)</f>
        <v>Y</v>
      </c>
      <c r="I76" s="207" t="str">
        <f t="shared" ref="I76:K76" si="58">IF(I75="","",I75)</f>
        <v>Y</v>
      </c>
      <c r="J76" s="262" t="str">
        <f t="shared" si="58"/>
        <v/>
      </c>
      <c r="K76" s="208" t="str">
        <f t="shared" si="58"/>
        <v>Version 3.0</v>
      </c>
      <c r="L76" s="208"/>
      <c r="M76" s="110" t="s">
        <v>717</v>
      </c>
      <c r="N76" s="211"/>
      <c r="O76" s="259">
        <v>1</v>
      </c>
      <c r="P76" s="212"/>
      <c r="Q76" s="211"/>
      <c r="R76" s="259">
        <v>0</v>
      </c>
      <c r="S76" s="212"/>
      <c r="T76" s="211"/>
      <c r="U76" s="259">
        <v>1</v>
      </c>
      <c r="V76" s="212"/>
      <c r="W76" s="211"/>
      <c r="X76" s="259">
        <v>0</v>
      </c>
      <c r="Y76" s="212"/>
      <c r="Z76" s="211"/>
      <c r="AA76" s="212"/>
      <c r="AB76" s="212"/>
      <c r="AC76" s="211"/>
      <c r="AD76" s="212"/>
      <c r="AE76" s="212"/>
      <c r="AF76" s="211"/>
      <c r="AG76" s="212"/>
      <c r="AH76" s="212"/>
      <c r="AI76" s="211"/>
      <c r="AJ76" s="212"/>
      <c r="AK76" s="212"/>
      <c r="AL76" s="211"/>
      <c r="AM76" s="212"/>
      <c r="AN76" s="212"/>
      <c r="AO76" s="211"/>
      <c r="AP76" s="212"/>
      <c r="AQ76" s="212"/>
      <c r="AR76" s="211"/>
      <c r="AS76" s="212"/>
      <c r="AT76" s="212"/>
      <c r="AU76" s="211"/>
      <c r="AV76" s="212"/>
      <c r="AW76" s="212"/>
      <c r="AX76" s="211"/>
      <c r="AY76" s="212"/>
      <c r="AZ76" s="212"/>
      <c r="BA76" s="211"/>
      <c r="BB76" s="212"/>
      <c r="BC76" s="212"/>
      <c r="BD76" s="211"/>
      <c r="BE76" s="212"/>
      <c r="BF76" s="212"/>
      <c r="BG76" s="211"/>
      <c r="BH76" s="212"/>
      <c r="BI76" s="212"/>
      <c r="BJ76" s="211"/>
      <c r="BK76" s="212"/>
      <c r="BL76" s="212"/>
      <c r="BM76" s="211"/>
      <c r="BN76" s="212"/>
      <c r="BO76" s="212"/>
      <c r="BP76" s="211"/>
      <c r="BQ76" s="212"/>
      <c r="BR76" s="212"/>
      <c r="BS76" s="211"/>
      <c r="BT76" s="212"/>
      <c r="BU76" s="212"/>
      <c r="BV76" s="211"/>
      <c r="BW76" s="212"/>
      <c r="BX76" s="212"/>
      <c r="BY76" s="211"/>
      <c r="BZ76" s="212"/>
      <c r="CA76" s="212"/>
      <c r="CB76" s="211"/>
      <c r="CC76" s="259">
        <v>0</v>
      </c>
      <c r="CD76" s="212"/>
      <c r="CE76" s="211"/>
      <c r="CF76" s="259">
        <v>0</v>
      </c>
      <c r="CG76" s="212"/>
      <c r="CH76" s="211"/>
      <c r="CI76" s="259">
        <v>0</v>
      </c>
      <c r="CJ76" s="212"/>
      <c r="CK76" s="211"/>
      <c r="CL76" s="259">
        <v>1</v>
      </c>
      <c r="CM76" s="212"/>
      <c r="CN76" s="211"/>
      <c r="CO76" s="259"/>
      <c r="CP76" s="213"/>
    </row>
    <row r="77" spans="1:94" s="9" customFormat="1" ht="30" customHeight="1" x14ac:dyDescent="0.25">
      <c r="A77" s="124" t="s">
        <v>533</v>
      </c>
      <c r="B77" s="124" t="s">
        <v>534</v>
      </c>
      <c r="C77" s="118" t="s">
        <v>535</v>
      </c>
      <c r="D77" s="124" t="s">
        <v>466</v>
      </c>
      <c r="E77" s="126" t="s">
        <v>162</v>
      </c>
      <c r="F77" s="126" t="s">
        <v>163</v>
      </c>
      <c r="G77" s="113" t="s">
        <v>169</v>
      </c>
      <c r="H77" s="264" t="str">
        <f>IF(H75="","",H75)</f>
        <v>Y</v>
      </c>
      <c r="I77" s="265" t="str">
        <f t="shared" ref="I77:K77" si="59">IF(I75="","",I75)</f>
        <v>Y</v>
      </c>
      <c r="J77" s="263" t="str">
        <f t="shared" si="59"/>
        <v/>
      </c>
      <c r="K77" s="209" t="str">
        <f t="shared" si="59"/>
        <v>Version 3.0</v>
      </c>
      <c r="L77" s="209"/>
      <c r="M77" s="110" t="s">
        <v>718</v>
      </c>
      <c r="N77" s="211"/>
      <c r="O77" s="259">
        <v>1</v>
      </c>
      <c r="P77" s="212"/>
      <c r="Q77" s="211"/>
      <c r="R77" s="259">
        <v>0</v>
      </c>
      <c r="S77" s="212"/>
      <c r="T77" s="211"/>
      <c r="U77" s="259">
        <v>0</v>
      </c>
      <c r="V77" s="212"/>
      <c r="W77" s="211"/>
      <c r="X77" s="259">
        <v>1</v>
      </c>
      <c r="Y77" s="212"/>
      <c r="Z77" s="211"/>
      <c r="AA77" s="212"/>
      <c r="AB77" s="212"/>
      <c r="AC77" s="211"/>
      <c r="AD77" s="212"/>
      <c r="AE77" s="212"/>
      <c r="AF77" s="211"/>
      <c r="AG77" s="212"/>
      <c r="AH77" s="212"/>
      <c r="AI77" s="211"/>
      <c r="AJ77" s="212"/>
      <c r="AK77" s="212"/>
      <c r="AL77" s="211"/>
      <c r="AM77" s="212"/>
      <c r="AN77" s="212"/>
      <c r="AO77" s="211"/>
      <c r="AP77" s="212"/>
      <c r="AQ77" s="212"/>
      <c r="AR77" s="211"/>
      <c r="AS77" s="212"/>
      <c r="AT77" s="212"/>
      <c r="AU77" s="211"/>
      <c r="AV77" s="212"/>
      <c r="AW77" s="212"/>
      <c r="AX77" s="211"/>
      <c r="AY77" s="212"/>
      <c r="AZ77" s="212"/>
      <c r="BA77" s="211"/>
      <c r="BB77" s="212"/>
      <c r="BC77" s="212"/>
      <c r="BD77" s="211"/>
      <c r="BE77" s="212"/>
      <c r="BF77" s="212"/>
      <c r="BG77" s="211"/>
      <c r="BH77" s="212"/>
      <c r="BI77" s="212"/>
      <c r="BJ77" s="211"/>
      <c r="BK77" s="212"/>
      <c r="BL77" s="212"/>
      <c r="BM77" s="211"/>
      <c r="BN77" s="212"/>
      <c r="BO77" s="212"/>
      <c r="BP77" s="211"/>
      <c r="BQ77" s="212"/>
      <c r="BR77" s="212"/>
      <c r="BS77" s="211"/>
      <c r="BT77" s="212"/>
      <c r="BU77" s="212"/>
      <c r="BV77" s="211"/>
      <c r="BW77" s="212"/>
      <c r="BX77" s="212"/>
      <c r="BY77" s="211"/>
      <c r="BZ77" s="212"/>
      <c r="CA77" s="212"/>
      <c r="CB77" s="211"/>
      <c r="CC77" s="259">
        <v>0</v>
      </c>
      <c r="CD77" s="212"/>
      <c r="CE77" s="211"/>
      <c r="CF77" s="259">
        <v>0</v>
      </c>
      <c r="CG77" s="212"/>
      <c r="CH77" s="211"/>
      <c r="CI77" s="259">
        <v>0</v>
      </c>
      <c r="CJ77" s="212"/>
      <c r="CK77" s="211"/>
      <c r="CL77" s="259">
        <v>1</v>
      </c>
      <c r="CM77" s="212"/>
      <c r="CN77" s="211"/>
      <c r="CO77" s="259"/>
      <c r="CP77" s="213"/>
    </row>
    <row r="78" spans="1:94" s="9" customFormat="1" ht="15.95" customHeight="1" thickBot="1" x14ac:dyDescent="0.3">
      <c r="A78" s="155" t="s">
        <v>358</v>
      </c>
      <c r="B78" s="81" t="s">
        <v>1</v>
      </c>
      <c r="C78" s="81" t="s">
        <v>1</v>
      </c>
      <c r="D78" s="81" t="s">
        <v>1</v>
      </c>
      <c r="E78" s="81" t="s">
        <v>1</v>
      </c>
      <c r="F78" s="81" t="s">
        <v>1</v>
      </c>
      <c r="G78" s="81" t="s">
        <v>1</v>
      </c>
      <c r="H78" s="81" t="s">
        <v>1</v>
      </c>
      <c r="I78" s="81" t="s">
        <v>1</v>
      </c>
      <c r="J78" s="81" t="s">
        <v>1</v>
      </c>
      <c r="K78" s="81" t="s">
        <v>1</v>
      </c>
      <c r="L78" s="81" t="s">
        <v>1</v>
      </c>
      <c r="M78" s="81" t="s">
        <v>1</v>
      </c>
      <c r="N78" s="81" t="s">
        <v>1</v>
      </c>
      <c r="O78" s="81" t="s">
        <v>1</v>
      </c>
      <c r="P78" s="81" t="s">
        <v>1</v>
      </c>
      <c r="Q78" s="81" t="s">
        <v>1</v>
      </c>
      <c r="R78" s="81" t="s">
        <v>1</v>
      </c>
      <c r="S78" s="81" t="s">
        <v>1</v>
      </c>
      <c r="T78" s="81" t="s">
        <v>1</v>
      </c>
      <c r="U78" s="81" t="s">
        <v>1</v>
      </c>
      <c r="V78" s="81" t="s">
        <v>1</v>
      </c>
      <c r="W78" s="81" t="s">
        <v>1</v>
      </c>
      <c r="X78" s="81" t="s">
        <v>1</v>
      </c>
      <c r="Y78" s="81" t="s">
        <v>1</v>
      </c>
      <c r="Z78" s="81" t="s">
        <v>1</v>
      </c>
      <c r="AA78" s="81" t="s">
        <v>1</v>
      </c>
      <c r="AB78" s="81" t="s">
        <v>1</v>
      </c>
      <c r="AC78" s="81" t="s">
        <v>1</v>
      </c>
      <c r="AD78" s="81" t="s">
        <v>1</v>
      </c>
      <c r="AE78" s="81" t="s">
        <v>1</v>
      </c>
      <c r="AF78" s="81" t="s">
        <v>1</v>
      </c>
      <c r="AG78" s="81" t="s">
        <v>1</v>
      </c>
      <c r="AH78" s="81" t="s">
        <v>1</v>
      </c>
      <c r="AI78" s="81" t="s">
        <v>1</v>
      </c>
      <c r="AJ78" s="81" t="s">
        <v>1</v>
      </c>
      <c r="AK78" s="81" t="s">
        <v>1</v>
      </c>
      <c r="AL78" s="81" t="s">
        <v>1</v>
      </c>
      <c r="AM78" s="81" t="s">
        <v>1</v>
      </c>
      <c r="AN78" s="81" t="s">
        <v>1</v>
      </c>
      <c r="AO78" s="81" t="s">
        <v>1</v>
      </c>
      <c r="AP78" s="81" t="s">
        <v>1</v>
      </c>
      <c r="AQ78" s="81" t="s">
        <v>1</v>
      </c>
      <c r="AR78" s="81" t="s">
        <v>1</v>
      </c>
      <c r="AS78" s="81" t="s">
        <v>1</v>
      </c>
      <c r="AT78" s="81" t="s">
        <v>1</v>
      </c>
      <c r="AU78" s="81" t="s">
        <v>1</v>
      </c>
      <c r="AV78" s="81" t="s">
        <v>1</v>
      </c>
      <c r="AW78" s="81" t="s">
        <v>1</v>
      </c>
      <c r="AX78" s="81" t="s">
        <v>1</v>
      </c>
      <c r="AY78" s="81" t="s">
        <v>1</v>
      </c>
      <c r="AZ78" s="81" t="s">
        <v>1</v>
      </c>
      <c r="BA78" s="81" t="s">
        <v>1</v>
      </c>
      <c r="BB78" s="81" t="s">
        <v>1</v>
      </c>
      <c r="BC78" s="81" t="s">
        <v>1</v>
      </c>
      <c r="BD78" s="81" t="s">
        <v>1</v>
      </c>
      <c r="BE78" s="81" t="s">
        <v>1</v>
      </c>
      <c r="BF78" s="81" t="s">
        <v>1</v>
      </c>
      <c r="BG78" s="81" t="s">
        <v>1</v>
      </c>
      <c r="BH78" s="81" t="s">
        <v>1</v>
      </c>
      <c r="BI78" s="81" t="s">
        <v>1</v>
      </c>
      <c r="BJ78" s="81" t="s">
        <v>1</v>
      </c>
      <c r="BK78" s="81" t="s">
        <v>1</v>
      </c>
      <c r="BL78" s="81" t="s">
        <v>1</v>
      </c>
      <c r="BM78" s="81" t="s">
        <v>1</v>
      </c>
      <c r="BN78" s="81" t="s">
        <v>1</v>
      </c>
      <c r="BO78" s="81" t="s">
        <v>1</v>
      </c>
      <c r="BP78" s="81" t="s">
        <v>1</v>
      </c>
      <c r="BQ78" s="81" t="s">
        <v>1</v>
      </c>
      <c r="BR78" s="81" t="s">
        <v>1</v>
      </c>
      <c r="BS78" s="81" t="s">
        <v>1</v>
      </c>
      <c r="BT78" s="81" t="s">
        <v>1</v>
      </c>
      <c r="BU78" s="81" t="s">
        <v>1</v>
      </c>
      <c r="BV78" s="81" t="s">
        <v>1</v>
      </c>
      <c r="BW78" s="81" t="s">
        <v>1</v>
      </c>
      <c r="BX78" s="81" t="s">
        <v>1</v>
      </c>
      <c r="BY78" s="81" t="s">
        <v>1</v>
      </c>
      <c r="BZ78" s="81" t="s">
        <v>1</v>
      </c>
      <c r="CA78" s="81" t="s">
        <v>1</v>
      </c>
      <c r="CB78" s="81"/>
      <c r="CC78" s="81"/>
      <c r="CD78" s="81"/>
      <c r="CE78" s="81"/>
      <c r="CF78" s="81"/>
      <c r="CG78" s="81"/>
      <c r="CH78" s="81"/>
      <c r="CI78" s="81"/>
      <c r="CJ78" s="81"/>
      <c r="CK78" s="81"/>
      <c r="CL78" s="81"/>
      <c r="CM78" s="81"/>
      <c r="CN78" s="81" t="s">
        <v>1</v>
      </c>
      <c r="CO78" s="81" t="s">
        <v>1</v>
      </c>
      <c r="CP78" s="82" t="s">
        <v>1</v>
      </c>
    </row>
    <row r="79" spans="1:94" s="10" customFormat="1" ht="141.75" customHeight="1" thickTop="1" x14ac:dyDescent="0.25">
      <c r="A79" s="197" t="s">
        <v>536</v>
      </c>
      <c r="B79" s="286" t="s">
        <v>537</v>
      </c>
      <c r="C79" s="83" t="s">
        <v>538</v>
      </c>
      <c r="D79" s="252" t="s">
        <v>466</v>
      </c>
      <c r="E79" s="83" t="s">
        <v>162</v>
      </c>
      <c r="F79" s="83" t="s">
        <v>539</v>
      </c>
      <c r="G79" s="83"/>
      <c r="H79" s="83" t="s">
        <v>165</v>
      </c>
      <c r="I79" s="249" t="s">
        <v>167</v>
      </c>
      <c r="J79" s="226" t="s">
        <v>540</v>
      </c>
      <c r="K79" s="84" t="s">
        <v>167</v>
      </c>
      <c r="L79" s="85"/>
      <c r="M79" s="86"/>
      <c r="N79" s="87"/>
      <c r="O79" s="83"/>
      <c r="P79" s="83"/>
      <c r="Q79" s="87"/>
      <c r="R79" s="83"/>
      <c r="S79" s="83"/>
      <c r="T79" s="87"/>
      <c r="U79" s="83"/>
      <c r="V79" s="83"/>
      <c r="W79" s="87"/>
      <c r="X79" s="83"/>
      <c r="Y79" s="83"/>
      <c r="Z79" s="87"/>
      <c r="AA79" s="83"/>
      <c r="AB79" s="83"/>
      <c r="AC79" s="87"/>
      <c r="AD79" s="83"/>
      <c r="AE79" s="83"/>
      <c r="AF79" s="87"/>
      <c r="AG79" s="83"/>
      <c r="AH79" s="83"/>
      <c r="AI79" s="87"/>
      <c r="AJ79" s="83"/>
      <c r="AK79" s="83"/>
      <c r="AL79" s="87"/>
      <c r="AM79" s="83"/>
      <c r="AN79" s="83"/>
      <c r="AO79" s="87"/>
      <c r="AP79" s="83"/>
      <c r="AQ79" s="83"/>
      <c r="AR79" s="87"/>
      <c r="AS79" s="83"/>
      <c r="AT79" s="83"/>
      <c r="AU79" s="87"/>
      <c r="AV79" s="83"/>
      <c r="AW79" s="83"/>
      <c r="AX79" s="87"/>
      <c r="AY79" s="83"/>
      <c r="AZ79" s="83"/>
      <c r="BA79" s="87"/>
      <c r="BB79" s="83"/>
      <c r="BC79" s="83"/>
      <c r="BD79" s="87"/>
      <c r="BE79" s="83"/>
      <c r="BF79" s="83"/>
      <c r="BG79" s="87"/>
      <c r="BH79" s="83"/>
      <c r="BI79" s="83"/>
      <c r="BJ79" s="87"/>
      <c r="BK79" s="83"/>
      <c r="BL79" s="83"/>
      <c r="BM79" s="87"/>
      <c r="BN79" s="83"/>
      <c r="BO79" s="83"/>
      <c r="BP79" s="87"/>
      <c r="BQ79" s="83"/>
      <c r="BR79" s="83"/>
      <c r="BS79" s="87"/>
      <c r="BT79" s="83"/>
      <c r="BU79" s="83"/>
      <c r="BV79" s="87"/>
      <c r="BW79" s="83"/>
      <c r="BX79" s="83"/>
      <c r="BY79" s="87"/>
      <c r="BZ79" s="83"/>
      <c r="CA79" s="83"/>
      <c r="CB79" s="286"/>
      <c r="CC79" s="286"/>
      <c r="CD79" s="286"/>
      <c r="CE79" s="286"/>
      <c r="CF79" s="286"/>
      <c r="CG79" s="286"/>
      <c r="CH79" s="286"/>
      <c r="CI79" s="286"/>
      <c r="CJ79" s="286"/>
      <c r="CK79" s="286"/>
      <c r="CL79" s="286"/>
      <c r="CM79" s="286"/>
      <c r="CN79" s="87"/>
      <c r="CO79" s="83"/>
      <c r="CP79" s="88"/>
    </row>
    <row r="80" spans="1:94" s="1" customFormat="1" x14ac:dyDescent="0.25">
      <c r="A80" s="156" t="s">
        <v>1</v>
      </c>
      <c r="B80" s="89" t="s">
        <v>1</v>
      </c>
      <c r="C80" s="89" t="s">
        <v>1</v>
      </c>
      <c r="D80" s="89" t="s">
        <v>1</v>
      </c>
      <c r="E80" s="89" t="s">
        <v>1</v>
      </c>
      <c r="F80" s="89" t="s">
        <v>1</v>
      </c>
      <c r="G80" s="89" t="s">
        <v>1</v>
      </c>
      <c r="H80" s="89" t="s">
        <v>1</v>
      </c>
      <c r="I80" s="89" t="s">
        <v>1</v>
      </c>
      <c r="J80" s="89" t="s">
        <v>1</v>
      </c>
      <c r="K80" s="89" t="s">
        <v>1</v>
      </c>
      <c r="L80" s="89" t="s">
        <v>1</v>
      </c>
      <c r="M80" s="89" t="s">
        <v>1</v>
      </c>
      <c r="N80" s="89" t="s">
        <v>1</v>
      </c>
      <c r="O80" s="89" t="s">
        <v>1</v>
      </c>
      <c r="P80" s="89" t="s">
        <v>1</v>
      </c>
      <c r="Q80" s="89" t="s">
        <v>1</v>
      </c>
      <c r="R80" s="89" t="s">
        <v>1</v>
      </c>
      <c r="S80" s="89" t="s">
        <v>1</v>
      </c>
      <c r="T80" s="89" t="s">
        <v>1</v>
      </c>
      <c r="U80" s="89" t="s">
        <v>1</v>
      </c>
      <c r="V80" s="89" t="s">
        <v>1</v>
      </c>
      <c r="W80" s="89" t="s">
        <v>1</v>
      </c>
      <c r="X80" s="89" t="s">
        <v>1</v>
      </c>
      <c r="Y80" s="89" t="s">
        <v>1</v>
      </c>
      <c r="Z80" s="89" t="s">
        <v>1</v>
      </c>
      <c r="AA80" s="89" t="s">
        <v>1</v>
      </c>
      <c r="AB80" s="89" t="s">
        <v>1</v>
      </c>
      <c r="AC80" s="89" t="s">
        <v>1</v>
      </c>
      <c r="AD80" s="89" t="s">
        <v>1</v>
      </c>
      <c r="AE80" s="89" t="s">
        <v>1</v>
      </c>
      <c r="AF80" s="89" t="s">
        <v>1</v>
      </c>
      <c r="AG80" s="89" t="s">
        <v>1</v>
      </c>
      <c r="AH80" s="89" t="s">
        <v>1</v>
      </c>
      <c r="AI80" s="89" t="s">
        <v>1</v>
      </c>
      <c r="AJ80" s="89" t="s">
        <v>1</v>
      </c>
      <c r="AK80" s="89" t="s">
        <v>1</v>
      </c>
      <c r="AL80" s="89" t="s">
        <v>1</v>
      </c>
      <c r="AM80" s="89" t="s">
        <v>1</v>
      </c>
      <c r="AN80" s="89" t="s">
        <v>1</v>
      </c>
      <c r="AO80" s="89" t="s">
        <v>1</v>
      </c>
      <c r="AP80" s="89" t="s">
        <v>1</v>
      </c>
      <c r="AQ80" s="89" t="s">
        <v>1</v>
      </c>
      <c r="AR80" s="89" t="s">
        <v>1</v>
      </c>
      <c r="AS80" s="89" t="s">
        <v>1</v>
      </c>
      <c r="AT80" s="89" t="s">
        <v>1</v>
      </c>
      <c r="AU80" s="89" t="s">
        <v>1</v>
      </c>
      <c r="AV80" s="89" t="s">
        <v>1</v>
      </c>
      <c r="AW80" s="89" t="s">
        <v>1</v>
      </c>
      <c r="AX80" s="89" t="s">
        <v>1</v>
      </c>
      <c r="AY80" s="89" t="s">
        <v>1</v>
      </c>
      <c r="AZ80" s="89" t="s">
        <v>1</v>
      </c>
      <c r="BA80" s="89" t="s">
        <v>1</v>
      </c>
      <c r="BB80" s="89" t="s">
        <v>1</v>
      </c>
      <c r="BC80" s="89" t="s">
        <v>1</v>
      </c>
      <c r="BD80" s="89" t="s">
        <v>1</v>
      </c>
      <c r="BE80" s="89" t="s">
        <v>1</v>
      </c>
      <c r="BF80" s="89" t="s">
        <v>1</v>
      </c>
      <c r="BG80" s="89" t="s">
        <v>1</v>
      </c>
      <c r="BH80" s="89" t="s">
        <v>1</v>
      </c>
      <c r="BI80" s="89" t="s">
        <v>1</v>
      </c>
      <c r="BJ80" s="89" t="s">
        <v>1</v>
      </c>
      <c r="BK80" s="89" t="s">
        <v>1</v>
      </c>
      <c r="BL80" s="89" t="s">
        <v>1</v>
      </c>
      <c r="BM80" s="89" t="s">
        <v>1</v>
      </c>
      <c r="BN80" s="89" t="s">
        <v>1</v>
      </c>
      <c r="BO80" s="89" t="s">
        <v>1</v>
      </c>
      <c r="BP80" s="89" t="s">
        <v>1</v>
      </c>
      <c r="BQ80" s="89" t="s">
        <v>1</v>
      </c>
      <c r="BR80" s="89" t="s">
        <v>1</v>
      </c>
      <c r="BS80" s="89" t="s">
        <v>1</v>
      </c>
      <c r="BT80" s="89" t="s">
        <v>1</v>
      </c>
      <c r="BU80" s="89" t="s">
        <v>1</v>
      </c>
      <c r="BV80" s="89" t="s">
        <v>1</v>
      </c>
      <c r="BW80" s="89" t="s">
        <v>1</v>
      </c>
      <c r="BX80" s="89" t="s">
        <v>1</v>
      </c>
      <c r="BY80" s="89" t="s">
        <v>1</v>
      </c>
      <c r="BZ80" s="89" t="s">
        <v>1</v>
      </c>
      <c r="CA80" s="89" t="s">
        <v>1</v>
      </c>
      <c r="CB80" s="89"/>
      <c r="CC80" s="89"/>
      <c r="CD80" s="89"/>
      <c r="CE80" s="89"/>
      <c r="CF80" s="89"/>
      <c r="CG80" s="89"/>
      <c r="CH80" s="89"/>
      <c r="CI80" s="89"/>
      <c r="CJ80" s="89"/>
      <c r="CK80" s="89"/>
      <c r="CL80" s="89"/>
      <c r="CM80" s="89"/>
      <c r="CN80" s="89" t="s">
        <v>1</v>
      </c>
      <c r="CO80" s="89" t="s">
        <v>1</v>
      </c>
      <c r="CP80" s="90" t="s">
        <v>1</v>
      </c>
    </row>
    <row r="81" spans="1:91" ht="20.25" x14ac:dyDescent="0.3">
      <c r="A81" s="17" t="s">
        <v>541</v>
      </c>
      <c r="D81" s="1"/>
      <c r="E81" s="14"/>
      <c r="I81" s="5"/>
      <c r="J81" s="5"/>
      <c r="K81" s="5"/>
      <c r="L81" s="5"/>
      <c r="M81" s="5"/>
      <c r="N81" s="5"/>
      <c r="O81" s="1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9"/>
      <c r="BR81" s="5"/>
      <c r="BS81" s="5"/>
      <c r="BT81" s="9"/>
      <c r="BU81" s="5"/>
      <c r="BV81" s="5"/>
      <c r="BW81" s="9"/>
      <c r="BX81" s="5"/>
      <c r="BY81" s="5"/>
      <c r="BZ81" s="9"/>
      <c r="CA81" s="5"/>
      <c r="CB81" s="5"/>
      <c r="CC81" s="5"/>
      <c r="CD81" s="5"/>
      <c r="CE81" s="5"/>
      <c r="CF81" s="5"/>
      <c r="CG81" s="5"/>
      <c r="CH81" s="5"/>
      <c r="CI81" s="5"/>
      <c r="CJ81" s="5"/>
      <c r="CK81" s="5"/>
      <c r="CL81" s="5"/>
      <c r="CM81" s="5"/>
    </row>
    <row r="82" spans="1:91" ht="24" x14ac:dyDescent="0.3">
      <c r="A82" s="17" t="s">
        <v>542</v>
      </c>
      <c r="D82" s="1"/>
      <c r="I82" s="5"/>
      <c r="J82" s="5"/>
      <c r="K82" s="5"/>
      <c r="L82" s="5"/>
      <c r="M82" s="5"/>
      <c r="N82" s="5"/>
      <c r="O82" s="15"/>
      <c r="Q82" s="5"/>
      <c r="R82" s="5"/>
      <c r="T82" s="5"/>
      <c r="U82" s="5"/>
      <c r="W82" s="5"/>
      <c r="X82" s="5"/>
      <c r="Z82" s="5"/>
      <c r="AA82" s="5"/>
      <c r="AC82" s="5"/>
      <c r="AD82" s="5"/>
      <c r="AF82" s="5"/>
      <c r="AG82" s="5"/>
      <c r="AI82" s="5"/>
      <c r="AJ82" s="5"/>
      <c r="AL82" s="5"/>
      <c r="AM82" s="5"/>
      <c r="AO82" s="5"/>
      <c r="AP82" s="5"/>
      <c r="AR82" s="5"/>
      <c r="AS82" s="5"/>
      <c r="AU82" s="5"/>
      <c r="AV82" s="5"/>
      <c r="AX82" s="5"/>
      <c r="AY82" s="5"/>
      <c r="BA82" s="5"/>
      <c r="BB82" s="5"/>
      <c r="BD82" s="5"/>
      <c r="BE82" s="5"/>
      <c r="BG82" s="5"/>
      <c r="BH82" s="5"/>
      <c r="BK82" s="5"/>
      <c r="BM82" s="5"/>
      <c r="BN82" s="5"/>
      <c r="BQ82" s="9"/>
      <c r="BT82" s="9"/>
      <c r="BW82" s="9"/>
      <c r="BY82" s="5"/>
      <c r="BZ82" s="9"/>
    </row>
    <row r="83" spans="1:91" s="16" customFormat="1" ht="24" x14ac:dyDescent="0.3">
      <c r="A83" s="157" t="s">
        <v>543</v>
      </c>
      <c r="D83" s="1"/>
      <c r="E83" s="5"/>
      <c r="F83" s="14"/>
      <c r="G83" s="14"/>
      <c r="H83" s="14"/>
      <c r="I83" s="14"/>
      <c r="J83" s="14"/>
      <c r="K83" s="14"/>
      <c r="L83" s="14"/>
      <c r="M83" s="14"/>
      <c r="N83" s="14"/>
      <c r="O83" s="15"/>
      <c r="Q83" s="14"/>
      <c r="R83" s="14"/>
      <c r="T83" s="14"/>
      <c r="U83" s="14"/>
      <c r="W83" s="14"/>
      <c r="X83" s="14"/>
      <c r="Z83" s="14"/>
      <c r="AA83" s="14"/>
      <c r="AC83" s="14"/>
      <c r="AD83" s="14"/>
      <c r="AF83" s="14"/>
      <c r="AG83" s="14"/>
      <c r="AI83" s="14"/>
      <c r="AJ83" s="14"/>
      <c r="AL83" s="14"/>
      <c r="AM83" s="14"/>
      <c r="AO83" s="14"/>
      <c r="AP83" s="14"/>
      <c r="AR83" s="14"/>
      <c r="AS83" s="14"/>
      <c r="AU83" s="14"/>
      <c r="AV83" s="14"/>
      <c r="AX83" s="14"/>
      <c r="AY83" s="14"/>
      <c r="BA83" s="14"/>
      <c r="BB83" s="14"/>
      <c r="BD83" s="14"/>
      <c r="BE83" s="14"/>
      <c r="BG83" s="14"/>
      <c r="BH83" s="14"/>
      <c r="BK83" s="14"/>
      <c r="BM83" s="14"/>
      <c r="BN83" s="14"/>
      <c r="BQ83" s="9"/>
      <c r="BT83" s="9"/>
      <c r="BW83" s="9"/>
      <c r="BY83" s="14"/>
      <c r="BZ83" s="9"/>
    </row>
    <row r="84" spans="1:91" s="4" customFormat="1" ht="20.25" x14ac:dyDescent="0.3">
      <c r="A84" s="17" t="s">
        <v>544</v>
      </c>
      <c r="D84" s="1"/>
      <c r="E84" s="14"/>
      <c r="F84" s="17"/>
      <c r="G84" s="17"/>
      <c r="H84" s="17"/>
      <c r="I84" s="17"/>
      <c r="J84" s="17"/>
      <c r="K84" s="17"/>
      <c r="L84" s="17"/>
      <c r="M84" s="17"/>
      <c r="N84" s="17"/>
      <c r="O84" s="15"/>
      <c r="Q84" s="17"/>
      <c r="R84" s="17"/>
      <c r="T84" s="17"/>
      <c r="U84" s="17"/>
      <c r="W84" s="17"/>
      <c r="X84" s="17"/>
      <c r="Z84" s="17"/>
      <c r="AA84" s="17"/>
      <c r="AC84" s="17"/>
      <c r="AD84" s="17"/>
      <c r="AF84" s="17"/>
      <c r="AG84" s="17"/>
      <c r="AI84" s="17"/>
      <c r="AJ84" s="17"/>
      <c r="AL84" s="17"/>
      <c r="AM84" s="17"/>
      <c r="AO84" s="17"/>
      <c r="AP84" s="17"/>
      <c r="AR84" s="17"/>
      <c r="AS84" s="17"/>
      <c r="AU84" s="17"/>
      <c r="AV84" s="17"/>
      <c r="AX84" s="17"/>
      <c r="AY84" s="17"/>
      <c r="BA84" s="17"/>
      <c r="BB84" s="17"/>
      <c r="BD84" s="17"/>
      <c r="BE84" s="17"/>
      <c r="BG84" s="17"/>
      <c r="BH84" s="17"/>
      <c r="BK84" s="17"/>
      <c r="BM84" s="17"/>
      <c r="BN84" s="17"/>
      <c r="BQ84" s="9"/>
      <c r="BT84" s="9"/>
      <c r="BW84" s="9"/>
      <c r="BY84" s="17"/>
      <c r="BZ84" s="9"/>
    </row>
    <row r="85" spans="1:91" s="4" customFormat="1" ht="20.25" x14ac:dyDescent="0.3">
      <c r="A85" s="17" t="s">
        <v>545</v>
      </c>
      <c r="D85" s="1"/>
      <c r="E85" s="17"/>
      <c r="F85" s="18"/>
      <c r="G85" s="18"/>
      <c r="H85" s="18"/>
      <c r="I85" s="18"/>
      <c r="J85" s="18"/>
      <c r="K85" s="18"/>
      <c r="L85" s="18"/>
      <c r="M85" s="18"/>
      <c r="N85" s="18"/>
      <c r="O85" s="15"/>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9"/>
      <c r="BR85" s="18"/>
      <c r="BS85" s="18"/>
      <c r="BT85" s="9"/>
      <c r="BU85" s="18"/>
      <c r="BV85" s="18"/>
      <c r="BW85" s="9"/>
      <c r="BX85" s="18"/>
      <c r="BY85" s="18"/>
      <c r="BZ85" s="9"/>
      <c r="CA85" s="18"/>
      <c r="CB85" s="18"/>
      <c r="CC85" s="18"/>
      <c r="CD85" s="18"/>
      <c r="CE85" s="18"/>
      <c r="CF85" s="18"/>
      <c r="CG85" s="18"/>
      <c r="CH85" s="18"/>
      <c r="CI85" s="18"/>
      <c r="CJ85" s="18"/>
      <c r="CK85" s="18"/>
      <c r="CL85" s="18"/>
      <c r="CM85" s="18"/>
    </row>
    <row r="86" spans="1:91" s="4" customFormat="1" ht="20.25" x14ac:dyDescent="0.3">
      <c r="A86" s="17" t="s">
        <v>546</v>
      </c>
      <c r="D86" s="1"/>
      <c r="E86" s="17"/>
      <c r="F86" s="18"/>
      <c r="G86" s="18"/>
      <c r="H86" s="18"/>
      <c r="I86" s="18"/>
      <c r="J86" s="18"/>
      <c r="K86" s="18"/>
      <c r="L86" s="18"/>
      <c r="M86" s="18"/>
      <c r="N86" s="18"/>
      <c r="O86" s="15"/>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9"/>
      <c r="BR86" s="18"/>
      <c r="BS86" s="18"/>
      <c r="BT86" s="9"/>
      <c r="BU86" s="18"/>
      <c r="BV86" s="18"/>
      <c r="BW86" s="9"/>
      <c r="BX86" s="18"/>
      <c r="BY86" s="18"/>
      <c r="BZ86" s="9"/>
      <c r="CA86" s="18"/>
      <c r="CB86" s="18"/>
      <c r="CC86" s="18"/>
      <c r="CD86" s="18"/>
      <c r="CE86" s="18"/>
      <c r="CF86" s="18"/>
      <c r="CG86" s="18"/>
      <c r="CH86" s="18"/>
      <c r="CI86" s="18"/>
      <c r="CJ86" s="18"/>
      <c r="CK86" s="18"/>
      <c r="CL86" s="18"/>
      <c r="CM86" s="18"/>
    </row>
    <row r="87" spans="1:91" s="4" customFormat="1" x14ac:dyDescent="0.25">
      <c r="A87" s="33" t="s">
        <v>8</v>
      </c>
      <c r="E87" s="17"/>
      <c r="F87" s="18"/>
      <c r="G87" s="18"/>
      <c r="H87" s="18"/>
      <c r="I87" s="18"/>
      <c r="J87" s="18"/>
      <c r="K87" s="18"/>
      <c r="L87" s="18"/>
      <c r="M87" s="18"/>
      <c r="N87" s="18"/>
      <c r="O87" s="15"/>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9"/>
      <c r="BR87" s="18"/>
      <c r="BS87" s="18"/>
      <c r="BT87" s="9"/>
      <c r="BU87" s="18"/>
      <c r="BV87" s="18"/>
      <c r="BW87" s="9"/>
      <c r="BX87" s="18"/>
      <c r="BY87" s="18"/>
      <c r="BZ87" s="9"/>
      <c r="CA87" s="18"/>
      <c r="CB87" s="18"/>
      <c r="CC87" s="18"/>
      <c r="CD87" s="18"/>
      <c r="CE87" s="18"/>
      <c r="CF87" s="18"/>
      <c r="CG87" s="18"/>
      <c r="CH87" s="18"/>
      <c r="CI87" s="18"/>
      <c r="CJ87" s="18"/>
      <c r="CK87" s="18"/>
      <c r="CL87" s="18"/>
      <c r="CM87" s="18"/>
    </row>
    <row r="88" spans="1:91" s="4" customFormat="1" x14ac:dyDescent="0.25">
      <c r="D88" s="18"/>
      <c r="E88" s="18"/>
      <c r="F88" s="17"/>
      <c r="G88" s="17"/>
      <c r="H88" s="17"/>
      <c r="I88" s="17"/>
      <c r="J88" s="17"/>
      <c r="K88" s="17"/>
      <c r="L88" s="17"/>
      <c r="M88" s="17"/>
      <c r="N88" s="17"/>
      <c r="O88" s="15"/>
      <c r="Q88" s="17"/>
      <c r="R88" s="17"/>
      <c r="T88" s="17"/>
      <c r="U88" s="17"/>
      <c r="W88" s="17"/>
      <c r="X88" s="17"/>
      <c r="Z88" s="17"/>
      <c r="AA88" s="17"/>
      <c r="AC88" s="17"/>
      <c r="AD88" s="17"/>
      <c r="AF88" s="17"/>
      <c r="AG88" s="17"/>
      <c r="AI88" s="17"/>
      <c r="AJ88" s="17"/>
      <c r="AL88" s="17"/>
      <c r="AM88" s="17"/>
      <c r="AO88" s="17"/>
      <c r="AP88" s="17"/>
      <c r="AR88" s="17"/>
      <c r="AS88" s="17"/>
      <c r="AU88" s="17"/>
      <c r="AV88" s="17"/>
      <c r="AX88" s="17"/>
      <c r="AY88" s="17"/>
      <c r="BA88" s="17"/>
      <c r="BB88" s="17"/>
      <c r="BD88" s="17"/>
      <c r="BE88" s="17"/>
      <c r="BG88" s="17"/>
      <c r="BH88" s="17"/>
      <c r="BK88" s="17"/>
      <c r="BM88" s="17"/>
      <c r="BN88" s="17"/>
      <c r="BQ88" s="9"/>
      <c r="BT88" s="9"/>
      <c r="BW88" s="9"/>
      <c r="BY88" s="17"/>
      <c r="BZ88" s="9"/>
    </row>
    <row r="89" spans="1:91" s="4" customFormat="1" x14ac:dyDescent="0.25">
      <c r="D89" s="17"/>
      <c r="E89" s="17"/>
      <c r="F89" s="17"/>
      <c r="G89" s="17"/>
      <c r="H89" s="17"/>
      <c r="I89" s="17"/>
      <c r="J89" s="17"/>
      <c r="K89" s="17"/>
      <c r="L89" s="17"/>
      <c r="M89" s="17"/>
      <c r="N89" s="17"/>
      <c r="O89" s="15"/>
      <c r="Q89" s="17"/>
      <c r="R89" s="17"/>
      <c r="T89" s="17"/>
      <c r="U89" s="17"/>
      <c r="W89" s="17"/>
      <c r="X89" s="17"/>
      <c r="Z89" s="17"/>
      <c r="AA89" s="17"/>
      <c r="AC89" s="17"/>
      <c r="AD89" s="17"/>
      <c r="AF89" s="17"/>
      <c r="AG89" s="17"/>
      <c r="AI89" s="17"/>
      <c r="AJ89" s="17"/>
      <c r="AL89" s="17"/>
      <c r="AM89" s="17"/>
      <c r="AO89" s="17"/>
      <c r="AP89" s="17"/>
      <c r="AR89" s="17"/>
      <c r="AS89" s="17"/>
      <c r="AU89" s="17"/>
      <c r="AV89" s="17"/>
      <c r="AX89" s="17"/>
      <c r="AY89" s="17"/>
      <c r="BA89" s="17"/>
      <c r="BB89" s="17"/>
      <c r="BD89" s="17"/>
      <c r="BE89" s="17"/>
      <c r="BG89" s="17"/>
      <c r="BH89" s="17"/>
      <c r="BK89" s="17"/>
      <c r="BM89" s="17"/>
      <c r="BN89" s="17"/>
      <c r="BQ89" s="9"/>
      <c r="BT89" s="9"/>
      <c r="BW89" s="9"/>
      <c r="BY89" s="17"/>
      <c r="BZ89" s="9"/>
    </row>
    <row r="90" spans="1:91" s="1" customFormat="1" x14ac:dyDescent="0.25">
      <c r="D90" s="17"/>
      <c r="E90" s="17"/>
      <c r="F90" s="19"/>
      <c r="G90" s="19"/>
      <c r="H90" s="19"/>
      <c r="I90" s="19"/>
      <c r="J90" s="19"/>
      <c r="K90" s="19"/>
      <c r="L90" s="19"/>
      <c r="M90" s="19"/>
      <c r="N90" s="19"/>
      <c r="O90" s="15"/>
      <c r="Q90" s="19"/>
      <c r="R90" s="19"/>
      <c r="T90" s="19"/>
      <c r="U90" s="19"/>
      <c r="W90" s="19"/>
      <c r="X90" s="19"/>
      <c r="Z90" s="19"/>
      <c r="AA90" s="19"/>
      <c r="AC90" s="19"/>
      <c r="AD90" s="19"/>
      <c r="AF90" s="19"/>
      <c r="AG90" s="19"/>
      <c r="AI90" s="19"/>
      <c r="AJ90" s="19"/>
      <c r="AL90" s="19"/>
      <c r="AM90" s="19"/>
      <c r="AO90" s="19"/>
      <c r="AP90" s="19"/>
      <c r="AR90" s="19"/>
      <c r="AS90" s="19"/>
      <c r="AU90" s="19"/>
      <c r="AV90" s="19"/>
      <c r="AX90" s="19"/>
      <c r="AY90" s="19"/>
      <c r="BA90" s="19"/>
      <c r="BB90" s="19"/>
      <c r="BD90" s="19"/>
      <c r="BE90" s="19"/>
      <c r="BG90" s="19"/>
      <c r="BH90" s="19"/>
      <c r="BK90" s="19"/>
      <c r="BM90" s="19"/>
      <c r="BN90" s="19"/>
      <c r="BQ90" s="9"/>
      <c r="BT90" s="9"/>
      <c r="BW90" s="9"/>
      <c r="BY90" s="19"/>
      <c r="BZ90" s="9"/>
    </row>
    <row r="91" spans="1:91" s="1" customFormat="1" x14ac:dyDescent="0.25">
      <c r="D91" s="17"/>
      <c r="E91" s="17"/>
      <c r="F91" s="19"/>
      <c r="G91" s="19"/>
      <c r="H91" s="19"/>
      <c r="I91" s="19"/>
      <c r="J91" s="19"/>
      <c r="K91" s="19"/>
      <c r="L91" s="19"/>
      <c r="M91" s="9"/>
      <c r="N91" s="19"/>
      <c r="O91" s="15"/>
      <c r="Q91" s="19"/>
      <c r="R91" s="19"/>
      <c r="T91" s="19"/>
      <c r="U91" s="19"/>
      <c r="W91" s="19"/>
      <c r="X91" s="19"/>
      <c r="Z91" s="19"/>
      <c r="AA91" s="19"/>
      <c r="AC91" s="19"/>
      <c r="AD91" s="19"/>
      <c r="AF91" s="19"/>
      <c r="AG91" s="19"/>
      <c r="AI91" s="19"/>
      <c r="AJ91" s="19"/>
      <c r="AL91" s="19"/>
      <c r="AM91" s="19"/>
      <c r="AO91" s="19"/>
      <c r="AP91" s="19"/>
      <c r="AR91" s="19"/>
      <c r="AS91" s="19"/>
      <c r="AU91" s="19"/>
      <c r="AV91" s="19"/>
      <c r="AX91" s="19"/>
      <c r="AY91" s="19"/>
      <c r="BA91" s="19"/>
      <c r="BB91" s="19"/>
      <c r="BD91" s="19"/>
      <c r="BE91" s="19"/>
      <c r="BG91" s="19"/>
      <c r="BH91" s="19"/>
      <c r="BK91" s="19"/>
      <c r="BM91" s="19"/>
      <c r="BN91" s="19"/>
      <c r="BQ91" s="9"/>
      <c r="BT91" s="9"/>
      <c r="BW91" s="9"/>
      <c r="BY91" s="19"/>
      <c r="BZ91" s="9"/>
    </row>
    <row r="92" spans="1:91" x14ac:dyDescent="0.25">
      <c r="D92" s="17"/>
      <c r="E92" s="19"/>
      <c r="I92" s="5"/>
      <c r="J92" s="5"/>
      <c r="K92" s="5"/>
      <c r="L92" s="5"/>
      <c r="M92" s="9"/>
      <c r="N92" s="5"/>
      <c r="O92" s="15"/>
      <c r="P92" s="1"/>
      <c r="Q92" s="5"/>
      <c r="R92" s="5"/>
      <c r="S92" s="1"/>
      <c r="T92" s="5"/>
      <c r="U92" s="5"/>
      <c r="V92" s="1"/>
      <c r="W92" s="5"/>
      <c r="X92" s="5"/>
      <c r="Y92" s="1"/>
      <c r="Z92" s="5"/>
      <c r="AA92" s="5"/>
      <c r="AB92" s="1"/>
      <c r="AC92" s="5"/>
      <c r="AD92" s="5"/>
      <c r="AE92" s="1"/>
      <c r="AF92" s="5"/>
      <c r="AG92" s="5"/>
      <c r="AH92" s="1"/>
      <c r="AI92" s="5"/>
      <c r="AJ92" s="5"/>
      <c r="AK92" s="1"/>
      <c r="AL92" s="5"/>
      <c r="AM92" s="5"/>
      <c r="AN92" s="1"/>
      <c r="AO92" s="5"/>
      <c r="AP92" s="5"/>
      <c r="AQ92" s="1"/>
      <c r="AR92" s="5"/>
      <c r="AS92" s="5"/>
      <c r="AT92" s="1"/>
      <c r="AU92" s="5"/>
      <c r="AV92" s="5"/>
      <c r="AW92" s="1"/>
      <c r="AX92" s="5"/>
      <c r="AY92" s="5"/>
      <c r="AZ92" s="1"/>
      <c r="BA92" s="5"/>
      <c r="BB92" s="5"/>
      <c r="BC92" s="1"/>
      <c r="BD92" s="5"/>
      <c r="BE92" s="5"/>
      <c r="BF92" s="1"/>
      <c r="BG92" s="5"/>
      <c r="BH92" s="5"/>
      <c r="BI92" s="1"/>
      <c r="BJ92" s="1"/>
      <c r="BK92" s="5"/>
      <c r="BL92" s="1"/>
      <c r="BM92" s="5"/>
      <c r="BN92" s="5"/>
      <c r="BO92" s="1"/>
      <c r="BP92" s="1"/>
      <c r="BQ92" s="9"/>
      <c r="BR92" s="1"/>
      <c r="BS92" s="1"/>
      <c r="BT92" s="9"/>
      <c r="BU92" s="1"/>
      <c r="BV92" s="1"/>
      <c r="BW92" s="9"/>
      <c r="BX92" s="1"/>
      <c r="BY92" s="5"/>
      <c r="BZ92" s="9"/>
      <c r="CA92" s="1"/>
      <c r="CB92" s="1"/>
      <c r="CC92" s="1"/>
      <c r="CD92" s="1"/>
      <c r="CE92" s="1"/>
      <c r="CF92" s="1"/>
      <c r="CG92" s="1"/>
      <c r="CH92" s="1"/>
      <c r="CI92" s="1"/>
      <c r="CJ92" s="1"/>
      <c r="CK92" s="1"/>
      <c r="CL92" s="1"/>
      <c r="CM92" s="1"/>
    </row>
    <row r="93" spans="1:91" x14ac:dyDescent="0.25">
      <c r="A93" s="17"/>
      <c r="D93" s="17"/>
      <c r="I93" s="5"/>
      <c r="J93" s="5"/>
      <c r="K93" s="5"/>
      <c r="L93" s="5"/>
      <c r="M93" s="9"/>
      <c r="N93" s="5"/>
      <c r="O93" s="15"/>
      <c r="P93" s="1"/>
      <c r="Q93" s="5"/>
      <c r="R93" s="5"/>
      <c r="S93" s="1"/>
      <c r="T93" s="5"/>
      <c r="U93" s="5"/>
      <c r="V93" s="1"/>
      <c r="W93" s="5"/>
      <c r="X93" s="5"/>
      <c r="Y93" s="1"/>
      <c r="Z93" s="5"/>
      <c r="AA93" s="5"/>
      <c r="AB93" s="1"/>
      <c r="AC93" s="5"/>
      <c r="AD93" s="5"/>
      <c r="AE93" s="1"/>
      <c r="AF93" s="5"/>
      <c r="AG93" s="5"/>
      <c r="AH93" s="1"/>
      <c r="AI93" s="5"/>
      <c r="AJ93" s="5"/>
      <c r="AK93" s="1"/>
      <c r="AL93" s="5"/>
      <c r="AM93" s="5"/>
      <c r="AN93" s="1"/>
      <c r="AO93" s="5"/>
      <c r="AP93" s="5"/>
      <c r="AQ93" s="1"/>
      <c r="AR93" s="5"/>
      <c r="AS93" s="5"/>
      <c r="AT93" s="1"/>
      <c r="AU93" s="5"/>
      <c r="AV93" s="5"/>
      <c r="AW93" s="1"/>
      <c r="AX93" s="5"/>
      <c r="AY93" s="5"/>
      <c r="AZ93" s="1"/>
      <c r="BA93" s="5"/>
      <c r="BB93" s="5"/>
      <c r="BC93" s="1"/>
      <c r="BD93" s="5"/>
      <c r="BE93" s="5"/>
      <c r="BF93" s="1"/>
      <c r="BG93" s="5"/>
      <c r="BH93" s="5"/>
      <c r="BI93" s="1"/>
      <c r="BJ93" s="1"/>
      <c r="BK93" s="5"/>
      <c r="BL93" s="1"/>
      <c r="BM93" s="5"/>
      <c r="BN93" s="5"/>
      <c r="BO93" s="1"/>
      <c r="BP93" s="1"/>
      <c r="BQ93" s="9"/>
      <c r="BR93" s="1"/>
      <c r="BS93" s="1"/>
      <c r="BT93" s="9"/>
      <c r="BU93" s="1"/>
      <c r="BV93" s="1"/>
      <c r="BW93" s="9"/>
      <c r="BX93" s="1"/>
      <c r="BY93" s="5"/>
      <c r="BZ93" s="9"/>
      <c r="CA93" s="1"/>
      <c r="CB93" s="1"/>
      <c r="CC93" s="1"/>
      <c r="CD93" s="1"/>
      <c r="CE93" s="1"/>
      <c r="CF93" s="1"/>
      <c r="CG93" s="1"/>
      <c r="CH93" s="1"/>
      <c r="CI93" s="1"/>
      <c r="CJ93" s="1"/>
      <c r="CK93" s="1"/>
      <c r="CL93" s="1"/>
      <c r="CM93" s="1"/>
    </row>
    <row r="94" spans="1:91" x14ac:dyDescent="0.25">
      <c r="I94" s="5"/>
      <c r="J94" s="5"/>
      <c r="K94" s="5"/>
      <c r="L94" s="5"/>
      <c r="M94" s="9"/>
      <c r="N94" s="5"/>
      <c r="O94" s="15"/>
      <c r="P94" s="1"/>
      <c r="Q94" s="5"/>
      <c r="R94" s="5"/>
      <c r="S94" s="1"/>
      <c r="T94" s="5"/>
      <c r="U94" s="5"/>
      <c r="V94" s="1"/>
      <c r="W94" s="5"/>
      <c r="X94" s="5"/>
      <c r="Y94" s="1"/>
      <c r="Z94" s="5"/>
      <c r="AA94" s="5"/>
      <c r="AB94" s="1"/>
      <c r="AC94" s="5"/>
      <c r="AD94" s="5"/>
      <c r="AE94" s="1"/>
      <c r="AF94" s="5"/>
      <c r="AG94" s="5"/>
      <c r="AH94" s="1"/>
      <c r="AI94" s="5"/>
      <c r="AJ94" s="5"/>
      <c r="AK94" s="1"/>
      <c r="AL94" s="5"/>
      <c r="AM94" s="5"/>
      <c r="AN94" s="1"/>
      <c r="AO94" s="5"/>
      <c r="AP94" s="5"/>
      <c r="AQ94" s="1"/>
      <c r="AR94" s="5"/>
      <c r="AS94" s="5"/>
      <c r="AT94" s="1"/>
      <c r="AU94" s="5"/>
      <c r="AV94" s="5"/>
      <c r="AW94" s="1"/>
      <c r="AX94" s="5"/>
      <c r="AY94" s="5"/>
      <c r="AZ94" s="1"/>
      <c r="BA94" s="5"/>
      <c r="BB94" s="5"/>
      <c r="BC94" s="1"/>
      <c r="BD94" s="5"/>
      <c r="BE94" s="5"/>
      <c r="BF94" s="1"/>
      <c r="BG94" s="5"/>
      <c r="BH94" s="5"/>
      <c r="BI94" s="1"/>
      <c r="BJ94" s="1"/>
      <c r="BK94" s="5"/>
      <c r="BL94" s="1"/>
      <c r="BM94" s="5"/>
      <c r="BN94" s="5"/>
      <c r="BO94" s="1"/>
      <c r="BP94" s="1"/>
      <c r="BQ94" s="9"/>
      <c r="BR94" s="1"/>
      <c r="BS94" s="1"/>
      <c r="BT94" s="9"/>
      <c r="BU94" s="1"/>
      <c r="BV94" s="1"/>
      <c r="BW94" s="9"/>
      <c r="BX94" s="1"/>
      <c r="BY94" s="5"/>
      <c r="BZ94" s="9"/>
      <c r="CA94" s="1"/>
      <c r="CB94" s="1"/>
      <c r="CC94" s="1"/>
      <c r="CD94" s="1"/>
      <c r="CE94" s="1"/>
      <c r="CF94" s="1"/>
      <c r="CG94" s="1"/>
      <c r="CH94" s="1"/>
      <c r="CI94" s="1"/>
      <c r="CJ94" s="1"/>
      <c r="CK94" s="1"/>
      <c r="CL94" s="1"/>
      <c r="CM94" s="1"/>
    </row>
    <row r="95" spans="1:91" x14ac:dyDescent="0.25">
      <c r="I95" s="5"/>
      <c r="J95" s="5"/>
      <c r="K95" s="5"/>
      <c r="L95" s="5"/>
      <c r="M95" s="9"/>
      <c r="N95" s="5"/>
      <c r="O95" s="15"/>
      <c r="P95" s="1"/>
      <c r="Q95" s="5"/>
      <c r="R95" s="5"/>
      <c r="S95" s="1"/>
      <c r="T95" s="5"/>
      <c r="U95" s="5"/>
      <c r="V95" s="1"/>
      <c r="W95" s="5"/>
      <c r="X95" s="5"/>
      <c r="Y95" s="1"/>
      <c r="Z95" s="5"/>
      <c r="AA95" s="5"/>
      <c r="AB95" s="1"/>
      <c r="AC95" s="5"/>
      <c r="AD95" s="5"/>
      <c r="AE95" s="1"/>
      <c r="AF95" s="5"/>
      <c r="AG95" s="5"/>
      <c r="AH95" s="1"/>
      <c r="AI95" s="5"/>
      <c r="AJ95" s="5"/>
      <c r="AK95" s="1"/>
      <c r="AL95" s="5"/>
      <c r="AM95" s="5"/>
      <c r="AN95" s="1"/>
      <c r="AO95" s="5"/>
      <c r="AP95" s="5"/>
      <c r="AQ95" s="1"/>
      <c r="AR95" s="5"/>
      <c r="AS95" s="5"/>
      <c r="AT95" s="1"/>
      <c r="AU95" s="5"/>
      <c r="AV95" s="5"/>
      <c r="AW95" s="1"/>
      <c r="AX95" s="5"/>
      <c r="AY95" s="5"/>
      <c r="AZ95" s="1"/>
      <c r="BA95" s="5"/>
      <c r="BB95" s="5"/>
      <c r="BC95" s="1"/>
      <c r="BD95" s="5"/>
      <c r="BE95" s="5"/>
      <c r="BF95" s="1"/>
      <c r="BG95" s="5"/>
      <c r="BH95" s="5"/>
      <c r="BI95" s="1"/>
      <c r="BJ95" s="1"/>
      <c r="BK95" s="5"/>
      <c r="BL95" s="1"/>
      <c r="BM95" s="5"/>
      <c r="BN95" s="5"/>
      <c r="BO95" s="1"/>
      <c r="BP95" s="1"/>
      <c r="BQ95" s="9"/>
      <c r="BR95" s="1"/>
      <c r="BS95" s="1"/>
      <c r="BT95" s="9"/>
      <c r="BU95" s="1"/>
      <c r="BV95" s="1"/>
      <c r="BW95" s="9"/>
      <c r="BX95" s="1"/>
      <c r="BY95" s="5"/>
      <c r="BZ95" s="9"/>
      <c r="CA95" s="1"/>
      <c r="CB95" s="1"/>
      <c r="CC95" s="1"/>
      <c r="CD95" s="1"/>
      <c r="CE95" s="1"/>
      <c r="CF95" s="1"/>
      <c r="CG95" s="1"/>
      <c r="CH95" s="1"/>
      <c r="CI95" s="1"/>
      <c r="CJ95" s="1"/>
      <c r="CK95" s="1"/>
      <c r="CL95" s="1"/>
      <c r="CM95" s="1"/>
    </row>
    <row r="96" spans="1:91" x14ac:dyDescent="0.25">
      <c r="I96" s="5"/>
      <c r="J96" s="5"/>
      <c r="K96" s="5"/>
      <c r="L96" s="5"/>
      <c r="M96" s="9"/>
      <c r="N96" s="5"/>
      <c r="O96" s="15"/>
      <c r="P96" s="1"/>
      <c r="Q96" s="5"/>
      <c r="R96" s="5"/>
      <c r="S96" s="1"/>
      <c r="T96" s="5"/>
      <c r="U96" s="5"/>
      <c r="V96" s="1"/>
      <c r="W96" s="5"/>
      <c r="X96" s="5"/>
      <c r="Y96" s="1"/>
      <c r="Z96" s="5"/>
      <c r="AA96" s="5"/>
      <c r="AB96" s="1"/>
      <c r="AC96" s="5"/>
      <c r="AD96" s="5"/>
      <c r="AE96" s="1"/>
      <c r="AF96" s="5"/>
      <c r="AG96" s="5"/>
      <c r="AH96" s="1"/>
      <c r="AI96" s="5"/>
      <c r="AJ96" s="5"/>
      <c r="AK96" s="1"/>
      <c r="AL96" s="5"/>
      <c r="AM96" s="5"/>
      <c r="AN96" s="1"/>
      <c r="AO96" s="5"/>
      <c r="AP96" s="5"/>
      <c r="AQ96" s="1"/>
      <c r="AR96" s="5"/>
      <c r="AS96" s="5"/>
      <c r="AT96" s="1"/>
      <c r="AU96" s="5"/>
      <c r="AV96" s="5"/>
      <c r="AW96" s="1"/>
      <c r="AX96" s="5"/>
      <c r="AY96" s="5"/>
      <c r="AZ96" s="1"/>
      <c r="BA96" s="5"/>
      <c r="BB96" s="5"/>
      <c r="BC96" s="1"/>
      <c r="BD96" s="5"/>
      <c r="BE96" s="5"/>
      <c r="BF96" s="1"/>
      <c r="BG96" s="5"/>
      <c r="BH96" s="5"/>
      <c r="BI96" s="1"/>
      <c r="BJ96" s="1"/>
      <c r="BK96" s="5"/>
      <c r="BL96" s="1"/>
      <c r="BM96" s="5"/>
      <c r="BN96" s="5"/>
      <c r="BO96" s="1"/>
      <c r="BP96" s="1"/>
      <c r="BQ96" s="9"/>
      <c r="BR96" s="1"/>
      <c r="BS96" s="1"/>
      <c r="BT96" s="9"/>
      <c r="BU96" s="1"/>
      <c r="BV96" s="1"/>
      <c r="BW96" s="9"/>
      <c r="BX96" s="1"/>
      <c r="BY96" s="5"/>
      <c r="BZ96" s="9"/>
      <c r="CA96" s="1"/>
      <c r="CB96" s="1"/>
      <c r="CC96" s="1"/>
      <c r="CD96" s="1"/>
      <c r="CE96" s="1"/>
      <c r="CF96" s="1"/>
      <c r="CG96" s="1"/>
      <c r="CH96" s="1"/>
      <c r="CI96" s="1"/>
      <c r="CJ96" s="1"/>
      <c r="CK96" s="1"/>
      <c r="CL96" s="1"/>
      <c r="CM96" s="1"/>
    </row>
    <row r="97" spans="4:91" x14ac:dyDescent="0.25">
      <c r="I97" s="5"/>
      <c r="J97" s="5"/>
      <c r="K97" s="5"/>
      <c r="L97" s="5"/>
      <c r="M97" s="9"/>
      <c r="N97" s="5"/>
      <c r="O97" s="15"/>
      <c r="P97" s="1"/>
      <c r="Q97" s="5"/>
      <c r="R97" s="5"/>
      <c r="S97" s="1"/>
      <c r="T97" s="5"/>
      <c r="U97" s="5"/>
      <c r="V97" s="1"/>
      <c r="W97" s="5"/>
      <c r="X97" s="5"/>
      <c r="Y97" s="1"/>
      <c r="Z97" s="5"/>
      <c r="AA97" s="5"/>
      <c r="AB97" s="1"/>
      <c r="AC97" s="5"/>
      <c r="AD97" s="5"/>
      <c r="AE97" s="1"/>
      <c r="AF97" s="5"/>
      <c r="AG97" s="5"/>
      <c r="AH97" s="1"/>
      <c r="AI97" s="5"/>
      <c r="AJ97" s="5"/>
      <c r="AK97" s="1"/>
      <c r="AL97" s="5"/>
      <c r="AM97" s="5"/>
      <c r="AN97" s="1"/>
      <c r="AO97" s="5"/>
      <c r="AP97" s="5"/>
      <c r="AQ97" s="1"/>
      <c r="AR97" s="5"/>
      <c r="AS97" s="5"/>
      <c r="AT97" s="1"/>
      <c r="AU97" s="5"/>
      <c r="AV97" s="5"/>
      <c r="AW97" s="1"/>
      <c r="AX97" s="5"/>
      <c r="AY97" s="5"/>
      <c r="AZ97" s="1"/>
      <c r="BA97" s="5"/>
      <c r="BB97" s="5"/>
      <c r="BC97" s="1"/>
      <c r="BD97" s="5"/>
      <c r="BE97" s="5"/>
      <c r="BF97" s="1"/>
      <c r="BG97" s="5"/>
      <c r="BH97" s="5"/>
      <c r="BI97" s="1"/>
      <c r="BJ97" s="1"/>
      <c r="BK97" s="5"/>
      <c r="BL97" s="1"/>
      <c r="BM97" s="5"/>
      <c r="BN97" s="5"/>
      <c r="BO97" s="1"/>
      <c r="BP97" s="1"/>
      <c r="BQ97" s="9"/>
      <c r="BR97" s="1"/>
      <c r="BS97" s="1"/>
      <c r="BT97" s="9"/>
      <c r="BU97" s="1"/>
      <c r="BV97" s="1"/>
      <c r="BW97" s="9"/>
      <c r="BX97" s="1"/>
      <c r="BY97" s="5"/>
      <c r="BZ97" s="9"/>
      <c r="CA97" s="1"/>
      <c r="CB97" s="1"/>
      <c r="CC97" s="1"/>
      <c r="CD97" s="1"/>
      <c r="CE97" s="1"/>
      <c r="CF97" s="1"/>
      <c r="CG97" s="1"/>
      <c r="CH97" s="1"/>
      <c r="CI97" s="1"/>
      <c r="CJ97" s="1"/>
      <c r="CK97" s="1"/>
      <c r="CL97" s="1"/>
      <c r="CM97" s="1"/>
    </row>
    <row r="98" spans="4:91" x14ac:dyDescent="0.25">
      <c r="I98" s="5"/>
      <c r="J98" s="5"/>
      <c r="K98" s="5"/>
      <c r="L98" s="5"/>
      <c r="M98" s="9"/>
      <c r="N98" s="5"/>
      <c r="O98" s="15"/>
      <c r="P98" s="1"/>
      <c r="Q98" s="5"/>
      <c r="R98" s="5"/>
      <c r="S98" s="1"/>
      <c r="T98" s="5"/>
      <c r="U98" s="5"/>
      <c r="V98" s="1"/>
      <c r="W98" s="5"/>
      <c r="X98" s="5"/>
      <c r="Y98" s="1"/>
      <c r="Z98" s="5"/>
      <c r="AA98" s="5"/>
      <c r="AB98" s="1"/>
      <c r="AC98" s="5"/>
      <c r="AD98" s="5"/>
      <c r="AE98" s="1"/>
      <c r="AF98" s="5"/>
      <c r="AG98" s="5"/>
      <c r="AH98" s="1"/>
      <c r="AI98" s="5"/>
      <c r="AJ98" s="5"/>
      <c r="AK98" s="1"/>
      <c r="AL98" s="5"/>
      <c r="AM98" s="5"/>
      <c r="AN98" s="1"/>
      <c r="AO98" s="5"/>
      <c r="AP98" s="5"/>
      <c r="AQ98" s="1"/>
      <c r="AR98" s="5"/>
      <c r="AS98" s="5"/>
      <c r="AT98" s="1"/>
      <c r="AU98" s="5"/>
      <c r="AV98" s="5"/>
      <c r="AW98" s="1"/>
      <c r="AX98" s="5"/>
      <c r="AY98" s="5"/>
      <c r="AZ98" s="1"/>
      <c r="BA98" s="5"/>
      <c r="BB98" s="5"/>
      <c r="BC98" s="1"/>
      <c r="BD98" s="5"/>
      <c r="BE98" s="5"/>
      <c r="BF98" s="1"/>
      <c r="BG98" s="5"/>
      <c r="BH98" s="5"/>
      <c r="BI98" s="1"/>
      <c r="BJ98" s="1"/>
      <c r="BK98" s="5"/>
      <c r="BL98" s="1"/>
      <c r="BM98" s="5"/>
      <c r="BN98" s="5"/>
      <c r="BO98" s="1"/>
      <c r="BP98" s="1"/>
      <c r="BQ98" s="9"/>
      <c r="BR98" s="1"/>
      <c r="BS98" s="1"/>
      <c r="BT98" s="9"/>
      <c r="BU98" s="1"/>
      <c r="BV98" s="1"/>
      <c r="BW98" s="9"/>
      <c r="BX98" s="1"/>
      <c r="BY98" s="5"/>
      <c r="BZ98" s="9"/>
      <c r="CA98" s="1"/>
      <c r="CB98" s="1"/>
      <c r="CC98" s="1"/>
      <c r="CD98" s="1"/>
      <c r="CE98" s="1"/>
      <c r="CF98" s="1"/>
      <c r="CG98" s="1"/>
      <c r="CH98" s="1"/>
      <c r="CI98" s="1"/>
      <c r="CJ98" s="1"/>
      <c r="CK98" s="1"/>
      <c r="CL98" s="1"/>
      <c r="CM98" s="1"/>
    </row>
    <row r="99" spans="4:91" x14ac:dyDescent="0.25">
      <c r="I99" s="5"/>
      <c r="J99" s="5"/>
      <c r="K99" s="5"/>
      <c r="L99" s="5"/>
      <c r="M99" s="9"/>
      <c r="N99" s="5"/>
      <c r="O99" s="15"/>
      <c r="P99" s="1"/>
      <c r="Q99" s="5"/>
      <c r="R99" s="5"/>
      <c r="S99" s="1"/>
      <c r="T99" s="5"/>
      <c r="U99" s="5"/>
      <c r="V99" s="1"/>
      <c r="W99" s="5"/>
      <c r="X99" s="5"/>
      <c r="Y99" s="1"/>
      <c r="Z99" s="5"/>
      <c r="AA99" s="5"/>
      <c r="AB99" s="1"/>
      <c r="AC99" s="5"/>
      <c r="AD99" s="5"/>
      <c r="AE99" s="1"/>
      <c r="AF99" s="5"/>
      <c r="AG99" s="5"/>
      <c r="AH99" s="1"/>
      <c r="AI99" s="5"/>
      <c r="AJ99" s="5"/>
      <c r="AK99" s="1"/>
      <c r="AL99" s="5"/>
      <c r="AM99" s="5"/>
      <c r="AN99" s="1"/>
      <c r="AO99" s="5"/>
      <c r="AP99" s="5"/>
      <c r="AQ99" s="1"/>
      <c r="AR99" s="5"/>
      <c r="AS99" s="5"/>
      <c r="AT99" s="1"/>
      <c r="AU99" s="5"/>
      <c r="AV99" s="5"/>
      <c r="AW99" s="1"/>
      <c r="AX99" s="5"/>
      <c r="AY99" s="5"/>
      <c r="AZ99" s="1"/>
      <c r="BA99" s="5"/>
      <c r="BB99" s="5"/>
      <c r="BC99" s="1"/>
      <c r="BD99" s="5"/>
      <c r="BE99" s="5"/>
      <c r="BF99" s="1"/>
      <c r="BG99" s="5"/>
      <c r="BH99" s="5"/>
      <c r="BI99" s="1"/>
      <c r="BJ99" s="1"/>
      <c r="BK99" s="5"/>
      <c r="BL99" s="1"/>
      <c r="BM99" s="5"/>
      <c r="BN99" s="5"/>
      <c r="BO99" s="1"/>
      <c r="BP99" s="1"/>
      <c r="BQ99" s="9"/>
      <c r="BR99" s="1"/>
      <c r="BS99" s="1"/>
      <c r="BT99" s="9"/>
      <c r="BU99" s="1"/>
      <c r="BV99" s="1"/>
      <c r="BW99" s="9"/>
      <c r="BX99" s="1"/>
      <c r="BY99" s="5"/>
      <c r="BZ99" s="9"/>
      <c r="CA99" s="1"/>
      <c r="CB99" s="1"/>
      <c r="CC99" s="1"/>
      <c r="CD99" s="1"/>
      <c r="CE99" s="1"/>
      <c r="CF99" s="1"/>
      <c r="CG99" s="1"/>
      <c r="CH99" s="1"/>
      <c r="CI99" s="1"/>
      <c r="CJ99" s="1"/>
      <c r="CK99" s="1"/>
      <c r="CL99" s="1"/>
      <c r="CM99" s="1"/>
    </row>
    <row r="100" spans="4:91" x14ac:dyDescent="0.25">
      <c r="I100" s="5"/>
      <c r="J100" s="5"/>
      <c r="K100" s="5"/>
      <c r="L100" s="5"/>
      <c r="M100" s="9"/>
      <c r="N100" s="5"/>
      <c r="O100" s="15"/>
      <c r="P100" s="1"/>
      <c r="Q100" s="5"/>
      <c r="R100" s="5"/>
      <c r="S100" s="1"/>
      <c r="T100" s="5"/>
      <c r="U100" s="5"/>
      <c r="V100" s="1"/>
      <c r="W100" s="5"/>
      <c r="X100" s="5"/>
      <c r="Y100" s="1"/>
      <c r="Z100" s="5"/>
      <c r="AA100" s="5"/>
      <c r="AB100" s="1"/>
      <c r="AC100" s="5"/>
      <c r="AD100" s="5"/>
      <c r="AE100" s="1"/>
      <c r="AF100" s="5"/>
      <c r="AG100" s="5"/>
      <c r="AH100" s="1"/>
      <c r="AI100" s="5"/>
      <c r="AJ100" s="5"/>
      <c r="AK100" s="1"/>
      <c r="AL100" s="5"/>
      <c r="AM100" s="5"/>
      <c r="AN100" s="1"/>
      <c r="AO100" s="5"/>
      <c r="AP100" s="5"/>
      <c r="AQ100" s="1"/>
      <c r="AR100" s="5"/>
      <c r="AS100" s="5"/>
      <c r="AT100" s="1"/>
      <c r="AU100" s="5"/>
      <c r="AV100" s="5"/>
      <c r="AW100" s="1"/>
      <c r="AX100" s="5"/>
      <c r="AY100" s="5"/>
      <c r="AZ100" s="1"/>
      <c r="BA100" s="5"/>
      <c r="BB100" s="5"/>
      <c r="BC100" s="1"/>
      <c r="BD100" s="5"/>
      <c r="BE100" s="5"/>
      <c r="BF100" s="1"/>
      <c r="BG100" s="5"/>
      <c r="BH100" s="5"/>
      <c r="BI100" s="1"/>
      <c r="BJ100" s="1"/>
      <c r="BK100" s="5"/>
      <c r="BL100" s="1"/>
      <c r="BM100" s="5"/>
      <c r="BN100" s="5"/>
      <c r="BO100" s="1"/>
      <c r="BP100" s="1"/>
      <c r="BQ100" s="9"/>
      <c r="BR100" s="1"/>
      <c r="BS100" s="1"/>
      <c r="BT100" s="9"/>
      <c r="BU100" s="1"/>
      <c r="BV100" s="1"/>
      <c r="BW100" s="9"/>
      <c r="BX100" s="1"/>
      <c r="BY100" s="5"/>
      <c r="BZ100" s="9"/>
      <c r="CA100" s="1"/>
      <c r="CB100" s="1"/>
      <c r="CC100" s="1"/>
      <c r="CD100" s="1"/>
      <c r="CE100" s="1"/>
      <c r="CF100" s="1"/>
      <c r="CG100" s="1"/>
      <c r="CH100" s="1"/>
      <c r="CI100" s="1"/>
      <c r="CJ100" s="1"/>
      <c r="CK100" s="1"/>
      <c r="CL100" s="1"/>
      <c r="CM100" s="1"/>
    </row>
    <row r="101" spans="4:91" x14ac:dyDescent="0.25">
      <c r="I101" s="5"/>
      <c r="J101" s="5"/>
      <c r="K101" s="5"/>
      <c r="L101" s="5"/>
      <c r="M101" s="9"/>
      <c r="N101" s="5"/>
      <c r="O101" s="15"/>
      <c r="P101" s="1"/>
      <c r="Q101" s="5"/>
      <c r="R101" s="5"/>
      <c r="S101" s="1"/>
      <c r="T101" s="5"/>
      <c r="U101" s="5"/>
      <c r="V101" s="1"/>
      <c r="W101" s="5"/>
      <c r="X101" s="5"/>
      <c r="Y101" s="1"/>
      <c r="Z101" s="5"/>
      <c r="AA101" s="5"/>
      <c r="AB101" s="1"/>
      <c r="AC101" s="5"/>
      <c r="AD101" s="5"/>
      <c r="AE101" s="1"/>
      <c r="AF101" s="5"/>
      <c r="AG101" s="5"/>
      <c r="AH101" s="1"/>
      <c r="AI101" s="5"/>
      <c r="AJ101" s="5"/>
      <c r="AK101" s="1"/>
      <c r="AL101" s="5"/>
      <c r="AM101" s="5"/>
      <c r="AN101" s="1"/>
      <c r="AO101" s="5"/>
      <c r="AP101" s="5"/>
      <c r="AQ101" s="1"/>
      <c r="AR101" s="5"/>
      <c r="AS101" s="5"/>
      <c r="AT101" s="1"/>
      <c r="AU101" s="5"/>
      <c r="AV101" s="5"/>
      <c r="AW101" s="1"/>
      <c r="AX101" s="5"/>
      <c r="AY101" s="5"/>
      <c r="AZ101" s="1"/>
      <c r="BA101" s="5"/>
      <c r="BB101" s="5"/>
      <c r="BC101" s="1"/>
      <c r="BD101" s="5"/>
      <c r="BE101" s="5"/>
      <c r="BF101" s="1"/>
      <c r="BG101" s="5"/>
      <c r="BH101" s="5"/>
      <c r="BI101" s="1"/>
      <c r="BJ101" s="1"/>
      <c r="BK101" s="5"/>
      <c r="BL101" s="1"/>
      <c r="BM101" s="5"/>
      <c r="BN101" s="5"/>
      <c r="BO101" s="1"/>
      <c r="BP101" s="1"/>
      <c r="BQ101" s="9"/>
      <c r="BR101" s="1"/>
      <c r="BS101" s="1"/>
      <c r="BT101" s="9"/>
      <c r="BU101" s="1"/>
      <c r="BV101" s="1"/>
      <c r="BW101" s="9"/>
      <c r="BX101" s="1"/>
      <c r="BY101" s="5"/>
      <c r="BZ101" s="9"/>
      <c r="CA101" s="1"/>
      <c r="CB101" s="1"/>
      <c r="CC101" s="1"/>
      <c r="CD101" s="1"/>
      <c r="CE101" s="1"/>
      <c r="CF101" s="1"/>
      <c r="CG101" s="1"/>
      <c r="CH101" s="1"/>
      <c r="CI101" s="1"/>
      <c r="CJ101" s="1"/>
      <c r="CK101" s="1"/>
      <c r="CL101" s="1"/>
      <c r="CM101" s="1"/>
    </row>
    <row r="102" spans="4:91" x14ac:dyDescent="0.25">
      <c r="I102" s="5"/>
      <c r="J102" s="5"/>
      <c r="K102" s="5"/>
      <c r="L102" s="5"/>
      <c r="M102" s="9"/>
      <c r="N102" s="5"/>
      <c r="O102" s="15"/>
      <c r="P102" s="1"/>
      <c r="Q102" s="5"/>
      <c r="R102" s="5"/>
      <c r="S102" s="1"/>
      <c r="T102" s="5"/>
      <c r="U102" s="5"/>
      <c r="V102" s="1"/>
      <c r="W102" s="5"/>
      <c r="X102" s="5"/>
      <c r="Y102" s="1"/>
      <c r="Z102" s="5"/>
      <c r="AA102" s="5"/>
      <c r="AB102" s="1"/>
      <c r="AC102" s="5"/>
      <c r="AD102" s="5"/>
      <c r="AE102" s="1"/>
      <c r="AF102" s="5"/>
      <c r="AG102" s="5"/>
      <c r="AH102" s="1"/>
      <c r="AI102" s="5"/>
      <c r="AJ102" s="5"/>
      <c r="AK102" s="1"/>
      <c r="AL102" s="5"/>
      <c r="AM102" s="5"/>
      <c r="AN102" s="1"/>
      <c r="AO102" s="5"/>
      <c r="AP102" s="5"/>
      <c r="AQ102" s="1"/>
      <c r="AR102" s="5"/>
      <c r="AS102" s="5"/>
      <c r="AT102" s="1"/>
      <c r="AU102" s="5"/>
      <c r="AV102" s="5"/>
      <c r="AW102" s="1"/>
      <c r="AX102" s="5"/>
      <c r="AY102" s="5"/>
      <c r="AZ102" s="1"/>
      <c r="BA102" s="5"/>
      <c r="BB102" s="5"/>
      <c r="BC102" s="1"/>
      <c r="BD102" s="5"/>
      <c r="BE102" s="5"/>
      <c r="BF102" s="1"/>
      <c r="BG102" s="5"/>
      <c r="BH102" s="5"/>
      <c r="BI102" s="1"/>
      <c r="BJ102" s="1"/>
      <c r="BK102" s="5"/>
      <c r="BL102" s="1"/>
      <c r="BM102" s="5"/>
      <c r="BN102" s="5"/>
      <c r="BO102" s="1"/>
      <c r="BP102" s="1"/>
      <c r="BQ102" s="9"/>
      <c r="BR102" s="1"/>
      <c r="BS102" s="1"/>
      <c r="BT102" s="9"/>
      <c r="BU102" s="1"/>
      <c r="BV102" s="1"/>
      <c r="BW102" s="9"/>
      <c r="BX102" s="1"/>
      <c r="BY102" s="5"/>
      <c r="BZ102" s="9"/>
      <c r="CA102" s="1"/>
      <c r="CB102" s="1"/>
      <c r="CC102" s="1"/>
      <c r="CD102" s="1"/>
      <c r="CE102" s="1"/>
      <c r="CF102" s="1"/>
      <c r="CG102" s="1"/>
      <c r="CH102" s="1"/>
      <c r="CI102" s="1"/>
      <c r="CJ102" s="1"/>
      <c r="CK102" s="1"/>
      <c r="CL102" s="1"/>
      <c r="CM102" s="1"/>
    </row>
    <row r="103" spans="4:91" x14ac:dyDescent="0.25">
      <c r="I103" s="5"/>
      <c r="J103" s="5"/>
      <c r="K103" s="5"/>
      <c r="L103" s="5"/>
      <c r="M103" s="9"/>
      <c r="N103" s="5"/>
      <c r="O103" s="15"/>
      <c r="P103" s="1"/>
      <c r="Q103" s="5"/>
      <c r="R103" s="5"/>
      <c r="S103" s="1"/>
      <c r="T103" s="5"/>
      <c r="U103" s="5"/>
      <c r="V103" s="1"/>
      <c r="W103" s="5"/>
      <c r="X103" s="5"/>
      <c r="Y103" s="1"/>
      <c r="Z103" s="5"/>
      <c r="AA103" s="5"/>
      <c r="AB103" s="1"/>
      <c r="AC103" s="5"/>
      <c r="AD103" s="5"/>
      <c r="AE103" s="1"/>
      <c r="AF103" s="5"/>
      <c r="AG103" s="5"/>
      <c r="AH103" s="1"/>
      <c r="AI103" s="5"/>
      <c r="AJ103" s="5"/>
      <c r="AK103" s="1"/>
      <c r="AL103" s="5"/>
      <c r="AM103" s="5"/>
      <c r="AN103" s="1"/>
      <c r="AO103" s="5"/>
      <c r="AP103" s="5"/>
      <c r="AQ103" s="1"/>
      <c r="AR103" s="5"/>
      <c r="AS103" s="5"/>
      <c r="AT103" s="1"/>
      <c r="AU103" s="5"/>
      <c r="AV103" s="5"/>
      <c r="AW103" s="1"/>
      <c r="AX103" s="5"/>
      <c r="AY103" s="5"/>
      <c r="AZ103" s="1"/>
      <c r="BA103" s="5"/>
      <c r="BB103" s="5"/>
      <c r="BC103" s="1"/>
      <c r="BD103" s="5"/>
      <c r="BE103" s="5"/>
      <c r="BF103" s="1"/>
      <c r="BG103" s="5"/>
      <c r="BH103" s="5"/>
      <c r="BI103" s="1"/>
      <c r="BJ103" s="1"/>
      <c r="BK103" s="5"/>
      <c r="BL103" s="1"/>
      <c r="BM103" s="5"/>
      <c r="BN103" s="5"/>
      <c r="BO103" s="1"/>
      <c r="BP103" s="1"/>
      <c r="BQ103" s="9"/>
      <c r="BR103" s="1"/>
      <c r="BS103" s="1"/>
      <c r="BT103" s="9"/>
      <c r="BU103" s="1"/>
      <c r="BV103" s="1"/>
      <c r="BW103" s="9"/>
      <c r="BX103" s="1"/>
      <c r="BY103" s="5"/>
      <c r="BZ103" s="9"/>
      <c r="CA103" s="1"/>
      <c r="CB103" s="1"/>
      <c r="CC103" s="1"/>
      <c r="CD103" s="1"/>
      <c r="CE103" s="1"/>
      <c r="CF103" s="1"/>
      <c r="CG103" s="1"/>
      <c r="CH103" s="1"/>
      <c r="CI103" s="1"/>
      <c r="CJ103" s="1"/>
      <c r="CK103" s="1"/>
      <c r="CL103" s="1"/>
      <c r="CM103" s="1"/>
    </row>
    <row r="104" spans="4:91" x14ac:dyDescent="0.25">
      <c r="I104" s="5"/>
      <c r="J104" s="5"/>
      <c r="K104" s="5"/>
      <c r="L104" s="5"/>
      <c r="M104" s="9"/>
      <c r="N104" s="5"/>
      <c r="O104" s="15"/>
      <c r="P104" s="1"/>
      <c r="Q104" s="5"/>
      <c r="R104" s="5"/>
      <c r="S104" s="1"/>
      <c r="T104" s="5"/>
      <c r="U104" s="5"/>
      <c r="V104" s="1"/>
      <c r="W104" s="5"/>
      <c r="X104" s="5"/>
      <c r="Y104" s="1"/>
      <c r="Z104" s="5"/>
      <c r="AA104" s="5"/>
      <c r="AB104" s="1"/>
      <c r="AC104" s="5"/>
      <c r="AD104" s="5"/>
      <c r="AE104" s="1"/>
      <c r="AF104" s="5"/>
      <c r="AG104" s="5"/>
      <c r="AH104" s="1"/>
      <c r="AI104" s="5"/>
      <c r="AJ104" s="5"/>
      <c r="AK104" s="1"/>
      <c r="AL104" s="5"/>
      <c r="AM104" s="5"/>
      <c r="AN104" s="1"/>
      <c r="AO104" s="5"/>
      <c r="AP104" s="5"/>
      <c r="AQ104" s="1"/>
      <c r="AR104" s="5"/>
      <c r="AS104" s="5"/>
      <c r="AT104" s="1"/>
      <c r="AU104" s="5"/>
      <c r="AV104" s="5"/>
      <c r="AW104" s="1"/>
      <c r="AX104" s="5"/>
      <c r="AY104" s="5"/>
      <c r="AZ104" s="1"/>
      <c r="BA104" s="5"/>
      <c r="BB104" s="5"/>
      <c r="BC104" s="1"/>
      <c r="BD104" s="5"/>
      <c r="BE104" s="5"/>
      <c r="BF104" s="1"/>
      <c r="BG104" s="5"/>
      <c r="BH104" s="5"/>
      <c r="BI104" s="1"/>
      <c r="BJ104" s="1"/>
      <c r="BK104" s="5"/>
      <c r="BL104" s="1"/>
      <c r="BM104" s="5"/>
      <c r="BN104" s="5"/>
      <c r="BO104" s="1"/>
      <c r="BP104" s="1"/>
      <c r="BQ104" s="9"/>
      <c r="BR104" s="1"/>
      <c r="BS104" s="1"/>
      <c r="BT104" s="9"/>
      <c r="BU104" s="1"/>
      <c r="BV104" s="1"/>
      <c r="BW104" s="9"/>
      <c r="BX104" s="1"/>
      <c r="BY104" s="5"/>
      <c r="BZ104" s="9"/>
      <c r="CA104" s="1"/>
      <c r="CB104" s="1"/>
      <c r="CC104" s="1"/>
      <c r="CD104" s="1"/>
      <c r="CE104" s="1"/>
      <c r="CF104" s="1"/>
      <c r="CG104" s="1"/>
      <c r="CH104" s="1"/>
      <c r="CI104" s="1"/>
      <c r="CJ104" s="1"/>
      <c r="CK104" s="1"/>
      <c r="CL104" s="1"/>
      <c r="CM104" s="1"/>
    </row>
    <row r="105" spans="4:91" x14ac:dyDescent="0.25">
      <c r="I105" s="5"/>
      <c r="J105" s="5"/>
      <c r="K105" s="5"/>
      <c r="L105" s="5"/>
      <c r="M105" s="9"/>
      <c r="N105" s="5"/>
      <c r="O105" s="15"/>
      <c r="P105" s="1"/>
      <c r="Q105" s="5"/>
      <c r="R105" s="5"/>
      <c r="S105" s="1"/>
      <c r="T105" s="5"/>
      <c r="U105" s="5"/>
      <c r="V105" s="1"/>
      <c r="W105" s="5"/>
      <c r="X105" s="5"/>
      <c r="Y105" s="1"/>
      <c r="Z105" s="5"/>
      <c r="AA105" s="5"/>
      <c r="AB105" s="1"/>
      <c r="AC105" s="5"/>
      <c r="AD105" s="5"/>
      <c r="AE105" s="1"/>
      <c r="AF105" s="5"/>
      <c r="AG105" s="5"/>
      <c r="AH105" s="1"/>
      <c r="AI105" s="5"/>
      <c r="AJ105" s="5"/>
      <c r="AK105" s="1"/>
      <c r="AL105" s="5"/>
      <c r="AM105" s="5"/>
      <c r="AN105" s="1"/>
      <c r="AO105" s="5"/>
      <c r="AP105" s="5"/>
      <c r="AQ105" s="1"/>
      <c r="AR105" s="5"/>
      <c r="AS105" s="5"/>
      <c r="AT105" s="1"/>
      <c r="AU105" s="5"/>
      <c r="AV105" s="5"/>
      <c r="AW105" s="1"/>
      <c r="AX105" s="5"/>
      <c r="AY105" s="5"/>
      <c r="AZ105" s="1"/>
      <c r="BA105" s="5"/>
      <c r="BB105" s="5"/>
      <c r="BC105" s="1"/>
      <c r="BD105" s="5"/>
      <c r="BE105" s="5"/>
      <c r="BF105" s="1"/>
      <c r="BG105" s="5"/>
      <c r="BH105" s="5"/>
      <c r="BI105" s="1"/>
      <c r="BJ105" s="1"/>
      <c r="BK105" s="5"/>
      <c r="BL105" s="1"/>
      <c r="BM105" s="5"/>
      <c r="BN105" s="5"/>
      <c r="BO105" s="1"/>
      <c r="BP105" s="1"/>
      <c r="BQ105" s="9"/>
      <c r="BR105" s="1"/>
      <c r="BS105" s="1"/>
      <c r="BT105" s="9"/>
      <c r="BU105" s="1"/>
      <c r="BV105" s="1"/>
      <c r="BW105" s="9"/>
      <c r="BX105" s="1"/>
      <c r="BY105" s="5"/>
      <c r="BZ105" s="9"/>
      <c r="CA105" s="1"/>
      <c r="CB105" s="1"/>
      <c r="CC105" s="1"/>
      <c r="CD105" s="1"/>
      <c r="CE105" s="1"/>
      <c r="CF105" s="1"/>
      <c r="CG105" s="1"/>
      <c r="CH105" s="1"/>
      <c r="CI105" s="1"/>
      <c r="CJ105" s="1"/>
      <c r="CK105" s="1"/>
      <c r="CL105" s="1"/>
      <c r="CM105" s="1"/>
    </row>
    <row r="106" spans="4:91" x14ac:dyDescent="0.25">
      <c r="I106" s="5"/>
      <c r="J106" s="5"/>
      <c r="K106" s="5"/>
      <c r="L106" s="5"/>
      <c r="M106" s="9"/>
      <c r="N106" s="5"/>
      <c r="O106" s="5"/>
      <c r="P106" s="1"/>
      <c r="Q106" s="5"/>
      <c r="R106" s="5"/>
      <c r="S106" s="1"/>
      <c r="T106" s="5"/>
      <c r="U106" s="5"/>
      <c r="V106" s="1"/>
      <c r="W106" s="5"/>
      <c r="X106" s="5"/>
      <c r="Y106" s="1"/>
      <c r="Z106" s="5"/>
      <c r="AA106" s="5"/>
      <c r="AB106" s="1"/>
      <c r="AC106" s="5"/>
      <c r="AD106" s="5"/>
      <c r="AE106" s="1"/>
      <c r="AF106" s="5"/>
      <c r="AG106" s="5"/>
      <c r="AH106" s="1"/>
      <c r="AI106" s="5"/>
      <c r="AJ106" s="5"/>
      <c r="AK106" s="1"/>
      <c r="AL106" s="5"/>
      <c r="AM106" s="5"/>
      <c r="AN106" s="1"/>
      <c r="AO106" s="5"/>
      <c r="AP106" s="5"/>
      <c r="AQ106" s="1"/>
      <c r="AR106" s="5"/>
      <c r="AS106" s="5"/>
      <c r="AT106" s="1"/>
      <c r="AU106" s="5"/>
      <c r="AV106" s="5"/>
      <c r="AW106" s="1"/>
      <c r="AX106" s="5"/>
      <c r="AY106" s="5"/>
      <c r="AZ106" s="1"/>
      <c r="BA106" s="5"/>
      <c r="BB106" s="5"/>
      <c r="BC106" s="1"/>
      <c r="BD106" s="5"/>
      <c r="BE106" s="5"/>
      <c r="BF106" s="1"/>
      <c r="BG106" s="5"/>
      <c r="BH106" s="5"/>
      <c r="BI106" s="1"/>
      <c r="BJ106" s="1"/>
      <c r="BK106" s="5"/>
      <c r="BL106" s="1"/>
      <c r="BM106" s="5"/>
      <c r="BN106" s="5"/>
      <c r="BO106" s="1"/>
      <c r="BP106" s="1"/>
      <c r="BQ106" s="9"/>
      <c r="BR106" s="1"/>
      <c r="BS106" s="1"/>
      <c r="BT106" s="9"/>
      <c r="BU106" s="1"/>
      <c r="BV106" s="1"/>
      <c r="BW106" s="9"/>
      <c r="BX106" s="1"/>
      <c r="BY106" s="5"/>
      <c r="BZ106" s="9"/>
      <c r="CA106" s="1"/>
      <c r="CB106" s="1"/>
      <c r="CC106" s="1"/>
      <c r="CD106" s="1"/>
      <c r="CE106" s="1"/>
      <c r="CF106" s="1"/>
      <c r="CG106" s="1"/>
      <c r="CH106" s="1"/>
      <c r="CI106" s="1"/>
      <c r="CJ106" s="1"/>
      <c r="CK106" s="1"/>
      <c r="CL106" s="1"/>
      <c r="CM106" s="1"/>
    </row>
    <row r="107" spans="4:91" x14ac:dyDescent="0.25">
      <c r="I107" s="5"/>
      <c r="J107" s="5"/>
      <c r="K107" s="5"/>
      <c r="L107" s="5"/>
      <c r="M107" s="9"/>
      <c r="N107" s="5"/>
      <c r="O107" s="5"/>
      <c r="P107" s="1"/>
      <c r="Q107" s="5"/>
      <c r="R107" s="5"/>
      <c r="S107" s="1"/>
      <c r="T107" s="5"/>
      <c r="U107" s="5"/>
      <c r="V107" s="1"/>
      <c r="W107" s="5"/>
      <c r="X107" s="5"/>
      <c r="Y107" s="1"/>
      <c r="Z107" s="5"/>
      <c r="AA107" s="5"/>
      <c r="AB107" s="1"/>
      <c r="AC107" s="5"/>
      <c r="AD107" s="5"/>
      <c r="AE107" s="1"/>
      <c r="AF107" s="5"/>
      <c r="AG107" s="5"/>
      <c r="AH107" s="1"/>
      <c r="AI107" s="5"/>
      <c r="AJ107" s="5"/>
      <c r="AK107" s="1"/>
      <c r="AL107" s="5"/>
      <c r="AM107" s="5"/>
      <c r="AN107" s="1"/>
      <c r="AO107" s="5"/>
      <c r="AP107" s="5"/>
      <c r="AQ107" s="1"/>
      <c r="AR107" s="5"/>
      <c r="AS107" s="5"/>
      <c r="AT107" s="1"/>
      <c r="AU107" s="5"/>
      <c r="AV107" s="5"/>
      <c r="AW107" s="1"/>
      <c r="AX107" s="5"/>
      <c r="AY107" s="5"/>
      <c r="AZ107" s="1"/>
      <c r="BA107" s="5"/>
      <c r="BB107" s="5"/>
      <c r="BC107" s="1"/>
      <c r="BD107" s="5"/>
      <c r="BE107" s="5"/>
      <c r="BF107" s="1"/>
      <c r="BG107" s="5"/>
      <c r="BH107" s="5"/>
      <c r="BI107" s="1"/>
      <c r="BJ107" s="1"/>
      <c r="BK107" s="5"/>
      <c r="BL107" s="1"/>
      <c r="BM107" s="5"/>
      <c r="BN107" s="5"/>
      <c r="BO107" s="1"/>
      <c r="BP107" s="1"/>
      <c r="BQ107" s="9"/>
      <c r="BR107" s="1"/>
      <c r="BS107" s="1"/>
      <c r="BT107" s="9"/>
      <c r="BU107" s="1"/>
      <c r="BV107" s="1"/>
      <c r="BW107" s="9"/>
      <c r="BX107" s="1"/>
      <c r="BY107" s="5"/>
      <c r="BZ107" s="9"/>
      <c r="CA107" s="1"/>
      <c r="CB107" s="1"/>
      <c r="CC107" s="1"/>
      <c r="CD107" s="1"/>
      <c r="CE107" s="1"/>
      <c r="CF107" s="1"/>
      <c r="CG107" s="1"/>
      <c r="CH107" s="1"/>
      <c r="CI107" s="1"/>
      <c r="CJ107" s="1"/>
      <c r="CK107" s="1"/>
      <c r="CL107" s="1"/>
      <c r="CM107" s="1"/>
    </row>
    <row r="108" spans="4:91" x14ac:dyDescent="0.25">
      <c r="F108" s="7"/>
      <c r="G108" s="7"/>
      <c r="H108" s="7"/>
      <c r="I108" s="7"/>
      <c r="J108" s="7"/>
      <c r="K108" s="7"/>
      <c r="L108" s="7"/>
      <c r="M108" s="9"/>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9"/>
      <c r="BR108" s="7"/>
      <c r="BS108" s="7"/>
      <c r="BT108" s="9"/>
      <c r="BU108" s="7"/>
      <c r="BV108" s="7"/>
      <c r="BW108" s="9"/>
      <c r="BX108" s="7"/>
      <c r="BY108" s="7"/>
      <c r="BZ108" s="9"/>
      <c r="CA108" s="7"/>
      <c r="CB108" s="7"/>
      <c r="CC108" s="7"/>
      <c r="CD108" s="7"/>
      <c r="CE108" s="7"/>
      <c r="CF108" s="7"/>
      <c r="CG108" s="7"/>
      <c r="CH108" s="7"/>
      <c r="CI108" s="7"/>
      <c r="CJ108" s="7"/>
      <c r="CK108" s="7"/>
      <c r="CL108" s="7"/>
      <c r="CM108" s="7"/>
    </row>
    <row r="109" spans="4:91" x14ac:dyDescent="0.25">
      <c r="D109" s="20"/>
      <c r="E109" s="7"/>
      <c r="I109" s="5"/>
      <c r="J109" s="5"/>
      <c r="K109" s="5"/>
      <c r="L109" s="5"/>
      <c r="M109" s="9"/>
      <c r="N109" s="5"/>
      <c r="O109" s="5"/>
      <c r="P109" s="1"/>
      <c r="Q109" s="5"/>
      <c r="R109" s="5"/>
      <c r="S109" s="1"/>
      <c r="T109" s="5"/>
      <c r="U109" s="5"/>
      <c r="V109" s="1"/>
      <c r="W109" s="5"/>
      <c r="X109" s="5"/>
      <c r="Y109" s="1"/>
      <c r="Z109" s="5"/>
      <c r="AA109" s="5"/>
      <c r="AB109" s="1"/>
      <c r="AC109" s="5"/>
      <c r="AD109" s="5"/>
      <c r="AE109" s="1"/>
      <c r="AF109" s="5"/>
      <c r="AG109" s="5"/>
      <c r="AH109" s="1"/>
      <c r="AI109" s="5"/>
      <c r="AJ109" s="5"/>
      <c r="AK109" s="1"/>
      <c r="AL109" s="5"/>
      <c r="AM109" s="5"/>
      <c r="AN109" s="1"/>
      <c r="AO109" s="5"/>
      <c r="AP109" s="5"/>
      <c r="AQ109" s="1"/>
      <c r="AR109" s="5"/>
      <c r="AS109" s="5"/>
      <c r="AT109" s="1"/>
      <c r="AU109" s="5"/>
      <c r="AV109" s="5"/>
      <c r="AW109" s="1"/>
      <c r="AX109" s="5"/>
      <c r="AY109" s="5"/>
      <c r="AZ109" s="1"/>
      <c r="BA109" s="5"/>
      <c r="BB109" s="5"/>
      <c r="BC109" s="1"/>
      <c r="BD109" s="5"/>
      <c r="BE109" s="5"/>
      <c r="BF109" s="1"/>
      <c r="BG109" s="5"/>
      <c r="BH109" s="5"/>
      <c r="BI109" s="1"/>
      <c r="BJ109" s="1"/>
      <c r="BK109" s="5"/>
      <c r="BL109" s="1"/>
      <c r="BM109" s="5"/>
      <c r="BN109" s="5"/>
      <c r="BO109" s="1"/>
      <c r="BP109" s="1"/>
      <c r="BQ109" s="9"/>
      <c r="BR109" s="1"/>
      <c r="BS109" s="1"/>
      <c r="BT109" s="9"/>
      <c r="BU109" s="1"/>
      <c r="BV109" s="1"/>
      <c r="BW109" s="9"/>
      <c r="BX109" s="1"/>
      <c r="BY109" s="5"/>
      <c r="BZ109" s="9"/>
      <c r="CA109" s="1"/>
      <c r="CB109" s="1"/>
      <c r="CC109" s="1"/>
      <c r="CD109" s="1"/>
      <c r="CE109" s="1"/>
      <c r="CF109" s="1"/>
      <c r="CG109" s="1"/>
      <c r="CH109" s="1"/>
      <c r="CI109" s="1"/>
      <c r="CJ109" s="1"/>
      <c r="CK109" s="1"/>
      <c r="CL109" s="1"/>
      <c r="CM109" s="1"/>
    </row>
    <row r="110" spans="4:91" x14ac:dyDescent="0.25">
      <c r="I110" s="5"/>
      <c r="J110" s="5"/>
      <c r="K110" s="5"/>
      <c r="L110" s="5"/>
      <c r="M110" s="9"/>
      <c r="N110" s="5"/>
      <c r="O110" s="5"/>
      <c r="P110" s="1"/>
      <c r="Q110" s="5"/>
      <c r="R110" s="5"/>
      <c r="S110" s="1"/>
      <c r="T110" s="5"/>
      <c r="U110" s="5"/>
      <c r="V110" s="1"/>
      <c r="W110" s="5"/>
      <c r="X110" s="5"/>
      <c r="Y110" s="1"/>
      <c r="Z110" s="5"/>
      <c r="AA110" s="5"/>
      <c r="AB110" s="1"/>
      <c r="AC110" s="5"/>
      <c r="AD110" s="5"/>
      <c r="AE110" s="1"/>
      <c r="AF110" s="5"/>
      <c r="AG110" s="5"/>
      <c r="AH110" s="1"/>
      <c r="AI110" s="5"/>
      <c r="AJ110" s="5"/>
      <c r="AK110" s="1"/>
      <c r="AL110" s="5"/>
      <c r="AM110" s="5"/>
      <c r="AN110" s="1"/>
      <c r="AO110" s="5"/>
      <c r="AP110" s="5"/>
      <c r="AQ110" s="1"/>
      <c r="AR110" s="5"/>
      <c r="AS110" s="5"/>
      <c r="AT110" s="1"/>
      <c r="AU110" s="5"/>
      <c r="AV110" s="5"/>
      <c r="AW110" s="1"/>
      <c r="AX110" s="5"/>
      <c r="AY110" s="5"/>
      <c r="AZ110" s="1"/>
      <c r="BA110" s="5"/>
      <c r="BB110" s="5"/>
      <c r="BC110" s="1"/>
      <c r="BD110" s="5"/>
      <c r="BE110" s="5"/>
      <c r="BF110" s="1"/>
      <c r="BG110" s="5"/>
      <c r="BH110" s="5"/>
      <c r="BI110" s="1"/>
      <c r="BJ110" s="1"/>
      <c r="BK110" s="5"/>
      <c r="BL110" s="1"/>
      <c r="BM110" s="5"/>
      <c r="BN110" s="5"/>
      <c r="BO110" s="1"/>
      <c r="BP110" s="1"/>
      <c r="BQ110" s="9"/>
      <c r="BR110" s="1"/>
      <c r="BS110" s="1"/>
      <c r="BT110" s="9"/>
      <c r="BU110" s="1"/>
      <c r="BV110" s="1"/>
      <c r="BW110" s="9"/>
      <c r="BX110" s="1"/>
      <c r="BY110" s="5"/>
      <c r="BZ110" s="9"/>
      <c r="CA110" s="1"/>
      <c r="CB110" s="1"/>
      <c r="CC110" s="1"/>
      <c r="CD110" s="1"/>
      <c r="CE110" s="1"/>
      <c r="CF110" s="1"/>
      <c r="CG110" s="1"/>
      <c r="CH110" s="1"/>
      <c r="CI110" s="1"/>
      <c r="CJ110" s="1"/>
      <c r="CK110" s="1"/>
      <c r="CL110" s="1"/>
      <c r="CM110" s="1"/>
    </row>
    <row r="111" spans="4:91" x14ac:dyDescent="0.25">
      <c r="I111" s="5"/>
      <c r="J111" s="5"/>
      <c r="K111" s="5"/>
      <c r="L111" s="5"/>
      <c r="M111" s="9"/>
      <c r="P111" s="1"/>
      <c r="S111" s="1"/>
      <c r="V111" s="1"/>
      <c r="Y111" s="1"/>
      <c r="AB111" s="1"/>
      <c r="AE111" s="1"/>
      <c r="AH111" s="1"/>
      <c r="AK111" s="1"/>
      <c r="AN111" s="1"/>
      <c r="AQ111" s="1"/>
      <c r="AT111" s="1"/>
      <c r="AW111" s="1"/>
      <c r="AZ111" s="1"/>
      <c r="BC111" s="1"/>
      <c r="BF111" s="1"/>
      <c r="BI111" s="1"/>
      <c r="BJ111" s="1"/>
      <c r="BL111" s="1"/>
      <c r="BO111" s="1"/>
      <c r="BP111" s="1"/>
      <c r="BQ111" s="9"/>
      <c r="BR111" s="1"/>
      <c r="BS111" s="1"/>
      <c r="BT111" s="9"/>
      <c r="BU111" s="1"/>
      <c r="BV111" s="1"/>
      <c r="BW111" s="9"/>
      <c r="BX111" s="1"/>
      <c r="BZ111" s="9"/>
      <c r="CA111" s="1"/>
      <c r="CB111" s="1"/>
      <c r="CC111" s="1"/>
      <c r="CD111" s="1"/>
      <c r="CE111" s="1"/>
      <c r="CF111" s="1"/>
      <c r="CG111" s="1"/>
      <c r="CH111" s="1"/>
      <c r="CI111" s="1"/>
      <c r="CJ111" s="1"/>
      <c r="CK111" s="1"/>
      <c r="CL111" s="1"/>
      <c r="CM111" s="1"/>
    </row>
    <row r="112" spans="4:91" x14ac:dyDescent="0.25">
      <c r="I112" s="5"/>
      <c r="J112" s="5"/>
      <c r="K112" s="5"/>
      <c r="L112" s="5"/>
      <c r="M112" s="9"/>
      <c r="N112" s="5"/>
      <c r="O112" s="5"/>
      <c r="P112" s="1"/>
      <c r="Q112" s="5"/>
      <c r="R112" s="5"/>
      <c r="S112" s="1"/>
      <c r="T112" s="5"/>
      <c r="U112" s="5"/>
      <c r="V112" s="1"/>
      <c r="W112" s="5"/>
      <c r="X112" s="5"/>
      <c r="Y112" s="1"/>
      <c r="Z112" s="5"/>
      <c r="AA112" s="5"/>
      <c r="AB112" s="1"/>
      <c r="AC112" s="5"/>
      <c r="AD112" s="5"/>
      <c r="AE112" s="1"/>
      <c r="AF112" s="5"/>
      <c r="AG112" s="5"/>
      <c r="AH112" s="1"/>
      <c r="AI112" s="5"/>
      <c r="AJ112" s="5"/>
      <c r="AK112" s="1"/>
      <c r="AL112" s="5"/>
      <c r="AM112" s="5"/>
      <c r="AN112" s="1"/>
      <c r="AO112" s="5"/>
      <c r="AP112" s="5"/>
      <c r="AQ112" s="1"/>
      <c r="AR112" s="5"/>
      <c r="AS112" s="5"/>
      <c r="AT112" s="1"/>
      <c r="AU112" s="5"/>
      <c r="AV112" s="5"/>
      <c r="AW112" s="1"/>
      <c r="AX112" s="5"/>
      <c r="AY112" s="5"/>
      <c r="AZ112" s="1"/>
      <c r="BA112" s="5"/>
      <c r="BB112" s="5"/>
      <c r="BC112" s="1"/>
      <c r="BD112" s="5"/>
      <c r="BE112" s="5"/>
      <c r="BF112" s="1"/>
      <c r="BG112" s="5"/>
      <c r="BH112" s="5"/>
      <c r="BI112" s="1"/>
      <c r="BJ112" s="1"/>
      <c r="BK112" s="5"/>
      <c r="BL112" s="1"/>
      <c r="BM112" s="5"/>
      <c r="BN112" s="5"/>
      <c r="BO112" s="1"/>
      <c r="BP112" s="1"/>
      <c r="BQ112" s="1"/>
      <c r="BR112" s="1"/>
      <c r="BS112" s="1"/>
      <c r="BT112" s="1"/>
      <c r="BU112" s="1"/>
      <c r="BV112" s="1"/>
      <c r="BW112" s="1"/>
      <c r="BX112" s="1"/>
      <c r="BY112" s="5"/>
      <c r="BZ112" s="5"/>
      <c r="CA112" s="1"/>
      <c r="CB112" s="1"/>
      <c r="CC112" s="1"/>
      <c r="CD112" s="1"/>
      <c r="CE112" s="1"/>
      <c r="CF112" s="1"/>
      <c r="CG112" s="1"/>
      <c r="CH112" s="1"/>
      <c r="CI112" s="1"/>
      <c r="CJ112" s="1"/>
      <c r="CK112" s="1"/>
      <c r="CL112" s="1"/>
      <c r="CM112" s="1"/>
    </row>
    <row r="113" spans="4:91" x14ac:dyDescent="0.25">
      <c r="F113" s="7"/>
      <c r="G113" s="7"/>
      <c r="H113" s="7"/>
      <c r="I113" s="7"/>
      <c r="J113" s="7"/>
      <c r="K113" s="7"/>
      <c r="L113" s="7"/>
      <c r="M113" s="9"/>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row>
    <row r="114" spans="4:91" x14ac:dyDescent="0.25">
      <c r="D114" s="20"/>
      <c r="E114" s="7"/>
      <c r="I114" s="5"/>
      <c r="J114" s="5"/>
      <c r="K114" s="5"/>
      <c r="L114" s="5"/>
      <c r="M114" s="9"/>
      <c r="N114" s="5"/>
      <c r="O114" s="5"/>
      <c r="Q114" s="5"/>
      <c r="R114" s="5"/>
      <c r="T114" s="5"/>
      <c r="U114" s="5"/>
      <c r="W114" s="5"/>
      <c r="X114" s="5"/>
      <c r="Z114" s="5"/>
      <c r="AA114" s="5"/>
      <c r="AC114" s="5"/>
      <c r="AD114" s="5"/>
      <c r="AF114" s="5"/>
      <c r="AG114" s="5"/>
      <c r="AI114" s="5"/>
      <c r="AJ114" s="5"/>
      <c r="AL114" s="5"/>
      <c r="AM114" s="5"/>
      <c r="AO114" s="5"/>
      <c r="AP114" s="5"/>
      <c r="AR114" s="5"/>
      <c r="AS114" s="5"/>
      <c r="AU114" s="5"/>
      <c r="AV114" s="5"/>
      <c r="AX114" s="5"/>
      <c r="AY114" s="5"/>
      <c r="BA114" s="5"/>
      <c r="BB114" s="5"/>
      <c r="BD114" s="5"/>
      <c r="BE114" s="5"/>
      <c r="BG114" s="5"/>
      <c r="BH114" s="5"/>
      <c r="BM114" s="5"/>
      <c r="BN114" s="5"/>
      <c r="BY114" s="5"/>
      <c r="BZ114" s="5"/>
    </row>
    <row r="115" spans="4:91" x14ac:dyDescent="0.25">
      <c r="F115" s="7"/>
      <c r="G115" s="7"/>
      <c r="H115" s="7"/>
      <c r="I115" s="7"/>
      <c r="J115" s="7"/>
      <c r="K115" s="7"/>
      <c r="L115" s="7"/>
      <c r="M115" s="9"/>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row>
    <row r="116" spans="4:91" x14ac:dyDescent="0.25">
      <c r="D116" s="20"/>
      <c r="E116" s="7"/>
      <c r="I116" s="5"/>
      <c r="J116" s="5"/>
      <c r="K116" s="5"/>
      <c r="L116" s="5"/>
      <c r="M116" s="9"/>
      <c r="P116" s="1"/>
      <c r="S116" s="1"/>
      <c r="V116" s="1"/>
      <c r="Y116" s="1"/>
      <c r="AB116" s="1"/>
      <c r="AE116" s="1"/>
      <c r="AH116" s="1"/>
      <c r="AK116" s="1"/>
      <c r="AN116" s="1"/>
      <c r="AQ116" s="1"/>
      <c r="AT116" s="1"/>
      <c r="AW116" s="1"/>
      <c r="AZ116" s="1"/>
      <c r="BC116" s="1"/>
      <c r="BF116" s="1"/>
      <c r="BI116" s="1"/>
      <c r="BJ116" s="1"/>
      <c r="BK116" s="1"/>
      <c r="BL116" s="1"/>
      <c r="BO116" s="1"/>
      <c r="BP116" s="1"/>
      <c r="BQ116" s="1"/>
      <c r="BR116" s="1"/>
      <c r="BS116" s="1"/>
      <c r="BT116" s="1"/>
      <c r="BU116" s="1"/>
      <c r="BV116" s="1"/>
      <c r="BW116" s="1"/>
      <c r="BX116" s="1"/>
      <c r="CA116" s="1"/>
      <c r="CB116" s="1"/>
      <c r="CC116" s="1"/>
      <c r="CD116" s="1"/>
      <c r="CE116" s="1"/>
      <c r="CF116" s="1"/>
      <c r="CG116" s="1"/>
      <c r="CH116" s="1"/>
      <c r="CI116" s="1"/>
      <c r="CJ116" s="1"/>
      <c r="CK116" s="1"/>
      <c r="CL116" s="1"/>
      <c r="CM116" s="1"/>
    </row>
    <row r="117" spans="4:91" x14ac:dyDescent="0.25">
      <c r="I117" s="5"/>
      <c r="J117" s="5"/>
      <c r="K117" s="5"/>
      <c r="L117" s="5"/>
      <c r="M117" s="9"/>
      <c r="P117" s="1"/>
      <c r="S117" s="1"/>
      <c r="V117" s="1"/>
      <c r="Y117" s="1"/>
      <c r="AB117" s="1"/>
      <c r="AE117" s="1"/>
      <c r="AH117" s="1"/>
      <c r="AK117" s="1"/>
      <c r="AN117" s="1"/>
      <c r="AQ117" s="1"/>
      <c r="AT117" s="1"/>
      <c r="AW117" s="1"/>
      <c r="AZ117" s="1"/>
      <c r="BC117" s="1"/>
      <c r="BF117" s="1"/>
      <c r="BI117" s="1"/>
      <c r="BJ117" s="1"/>
      <c r="BK117" s="1"/>
      <c r="BL117" s="1"/>
      <c r="BO117" s="1"/>
      <c r="BP117" s="1"/>
      <c r="BQ117" s="1"/>
      <c r="BR117" s="1"/>
      <c r="BS117" s="1"/>
      <c r="BT117" s="1"/>
      <c r="BU117" s="1"/>
      <c r="BV117" s="1"/>
      <c r="BW117" s="1"/>
      <c r="BX117" s="1"/>
      <c r="CA117" s="1"/>
      <c r="CB117" s="1"/>
      <c r="CC117" s="1"/>
      <c r="CD117" s="1"/>
      <c r="CE117" s="1"/>
      <c r="CF117" s="1"/>
      <c r="CG117" s="1"/>
      <c r="CH117" s="1"/>
      <c r="CI117" s="1"/>
      <c r="CJ117" s="1"/>
      <c r="CK117" s="1"/>
      <c r="CL117" s="1"/>
      <c r="CM117" s="1"/>
    </row>
    <row r="118" spans="4:91" x14ac:dyDescent="0.25">
      <c r="I118" s="5"/>
      <c r="J118" s="5"/>
      <c r="K118" s="5"/>
      <c r="L118" s="5"/>
      <c r="M118" s="9"/>
      <c r="P118" s="1"/>
      <c r="S118" s="1"/>
      <c r="V118" s="1"/>
      <c r="Y118" s="1"/>
      <c r="AB118" s="1"/>
      <c r="AE118" s="1"/>
      <c r="AH118" s="1"/>
      <c r="AK118" s="1"/>
      <c r="AN118" s="1"/>
      <c r="AQ118" s="1"/>
      <c r="AT118" s="1"/>
      <c r="AW118" s="1"/>
      <c r="AZ118" s="1"/>
      <c r="BC118" s="1"/>
      <c r="BF118" s="1"/>
      <c r="BI118" s="1"/>
      <c r="BJ118" s="1"/>
      <c r="BK118" s="1"/>
      <c r="BL118" s="1"/>
      <c r="BO118" s="1"/>
      <c r="BP118" s="1"/>
      <c r="BQ118" s="1"/>
      <c r="BR118" s="1"/>
      <c r="BS118" s="1"/>
      <c r="BT118" s="1"/>
      <c r="BU118" s="1"/>
      <c r="BV118" s="1"/>
      <c r="BW118" s="1"/>
      <c r="BX118" s="1"/>
      <c r="CA118" s="1"/>
      <c r="CB118" s="1"/>
      <c r="CC118" s="1"/>
      <c r="CD118" s="1"/>
      <c r="CE118" s="1"/>
      <c r="CF118" s="1"/>
      <c r="CG118" s="1"/>
      <c r="CH118" s="1"/>
      <c r="CI118" s="1"/>
      <c r="CJ118" s="1"/>
      <c r="CK118" s="1"/>
      <c r="CL118" s="1"/>
      <c r="CM118" s="1"/>
    </row>
    <row r="119" spans="4:91" x14ac:dyDescent="0.25">
      <c r="I119" s="5"/>
      <c r="J119" s="5"/>
      <c r="K119" s="5"/>
      <c r="L119" s="5"/>
      <c r="M119" s="9"/>
      <c r="P119" s="1"/>
      <c r="S119" s="1"/>
      <c r="V119" s="1"/>
      <c r="Y119" s="1"/>
      <c r="AB119" s="1"/>
      <c r="AE119" s="1"/>
      <c r="AH119" s="1"/>
      <c r="AK119" s="1"/>
      <c r="AN119" s="1"/>
      <c r="AQ119" s="1"/>
      <c r="AT119" s="1"/>
      <c r="AW119" s="1"/>
      <c r="AZ119" s="1"/>
      <c r="BC119" s="1"/>
      <c r="BF119" s="1"/>
      <c r="BI119" s="1"/>
      <c r="BJ119" s="1"/>
      <c r="BK119" s="1"/>
      <c r="BL119" s="1"/>
      <c r="BO119" s="1"/>
      <c r="BP119" s="1"/>
      <c r="BQ119" s="1"/>
      <c r="BR119" s="1"/>
      <c r="BS119" s="1"/>
      <c r="BT119" s="1"/>
      <c r="BU119" s="1"/>
      <c r="BV119" s="1"/>
      <c r="BW119" s="1"/>
      <c r="BX119" s="1"/>
      <c r="CA119" s="1"/>
      <c r="CB119" s="1"/>
      <c r="CC119" s="1"/>
      <c r="CD119" s="1"/>
      <c r="CE119" s="1"/>
      <c r="CF119" s="1"/>
      <c r="CG119" s="1"/>
      <c r="CH119" s="1"/>
      <c r="CI119" s="1"/>
      <c r="CJ119" s="1"/>
      <c r="CK119" s="1"/>
      <c r="CL119" s="1"/>
      <c r="CM119" s="1"/>
    </row>
    <row r="120" spans="4:91" x14ac:dyDescent="0.25">
      <c r="I120" s="5"/>
      <c r="J120" s="5"/>
      <c r="K120" s="5"/>
      <c r="L120" s="5"/>
      <c r="M120" s="9"/>
      <c r="P120" s="1"/>
      <c r="S120" s="1"/>
      <c r="V120" s="1"/>
      <c r="Y120" s="1"/>
      <c r="AB120" s="1"/>
      <c r="AE120" s="1"/>
      <c r="AH120" s="1"/>
      <c r="AK120" s="1"/>
      <c r="AN120" s="1"/>
      <c r="AQ120" s="1"/>
      <c r="AT120" s="1"/>
      <c r="AW120" s="1"/>
      <c r="AZ120" s="1"/>
      <c r="BC120" s="1"/>
      <c r="BF120" s="1"/>
      <c r="BI120" s="1"/>
      <c r="BJ120" s="1"/>
      <c r="BK120" s="1"/>
      <c r="BL120" s="1"/>
      <c r="BO120" s="1"/>
      <c r="BP120" s="1"/>
      <c r="BQ120" s="1"/>
      <c r="BR120" s="1"/>
      <c r="BS120" s="1"/>
      <c r="BT120" s="1"/>
      <c r="BU120" s="1"/>
      <c r="BV120" s="1"/>
      <c r="BW120" s="1"/>
      <c r="BX120" s="1"/>
      <c r="CA120" s="1"/>
      <c r="CB120" s="1"/>
      <c r="CC120" s="1"/>
      <c r="CD120" s="1"/>
      <c r="CE120" s="1"/>
      <c r="CF120" s="1"/>
      <c r="CG120" s="1"/>
      <c r="CH120" s="1"/>
      <c r="CI120" s="1"/>
      <c r="CJ120" s="1"/>
      <c r="CK120" s="1"/>
      <c r="CL120" s="1"/>
      <c r="CM120" s="1"/>
    </row>
    <row r="121" spans="4:91" x14ac:dyDescent="0.25">
      <c r="I121" s="5"/>
      <c r="J121" s="5"/>
      <c r="K121" s="5"/>
      <c r="L121" s="5"/>
      <c r="M121" s="9"/>
    </row>
    <row r="122" spans="4:91" x14ac:dyDescent="0.25">
      <c r="I122" s="5"/>
      <c r="J122" s="5"/>
      <c r="K122" s="5"/>
      <c r="L122" s="5"/>
      <c r="M122" s="9"/>
    </row>
    <row r="123" spans="4:91" x14ac:dyDescent="0.25">
      <c r="I123" s="5"/>
      <c r="J123" s="5"/>
      <c r="K123" s="5"/>
      <c r="L123" s="5"/>
      <c r="M123" s="9"/>
    </row>
    <row r="124" spans="4:91" x14ac:dyDescent="0.25">
      <c r="I124" s="5"/>
      <c r="J124" s="5"/>
      <c r="K124" s="5"/>
      <c r="L124" s="5"/>
      <c r="M124" s="9"/>
    </row>
    <row r="125" spans="4:91" x14ac:dyDescent="0.25">
      <c r="I125" s="5"/>
      <c r="J125" s="5"/>
      <c r="K125" s="5"/>
      <c r="L125" s="5"/>
      <c r="M125" s="9"/>
    </row>
    <row r="126" spans="4:91" x14ac:dyDescent="0.25">
      <c r="I126" s="5"/>
      <c r="J126" s="5"/>
      <c r="K126" s="5"/>
      <c r="L126" s="5"/>
      <c r="M126" s="9"/>
    </row>
    <row r="127" spans="4:91" x14ac:dyDescent="0.25">
      <c r="I127" s="5"/>
      <c r="J127" s="5"/>
      <c r="K127" s="5"/>
      <c r="L127" s="5"/>
      <c r="M127" s="9"/>
    </row>
    <row r="128" spans="4:91" x14ac:dyDescent="0.25">
      <c r="I128" s="5"/>
      <c r="J128" s="5"/>
      <c r="K128" s="5"/>
      <c r="L128" s="5"/>
      <c r="M128" s="9"/>
    </row>
    <row r="129" spans="9:13" x14ac:dyDescent="0.25">
      <c r="I129" s="5"/>
      <c r="J129" s="5"/>
      <c r="K129" s="5"/>
      <c r="L129" s="5"/>
      <c r="M129" s="9"/>
    </row>
    <row r="130" spans="9:13" x14ac:dyDescent="0.25">
      <c r="I130" s="5"/>
      <c r="J130" s="5"/>
      <c r="K130" s="5"/>
      <c r="L130" s="5"/>
      <c r="M130" s="9"/>
    </row>
    <row r="131" spans="9:13" x14ac:dyDescent="0.25">
      <c r="I131" s="5"/>
      <c r="J131" s="5"/>
      <c r="K131" s="5"/>
      <c r="L131" s="5"/>
      <c r="M131" s="9"/>
    </row>
    <row r="132" spans="9:13" x14ac:dyDescent="0.25">
      <c r="I132" s="5"/>
      <c r="J132" s="5"/>
      <c r="K132" s="5"/>
      <c r="L132" s="5"/>
      <c r="M132" s="9"/>
    </row>
    <row r="133" spans="9:13" x14ac:dyDescent="0.25">
      <c r="I133" s="5"/>
      <c r="J133" s="5"/>
      <c r="K133" s="5"/>
      <c r="L133" s="5"/>
      <c r="M133" s="9"/>
    </row>
    <row r="134" spans="9:13" x14ac:dyDescent="0.25">
      <c r="I134" s="5"/>
      <c r="J134" s="5"/>
      <c r="K134" s="5"/>
      <c r="L134" s="5"/>
      <c r="M134" s="9"/>
    </row>
    <row r="135" spans="9:13" x14ac:dyDescent="0.25">
      <c r="I135" s="5"/>
      <c r="J135" s="5"/>
      <c r="K135" s="5"/>
      <c r="L135" s="5"/>
      <c r="M135" s="9"/>
    </row>
    <row r="136" spans="9:13" x14ac:dyDescent="0.25">
      <c r="I136" s="5"/>
      <c r="J136" s="5"/>
      <c r="K136" s="5"/>
      <c r="L136" s="5"/>
      <c r="M136" s="9"/>
    </row>
    <row r="137" spans="9:13" x14ac:dyDescent="0.25">
      <c r="I137" s="5"/>
      <c r="J137" s="5"/>
      <c r="K137" s="5"/>
      <c r="L137" s="5"/>
      <c r="M137" s="9"/>
    </row>
    <row r="138" spans="9:13" x14ac:dyDescent="0.25">
      <c r="I138" s="5"/>
      <c r="J138" s="5"/>
      <c r="K138" s="5"/>
      <c r="L138" s="5"/>
      <c r="M138" s="9"/>
    </row>
    <row r="139" spans="9:13" x14ac:dyDescent="0.25">
      <c r="I139" s="5"/>
      <c r="J139" s="5"/>
      <c r="K139" s="5"/>
      <c r="L139" s="5"/>
      <c r="M139" s="9"/>
    </row>
    <row r="140" spans="9:13" x14ac:dyDescent="0.25">
      <c r="I140" s="5"/>
      <c r="J140" s="5"/>
      <c r="K140" s="5"/>
      <c r="L140" s="5"/>
      <c r="M140" s="9"/>
    </row>
    <row r="141" spans="9:13" x14ac:dyDescent="0.25">
      <c r="I141" s="5"/>
      <c r="J141" s="5"/>
      <c r="K141" s="5"/>
      <c r="L141" s="5"/>
      <c r="M141" s="9"/>
    </row>
    <row r="142" spans="9:13" x14ac:dyDescent="0.25">
      <c r="I142" s="5"/>
      <c r="J142" s="5"/>
      <c r="K142" s="5"/>
      <c r="L142" s="5"/>
      <c r="M142" s="9"/>
    </row>
    <row r="143" spans="9:13" x14ac:dyDescent="0.25">
      <c r="I143" s="5"/>
      <c r="J143" s="5"/>
      <c r="K143" s="5"/>
      <c r="L143" s="5"/>
      <c r="M143" s="9"/>
    </row>
    <row r="144" spans="9:13" x14ac:dyDescent="0.25">
      <c r="I144" s="5"/>
      <c r="J144" s="5"/>
      <c r="K144" s="5"/>
      <c r="L144" s="5"/>
      <c r="M144" s="9"/>
    </row>
    <row r="145" spans="9:13" x14ac:dyDescent="0.25">
      <c r="I145" s="5"/>
      <c r="J145" s="5"/>
      <c r="K145" s="5"/>
      <c r="L145" s="5"/>
      <c r="M145" s="9"/>
    </row>
    <row r="146" spans="9:13" x14ac:dyDescent="0.25">
      <c r="I146" s="5"/>
      <c r="J146" s="5"/>
      <c r="K146" s="5"/>
      <c r="L146" s="5"/>
      <c r="M146" s="9"/>
    </row>
    <row r="147" spans="9:13" x14ac:dyDescent="0.25">
      <c r="I147" s="5"/>
      <c r="J147" s="5"/>
      <c r="K147" s="5"/>
      <c r="L147" s="5"/>
      <c r="M147" s="9"/>
    </row>
    <row r="148" spans="9:13" x14ac:dyDescent="0.25">
      <c r="I148" s="5"/>
      <c r="J148" s="5"/>
      <c r="K148" s="5"/>
      <c r="L148" s="5"/>
      <c r="M148" s="9"/>
    </row>
    <row r="149" spans="9:13" x14ac:dyDescent="0.25">
      <c r="I149" s="5"/>
      <c r="J149" s="5"/>
      <c r="K149" s="5"/>
      <c r="L149" s="5"/>
      <c r="M149" s="9"/>
    </row>
    <row r="150" spans="9:13" x14ac:dyDescent="0.25">
      <c r="I150" s="5"/>
      <c r="J150" s="5"/>
      <c r="K150" s="5"/>
      <c r="L150" s="5"/>
      <c r="M150" s="9"/>
    </row>
    <row r="151" spans="9:13" x14ac:dyDescent="0.25">
      <c r="I151" s="5"/>
      <c r="J151" s="5"/>
      <c r="K151" s="5"/>
      <c r="L151" s="5"/>
      <c r="M151" s="9"/>
    </row>
    <row r="152" spans="9:13" x14ac:dyDescent="0.25">
      <c r="I152" s="5"/>
      <c r="J152" s="5"/>
      <c r="K152" s="5"/>
      <c r="L152" s="5"/>
      <c r="M152" s="19"/>
    </row>
    <row r="153" spans="9:13" x14ac:dyDescent="0.25">
      <c r="I153" s="5"/>
      <c r="J153" s="5"/>
      <c r="K153" s="5"/>
      <c r="L153" s="5"/>
      <c r="M153" s="13"/>
    </row>
    <row r="154" spans="9:13" x14ac:dyDescent="0.25">
      <c r="I154" s="14"/>
    </row>
    <row r="155" spans="9:13" x14ac:dyDescent="0.25">
      <c r="I155" s="14"/>
    </row>
    <row r="156" spans="9:13" x14ac:dyDescent="0.25">
      <c r="I156" s="5"/>
      <c r="J156" s="5"/>
      <c r="K156" s="5"/>
      <c r="L156" s="5"/>
      <c r="M156" s="5"/>
    </row>
    <row r="157" spans="9:13" x14ac:dyDescent="0.25">
      <c r="M157" s="5"/>
    </row>
    <row r="158" spans="9:13" x14ac:dyDescent="0.25">
      <c r="M158" s="5"/>
    </row>
    <row r="159" spans="9:13" x14ac:dyDescent="0.25">
      <c r="M159" s="5"/>
    </row>
    <row r="160" spans="9:13" x14ac:dyDescent="0.25">
      <c r="M160" s="5"/>
    </row>
    <row r="161" spans="9:13" x14ac:dyDescent="0.25">
      <c r="M161" s="5"/>
    </row>
    <row r="162" spans="9:13" x14ac:dyDescent="0.25">
      <c r="I162" s="16"/>
      <c r="J162" s="16"/>
      <c r="K162" s="16"/>
      <c r="L162" s="16"/>
      <c r="M162" s="14"/>
    </row>
    <row r="163" spans="9:13" x14ac:dyDescent="0.25">
      <c r="I163" s="16"/>
      <c r="J163" s="16"/>
      <c r="K163" s="16"/>
      <c r="L163" s="16"/>
      <c r="M163" s="14"/>
    </row>
    <row r="164" spans="9:13" x14ac:dyDescent="0.25">
      <c r="I164" s="4"/>
      <c r="J164" s="4"/>
      <c r="K164" s="4"/>
      <c r="L164" s="4"/>
      <c r="M164" s="17"/>
    </row>
    <row r="165" spans="9:13" x14ac:dyDescent="0.25">
      <c r="I165" s="18"/>
      <c r="J165" s="18"/>
      <c r="K165" s="18"/>
      <c r="L165" s="18"/>
      <c r="M165" s="18"/>
    </row>
    <row r="166" spans="9:13" x14ac:dyDescent="0.25">
      <c r="I166" s="4"/>
      <c r="J166" s="4"/>
      <c r="K166" s="4"/>
      <c r="L166" s="4"/>
      <c r="M166" s="17"/>
    </row>
    <row r="167" spans="9:13" x14ac:dyDescent="0.25">
      <c r="I167" s="4"/>
      <c r="J167" s="4"/>
      <c r="K167" s="4"/>
      <c r="L167" s="4"/>
      <c r="M167" s="17"/>
    </row>
    <row r="168" spans="9:13" x14ac:dyDescent="0.25">
      <c r="I168" s="4"/>
      <c r="J168" s="4"/>
      <c r="K168" s="4"/>
      <c r="L168" s="4"/>
      <c r="M168" s="17"/>
    </row>
    <row r="169" spans="9:13" x14ac:dyDescent="0.25">
      <c r="I169" s="18"/>
      <c r="J169" s="18"/>
      <c r="K169" s="18"/>
      <c r="L169" s="18"/>
      <c r="M169" s="18"/>
    </row>
    <row r="170" spans="9:13" x14ac:dyDescent="0.25">
      <c r="I170" s="4"/>
      <c r="J170" s="4"/>
      <c r="K170" s="4"/>
      <c r="L170" s="4"/>
      <c r="M170" s="17"/>
    </row>
    <row r="171" spans="9:13" x14ac:dyDescent="0.25">
      <c r="I171" s="1"/>
      <c r="J171" s="1"/>
      <c r="K171" s="1"/>
      <c r="L171" s="1"/>
      <c r="M171" s="19"/>
    </row>
    <row r="172" spans="9:13" x14ac:dyDescent="0.25">
      <c r="I172" s="1"/>
      <c r="J172" s="1"/>
      <c r="K172" s="1"/>
      <c r="M172" s="5"/>
    </row>
    <row r="173" spans="9:13" x14ac:dyDescent="0.25">
      <c r="I173" s="1"/>
      <c r="J173" s="1"/>
      <c r="K173" s="1"/>
      <c r="M173" s="5"/>
    </row>
    <row r="174" spans="9:13" x14ac:dyDescent="0.25">
      <c r="I174" s="1"/>
      <c r="J174" s="1"/>
      <c r="K174" s="1"/>
      <c r="M174" s="5"/>
    </row>
    <row r="175" spans="9:13" x14ac:dyDescent="0.25">
      <c r="I175" s="1"/>
      <c r="J175" s="1"/>
      <c r="K175" s="1"/>
      <c r="M175" s="5"/>
    </row>
    <row r="176" spans="9:13" x14ac:dyDescent="0.25">
      <c r="I176" s="1"/>
      <c r="J176" s="1"/>
      <c r="K176" s="1"/>
      <c r="M176" s="5"/>
    </row>
    <row r="177" spans="9:13" x14ac:dyDescent="0.25">
      <c r="I177" s="1"/>
      <c r="J177" s="1"/>
      <c r="K177" s="1"/>
      <c r="M177" s="5"/>
    </row>
    <row r="178" spans="9:13" x14ac:dyDescent="0.25">
      <c r="I178" s="1"/>
      <c r="J178" s="1"/>
      <c r="K178" s="1"/>
      <c r="M178" s="5"/>
    </row>
    <row r="179" spans="9:13" x14ac:dyDescent="0.25">
      <c r="I179" s="1"/>
      <c r="J179" s="1"/>
      <c r="K179" s="1"/>
      <c r="M179" s="5"/>
    </row>
    <row r="180" spans="9:13" x14ac:dyDescent="0.25">
      <c r="I180" s="1"/>
      <c r="J180" s="1"/>
      <c r="K180" s="1"/>
      <c r="M180" s="5"/>
    </row>
    <row r="181" spans="9:13" x14ac:dyDescent="0.25">
      <c r="I181" s="1"/>
      <c r="J181" s="1"/>
      <c r="K181" s="1"/>
      <c r="M181" s="5"/>
    </row>
    <row r="182" spans="9:13" x14ac:dyDescent="0.25">
      <c r="I182" s="1"/>
      <c r="J182" s="1"/>
      <c r="K182" s="1"/>
      <c r="M182" s="5"/>
    </row>
    <row r="183" spans="9:13" x14ac:dyDescent="0.25">
      <c r="I183" s="1"/>
      <c r="J183" s="1"/>
      <c r="K183" s="1"/>
      <c r="M183" s="5"/>
    </row>
    <row r="184" spans="9:13" x14ac:dyDescent="0.25">
      <c r="I184" s="1"/>
      <c r="J184" s="1"/>
      <c r="K184" s="1"/>
      <c r="M184" s="5"/>
    </row>
    <row r="185" spans="9:13" x14ac:dyDescent="0.25">
      <c r="I185" s="1"/>
      <c r="J185" s="1"/>
      <c r="K185" s="1"/>
      <c r="M185" s="5"/>
    </row>
    <row r="186" spans="9:13" x14ac:dyDescent="0.25">
      <c r="I186" s="1"/>
      <c r="J186" s="1"/>
      <c r="K186" s="1"/>
      <c r="M186" s="5"/>
    </row>
    <row r="187" spans="9:13" x14ac:dyDescent="0.25">
      <c r="I187" s="1"/>
      <c r="J187" s="1"/>
      <c r="K187" s="1"/>
      <c r="M187" s="5"/>
    </row>
    <row r="188" spans="9:13" x14ac:dyDescent="0.25">
      <c r="I188" s="1"/>
      <c r="J188" s="1"/>
      <c r="K188" s="1"/>
      <c r="M188" s="5"/>
    </row>
    <row r="189" spans="9:13" x14ac:dyDescent="0.25">
      <c r="I189" s="7"/>
      <c r="J189" s="7"/>
      <c r="K189" s="7"/>
      <c r="M189" s="7"/>
    </row>
    <row r="190" spans="9:13" x14ac:dyDescent="0.25">
      <c r="I190" s="1"/>
      <c r="J190" s="1"/>
      <c r="K190" s="1"/>
      <c r="M190" s="5"/>
    </row>
    <row r="191" spans="9:13" x14ac:dyDescent="0.25">
      <c r="I191" s="1"/>
      <c r="J191" s="1"/>
      <c r="K191" s="1"/>
      <c r="M191" s="5"/>
    </row>
    <row r="192" spans="9:13" x14ac:dyDescent="0.25">
      <c r="I192" s="1"/>
      <c r="J192" s="1"/>
      <c r="K192" s="1"/>
    </row>
    <row r="193" spans="9:13" x14ac:dyDescent="0.25">
      <c r="I193" s="1"/>
      <c r="J193" s="1"/>
      <c r="K193" s="1"/>
      <c r="M193" s="5"/>
    </row>
    <row r="194" spans="9:13" x14ac:dyDescent="0.25">
      <c r="I194" s="7"/>
      <c r="J194" s="7"/>
      <c r="K194" s="7"/>
      <c r="M194" s="7"/>
    </row>
    <row r="195" spans="9:13" x14ac:dyDescent="0.25">
      <c r="M195" s="5"/>
    </row>
    <row r="196" spans="9:13" x14ac:dyDescent="0.25">
      <c r="I196" s="7"/>
      <c r="J196" s="7"/>
      <c r="K196" s="7"/>
      <c r="M196" s="7"/>
    </row>
    <row r="197" spans="9:13" x14ac:dyDescent="0.25">
      <c r="I197" s="1"/>
      <c r="J197" s="1"/>
      <c r="K197" s="1"/>
    </row>
    <row r="198" spans="9:13" x14ac:dyDescent="0.25">
      <c r="I198" s="1"/>
      <c r="J198" s="1"/>
      <c r="K198" s="1"/>
    </row>
    <row r="199" spans="9:13" x14ac:dyDescent="0.25">
      <c r="I199" s="1"/>
      <c r="J199" s="1"/>
      <c r="K199" s="1"/>
    </row>
    <row r="200" spans="9:13" x14ac:dyDescent="0.25">
      <c r="I200" s="1"/>
      <c r="J200" s="1"/>
      <c r="K200" s="1"/>
    </row>
    <row r="201" spans="9:13" x14ac:dyDescent="0.25">
      <c r="I201" s="1"/>
      <c r="J201" s="1"/>
      <c r="K201" s="1"/>
    </row>
  </sheetData>
  <sheetProtection algorithmName="SHA-512" hashValue="GPGx0l9om2wi3XvQazhzHOsm3nj2e+wvzhhHTLxWESUp64y3Zcel1wX90INyyuaNoxqMpFIHzh27+tOndMK9UQ==" saltValue="XdQox/XWQyBL8bD0u+jcJQ==" spinCount="100000" sheet="1" insertColumns="0" insertRows="0" autoFilter="0"/>
  <autoFilter ref="A11:CP87" xr:uid="{B67A3B83-90C9-4335-855A-7161E014DD3C}"/>
  <mergeCells count="34">
    <mergeCell ref="A10:M10"/>
    <mergeCell ref="A7:B7"/>
    <mergeCell ref="A2:B2"/>
    <mergeCell ref="A3:B3"/>
    <mergeCell ref="A4:B4"/>
    <mergeCell ref="A5:B5"/>
    <mergeCell ref="A6:B6"/>
    <mergeCell ref="N10:P10"/>
    <mergeCell ref="Q10:S10"/>
    <mergeCell ref="T10:V10"/>
    <mergeCell ref="W10:Y10"/>
    <mergeCell ref="Z10:AB10"/>
    <mergeCell ref="AC10:AE10"/>
    <mergeCell ref="AF10:AH10"/>
    <mergeCell ref="AI10:AK10"/>
    <mergeCell ref="AL10:AN10"/>
    <mergeCell ref="AO10:AQ10"/>
    <mergeCell ref="AR10:AT10"/>
    <mergeCell ref="AU10:AW10"/>
    <mergeCell ref="AX10:AZ10"/>
    <mergeCell ref="BA10:BC10"/>
    <mergeCell ref="BD10:BF10"/>
    <mergeCell ref="BV10:BX10"/>
    <mergeCell ref="BY10:CA10"/>
    <mergeCell ref="CN10:CP10"/>
    <mergeCell ref="BG10:BI10"/>
    <mergeCell ref="BJ10:BL10"/>
    <mergeCell ref="BM10:BO10"/>
    <mergeCell ref="BP10:BR10"/>
    <mergeCell ref="BS10:BU10"/>
    <mergeCell ref="CB10:CD10"/>
    <mergeCell ref="CE10:CG10"/>
    <mergeCell ref="CH10:CJ10"/>
    <mergeCell ref="CK10:CM10"/>
  </mergeCells>
  <dataValidations count="3">
    <dataValidation type="list" allowBlank="1" showInputMessage="1" showErrorMessage="1" sqref="L79 L75 L15 L18 L21 L24 L27 L30 L33 L36 L39 L42 L45 L48 L51 L54 L57 L60 L63 L66 L69 L72" xr:uid="{DCE7E58C-BD77-4EEB-85AB-A683636A5812}">
      <formula1>"Y, N"</formula1>
    </dataValidation>
    <dataValidation type="list" allowBlank="1" showInputMessage="1" showErrorMessage="1" sqref="I18 I21 I24 I27 I30 I33 I36 I39 I42 I45 I48 I51 I54 I57 I60 I63 I66 I69 I72 I75 I15" xr:uid="{1E7BED36-2C85-496C-85B5-12441E4AEFE9}">
      <formula1>"Y,N"</formula1>
    </dataValidation>
    <dataValidation type="list" allowBlank="1" showInputMessage="1" showErrorMessage="1" sqref="K15 K18 K21 K24 K27 K30 K33 K36 K39 K42 K45 K48 K51 K54 K57 K60 K63 K66 K69 K72 K75" xr:uid="{9BC66E30-6A6E-4628-9A30-9701A66E8336}">
      <formula1>"Version 1.0,Version 2.0,Version 3.0"</formula1>
    </dataValidation>
  </dataValidations>
  <pageMargins left="0.7" right="0.7" top="0.75" bottom="0.75" header="0.3" footer="0.3"/>
  <pageSetup scale="75" pageOrder="overThenDown" orientation="landscape" r:id="rId1"/>
  <headerFooter differentFirst="1">
    <oddHeader>&amp;L&amp;"Times New Roman,Regular"&amp;10Medicaid Section 1115 Eligibility and Coverage Demonstration Monitoring Report Workbook – &amp;A</oddHeader>
    <oddFooter>&amp;R&amp;"Times New Roman,Regular"&amp;10&amp;P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sheetPr>
  <dimension ref="A1:CP60"/>
  <sheetViews>
    <sheetView topLeftCell="A13" zoomScale="70" zoomScaleNormal="70" workbookViewId="0">
      <pane xSplit="1" topLeftCell="B1" activePane="topRight" state="frozen"/>
      <selection activeCell="A10" sqref="A10"/>
      <selection pane="topRight" activeCell="O15" sqref="O15"/>
    </sheetView>
  </sheetViews>
  <sheetFormatPr defaultColWidth="9.140625" defaultRowHeight="15" x14ac:dyDescent="0.25"/>
  <cols>
    <col min="1" max="1" width="21.7109375" style="2" customWidth="1"/>
    <col min="2" max="2" width="45.5703125" style="2" customWidth="1"/>
    <col min="3" max="3" width="50.5703125" style="2" customWidth="1"/>
    <col min="4" max="4" width="45.5703125" style="14" customWidth="1"/>
    <col min="5" max="6" width="19.42578125" style="5" customWidth="1"/>
    <col min="7" max="7" width="23.42578125" style="5" customWidth="1"/>
    <col min="8" max="8" width="19.42578125" style="5" customWidth="1"/>
    <col min="9" max="9" width="32" style="2" customWidth="1"/>
    <col min="10" max="10" width="31.42578125" style="2" customWidth="1"/>
    <col min="11" max="11" width="19.42578125" style="2" customWidth="1"/>
    <col min="12" max="12" width="38.42578125" style="2" customWidth="1"/>
    <col min="13" max="13" width="23.42578125" style="2" customWidth="1"/>
    <col min="14" max="94" width="18.5703125" style="2" customWidth="1"/>
    <col min="95" max="16384" width="9.140625" style="2"/>
  </cols>
  <sheetData>
    <row r="1" spans="1:94" x14ac:dyDescent="0.25">
      <c r="A1" s="74" t="s">
        <v>547</v>
      </c>
      <c r="B1" s="4"/>
      <c r="C1" s="3"/>
      <c r="D1" s="4"/>
    </row>
    <row r="2" spans="1:94" x14ac:dyDescent="0.25">
      <c r="A2" s="367" t="s">
        <v>10</v>
      </c>
      <c r="B2" s="367"/>
      <c r="C2" s="22" t="str">
        <f>'EandC metrics (AD)'!C2</f>
        <v>Indiana</v>
      </c>
      <c r="D2" s="337"/>
    </row>
    <row r="3" spans="1:94" ht="15" customHeight="1" x14ac:dyDescent="0.25">
      <c r="A3" s="365" t="s">
        <v>12</v>
      </c>
      <c r="B3" s="365"/>
      <c r="C3" s="22" t="str">
        <f>'EandC metrics (AD)'!C3</f>
        <v>Healthy Indiana Plan</v>
      </c>
      <c r="D3" s="6"/>
    </row>
    <row r="4" spans="1:94" ht="31.5" customHeight="1" x14ac:dyDescent="0.25">
      <c r="A4" s="365" t="s">
        <v>548</v>
      </c>
      <c r="B4" s="365"/>
      <c r="C4" s="22" t="str">
        <f>'EandC metrics (AD)'!C4</f>
        <v>DY11</v>
      </c>
      <c r="D4" s="337"/>
    </row>
    <row r="5" spans="1:94" ht="31.5" customHeight="1" x14ac:dyDescent="0.25">
      <c r="A5" s="366" t="s">
        <v>549</v>
      </c>
      <c r="B5" s="366"/>
      <c r="C5" s="22" t="str">
        <f>'EandC metrics (AD)'!C5</f>
        <v>01/01/2025 - 12/31/2025</v>
      </c>
      <c r="D5" s="11"/>
    </row>
    <row r="6" spans="1:94" ht="31.5" customHeight="1" x14ac:dyDescent="0.25">
      <c r="A6" s="366" t="s">
        <v>550</v>
      </c>
      <c r="B6" s="366"/>
      <c r="C6" s="22" t="str">
        <f xml:space="preserve"> 'EandC metrics (AD)'!C6</f>
        <v>Q1</v>
      </c>
      <c r="D6" s="2"/>
    </row>
    <row r="7" spans="1:94" ht="31.5" customHeight="1" x14ac:dyDescent="0.25">
      <c r="A7" s="365" t="s">
        <v>17</v>
      </c>
      <c r="B7" s="365"/>
      <c r="C7" s="22" t="str">
        <f>'EandC metrics (AD)'!C7</f>
        <v>01/01/2025-03/31/2025</v>
      </c>
      <c r="D7" s="337"/>
    </row>
    <row r="8" spans="1:94" x14ac:dyDescent="0.25">
      <c r="A8" s="46" t="s">
        <v>1</v>
      </c>
    </row>
    <row r="9" spans="1:94" ht="21" customHeight="1" x14ac:dyDescent="0.3">
      <c r="A9" s="65" t="s">
        <v>551</v>
      </c>
      <c r="B9" s="65"/>
      <c r="C9" s="65"/>
      <c r="D9" s="65"/>
      <c r="E9" s="65"/>
      <c r="F9" s="7"/>
      <c r="G9" s="7"/>
      <c r="H9" s="7"/>
      <c r="I9" s="34"/>
      <c r="J9" s="34"/>
      <c r="K9" s="34"/>
      <c r="M9" s="7"/>
      <c r="N9" s="34"/>
      <c r="O9" s="34"/>
      <c r="P9" s="34"/>
      <c r="Q9" s="34"/>
      <c r="R9" s="34"/>
      <c r="S9" s="34"/>
      <c r="T9" s="6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row>
    <row r="10" spans="1:94" s="8" customFormat="1" ht="15.75" customHeight="1" x14ac:dyDescent="0.3">
      <c r="A10" s="361" t="s">
        <v>20</v>
      </c>
      <c r="B10" s="361"/>
      <c r="C10" s="361"/>
      <c r="D10" s="361"/>
      <c r="E10" s="361"/>
      <c r="F10" s="361"/>
      <c r="G10" s="361"/>
      <c r="H10" s="361"/>
      <c r="I10" s="361"/>
      <c r="J10" s="361"/>
      <c r="K10" s="361"/>
      <c r="L10" s="361"/>
      <c r="M10" s="362"/>
      <c r="N10" s="358" t="s">
        <v>21</v>
      </c>
      <c r="O10" s="359"/>
      <c r="P10" s="360"/>
      <c r="Q10" s="358" t="s">
        <v>380</v>
      </c>
      <c r="R10" s="359"/>
      <c r="S10" s="360"/>
      <c r="T10" s="358" t="s">
        <v>381</v>
      </c>
      <c r="U10" s="359"/>
      <c r="V10" s="360"/>
      <c r="W10" s="358" t="s">
        <v>382</v>
      </c>
      <c r="X10" s="359"/>
      <c r="Y10" s="360"/>
      <c r="Z10" s="358" t="s">
        <v>25</v>
      </c>
      <c r="AA10" s="359"/>
      <c r="AB10" s="360"/>
      <c r="AC10" s="358" t="s">
        <v>26</v>
      </c>
      <c r="AD10" s="359"/>
      <c r="AE10" s="360"/>
      <c r="AF10" s="358" t="s">
        <v>27</v>
      </c>
      <c r="AG10" s="359"/>
      <c r="AH10" s="360"/>
      <c r="AI10" s="358" t="s">
        <v>28</v>
      </c>
      <c r="AJ10" s="359"/>
      <c r="AK10" s="360"/>
      <c r="AL10" s="358" t="s">
        <v>29</v>
      </c>
      <c r="AM10" s="359"/>
      <c r="AN10" s="360"/>
      <c r="AO10" s="358" t="s">
        <v>30</v>
      </c>
      <c r="AP10" s="359"/>
      <c r="AQ10" s="360"/>
      <c r="AR10" s="358" t="s">
        <v>31</v>
      </c>
      <c r="AS10" s="359"/>
      <c r="AT10" s="360"/>
      <c r="AU10" s="358" t="s">
        <v>32</v>
      </c>
      <c r="AV10" s="359"/>
      <c r="AW10" s="360"/>
      <c r="AX10" s="358" t="s">
        <v>33</v>
      </c>
      <c r="AY10" s="359"/>
      <c r="AZ10" s="360"/>
      <c r="BA10" s="358" t="s">
        <v>34</v>
      </c>
      <c r="BB10" s="359"/>
      <c r="BC10" s="360"/>
      <c r="BD10" s="358" t="s">
        <v>35</v>
      </c>
      <c r="BE10" s="359"/>
      <c r="BF10" s="360"/>
      <c r="BG10" s="358" t="s">
        <v>36</v>
      </c>
      <c r="BH10" s="359"/>
      <c r="BI10" s="360"/>
      <c r="BJ10" s="358" t="s">
        <v>37</v>
      </c>
      <c r="BK10" s="359"/>
      <c r="BL10" s="360"/>
      <c r="BM10" s="358" t="s">
        <v>38</v>
      </c>
      <c r="BN10" s="359"/>
      <c r="BO10" s="360"/>
      <c r="BP10" s="358" t="s">
        <v>39</v>
      </c>
      <c r="BQ10" s="359"/>
      <c r="BR10" s="360"/>
      <c r="BS10" s="358" t="s">
        <v>40</v>
      </c>
      <c r="BT10" s="359"/>
      <c r="BU10" s="360"/>
      <c r="BV10" s="358" t="s">
        <v>41</v>
      </c>
      <c r="BW10" s="359"/>
      <c r="BX10" s="360"/>
      <c r="BY10" s="355" t="s">
        <v>383</v>
      </c>
      <c r="BZ10" s="356"/>
      <c r="CA10" s="357"/>
      <c r="CB10" s="355" t="s">
        <v>46</v>
      </c>
      <c r="CC10" s="356"/>
      <c r="CD10" s="357"/>
      <c r="CE10" s="355" t="s">
        <v>47</v>
      </c>
      <c r="CF10" s="356"/>
      <c r="CG10" s="357"/>
      <c r="CH10" s="355" t="s">
        <v>48</v>
      </c>
      <c r="CI10" s="356"/>
      <c r="CJ10" s="357"/>
      <c r="CK10" s="356" t="s">
        <v>49</v>
      </c>
      <c r="CL10" s="356"/>
      <c r="CM10" s="357"/>
      <c r="CN10" s="358" t="s">
        <v>384</v>
      </c>
      <c r="CO10" s="359"/>
      <c r="CP10" s="359"/>
    </row>
    <row r="11" spans="1:94" s="8" customFormat="1" ht="91.5" customHeight="1" x14ac:dyDescent="0.3">
      <c r="A11" s="35" t="s">
        <v>385</v>
      </c>
      <c r="B11" s="35" t="s">
        <v>386</v>
      </c>
      <c r="C11" s="35" t="s">
        <v>387</v>
      </c>
      <c r="D11" s="35" t="s">
        <v>388</v>
      </c>
      <c r="E11" s="35" t="s">
        <v>389</v>
      </c>
      <c r="F11" s="35" t="s">
        <v>390</v>
      </c>
      <c r="G11" s="35" t="s">
        <v>391</v>
      </c>
      <c r="H11" s="35" t="s">
        <v>392</v>
      </c>
      <c r="I11" s="35" t="s">
        <v>393</v>
      </c>
      <c r="J11" s="35" t="s">
        <v>394</v>
      </c>
      <c r="K11" s="35" t="s">
        <v>395</v>
      </c>
      <c r="L11" s="35" t="s">
        <v>396</v>
      </c>
      <c r="M11" s="35" t="s">
        <v>397</v>
      </c>
      <c r="N11" s="47" t="s">
        <v>64</v>
      </c>
      <c r="O11" s="35" t="s">
        <v>398</v>
      </c>
      <c r="P11" s="35" t="s">
        <v>399</v>
      </c>
      <c r="Q11" s="47" t="s">
        <v>67</v>
      </c>
      <c r="R11" s="35" t="s">
        <v>400</v>
      </c>
      <c r="S11" s="35" t="s">
        <v>552</v>
      </c>
      <c r="T11" s="47" t="s">
        <v>70</v>
      </c>
      <c r="U11" s="35" t="s">
        <v>402</v>
      </c>
      <c r="V11" s="35" t="s">
        <v>553</v>
      </c>
      <c r="W11" s="47" t="s">
        <v>73</v>
      </c>
      <c r="X11" s="35" t="s">
        <v>404</v>
      </c>
      <c r="Y11" s="35" t="s">
        <v>554</v>
      </c>
      <c r="Z11" s="47" t="s">
        <v>76</v>
      </c>
      <c r="AA11" s="35" t="s">
        <v>406</v>
      </c>
      <c r="AB11" s="35" t="s">
        <v>555</v>
      </c>
      <c r="AC11" s="47" t="s">
        <v>79</v>
      </c>
      <c r="AD11" s="35" t="s">
        <v>408</v>
      </c>
      <c r="AE11" s="35" t="s">
        <v>409</v>
      </c>
      <c r="AF11" s="47" t="s">
        <v>82</v>
      </c>
      <c r="AG11" s="35" t="s">
        <v>410</v>
      </c>
      <c r="AH11" s="35" t="s">
        <v>556</v>
      </c>
      <c r="AI11" s="47" t="s">
        <v>85</v>
      </c>
      <c r="AJ11" s="35" t="s">
        <v>412</v>
      </c>
      <c r="AK11" s="35" t="s">
        <v>557</v>
      </c>
      <c r="AL11" s="47" t="s">
        <v>88</v>
      </c>
      <c r="AM11" s="35" t="s">
        <v>414</v>
      </c>
      <c r="AN11" s="35" t="s">
        <v>558</v>
      </c>
      <c r="AO11" s="47" t="s">
        <v>91</v>
      </c>
      <c r="AP11" s="35" t="s">
        <v>416</v>
      </c>
      <c r="AQ11" s="35" t="s">
        <v>559</v>
      </c>
      <c r="AR11" s="47" t="s">
        <v>94</v>
      </c>
      <c r="AS11" s="35" t="s">
        <v>418</v>
      </c>
      <c r="AT11" s="35" t="s">
        <v>560</v>
      </c>
      <c r="AU11" s="47" t="s">
        <v>97</v>
      </c>
      <c r="AV11" s="35" t="s">
        <v>420</v>
      </c>
      <c r="AW11" s="35" t="s">
        <v>561</v>
      </c>
      <c r="AX11" s="47" t="s">
        <v>100</v>
      </c>
      <c r="AY11" s="35" t="s">
        <v>422</v>
      </c>
      <c r="AZ11" s="35" t="s">
        <v>562</v>
      </c>
      <c r="BA11" s="47" t="s">
        <v>103</v>
      </c>
      <c r="BB11" s="35" t="s">
        <v>424</v>
      </c>
      <c r="BC11" s="35" t="s">
        <v>563</v>
      </c>
      <c r="BD11" s="47" t="s">
        <v>106</v>
      </c>
      <c r="BE11" s="35" t="s">
        <v>426</v>
      </c>
      <c r="BF11" s="35" t="s">
        <v>564</v>
      </c>
      <c r="BG11" s="47" t="s">
        <v>109</v>
      </c>
      <c r="BH11" s="35" t="s">
        <v>428</v>
      </c>
      <c r="BI11" s="35" t="s">
        <v>565</v>
      </c>
      <c r="BJ11" s="47" t="s">
        <v>112</v>
      </c>
      <c r="BK11" s="35" t="s">
        <v>430</v>
      </c>
      <c r="BL11" s="35" t="s">
        <v>566</v>
      </c>
      <c r="BM11" s="47" t="s">
        <v>115</v>
      </c>
      <c r="BN11" s="35" t="s">
        <v>432</v>
      </c>
      <c r="BO11" s="35" t="s">
        <v>567</v>
      </c>
      <c r="BP11" s="47" t="s">
        <v>118</v>
      </c>
      <c r="BQ11" s="35" t="s">
        <v>434</v>
      </c>
      <c r="BR11" s="35" t="s">
        <v>568</v>
      </c>
      <c r="BS11" s="47" t="s">
        <v>121</v>
      </c>
      <c r="BT11" s="35" t="s">
        <v>436</v>
      </c>
      <c r="BU11" s="35" t="s">
        <v>569</v>
      </c>
      <c r="BV11" s="47" t="s">
        <v>124</v>
      </c>
      <c r="BW11" s="35" t="s">
        <v>438</v>
      </c>
      <c r="BX11" s="35" t="s">
        <v>570</v>
      </c>
      <c r="BY11" s="47" t="s">
        <v>127</v>
      </c>
      <c r="BZ11" s="35" t="s">
        <v>440</v>
      </c>
      <c r="CA11" s="35" t="s">
        <v>571</v>
      </c>
      <c r="CB11" s="47" t="s">
        <v>130</v>
      </c>
      <c r="CC11" s="35" t="s">
        <v>442</v>
      </c>
      <c r="CD11" s="35" t="s">
        <v>443</v>
      </c>
      <c r="CE11" s="47" t="s">
        <v>130</v>
      </c>
      <c r="CF11" s="35" t="s">
        <v>442</v>
      </c>
      <c r="CG11" s="35" t="s">
        <v>443</v>
      </c>
      <c r="CH11" s="47" t="s">
        <v>130</v>
      </c>
      <c r="CI11" s="35" t="s">
        <v>442</v>
      </c>
      <c r="CJ11" s="35" t="s">
        <v>443</v>
      </c>
      <c r="CK11" s="47" t="s">
        <v>130</v>
      </c>
      <c r="CL11" s="35" t="s">
        <v>442</v>
      </c>
      <c r="CM11" s="35" t="s">
        <v>443</v>
      </c>
      <c r="CN11" s="47" t="s">
        <v>133</v>
      </c>
      <c r="CO11" s="35" t="s">
        <v>444</v>
      </c>
      <c r="CP11" s="199" t="s">
        <v>572</v>
      </c>
    </row>
    <row r="12" spans="1:94" s="9" customFormat="1" ht="90.75" thickBot="1" x14ac:dyDescent="0.3">
      <c r="A12" s="92" t="s">
        <v>573</v>
      </c>
      <c r="B12" s="92" t="s">
        <v>574</v>
      </c>
      <c r="C12" s="92" t="s">
        <v>575</v>
      </c>
      <c r="D12" s="92" t="s">
        <v>576</v>
      </c>
      <c r="E12" s="92" t="s">
        <v>450</v>
      </c>
      <c r="F12" s="92" t="s">
        <v>141</v>
      </c>
      <c r="G12" s="92" t="s">
        <v>577</v>
      </c>
      <c r="H12" s="92" t="s">
        <v>453</v>
      </c>
      <c r="I12" s="92" t="s">
        <v>578</v>
      </c>
      <c r="J12" s="92" t="s">
        <v>145</v>
      </c>
      <c r="K12" s="92" t="s">
        <v>146</v>
      </c>
      <c r="L12" s="92" t="s">
        <v>147</v>
      </c>
      <c r="M12" s="92" t="s">
        <v>148</v>
      </c>
      <c r="N12" s="93" t="s">
        <v>167</v>
      </c>
      <c r="O12" s="92" t="s">
        <v>579</v>
      </c>
      <c r="P12" s="94" t="s">
        <v>167</v>
      </c>
      <c r="Q12" s="93" t="s">
        <v>167</v>
      </c>
      <c r="R12" s="92" t="s">
        <v>580</v>
      </c>
      <c r="S12" s="94" t="s">
        <v>167</v>
      </c>
      <c r="T12" s="93" t="s">
        <v>167</v>
      </c>
      <c r="U12" s="92" t="s">
        <v>580</v>
      </c>
      <c r="V12" s="94" t="s">
        <v>167</v>
      </c>
      <c r="W12" s="93" t="s">
        <v>167</v>
      </c>
      <c r="X12" s="92" t="s">
        <v>580</v>
      </c>
      <c r="Y12" s="94" t="s">
        <v>167</v>
      </c>
      <c r="Z12" s="93" t="s">
        <v>167</v>
      </c>
      <c r="AA12" s="92" t="s">
        <v>581</v>
      </c>
      <c r="AB12" s="94" t="s">
        <v>167</v>
      </c>
      <c r="AC12" s="93" t="s">
        <v>167</v>
      </c>
      <c r="AD12" s="92" t="s">
        <v>581</v>
      </c>
      <c r="AE12" s="94" t="s">
        <v>167</v>
      </c>
      <c r="AF12" s="93" t="s">
        <v>167</v>
      </c>
      <c r="AG12" s="92" t="s">
        <v>581</v>
      </c>
      <c r="AH12" s="94" t="s">
        <v>167</v>
      </c>
      <c r="AI12" s="93" t="s">
        <v>167</v>
      </c>
      <c r="AJ12" s="92" t="s">
        <v>581</v>
      </c>
      <c r="AK12" s="94" t="s">
        <v>167</v>
      </c>
      <c r="AL12" s="93" t="s">
        <v>167</v>
      </c>
      <c r="AM12" s="92" t="s">
        <v>581</v>
      </c>
      <c r="AN12" s="94" t="s">
        <v>167</v>
      </c>
      <c r="AO12" s="93" t="s">
        <v>167</v>
      </c>
      <c r="AP12" s="92" t="s">
        <v>581</v>
      </c>
      <c r="AQ12" s="94" t="s">
        <v>167</v>
      </c>
      <c r="AR12" s="93" t="s">
        <v>167</v>
      </c>
      <c r="AS12" s="92" t="s">
        <v>582</v>
      </c>
      <c r="AT12" s="94" t="s">
        <v>167</v>
      </c>
      <c r="AU12" s="93" t="s">
        <v>167</v>
      </c>
      <c r="AV12" s="92" t="s">
        <v>582</v>
      </c>
      <c r="AW12" s="94" t="s">
        <v>167</v>
      </c>
      <c r="AX12" s="93" t="s">
        <v>167</v>
      </c>
      <c r="AY12" s="92" t="s">
        <v>583</v>
      </c>
      <c r="AZ12" s="94" t="s">
        <v>167</v>
      </c>
      <c r="BA12" s="93" t="s">
        <v>167</v>
      </c>
      <c r="BB12" s="92" t="s">
        <v>581</v>
      </c>
      <c r="BC12" s="94" t="s">
        <v>167</v>
      </c>
      <c r="BD12" s="93" t="s">
        <v>167</v>
      </c>
      <c r="BE12" s="92" t="s">
        <v>581</v>
      </c>
      <c r="BF12" s="94" t="s">
        <v>167</v>
      </c>
      <c r="BG12" s="93" t="s">
        <v>167</v>
      </c>
      <c r="BH12" s="92" t="s">
        <v>581</v>
      </c>
      <c r="BI12" s="94" t="s">
        <v>167</v>
      </c>
      <c r="BJ12" s="93" t="s">
        <v>167</v>
      </c>
      <c r="BK12" s="92" t="s">
        <v>581</v>
      </c>
      <c r="BL12" s="94" t="s">
        <v>167</v>
      </c>
      <c r="BM12" s="93" t="s">
        <v>167</v>
      </c>
      <c r="BN12" s="92" t="s">
        <v>581</v>
      </c>
      <c r="BO12" s="94" t="s">
        <v>167</v>
      </c>
      <c r="BP12" s="93" t="s">
        <v>167</v>
      </c>
      <c r="BQ12" s="92" t="s">
        <v>580</v>
      </c>
      <c r="BR12" s="94" t="s">
        <v>167</v>
      </c>
      <c r="BS12" s="93" t="s">
        <v>167</v>
      </c>
      <c r="BT12" s="92" t="s">
        <v>580</v>
      </c>
      <c r="BU12" s="94" t="s">
        <v>167</v>
      </c>
      <c r="BV12" s="93" t="s">
        <v>167</v>
      </c>
      <c r="BW12" s="92" t="s">
        <v>580</v>
      </c>
      <c r="BX12" s="94" t="s">
        <v>167</v>
      </c>
      <c r="BY12" s="93" t="s">
        <v>167</v>
      </c>
      <c r="BZ12" s="94" t="s">
        <v>167</v>
      </c>
      <c r="CA12" s="94" t="s">
        <v>167</v>
      </c>
      <c r="CB12" s="93"/>
      <c r="CC12" s="92" t="s">
        <v>455</v>
      </c>
      <c r="CD12" s="94"/>
      <c r="CE12" s="93"/>
      <c r="CF12" s="92" t="s">
        <v>455</v>
      </c>
      <c r="CG12" s="94"/>
      <c r="CH12" s="93"/>
      <c r="CI12" s="92" t="s">
        <v>455</v>
      </c>
      <c r="CJ12" s="94"/>
      <c r="CK12" s="93"/>
      <c r="CL12" s="92" t="s">
        <v>455</v>
      </c>
      <c r="CM12" s="94"/>
      <c r="CN12" s="93" t="s">
        <v>167</v>
      </c>
      <c r="CO12" s="92" t="s">
        <v>145</v>
      </c>
      <c r="CP12" s="95" t="s">
        <v>167</v>
      </c>
    </row>
    <row r="13" spans="1:94" s="9" customFormat="1" ht="99.95" customHeight="1" thickBot="1" x14ac:dyDescent="0.3">
      <c r="A13" s="132" t="s">
        <v>584</v>
      </c>
      <c r="B13" s="132" t="s">
        <v>585</v>
      </c>
      <c r="C13" s="132" t="s">
        <v>586</v>
      </c>
      <c r="D13" s="132" t="s">
        <v>587</v>
      </c>
      <c r="E13" s="112" t="s">
        <v>162</v>
      </c>
      <c r="F13" s="112" t="s">
        <v>272</v>
      </c>
      <c r="G13" s="112" t="s">
        <v>250</v>
      </c>
      <c r="H13" s="266" t="s">
        <v>165</v>
      </c>
      <c r="I13" s="203" t="s">
        <v>177</v>
      </c>
      <c r="J13" s="202" t="s">
        <v>588</v>
      </c>
      <c r="K13" s="109" t="s">
        <v>166</v>
      </c>
      <c r="L13" s="109" t="s">
        <v>165</v>
      </c>
      <c r="M13" s="335" t="s">
        <v>715</v>
      </c>
      <c r="N13" s="204"/>
      <c r="O13" s="325">
        <v>683846</v>
      </c>
      <c r="P13" s="205"/>
      <c r="Q13" s="204"/>
      <c r="R13" s="325">
        <v>476236</v>
      </c>
      <c r="S13" s="205"/>
      <c r="T13" s="204"/>
      <c r="U13" s="325">
        <v>113602</v>
      </c>
      <c r="V13" s="205"/>
      <c r="W13" s="204"/>
      <c r="X13" s="325">
        <v>94008</v>
      </c>
      <c r="Y13" s="205"/>
      <c r="Z13" s="204"/>
      <c r="AA13" s="111">
        <v>2</v>
      </c>
      <c r="AB13" s="205"/>
      <c r="AC13" s="204"/>
      <c r="AD13" s="325">
        <v>153999</v>
      </c>
      <c r="AE13" s="205"/>
      <c r="AF13" s="204"/>
      <c r="AG13" s="325">
        <v>188206</v>
      </c>
      <c r="AH13" s="205"/>
      <c r="AI13" s="204"/>
      <c r="AJ13" s="325">
        <v>162382</v>
      </c>
      <c r="AK13" s="205"/>
      <c r="AL13" s="204"/>
      <c r="AM13" s="325">
        <v>106494</v>
      </c>
      <c r="AN13" s="205"/>
      <c r="AO13" s="204"/>
      <c r="AP13" s="325">
        <v>71298</v>
      </c>
      <c r="AQ13" s="205"/>
      <c r="AR13" s="204"/>
      <c r="AS13" s="325">
        <v>282410</v>
      </c>
      <c r="AT13" s="205"/>
      <c r="AU13" s="204"/>
      <c r="AV13" s="325">
        <v>401436</v>
      </c>
      <c r="AW13" s="205"/>
      <c r="AX13" s="204"/>
      <c r="AY13" s="325">
        <v>419468</v>
      </c>
      <c r="AZ13" s="205"/>
      <c r="BA13" s="204"/>
      <c r="BB13" s="325">
        <v>131453</v>
      </c>
      <c r="BC13" s="205"/>
      <c r="BD13" s="204"/>
      <c r="BE13" s="325">
        <v>19217</v>
      </c>
      <c r="BF13" s="205"/>
      <c r="BG13" s="204"/>
      <c r="BH13" s="325">
        <v>1769</v>
      </c>
      <c r="BI13" s="205"/>
      <c r="BJ13" s="204"/>
      <c r="BK13" s="325">
        <v>3593</v>
      </c>
      <c r="BL13" s="205"/>
      <c r="BM13" s="204"/>
      <c r="BN13" s="325">
        <v>108346</v>
      </c>
      <c r="BO13" s="205"/>
      <c r="BP13" s="204"/>
      <c r="BQ13" s="325">
        <v>53589</v>
      </c>
      <c r="BR13" s="205"/>
      <c r="BS13" s="204"/>
      <c r="BT13" s="325">
        <v>521829</v>
      </c>
      <c r="BU13" s="205"/>
      <c r="BV13" s="204"/>
      <c r="BW13" s="325">
        <v>108428</v>
      </c>
      <c r="BX13" s="205"/>
      <c r="BY13" s="204"/>
      <c r="BZ13" s="205"/>
      <c r="CA13" s="205"/>
      <c r="CB13" s="204"/>
      <c r="CC13" s="325">
        <v>130548</v>
      </c>
      <c r="CD13" s="205"/>
      <c r="CE13" s="204"/>
      <c r="CF13" s="325">
        <v>8222</v>
      </c>
      <c r="CG13" s="205"/>
      <c r="CH13" s="204"/>
      <c r="CI13" s="325">
        <v>39124</v>
      </c>
      <c r="CJ13" s="205"/>
      <c r="CK13" s="204"/>
      <c r="CL13" s="325">
        <v>523489</v>
      </c>
      <c r="CM13" s="205"/>
      <c r="CN13" s="204"/>
      <c r="CO13" s="111"/>
      <c r="CP13" s="206"/>
    </row>
    <row r="14" spans="1:94" s="9" customFormat="1" ht="99.95" customHeight="1" thickTop="1" thickBot="1" x14ac:dyDescent="0.3">
      <c r="A14" s="167" t="s">
        <v>589</v>
      </c>
      <c r="B14" s="167" t="s">
        <v>590</v>
      </c>
      <c r="C14" s="167" t="s">
        <v>591</v>
      </c>
      <c r="D14" s="167" t="s">
        <v>587</v>
      </c>
      <c r="E14" s="168" t="s">
        <v>592</v>
      </c>
      <c r="F14" s="168" t="s">
        <v>272</v>
      </c>
      <c r="G14" s="168" t="s">
        <v>250</v>
      </c>
      <c r="H14" s="170" t="s">
        <v>165</v>
      </c>
      <c r="I14" s="170" t="s">
        <v>177</v>
      </c>
      <c r="J14" s="170" t="s">
        <v>593</v>
      </c>
      <c r="K14" s="169" t="s">
        <v>166</v>
      </c>
      <c r="L14" s="170" t="s">
        <v>165</v>
      </c>
      <c r="M14" s="169" t="s">
        <v>719</v>
      </c>
      <c r="N14" s="267"/>
      <c r="O14" s="169">
        <v>191180</v>
      </c>
      <c r="P14" s="268"/>
      <c r="Q14" s="267"/>
      <c r="R14" s="326">
        <v>124087</v>
      </c>
      <c r="S14" s="268"/>
      <c r="T14" s="267"/>
      <c r="U14" s="326">
        <v>34857</v>
      </c>
      <c r="V14" s="268"/>
      <c r="W14" s="267"/>
      <c r="X14" s="326">
        <v>26556</v>
      </c>
      <c r="Y14" s="268"/>
      <c r="Z14" s="267"/>
      <c r="AA14" s="169">
        <v>0</v>
      </c>
      <c r="AB14" s="268"/>
      <c r="AC14" s="267"/>
      <c r="AD14" s="344">
        <v>32249</v>
      </c>
      <c r="AE14" s="268"/>
      <c r="AF14" s="267"/>
      <c r="AG14" s="326">
        <v>48331</v>
      </c>
      <c r="AH14" s="268"/>
      <c r="AI14" s="267"/>
      <c r="AJ14" s="326">
        <v>46299</v>
      </c>
      <c r="AK14" s="268"/>
      <c r="AL14" s="267"/>
      <c r="AM14" s="10">
        <v>35516</v>
      </c>
      <c r="AN14" s="268"/>
      <c r="AO14" s="267"/>
      <c r="AP14" s="326">
        <v>26621</v>
      </c>
      <c r="AQ14" s="268"/>
      <c r="AR14" s="267"/>
      <c r="AS14" s="326">
        <v>57985</v>
      </c>
      <c r="AT14" s="268"/>
      <c r="AU14" s="267"/>
      <c r="AV14" s="326">
        <v>133195</v>
      </c>
      <c r="AW14" s="268"/>
      <c r="AX14" s="267"/>
      <c r="AY14" s="326">
        <v>115274</v>
      </c>
      <c r="AZ14" s="268"/>
      <c r="BA14" s="267"/>
      <c r="BB14" s="326">
        <v>34541</v>
      </c>
      <c r="BC14" s="268"/>
      <c r="BD14" s="267"/>
      <c r="BE14" s="326">
        <v>5953</v>
      </c>
      <c r="BF14" s="268"/>
      <c r="BG14" s="267"/>
      <c r="BH14" s="169">
        <v>460</v>
      </c>
      <c r="BI14" s="268"/>
      <c r="BJ14" s="267"/>
      <c r="BK14" s="169">
        <v>15038</v>
      </c>
      <c r="BL14" s="268"/>
      <c r="BM14" s="267"/>
      <c r="BN14" s="326">
        <v>19914</v>
      </c>
      <c r="BO14" s="268"/>
      <c r="BP14" s="267"/>
      <c r="BQ14" s="326">
        <v>3453</v>
      </c>
      <c r="BR14" s="268"/>
      <c r="BS14" s="267"/>
      <c r="BT14" s="326">
        <v>173371</v>
      </c>
      <c r="BU14" s="268"/>
      <c r="BV14" s="267"/>
      <c r="BW14" s="326">
        <v>14356</v>
      </c>
      <c r="BX14" s="268"/>
      <c r="BY14" s="267"/>
      <c r="BZ14" s="268"/>
      <c r="CA14" s="268"/>
      <c r="CB14" s="267"/>
      <c r="CC14" s="326">
        <v>40452</v>
      </c>
      <c r="CD14" s="268"/>
      <c r="CE14" s="267"/>
      <c r="CF14" s="326">
        <v>3024</v>
      </c>
      <c r="CG14" s="268"/>
      <c r="CH14" s="267"/>
      <c r="CI14" s="326">
        <v>19573</v>
      </c>
      <c r="CJ14" s="268"/>
      <c r="CK14" s="267"/>
      <c r="CL14" s="326">
        <v>105392</v>
      </c>
      <c r="CM14" s="268"/>
      <c r="CN14" s="267"/>
      <c r="CO14" s="169"/>
      <c r="CP14" s="269"/>
    </row>
    <row r="15" spans="1:94" s="9" customFormat="1" ht="99.95" customHeight="1" thickTop="1" thickBot="1" x14ac:dyDescent="0.3">
      <c r="A15" s="167" t="s">
        <v>594</v>
      </c>
      <c r="B15" s="167" t="s">
        <v>595</v>
      </c>
      <c r="C15" s="167" t="s">
        <v>596</v>
      </c>
      <c r="D15" s="167" t="s">
        <v>587</v>
      </c>
      <c r="E15" s="168" t="s">
        <v>162</v>
      </c>
      <c r="F15" s="168" t="s">
        <v>272</v>
      </c>
      <c r="G15" s="168" t="s">
        <v>250</v>
      </c>
      <c r="H15" s="170" t="s">
        <v>167</v>
      </c>
      <c r="I15" s="170"/>
      <c r="J15" s="170" t="s">
        <v>597</v>
      </c>
      <c r="K15" s="169"/>
      <c r="L15" s="170"/>
      <c r="M15" s="169"/>
      <c r="N15" s="267"/>
      <c r="O15" s="297"/>
      <c r="P15" s="268"/>
      <c r="Q15" s="267"/>
      <c r="R15" s="297"/>
      <c r="S15" s="268"/>
      <c r="T15" s="267"/>
      <c r="U15" s="297"/>
      <c r="V15" s="268"/>
      <c r="W15" s="267"/>
      <c r="X15" s="297"/>
      <c r="Y15" s="268"/>
      <c r="Z15" s="267"/>
      <c r="AA15" s="297"/>
      <c r="AB15" s="268"/>
      <c r="AC15" s="267"/>
      <c r="AD15" s="297"/>
      <c r="AE15" s="268"/>
      <c r="AF15" s="267"/>
      <c r="AG15" s="297"/>
      <c r="AH15" s="268"/>
      <c r="AI15" s="267"/>
      <c r="AJ15" s="297"/>
      <c r="AK15" s="268"/>
      <c r="AL15" s="267"/>
      <c r="AM15" s="297"/>
      <c r="AN15" s="268"/>
      <c r="AO15" s="267"/>
      <c r="AP15" s="297"/>
      <c r="AQ15" s="268"/>
      <c r="AR15" s="267"/>
      <c r="AS15" s="297"/>
      <c r="AT15" s="268"/>
      <c r="AU15" s="267"/>
      <c r="AV15" s="297"/>
      <c r="AW15" s="268"/>
      <c r="AX15" s="267"/>
      <c r="AY15" s="297"/>
      <c r="AZ15" s="268"/>
      <c r="BA15" s="267"/>
      <c r="BB15" s="297"/>
      <c r="BC15" s="268"/>
      <c r="BD15" s="267"/>
      <c r="BE15" s="297"/>
      <c r="BF15" s="268"/>
      <c r="BG15" s="267"/>
      <c r="BH15" s="297"/>
      <c r="BI15" s="268"/>
      <c r="BJ15" s="267"/>
      <c r="BK15" s="297"/>
      <c r="BL15" s="268"/>
      <c r="BM15" s="267"/>
      <c r="BN15" s="297"/>
      <c r="BO15" s="268"/>
      <c r="BP15" s="267"/>
      <c r="BQ15" s="297"/>
      <c r="BR15" s="268"/>
      <c r="BS15" s="267"/>
      <c r="BT15" s="297"/>
      <c r="BU15" s="268"/>
      <c r="BV15" s="267"/>
      <c r="BW15" s="297"/>
      <c r="BX15" s="268"/>
      <c r="BY15" s="267"/>
      <c r="BZ15" s="268"/>
      <c r="CA15" s="268"/>
      <c r="CB15" s="267"/>
      <c r="CC15" s="297"/>
      <c r="CD15" s="268"/>
      <c r="CE15" s="267"/>
      <c r="CF15" s="297"/>
      <c r="CG15" s="268"/>
      <c r="CH15" s="267"/>
      <c r="CI15" s="297"/>
      <c r="CJ15" s="268"/>
      <c r="CK15" s="267"/>
      <c r="CL15" s="297"/>
      <c r="CM15" s="268"/>
      <c r="CN15" s="267"/>
      <c r="CO15" s="297"/>
      <c r="CP15" s="269"/>
    </row>
    <row r="16" spans="1:94" s="9" customFormat="1" ht="99.95" customHeight="1" thickTop="1" thickBot="1" x14ac:dyDescent="0.3">
      <c r="A16" s="167" t="s">
        <v>598</v>
      </c>
      <c r="B16" s="167" t="s">
        <v>599</v>
      </c>
      <c r="C16" s="167" t="s">
        <v>600</v>
      </c>
      <c r="D16" s="167" t="s">
        <v>587</v>
      </c>
      <c r="E16" s="168" t="s">
        <v>592</v>
      </c>
      <c r="F16" s="168" t="s">
        <v>272</v>
      </c>
      <c r="G16" s="168" t="s">
        <v>250</v>
      </c>
      <c r="H16" s="170" t="s">
        <v>167</v>
      </c>
      <c r="I16" s="170"/>
      <c r="J16" s="170" t="s">
        <v>597</v>
      </c>
      <c r="K16" s="169"/>
      <c r="L16" s="170"/>
      <c r="M16" s="169"/>
      <c r="N16" s="267"/>
      <c r="O16" s="297"/>
      <c r="P16" s="268"/>
      <c r="Q16" s="267"/>
      <c r="R16" s="297"/>
      <c r="S16" s="268"/>
      <c r="T16" s="267"/>
      <c r="U16" s="297"/>
      <c r="V16" s="268"/>
      <c r="W16" s="267"/>
      <c r="X16" s="297"/>
      <c r="Y16" s="268"/>
      <c r="Z16" s="267"/>
      <c r="AA16" s="297"/>
      <c r="AB16" s="268"/>
      <c r="AC16" s="267"/>
      <c r="AD16" s="297"/>
      <c r="AE16" s="268"/>
      <c r="AF16" s="267"/>
      <c r="AG16" s="297"/>
      <c r="AH16" s="268"/>
      <c r="AI16" s="267"/>
      <c r="AJ16" s="297"/>
      <c r="AK16" s="268"/>
      <c r="AL16" s="267"/>
      <c r="AM16" s="297"/>
      <c r="AN16" s="268"/>
      <c r="AO16" s="267"/>
      <c r="AP16" s="297"/>
      <c r="AQ16" s="268"/>
      <c r="AR16" s="267"/>
      <c r="AS16" s="297"/>
      <c r="AT16" s="268"/>
      <c r="AU16" s="267"/>
      <c r="AV16" s="297"/>
      <c r="AW16" s="268"/>
      <c r="AX16" s="267"/>
      <c r="AY16" s="297"/>
      <c r="AZ16" s="268"/>
      <c r="BA16" s="267"/>
      <c r="BB16" s="297"/>
      <c r="BC16" s="268"/>
      <c r="BD16" s="267"/>
      <c r="BE16" s="297"/>
      <c r="BF16" s="268"/>
      <c r="BG16" s="267"/>
      <c r="BH16" s="297"/>
      <c r="BI16" s="268"/>
      <c r="BJ16" s="267"/>
      <c r="BK16" s="297"/>
      <c r="BL16" s="268"/>
      <c r="BM16" s="267"/>
      <c r="BN16" s="297"/>
      <c r="BO16" s="268"/>
      <c r="BP16" s="267"/>
      <c r="BQ16" s="297"/>
      <c r="BR16" s="268"/>
      <c r="BS16" s="267"/>
      <c r="BT16" s="297"/>
      <c r="BU16" s="268"/>
      <c r="BV16" s="267"/>
      <c r="BW16" s="297"/>
      <c r="BX16" s="268"/>
      <c r="BY16" s="267"/>
      <c r="BZ16" s="268"/>
      <c r="CA16" s="268"/>
      <c r="CB16" s="267"/>
      <c r="CC16" s="297"/>
      <c r="CD16" s="268"/>
      <c r="CE16" s="267"/>
      <c r="CF16" s="297"/>
      <c r="CG16" s="268"/>
      <c r="CH16" s="267"/>
      <c r="CI16" s="297"/>
      <c r="CJ16" s="268"/>
      <c r="CK16" s="267"/>
      <c r="CL16" s="297"/>
      <c r="CM16" s="268"/>
      <c r="CN16" s="267"/>
      <c r="CO16" s="297"/>
      <c r="CP16" s="269"/>
    </row>
    <row r="17" spans="1:94" s="9" customFormat="1" ht="99.95" customHeight="1" thickTop="1" thickBot="1" x14ac:dyDescent="0.3">
      <c r="A17" s="167" t="s">
        <v>601</v>
      </c>
      <c r="B17" s="167" t="s">
        <v>602</v>
      </c>
      <c r="C17" s="167" t="s">
        <v>603</v>
      </c>
      <c r="D17" s="167" t="s">
        <v>587</v>
      </c>
      <c r="E17" s="168" t="s">
        <v>162</v>
      </c>
      <c r="F17" s="168" t="s">
        <v>272</v>
      </c>
      <c r="G17" s="168" t="s">
        <v>250</v>
      </c>
      <c r="H17" s="170" t="s">
        <v>165</v>
      </c>
      <c r="I17" s="170" t="s">
        <v>177</v>
      </c>
      <c r="J17" s="170" t="s">
        <v>604</v>
      </c>
      <c r="K17" s="169" t="s">
        <v>166</v>
      </c>
      <c r="L17" s="170" t="s">
        <v>165</v>
      </c>
      <c r="M17" s="169" t="s">
        <v>719</v>
      </c>
      <c r="N17" s="267"/>
      <c r="O17" s="326">
        <v>48282</v>
      </c>
      <c r="P17" s="268"/>
      <c r="Q17" s="267"/>
      <c r="R17" s="326">
        <v>31628</v>
      </c>
      <c r="S17" s="268"/>
      <c r="T17" s="267"/>
      <c r="U17" s="326">
        <v>7892</v>
      </c>
      <c r="V17" s="268"/>
      <c r="W17" s="267"/>
      <c r="X17" s="326">
        <v>6391</v>
      </c>
      <c r="Y17" s="268"/>
      <c r="Z17" s="267"/>
      <c r="AA17" s="169">
        <v>0</v>
      </c>
      <c r="AB17" s="268"/>
      <c r="AC17" s="267"/>
      <c r="AD17" s="326">
        <v>9688</v>
      </c>
      <c r="AE17" s="268"/>
      <c r="AF17" s="267"/>
      <c r="AG17" s="326">
        <v>13097</v>
      </c>
      <c r="AH17" s="268"/>
      <c r="AI17" s="267"/>
      <c r="AJ17" s="326">
        <v>11917</v>
      </c>
      <c r="AK17" s="268"/>
      <c r="AL17" s="267"/>
      <c r="AM17" s="326">
        <v>7811</v>
      </c>
      <c r="AN17" s="268"/>
      <c r="AO17" s="267"/>
      <c r="AP17" s="326">
        <v>5400</v>
      </c>
      <c r="AQ17" s="268"/>
      <c r="AR17" s="267"/>
      <c r="AS17" s="326">
        <v>18257</v>
      </c>
      <c r="AT17" s="268"/>
      <c r="AU17" s="267"/>
      <c r="AV17" s="326">
        <v>30025</v>
      </c>
      <c r="AW17" s="268"/>
      <c r="AX17" s="267"/>
      <c r="AY17" s="326">
        <v>29319</v>
      </c>
      <c r="AZ17" s="268"/>
      <c r="BA17" s="267"/>
      <c r="BB17" s="326">
        <v>9133</v>
      </c>
      <c r="BC17" s="268"/>
      <c r="BD17" s="267"/>
      <c r="BE17" s="326">
        <v>1815</v>
      </c>
      <c r="BF17" s="268"/>
      <c r="BG17" s="267"/>
      <c r="BH17" s="169">
        <v>134</v>
      </c>
      <c r="BI17" s="268"/>
      <c r="BJ17" s="267"/>
      <c r="BK17" s="169">
        <v>111</v>
      </c>
      <c r="BL17" s="268"/>
      <c r="BM17" s="267"/>
      <c r="BN17" s="326">
        <v>7770</v>
      </c>
      <c r="BO17" s="268"/>
      <c r="BP17" s="267"/>
      <c r="BQ17" s="169">
        <v>360</v>
      </c>
      <c r="BR17" s="268"/>
      <c r="BS17" s="267"/>
      <c r="BT17" s="326">
        <v>45036</v>
      </c>
      <c r="BU17" s="268"/>
      <c r="BV17" s="267"/>
      <c r="BW17" s="326">
        <v>2886</v>
      </c>
      <c r="BX17" s="268"/>
      <c r="BY17" s="267"/>
      <c r="BZ17" s="268"/>
      <c r="CA17" s="268"/>
      <c r="CB17" s="267"/>
      <c r="CC17" s="326">
        <v>9235</v>
      </c>
      <c r="CD17" s="268"/>
      <c r="CE17" s="267"/>
      <c r="CF17" s="169">
        <v>743</v>
      </c>
      <c r="CG17" s="268"/>
      <c r="CH17" s="267"/>
      <c r="CI17" s="326">
        <v>4023</v>
      </c>
      <c r="CJ17" s="268"/>
      <c r="CK17" s="267"/>
      <c r="CL17" s="169">
        <v>32035</v>
      </c>
      <c r="CM17" s="268"/>
      <c r="CN17" s="267"/>
      <c r="CO17" s="169"/>
      <c r="CP17" s="269"/>
    </row>
    <row r="18" spans="1:94" s="9" customFormat="1" ht="99.95" customHeight="1" thickTop="1" thickBot="1" x14ac:dyDescent="0.3">
      <c r="A18" s="167" t="s">
        <v>605</v>
      </c>
      <c r="B18" s="167" t="s">
        <v>606</v>
      </c>
      <c r="C18" s="167" t="s">
        <v>607</v>
      </c>
      <c r="D18" s="167" t="s">
        <v>587</v>
      </c>
      <c r="E18" s="168" t="s">
        <v>162</v>
      </c>
      <c r="F18" s="168" t="s">
        <v>272</v>
      </c>
      <c r="G18" s="168" t="s">
        <v>250</v>
      </c>
      <c r="H18" s="170" t="s">
        <v>167</v>
      </c>
      <c r="I18" s="170"/>
      <c r="J18" s="170" t="s">
        <v>608</v>
      </c>
      <c r="K18" s="169"/>
      <c r="L18" s="170"/>
      <c r="M18" s="169"/>
      <c r="N18" s="267"/>
      <c r="O18" s="297"/>
      <c r="P18" s="268"/>
      <c r="Q18" s="267"/>
      <c r="R18" s="297"/>
      <c r="S18" s="268"/>
      <c r="T18" s="267"/>
      <c r="U18" s="297"/>
      <c r="V18" s="268"/>
      <c r="W18" s="267"/>
      <c r="X18" s="297"/>
      <c r="Y18" s="268"/>
      <c r="Z18" s="267"/>
      <c r="AA18" s="297"/>
      <c r="AB18" s="268"/>
      <c r="AC18" s="267"/>
      <c r="AD18" s="297"/>
      <c r="AE18" s="268"/>
      <c r="AF18" s="267"/>
      <c r="AG18" s="297"/>
      <c r="AH18" s="268"/>
      <c r="AI18" s="267"/>
      <c r="AJ18" s="297"/>
      <c r="AK18" s="268"/>
      <c r="AL18" s="267"/>
      <c r="AM18" s="297"/>
      <c r="AN18" s="268"/>
      <c r="AO18" s="267"/>
      <c r="AP18" s="297"/>
      <c r="AQ18" s="268"/>
      <c r="AR18" s="267"/>
      <c r="AS18" s="297"/>
      <c r="AT18" s="268"/>
      <c r="AU18" s="267"/>
      <c r="AV18" s="297"/>
      <c r="AW18" s="268"/>
      <c r="AX18" s="267"/>
      <c r="AY18" s="297"/>
      <c r="AZ18" s="268"/>
      <c r="BA18" s="267"/>
      <c r="BB18" s="297"/>
      <c r="BC18" s="268"/>
      <c r="BD18" s="267"/>
      <c r="BE18" s="297"/>
      <c r="BF18" s="268"/>
      <c r="BG18" s="267"/>
      <c r="BH18" s="297"/>
      <c r="BI18" s="268"/>
      <c r="BJ18" s="267"/>
      <c r="BK18" s="297"/>
      <c r="BL18" s="268"/>
      <c r="BM18" s="267"/>
      <c r="BN18" s="297"/>
      <c r="BO18" s="268"/>
      <c r="BP18" s="267"/>
      <c r="BQ18" s="297"/>
      <c r="BR18" s="268"/>
      <c r="BS18" s="267"/>
      <c r="BT18" s="297"/>
      <c r="BU18" s="268"/>
      <c r="BV18" s="267"/>
      <c r="BW18" s="297"/>
      <c r="BX18" s="268"/>
      <c r="BY18" s="267"/>
      <c r="BZ18" s="268"/>
      <c r="CA18" s="268"/>
      <c r="CB18" s="267"/>
      <c r="CC18" s="297"/>
      <c r="CD18" s="268"/>
      <c r="CE18" s="267"/>
      <c r="CF18" s="297"/>
      <c r="CG18" s="268"/>
      <c r="CH18" s="267"/>
      <c r="CI18" s="297"/>
      <c r="CJ18" s="268"/>
      <c r="CK18" s="267"/>
      <c r="CL18" s="297"/>
      <c r="CM18" s="268"/>
      <c r="CN18" s="267"/>
      <c r="CO18" s="297"/>
      <c r="CP18" s="269"/>
    </row>
    <row r="19" spans="1:94" s="9" customFormat="1" ht="99.95" customHeight="1" thickTop="1" x14ac:dyDescent="0.25">
      <c r="A19" s="167" t="s">
        <v>609</v>
      </c>
      <c r="B19" s="167" t="s">
        <v>610</v>
      </c>
      <c r="C19" s="167" t="s">
        <v>611</v>
      </c>
      <c r="D19" s="167" t="s">
        <v>587</v>
      </c>
      <c r="E19" s="168" t="s">
        <v>162</v>
      </c>
      <c r="F19" s="168" t="s">
        <v>272</v>
      </c>
      <c r="G19" s="168" t="s">
        <v>250</v>
      </c>
      <c r="H19" s="170" t="s">
        <v>177</v>
      </c>
      <c r="I19" s="170"/>
      <c r="J19" s="170" t="s">
        <v>612</v>
      </c>
      <c r="K19" s="169"/>
      <c r="L19" s="170"/>
      <c r="M19" s="169"/>
      <c r="N19" s="267"/>
      <c r="O19" s="169"/>
      <c r="P19" s="268"/>
      <c r="Q19" s="267"/>
      <c r="R19" s="169"/>
      <c r="S19" s="268"/>
      <c r="T19" s="267"/>
      <c r="U19" s="169"/>
      <c r="V19" s="268"/>
      <c r="W19" s="267"/>
      <c r="X19" s="169"/>
      <c r="Y19" s="268"/>
      <c r="Z19" s="267"/>
      <c r="AA19" s="169"/>
      <c r="AB19" s="268"/>
      <c r="AC19" s="267"/>
      <c r="AD19" s="169"/>
      <c r="AE19" s="268"/>
      <c r="AF19" s="267"/>
      <c r="AG19" s="169"/>
      <c r="AH19" s="268"/>
      <c r="AI19" s="267"/>
      <c r="AJ19" s="169"/>
      <c r="AK19" s="268"/>
      <c r="AL19" s="267"/>
      <c r="AM19" s="169"/>
      <c r="AN19" s="268"/>
      <c r="AO19" s="267"/>
      <c r="AP19" s="169"/>
      <c r="AQ19" s="268"/>
      <c r="AR19" s="267"/>
      <c r="AS19" s="169"/>
      <c r="AT19" s="268"/>
      <c r="AU19" s="267"/>
      <c r="AV19" s="169"/>
      <c r="AW19" s="268"/>
      <c r="AX19" s="267"/>
      <c r="AY19" s="169"/>
      <c r="AZ19" s="268"/>
      <c r="BA19" s="267"/>
      <c r="BB19" s="169"/>
      <c r="BC19" s="268"/>
      <c r="BD19" s="267"/>
      <c r="BE19" s="169"/>
      <c r="BF19" s="268"/>
      <c r="BG19" s="267"/>
      <c r="BH19" s="169"/>
      <c r="BI19" s="268"/>
      <c r="BJ19" s="267"/>
      <c r="BK19" s="169"/>
      <c r="BL19" s="268"/>
      <c r="BM19" s="267"/>
      <c r="BN19" s="169"/>
      <c r="BO19" s="268"/>
      <c r="BP19" s="267"/>
      <c r="BQ19" s="169"/>
      <c r="BR19" s="268"/>
      <c r="BS19" s="267"/>
      <c r="BT19" s="169"/>
      <c r="BU19" s="268"/>
      <c r="BV19" s="267"/>
      <c r="BW19" s="169"/>
      <c r="BX19" s="268"/>
      <c r="BY19" s="267"/>
      <c r="BZ19" s="268"/>
      <c r="CA19" s="268"/>
      <c r="CB19" s="267"/>
      <c r="CC19" s="169"/>
      <c r="CD19" s="268"/>
      <c r="CE19" s="267"/>
      <c r="CF19" s="169"/>
      <c r="CG19" s="268"/>
      <c r="CH19" s="267"/>
      <c r="CI19" s="169"/>
      <c r="CJ19" s="268"/>
      <c r="CK19" s="267"/>
      <c r="CL19" s="169"/>
      <c r="CM19" s="268"/>
      <c r="CN19" s="267"/>
      <c r="CO19" s="169"/>
      <c r="CP19" s="269"/>
    </row>
    <row r="20" spans="1:94" s="9" customFormat="1" ht="14.45" customHeight="1" x14ac:dyDescent="0.25">
      <c r="A20" s="160" t="s">
        <v>358</v>
      </c>
      <c r="B20" s="81" t="s">
        <v>1</v>
      </c>
      <c r="C20" s="81" t="s">
        <v>1</v>
      </c>
      <c r="D20" s="81" t="s">
        <v>1</v>
      </c>
      <c r="E20" s="81" t="s">
        <v>1</v>
      </c>
      <c r="F20" s="81" t="s">
        <v>1</v>
      </c>
      <c r="G20" s="81" t="s">
        <v>1</v>
      </c>
      <c r="H20" s="81" t="s">
        <v>1</v>
      </c>
      <c r="I20" s="81" t="s">
        <v>1</v>
      </c>
      <c r="J20" s="81" t="s">
        <v>1</v>
      </c>
      <c r="K20" s="81" t="s">
        <v>1</v>
      </c>
      <c r="L20" s="81" t="s">
        <v>1</v>
      </c>
      <c r="M20" s="81" t="s">
        <v>1</v>
      </c>
      <c r="N20" s="81" t="s">
        <v>1</v>
      </c>
      <c r="O20" s="81" t="s">
        <v>1</v>
      </c>
      <c r="P20" s="81" t="s">
        <v>1</v>
      </c>
      <c r="Q20" s="81" t="s">
        <v>1</v>
      </c>
      <c r="R20" s="81" t="s">
        <v>1</v>
      </c>
      <c r="S20" s="81" t="s">
        <v>1</v>
      </c>
      <c r="T20" s="81" t="s">
        <v>1</v>
      </c>
      <c r="U20" s="81" t="s">
        <v>1</v>
      </c>
      <c r="V20" s="81" t="s">
        <v>1</v>
      </c>
      <c r="W20" s="81" t="s">
        <v>1</v>
      </c>
      <c r="X20" s="81" t="s">
        <v>1</v>
      </c>
      <c r="Y20" s="81" t="s">
        <v>1</v>
      </c>
      <c r="Z20" s="81" t="s">
        <v>1</v>
      </c>
      <c r="AA20" s="81" t="s">
        <v>1</v>
      </c>
      <c r="AB20" s="81" t="s">
        <v>1</v>
      </c>
      <c r="AC20" s="81" t="s">
        <v>1</v>
      </c>
      <c r="AD20" s="81" t="s">
        <v>1</v>
      </c>
      <c r="AE20" s="81" t="s">
        <v>1</v>
      </c>
      <c r="AF20" s="81" t="s">
        <v>1</v>
      </c>
      <c r="AG20" s="81" t="s">
        <v>1</v>
      </c>
      <c r="AH20" s="81" t="s">
        <v>1</v>
      </c>
      <c r="AI20" s="81" t="s">
        <v>1</v>
      </c>
      <c r="AJ20" s="81" t="s">
        <v>1</v>
      </c>
      <c r="AK20" s="81" t="s">
        <v>1</v>
      </c>
      <c r="AL20" s="81" t="s">
        <v>1</v>
      </c>
      <c r="AM20" s="81" t="s">
        <v>1</v>
      </c>
      <c r="AN20" s="81" t="s">
        <v>1</v>
      </c>
      <c r="AO20" s="81" t="s">
        <v>1</v>
      </c>
      <c r="AP20" s="81" t="s">
        <v>1</v>
      </c>
      <c r="AQ20" s="81" t="s">
        <v>1</v>
      </c>
      <c r="AR20" s="81" t="s">
        <v>1</v>
      </c>
      <c r="AS20" s="81" t="s">
        <v>1</v>
      </c>
      <c r="AT20" s="81" t="s">
        <v>1</v>
      </c>
      <c r="AU20" s="81" t="s">
        <v>1</v>
      </c>
      <c r="AV20" s="81" t="s">
        <v>1</v>
      </c>
      <c r="AW20" s="81" t="s">
        <v>1</v>
      </c>
      <c r="AX20" s="81" t="s">
        <v>1</v>
      </c>
      <c r="AY20" s="81" t="s">
        <v>1</v>
      </c>
      <c r="AZ20" s="81" t="s">
        <v>1</v>
      </c>
      <c r="BA20" s="81" t="s">
        <v>1</v>
      </c>
      <c r="BB20" s="81" t="s">
        <v>1</v>
      </c>
      <c r="BC20" s="81" t="s">
        <v>1</v>
      </c>
      <c r="BD20" s="81" t="s">
        <v>1</v>
      </c>
      <c r="BE20" s="81" t="s">
        <v>1</v>
      </c>
      <c r="BF20" s="81" t="s">
        <v>1</v>
      </c>
      <c r="BG20" s="81" t="s">
        <v>1</v>
      </c>
      <c r="BH20" s="81" t="s">
        <v>1</v>
      </c>
      <c r="BI20" s="81" t="s">
        <v>1</v>
      </c>
      <c r="BJ20" s="81" t="s">
        <v>1</v>
      </c>
      <c r="BK20" s="81" t="s">
        <v>1</v>
      </c>
      <c r="BL20" s="81" t="s">
        <v>1</v>
      </c>
      <c r="BM20" s="81" t="s">
        <v>1</v>
      </c>
      <c r="BN20" s="81" t="s">
        <v>1</v>
      </c>
      <c r="BO20" s="81" t="s">
        <v>1</v>
      </c>
      <c r="BP20" s="81" t="s">
        <v>1</v>
      </c>
      <c r="BQ20" s="81" t="s">
        <v>1</v>
      </c>
      <c r="BR20" s="81" t="s">
        <v>1</v>
      </c>
      <c r="BS20" s="81" t="s">
        <v>1</v>
      </c>
      <c r="BT20" s="81" t="s">
        <v>1</v>
      </c>
      <c r="BU20" s="81" t="s">
        <v>1</v>
      </c>
      <c r="BV20" s="81" t="s">
        <v>1</v>
      </c>
      <c r="BW20" s="81" t="s">
        <v>1</v>
      </c>
      <c r="BX20" s="81" t="s">
        <v>1</v>
      </c>
      <c r="BY20" s="81" t="s">
        <v>1</v>
      </c>
      <c r="BZ20" s="81" t="s">
        <v>1</v>
      </c>
      <c r="CA20" s="81" t="s">
        <v>1</v>
      </c>
      <c r="CB20" s="81"/>
      <c r="CC20" s="81"/>
      <c r="CD20" s="81"/>
      <c r="CE20" s="81"/>
      <c r="CF20" s="81"/>
      <c r="CG20" s="81"/>
      <c r="CH20" s="81"/>
      <c r="CI20" s="81"/>
      <c r="CJ20" s="81"/>
      <c r="CK20" s="81"/>
      <c r="CL20" s="81"/>
      <c r="CM20" s="81"/>
      <c r="CN20" s="81" t="s">
        <v>1</v>
      </c>
      <c r="CO20" s="81" t="s">
        <v>1</v>
      </c>
      <c r="CP20" s="82" t="s">
        <v>1</v>
      </c>
    </row>
    <row r="21" spans="1:94" s="10" customFormat="1" x14ac:dyDescent="0.25">
      <c r="A21" s="197" t="s">
        <v>613</v>
      </c>
      <c r="B21" s="251"/>
      <c r="C21" s="83"/>
      <c r="D21" s="252"/>
      <c r="E21" s="83"/>
      <c r="F21" s="83"/>
      <c r="G21" s="83"/>
      <c r="H21" s="83"/>
      <c r="I21" s="249" t="s">
        <v>167</v>
      </c>
      <c r="J21" s="84" t="s">
        <v>167</v>
      </c>
      <c r="K21" s="84" t="s">
        <v>167</v>
      </c>
      <c r="L21" s="85"/>
      <c r="M21" s="86"/>
      <c r="N21" s="87"/>
      <c r="O21" s="83"/>
      <c r="P21" s="83"/>
      <c r="Q21" s="87"/>
      <c r="R21" s="83"/>
      <c r="S21" s="83"/>
      <c r="T21" s="87"/>
      <c r="U21" s="83"/>
      <c r="V21" s="83"/>
      <c r="W21" s="87"/>
      <c r="X21" s="83"/>
      <c r="Y21" s="83"/>
      <c r="Z21" s="87"/>
      <c r="AA21" s="83"/>
      <c r="AB21" s="83"/>
      <c r="AC21" s="87"/>
      <c r="AD21" s="83"/>
      <c r="AE21" s="83"/>
      <c r="AF21" s="87"/>
      <c r="AG21" s="83"/>
      <c r="AH21" s="83"/>
      <c r="AI21" s="87"/>
      <c r="AJ21" s="83"/>
      <c r="AK21" s="83"/>
      <c r="AL21" s="87"/>
      <c r="AM21" s="83"/>
      <c r="AN21" s="83"/>
      <c r="AO21" s="87"/>
      <c r="AP21" s="83"/>
      <c r="AQ21" s="83"/>
      <c r="AR21" s="87"/>
      <c r="AS21" s="83"/>
      <c r="AT21" s="83"/>
      <c r="AU21" s="87"/>
      <c r="AV21" s="83"/>
      <c r="AW21" s="83"/>
      <c r="AX21" s="87"/>
      <c r="AY21" s="83"/>
      <c r="AZ21" s="83"/>
      <c r="BA21" s="87"/>
      <c r="BB21" s="83"/>
      <c r="BC21" s="83"/>
      <c r="BD21" s="87"/>
      <c r="BE21" s="83"/>
      <c r="BF21" s="83"/>
      <c r="BG21" s="87"/>
      <c r="BH21" s="83"/>
      <c r="BI21" s="83"/>
      <c r="BJ21" s="87"/>
      <c r="BK21" s="83"/>
      <c r="BL21" s="83"/>
      <c r="BM21" s="87"/>
      <c r="BN21" s="83"/>
      <c r="BO21" s="83"/>
      <c r="BP21" s="87"/>
      <c r="BQ21" s="83"/>
      <c r="BR21" s="83"/>
      <c r="BS21" s="87"/>
      <c r="BT21" s="83"/>
      <c r="BU21" s="83"/>
      <c r="BV21" s="87"/>
      <c r="BW21" s="83"/>
      <c r="BX21" s="83"/>
      <c r="BY21" s="87"/>
      <c r="BZ21" s="83"/>
      <c r="CA21" s="83"/>
      <c r="CB21" s="286"/>
      <c r="CC21" s="286"/>
      <c r="CD21" s="286"/>
      <c r="CE21" s="286"/>
      <c r="CF21" s="286"/>
      <c r="CG21" s="286"/>
      <c r="CH21" s="286"/>
      <c r="CI21" s="286"/>
      <c r="CJ21" s="286"/>
      <c r="CK21" s="286"/>
      <c r="CL21" s="286"/>
      <c r="CM21" s="286"/>
      <c r="CN21" s="87"/>
      <c r="CO21" s="83"/>
      <c r="CP21" s="88"/>
    </row>
    <row r="22" spans="1:94" s="1" customFormat="1" x14ac:dyDescent="0.25">
      <c r="A22" s="156" t="s">
        <v>1</v>
      </c>
      <c r="B22" s="89" t="s">
        <v>1</v>
      </c>
      <c r="C22" s="89" t="s">
        <v>1</v>
      </c>
      <c r="D22" s="89" t="s">
        <v>1</v>
      </c>
      <c r="E22" s="89" t="s">
        <v>1</v>
      </c>
      <c r="F22" s="89" t="s">
        <v>1</v>
      </c>
      <c r="G22" s="89" t="s">
        <v>1</v>
      </c>
      <c r="H22" s="89" t="s">
        <v>1</v>
      </c>
      <c r="I22" s="89" t="s">
        <v>1</v>
      </c>
      <c r="J22" s="89" t="s">
        <v>1</v>
      </c>
      <c r="K22" s="89" t="s">
        <v>1</v>
      </c>
      <c r="L22" s="89" t="s">
        <v>1</v>
      </c>
      <c r="M22" s="89" t="s">
        <v>1</v>
      </c>
      <c r="N22" s="89" t="s">
        <v>1</v>
      </c>
      <c r="O22" s="89" t="s">
        <v>1</v>
      </c>
      <c r="P22" s="89" t="s">
        <v>1</v>
      </c>
      <c r="Q22" s="89" t="s">
        <v>1</v>
      </c>
      <c r="R22" s="89" t="s">
        <v>1</v>
      </c>
      <c r="S22" s="89" t="s">
        <v>1</v>
      </c>
      <c r="T22" s="89" t="s">
        <v>1</v>
      </c>
      <c r="U22" s="89" t="s">
        <v>1</v>
      </c>
      <c r="V22" s="89" t="s">
        <v>1</v>
      </c>
      <c r="W22" s="89" t="s">
        <v>1</v>
      </c>
      <c r="X22" s="89" t="s">
        <v>1</v>
      </c>
      <c r="Y22" s="89" t="s">
        <v>1</v>
      </c>
      <c r="Z22" s="89" t="s">
        <v>1</v>
      </c>
      <c r="AA22" s="89" t="s">
        <v>1</v>
      </c>
      <c r="AB22" s="89" t="s">
        <v>1</v>
      </c>
      <c r="AC22" s="89" t="s">
        <v>1</v>
      </c>
      <c r="AD22" s="89" t="s">
        <v>1</v>
      </c>
      <c r="AE22" s="89" t="s">
        <v>1</v>
      </c>
      <c r="AF22" s="89" t="s">
        <v>1</v>
      </c>
      <c r="AG22" s="89" t="s">
        <v>1</v>
      </c>
      <c r="AH22" s="89" t="s">
        <v>1</v>
      </c>
      <c r="AI22" s="89" t="s">
        <v>1</v>
      </c>
      <c r="AJ22" s="89" t="s">
        <v>1</v>
      </c>
      <c r="AK22" s="89" t="s">
        <v>1</v>
      </c>
      <c r="AL22" s="89" t="s">
        <v>1</v>
      </c>
      <c r="AM22" s="89" t="s">
        <v>1</v>
      </c>
      <c r="AN22" s="89" t="s">
        <v>1</v>
      </c>
      <c r="AO22" s="89" t="s">
        <v>1</v>
      </c>
      <c r="AP22" s="89" t="s">
        <v>1</v>
      </c>
      <c r="AQ22" s="89" t="s">
        <v>1</v>
      </c>
      <c r="AR22" s="89" t="s">
        <v>1</v>
      </c>
      <c r="AS22" s="89" t="s">
        <v>1</v>
      </c>
      <c r="AT22" s="89" t="s">
        <v>1</v>
      </c>
      <c r="AU22" s="89" t="s">
        <v>1</v>
      </c>
      <c r="AV22" s="89" t="s">
        <v>1</v>
      </c>
      <c r="AW22" s="89" t="s">
        <v>1</v>
      </c>
      <c r="AX22" s="89" t="s">
        <v>1</v>
      </c>
      <c r="AY22" s="89" t="s">
        <v>1</v>
      </c>
      <c r="AZ22" s="89" t="s">
        <v>1</v>
      </c>
      <c r="BA22" s="89" t="s">
        <v>1</v>
      </c>
      <c r="BB22" s="89" t="s">
        <v>1</v>
      </c>
      <c r="BC22" s="89" t="s">
        <v>1</v>
      </c>
      <c r="BD22" s="89" t="s">
        <v>1</v>
      </c>
      <c r="BE22" s="89" t="s">
        <v>1</v>
      </c>
      <c r="BF22" s="89" t="s">
        <v>1</v>
      </c>
      <c r="BG22" s="89" t="s">
        <v>1</v>
      </c>
      <c r="BH22" s="89" t="s">
        <v>1</v>
      </c>
      <c r="BI22" s="89" t="s">
        <v>1</v>
      </c>
      <c r="BJ22" s="89" t="s">
        <v>1</v>
      </c>
      <c r="BK22" s="89" t="s">
        <v>1</v>
      </c>
      <c r="BL22" s="89" t="s">
        <v>1</v>
      </c>
      <c r="BM22" s="89" t="s">
        <v>1</v>
      </c>
      <c r="BN22" s="89" t="s">
        <v>1</v>
      </c>
      <c r="BO22" s="89" t="s">
        <v>1</v>
      </c>
      <c r="BP22" s="89" t="s">
        <v>1</v>
      </c>
      <c r="BQ22" s="89" t="s">
        <v>1</v>
      </c>
      <c r="BR22" s="89" t="s">
        <v>1</v>
      </c>
      <c r="BS22" s="89" t="s">
        <v>1</v>
      </c>
      <c r="BT22" s="89" t="s">
        <v>1</v>
      </c>
      <c r="BU22" s="89" t="s">
        <v>1</v>
      </c>
      <c r="BV22" s="89" t="s">
        <v>1</v>
      </c>
      <c r="BW22" s="89" t="s">
        <v>1</v>
      </c>
      <c r="BX22" s="89" t="s">
        <v>1</v>
      </c>
      <c r="BY22" s="89" t="s">
        <v>1</v>
      </c>
      <c r="BZ22" s="89" t="s">
        <v>1</v>
      </c>
      <c r="CA22" s="89" t="s">
        <v>1</v>
      </c>
      <c r="CB22" s="89"/>
      <c r="CC22" s="89"/>
      <c r="CD22" s="89"/>
      <c r="CE22" s="89"/>
      <c r="CF22" s="89"/>
      <c r="CG22" s="89"/>
      <c r="CH22" s="89"/>
      <c r="CI22" s="89"/>
      <c r="CJ22" s="89"/>
      <c r="CK22" s="89"/>
      <c r="CL22" s="89"/>
      <c r="CM22" s="89"/>
      <c r="CN22" s="89" t="s">
        <v>1</v>
      </c>
      <c r="CO22" s="89" t="s">
        <v>1</v>
      </c>
      <c r="CP22" s="90" t="s">
        <v>1</v>
      </c>
    </row>
    <row r="23" spans="1:94" ht="20.25" x14ac:dyDescent="0.3">
      <c r="A23" s="17" t="s">
        <v>614</v>
      </c>
      <c r="D23" s="17"/>
      <c r="E23" s="14"/>
      <c r="I23" s="5"/>
      <c r="J23" s="5"/>
      <c r="K23" s="5"/>
      <c r="L23" s="5"/>
      <c r="M23" s="5"/>
      <c r="N23" s="5"/>
      <c r="O23" s="1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9"/>
      <c r="BR23" s="5"/>
      <c r="BS23" s="5"/>
      <c r="BT23" s="9"/>
      <c r="BU23" s="5"/>
      <c r="BV23" s="5"/>
      <c r="BW23" s="9"/>
      <c r="BX23" s="5"/>
      <c r="BY23" s="5"/>
      <c r="BZ23" s="9"/>
      <c r="CA23" s="5"/>
      <c r="CB23" s="5"/>
      <c r="CC23" s="5"/>
      <c r="CD23" s="5"/>
      <c r="CE23" s="5"/>
      <c r="CF23" s="5"/>
      <c r="CG23" s="5"/>
      <c r="CH23" s="5"/>
      <c r="CI23" s="5"/>
      <c r="CJ23" s="5"/>
      <c r="CK23" s="5"/>
      <c r="CL23" s="5"/>
      <c r="CM23" s="5"/>
    </row>
    <row r="24" spans="1:94" ht="20.25" x14ac:dyDescent="0.3">
      <c r="A24" s="17" t="s">
        <v>615</v>
      </c>
      <c r="D24" s="17"/>
      <c r="M24" s="5"/>
      <c r="N24" s="5"/>
      <c r="O24" s="15"/>
      <c r="Q24" s="5"/>
      <c r="R24" s="5"/>
      <c r="T24" s="5"/>
      <c r="U24" s="5"/>
      <c r="W24" s="5"/>
      <c r="X24" s="5"/>
      <c r="Z24" s="5"/>
      <c r="AA24" s="5"/>
      <c r="AC24" s="5"/>
      <c r="AD24" s="5"/>
      <c r="AF24" s="5"/>
      <c r="AG24" s="5"/>
      <c r="AI24" s="5"/>
      <c r="AJ24" s="5"/>
      <c r="AL24" s="5"/>
      <c r="AM24" s="5"/>
      <c r="AO24" s="5"/>
      <c r="AP24" s="5"/>
      <c r="AR24" s="5"/>
      <c r="AS24" s="5"/>
      <c r="AU24" s="5"/>
      <c r="AV24" s="5"/>
      <c r="AX24" s="5"/>
      <c r="AY24" s="5"/>
      <c r="BA24" s="5"/>
      <c r="BB24" s="5"/>
      <c r="BD24" s="5"/>
      <c r="BE24" s="5"/>
      <c r="BG24" s="5"/>
      <c r="BH24" s="5"/>
      <c r="BK24" s="5"/>
      <c r="BM24" s="5"/>
      <c r="BN24" s="5"/>
      <c r="BQ24" s="9"/>
      <c r="BT24" s="9"/>
      <c r="BW24" s="9"/>
      <c r="BY24" s="5"/>
      <c r="BZ24" s="9"/>
    </row>
    <row r="25" spans="1:94" s="16" customFormat="1" ht="20.25" x14ac:dyDescent="0.3">
      <c r="A25" s="157" t="s">
        <v>616</v>
      </c>
      <c r="D25" s="157"/>
      <c r="E25" s="5"/>
      <c r="F25" s="14"/>
      <c r="G25" s="14"/>
      <c r="H25" s="14"/>
      <c r="M25" s="14"/>
      <c r="N25" s="14"/>
      <c r="O25" s="15"/>
      <c r="Q25" s="14"/>
      <c r="R25" s="14"/>
      <c r="T25" s="14"/>
      <c r="U25" s="14"/>
      <c r="W25" s="14"/>
      <c r="X25" s="14"/>
      <c r="Z25" s="14"/>
      <c r="AA25" s="14"/>
      <c r="AC25" s="14"/>
      <c r="AD25" s="14"/>
      <c r="AF25" s="14"/>
      <c r="AG25" s="14"/>
      <c r="AI25" s="14"/>
      <c r="AJ25" s="14"/>
      <c r="AL25" s="14"/>
      <c r="AM25" s="14"/>
      <c r="AO25" s="14"/>
      <c r="AP25" s="14"/>
      <c r="AR25" s="14"/>
      <c r="AS25" s="14"/>
      <c r="AU25" s="14"/>
      <c r="AV25" s="14"/>
      <c r="AX25" s="14"/>
      <c r="AY25" s="14"/>
      <c r="BA25" s="14"/>
      <c r="BB25" s="14"/>
      <c r="BD25" s="14"/>
      <c r="BE25" s="14"/>
      <c r="BG25" s="14"/>
      <c r="BH25" s="14"/>
      <c r="BK25" s="14"/>
      <c r="BM25" s="14"/>
      <c r="BN25" s="14"/>
      <c r="BQ25" s="9"/>
      <c r="BT25" s="9"/>
      <c r="BW25" s="9"/>
      <c r="BY25" s="14"/>
      <c r="BZ25" s="9"/>
    </row>
    <row r="26" spans="1:94" s="4" customFormat="1" ht="20.25" x14ac:dyDescent="0.3">
      <c r="A26" s="17" t="s">
        <v>617</v>
      </c>
      <c r="D26" s="157"/>
      <c r="E26" s="14"/>
      <c r="F26" s="17"/>
      <c r="G26" s="17"/>
      <c r="H26" s="17"/>
      <c r="M26" s="17"/>
      <c r="N26" s="17"/>
      <c r="O26" s="15"/>
      <c r="Q26" s="17"/>
      <c r="R26" s="17"/>
      <c r="T26" s="17"/>
      <c r="U26" s="17"/>
      <c r="W26" s="17"/>
      <c r="X26" s="17"/>
      <c r="Z26" s="17"/>
      <c r="AA26" s="17"/>
      <c r="AC26" s="17"/>
      <c r="AD26" s="17"/>
      <c r="AF26" s="17"/>
      <c r="AG26" s="17"/>
      <c r="AI26" s="17"/>
      <c r="AJ26" s="17"/>
      <c r="AL26" s="17"/>
      <c r="AM26" s="17"/>
      <c r="AO26" s="17"/>
      <c r="AP26" s="17"/>
      <c r="AR26" s="17"/>
      <c r="AS26" s="17"/>
      <c r="AU26" s="17"/>
      <c r="AV26" s="17"/>
      <c r="AX26" s="17"/>
      <c r="AY26" s="17"/>
      <c r="BA26" s="17"/>
      <c r="BB26" s="17"/>
      <c r="BD26" s="17"/>
      <c r="BE26" s="17"/>
      <c r="BG26" s="17"/>
      <c r="BH26" s="17"/>
      <c r="BK26" s="17"/>
      <c r="BM26" s="17"/>
      <c r="BN26" s="17"/>
      <c r="BQ26" s="9"/>
      <c r="BT26" s="9"/>
      <c r="BW26" s="9"/>
      <c r="BY26" s="17"/>
      <c r="BZ26" s="9"/>
    </row>
    <row r="27" spans="1:94" s="4" customFormat="1" ht="20.25" x14ac:dyDescent="0.3">
      <c r="A27" s="17" t="s">
        <v>618</v>
      </c>
      <c r="D27" s="157"/>
      <c r="E27" s="17"/>
      <c r="F27" s="18"/>
      <c r="G27" s="18"/>
      <c r="H27" s="18"/>
      <c r="I27" s="18"/>
      <c r="J27" s="18"/>
      <c r="K27" s="18"/>
      <c r="L27" s="18"/>
      <c r="M27" s="18"/>
      <c r="N27" s="18"/>
      <c r="O27" s="15"/>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9"/>
      <c r="BR27" s="18"/>
      <c r="BS27" s="18"/>
      <c r="BT27" s="9"/>
      <c r="BU27" s="18"/>
      <c r="BV27" s="18"/>
      <c r="BW27" s="9"/>
      <c r="BX27" s="18"/>
      <c r="BY27" s="18"/>
      <c r="BZ27" s="9"/>
      <c r="CA27" s="18"/>
      <c r="CB27" s="18"/>
      <c r="CC27" s="18"/>
      <c r="CD27" s="18"/>
      <c r="CE27" s="18"/>
      <c r="CF27" s="18"/>
      <c r="CG27" s="18"/>
      <c r="CH27" s="18"/>
      <c r="CI27" s="18"/>
      <c r="CJ27" s="18"/>
      <c r="CK27" s="18"/>
      <c r="CL27" s="18"/>
      <c r="CM27" s="18"/>
    </row>
    <row r="28" spans="1:94" s="4" customFormat="1" ht="20.25" x14ac:dyDescent="0.3">
      <c r="A28" s="17" t="s">
        <v>546</v>
      </c>
      <c r="D28" s="157"/>
      <c r="E28" s="17"/>
      <c r="F28" s="18"/>
      <c r="G28" s="18"/>
      <c r="H28" s="18"/>
      <c r="I28" s="18"/>
      <c r="J28" s="18"/>
      <c r="K28" s="18"/>
      <c r="L28" s="18"/>
      <c r="M28" s="18"/>
      <c r="N28" s="18"/>
      <c r="O28" s="15"/>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9"/>
      <c r="BR28" s="18"/>
      <c r="BS28" s="18"/>
      <c r="BT28" s="9"/>
      <c r="BU28" s="18"/>
      <c r="BV28" s="18"/>
      <c r="BW28" s="9"/>
      <c r="BX28" s="18"/>
      <c r="BY28" s="18"/>
      <c r="BZ28" s="9"/>
      <c r="CA28" s="18"/>
      <c r="CB28" s="18"/>
      <c r="CC28" s="18"/>
      <c r="CD28" s="18"/>
      <c r="CE28" s="18"/>
      <c r="CF28" s="18"/>
      <c r="CG28" s="18"/>
      <c r="CH28" s="18"/>
      <c r="CI28" s="18"/>
      <c r="CJ28" s="18"/>
      <c r="CK28" s="18"/>
      <c r="CL28" s="18"/>
      <c r="CM28" s="18"/>
    </row>
    <row r="29" spans="1:94" s="4" customFormat="1" x14ac:dyDescent="0.25">
      <c r="A29" s="33" t="s">
        <v>8</v>
      </c>
      <c r="E29" s="17"/>
      <c r="F29" s="18"/>
      <c r="G29" s="18"/>
      <c r="H29" s="18"/>
      <c r="I29" s="18"/>
      <c r="J29" s="18"/>
      <c r="K29" s="18"/>
      <c r="L29" s="18"/>
      <c r="M29" s="18"/>
      <c r="N29" s="18"/>
      <c r="O29" s="15"/>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9"/>
      <c r="BR29" s="18"/>
      <c r="BS29" s="18"/>
      <c r="BT29" s="9"/>
      <c r="BU29" s="18"/>
      <c r="BV29" s="18"/>
      <c r="BW29" s="9"/>
      <c r="BX29" s="18"/>
      <c r="BY29" s="18"/>
      <c r="BZ29" s="9"/>
      <c r="CA29" s="18"/>
      <c r="CB29" s="18"/>
      <c r="CC29" s="18"/>
      <c r="CD29" s="18"/>
      <c r="CE29" s="18"/>
      <c r="CF29" s="18"/>
      <c r="CG29" s="18"/>
      <c r="CH29" s="18"/>
      <c r="CI29" s="18"/>
      <c r="CJ29" s="18"/>
      <c r="CK29" s="18"/>
      <c r="CL29" s="18"/>
      <c r="CM29" s="18"/>
    </row>
    <row r="30" spans="1:94" s="4" customFormat="1" x14ac:dyDescent="0.25">
      <c r="A30" s="18"/>
      <c r="D30" s="18"/>
      <c r="E30" s="18"/>
      <c r="F30" s="17"/>
      <c r="G30" s="17"/>
      <c r="H30" s="17"/>
      <c r="M30" s="17"/>
      <c r="N30" s="17"/>
      <c r="O30" s="15"/>
      <c r="Q30" s="17"/>
      <c r="R30" s="17"/>
      <c r="T30" s="17"/>
      <c r="U30" s="17"/>
      <c r="W30" s="17"/>
      <c r="X30" s="17"/>
      <c r="Z30" s="17"/>
      <c r="AA30" s="17"/>
      <c r="AC30" s="17"/>
      <c r="AD30" s="17"/>
      <c r="AF30" s="17"/>
      <c r="AG30" s="17"/>
      <c r="AI30" s="17"/>
      <c r="AJ30" s="17"/>
      <c r="AL30" s="17"/>
      <c r="AM30" s="17"/>
      <c r="AO30" s="17"/>
      <c r="AP30" s="17"/>
      <c r="AR30" s="17"/>
      <c r="AS30" s="17"/>
      <c r="AU30" s="17"/>
      <c r="AV30" s="17"/>
      <c r="AX30" s="17"/>
      <c r="AY30" s="17"/>
      <c r="BA30" s="17"/>
      <c r="BB30" s="17"/>
      <c r="BD30" s="17"/>
      <c r="BE30" s="17"/>
      <c r="BG30" s="17"/>
      <c r="BH30" s="17"/>
      <c r="BK30" s="17"/>
      <c r="BM30" s="17"/>
      <c r="BN30" s="17"/>
      <c r="BQ30" s="9"/>
      <c r="BT30" s="9"/>
      <c r="BW30" s="9"/>
      <c r="BY30" s="17"/>
      <c r="BZ30" s="9"/>
    </row>
    <row r="31" spans="1:94" s="4" customFormat="1" x14ac:dyDescent="0.25">
      <c r="A31" s="17"/>
      <c r="D31" s="17"/>
      <c r="E31" s="17"/>
      <c r="F31" s="17"/>
      <c r="G31" s="17"/>
      <c r="H31" s="17"/>
      <c r="M31" s="17"/>
      <c r="N31" s="17"/>
      <c r="O31" s="15"/>
      <c r="Q31" s="17"/>
      <c r="R31" s="17"/>
      <c r="T31" s="17"/>
      <c r="U31" s="17"/>
      <c r="W31" s="17"/>
      <c r="X31" s="17"/>
      <c r="Z31" s="17"/>
      <c r="AA31" s="17"/>
      <c r="AC31" s="17"/>
      <c r="AD31" s="17"/>
      <c r="AF31" s="17"/>
      <c r="AG31" s="17"/>
      <c r="AI31" s="17"/>
      <c r="AJ31" s="17"/>
      <c r="AL31" s="17"/>
      <c r="AM31" s="17"/>
      <c r="AO31" s="17"/>
      <c r="AP31" s="17"/>
      <c r="AR31" s="17"/>
      <c r="AS31" s="17"/>
      <c r="AU31" s="17"/>
      <c r="AV31" s="17"/>
      <c r="AX31" s="17"/>
      <c r="AY31" s="17"/>
      <c r="BA31" s="17"/>
      <c r="BB31" s="17"/>
      <c r="BD31" s="17"/>
      <c r="BE31" s="17"/>
      <c r="BG31" s="17"/>
      <c r="BH31" s="17"/>
      <c r="BK31" s="17"/>
      <c r="BM31" s="17"/>
      <c r="BN31" s="17"/>
      <c r="BQ31" s="9"/>
      <c r="BT31" s="9"/>
      <c r="BW31" s="9"/>
      <c r="BY31" s="17"/>
      <c r="BZ31" s="9"/>
    </row>
    <row r="32" spans="1:94" x14ac:dyDescent="0.25">
      <c r="A32" s="17"/>
      <c r="D32" s="17"/>
      <c r="E32" s="19"/>
      <c r="I32" s="1"/>
      <c r="J32" s="1"/>
      <c r="K32" s="1"/>
      <c r="M32" s="5"/>
      <c r="N32" s="5"/>
      <c r="O32" s="15"/>
      <c r="P32" s="1"/>
      <c r="Q32" s="5"/>
      <c r="R32" s="5"/>
      <c r="S32" s="1"/>
      <c r="T32" s="5"/>
      <c r="U32" s="5"/>
      <c r="V32" s="1"/>
      <c r="W32" s="5"/>
      <c r="X32" s="5"/>
      <c r="Y32" s="1"/>
      <c r="Z32" s="5"/>
      <c r="AA32" s="5"/>
      <c r="AB32" s="1"/>
      <c r="AC32" s="5"/>
      <c r="AD32" s="5"/>
      <c r="AE32" s="1"/>
      <c r="AF32" s="5"/>
      <c r="AG32" s="5"/>
      <c r="AH32" s="1"/>
      <c r="AI32" s="5"/>
      <c r="AJ32" s="5"/>
      <c r="AK32" s="1"/>
      <c r="AL32" s="5"/>
      <c r="AM32" s="5"/>
      <c r="AN32" s="1"/>
      <c r="AO32" s="5"/>
      <c r="AP32" s="5"/>
      <c r="AQ32" s="1"/>
      <c r="AR32" s="5"/>
      <c r="AS32" s="5"/>
      <c r="AT32" s="1"/>
      <c r="AU32" s="5"/>
      <c r="AV32" s="5"/>
      <c r="AW32" s="1"/>
      <c r="AX32" s="5"/>
      <c r="AY32" s="5"/>
      <c r="AZ32" s="1"/>
      <c r="BA32" s="5"/>
      <c r="BB32" s="5"/>
      <c r="BC32" s="1"/>
      <c r="BD32" s="5"/>
      <c r="BE32" s="5"/>
      <c r="BF32" s="1"/>
      <c r="BG32" s="5"/>
      <c r="BH32" s="5"/>
      <c r="BI32" s="1"/>
      <c r="BJ32" s="1"/>
      <c r="BK32" s="5"/>
      <c r="BL32" s="1"/>
      <c r="BM32" s="5"/>
      <c r="BN32" s="5"/>
      <c r="BO32" s="1"/>
      <c r="BP32" s="1"/>
      <c r="BQ32" s="9"/>
      <c r="BR32" s="1"/>
      <c r="BS32" s="1"/>
      <c r="BT32" s="9"/>
      <c r="BU32" s="1"/>
      <c r="BV32" s="1"/>
      <c r="BW32" s="9"/>
      <c r="BX32" s="1"/>
      <c r="BY32" s="5"/>
      <c r="BZ32" s="9"/>
      <c r="CA32" s="1"/>
      <c r="CB32" s="1"/>
      <c r="CC32" s="1"/>
      <c r="CD32" s="1"/>
      <c r="CE32" s="1"/>
      <c r="CF32" s="1"/>
      <c r="CG32" s="1"/>
      <c r="CH32" s="1"/>
      <c r="CI32" s="1"/>
      <c r="CJ32" s="1"/>
      <c r="CK32" s="1"/>
      <c r="CL32" s="1"/>
      <c r="CM32" s="1"/>
    </row>
    <row r="33" spans="1:91" x14ac:dyDescent="0.25">
      <c r="A33" s="17"/>
      <c r="D33" s="17"/>
      <c r="I33" s="1"/>
      <c r="J33" s="1"/>
      <c r="K33" s="1"/>
      <c r="M33" s="5"/>
      <c r="N33" s="5"/>
      <c r="O33" s="15"/>
      <c r="P33" s="1"/>
      <c r="Q33" s="5"/>
      <c r="R33" s="5"/>
      <c r="S33" s="1"/>
      <c r="T33" s="5"/>
      <c r="U33" s="5"/>
      <c r="V33" s="1"/>
      <c r="W33" s="5"/>
      <c r="X33" s="5"/>
      <c r="Y33" s="1"/>
      <c r="Z33" s="5"/>
      <c r="AA33" s="5"/>
      <c r="AB33" s="1"/>
      <c r="AC33" s="5"/>
      <c r="AD33" s="5"/>
      <c r="AE33" s="1"/>
      <c r="AF33" s="5"/>
      <c r="AG33" s="5"/>
      <c r="AH33" s="1"/>
      <c r="AI33" s="5"/>
      <c r="AJ33" s="5"/>
      <c r="AK33" s="1"/>
      <c r="AL33" s="5"/>
      <c r="AM33" s="5"/>
      <c r="AN33" s="1"/>
      <c r="AO33" s="5"/>
      <c r="AP33" s="5"/>
      <c r="AQ33" s="1"/>
      <c r="AR33" s="5"/>
      <c r="AS33" s="5"/>
      <c r="AT33" s="1"/>
      <c r="AU33" s="5"/>
      <c r="AV33" s="5"/>
      <c r="AW33" s="1"/>
      <c r="AX33" s="5"/>
      <c r="AY33" s="5"/>
      <c r="AZ33" s="1"/>
      <c r="BA33" s="5"/>
      <c r="BB33" s="5"/>
      <c r="BC33" s="1"/>
      <c r="BD33" s="5"/>
      <c r="BE33" s="5"/>
      <c r="BF33" s="1"/>
      <c r="BG33" s="5"/>
      <c r="BH33" s="5"/>
      <c r="BI33" s="1"/>
      <c r="BJ33" s="1"/>
      <c r="BK33" s="5"/>
      <c r="BL33" s="1"/>
      <c r="BM33" s="5"/>
      <c r="BN33" s="5"/>
      <c r="BO33" s="1"/>
      <c r="BP33" s="1"/>
      <c r="BQ33" s="9"/>
      <c r="BR33" s="1"/>
      <c r="BS33" s="1"/>
      <c r="BT33" s="9"/>
      <c r="BU33" s="1"/>
      <c r="BV33" s="1"/>
      <c r="BW33" s="9"/>
      <c r="BX33" s="1"/>
      <c r="BY33" s="5"/>
      <c r="BZ33" s="9"/>
      <c r="CA33" s="1"/>
      <c r="CB33" s="1"/>
      <c r="CC33" s="1"/>
      <c r="CD33" s="1"/>
      <c r="CE33" s="1"/>
      <c r="CF33" s="1"/>
      <c r="CG33" s="1"/>
      <c r="CH33" s="1"/>
      <c r="CI33" s="1"/>
      <c r="CJ33" s="1"/>
      <c r="CK33" s="1"/>
      <c r="CL33" s="1"/>
      <c r="CM33" s="1"/>
    </row>
    <row r="34" spans="1:91" x14ac:dyDescent="0.25">
      <c r="I34" s="1"/>
      <c r="J34" s="1"/>
      <c r="K34" s="1"/>
      <c r="M34" s="5"/>
      <c r="N34" s="5"/>
      <c r="O34" s="15"/>
      <c r="P34" s="1"/>
      <c r="Q34" s="5"/>
      <c r="R34" s="5"/>
      <c r="S34" s="1"/>
      <c r="T34" s="5"/>
      <c r="U34" s="5"/>
      <c r="V34" s="1"/>
      <c r="W34" s="5"/>
      <c r="X34" s="5"/>
      <c r="Y34" s="1"/>
      <c r="Z34" s="5"/>
      <c r="AA34" s="5"/>
      <c r="AB34" s="1"/>
      <c r="AC34" s="5"/>
      <c r="AD34" s="5"/>
      <c r="AE34" s="1"/>
      <c r="AF34" s="5"/>
      <c r="AG34" s="5"/>
      <c r="AH34" s="1"/>
      <c r="AI34" s="5"/>
      <c r="AJ34" s="5"/>
      <c r="AK34" s="1"/>
      <c r="AL34" s="5"/>
      <c r="AM34" s="5"/>
      <c r="AN34" s="1"/>
      <c r="AO34" s="5"/>
      <c r="AP34" s="5"/>
      <c r="AQ34" s="1"/>
      <c r="AR34" s="5"/>
      <c r="AS34" s="5"/>
      <c r="AT34" s="1"/>
      <c r="AU34" s="5"/>
      <c r="AV34" s="5"/>
      <c r="AW34" s="1"/>
      <c r="AX34" s="5"/>
      <c r="AY34" s="5"/>
      <c r="AZ34" s="1"/>
      <c r="BA34" s="5"/>
      <c r="BB34" s="5"/>
      <c r="BC34" s="1"/>
      <c r="BD34" s="5"/>
      <c r="BE34" s="5"/>
      <c r="BF34" s="1"/>
      <c r="BG34" s="5"/>
      <c r="BH34" s="5"/>
      <c r="BI34" s="1"/>
      <c r="BJ34" s="1"/>
      <c r="BK34" s="5"/>
      <c r="BL34" s="1"/>
      <c r="BM34" s="5"/>
      <c r="BN34" s="5"/>
      <c r="BO34" s="1"/>
      <c r="BP34" s="1"/>
      <c r="BQ34" s="9"/>
      <c r="BR34" s="1"/>
      <c r="BS34" s="1"/>
      <c r="BT34" s="9"/>
      <c r="BU34" s="1"/>
      <c r="BV34" s="1"/>
      <c r="BW34" s="9"/>
      <c r="BX34" s="1"/>
      <c r="BY34" s="5"/>
      <c r="BZ34" s="9"/>
      <c r="CA34" s="1"/>
      <c r="CB34" s="1"/>
      <c r="CC34" s="1"/>
      <c r="CD34" s="1"/>
      <c r="CE34" s="1"/>
      <c r="CF34" s="1"/>
      <c r="CG34" s="1"/>
      <c r="CH34" s="1"/>
      <c r="CI34" s="1"/>
      <c r="CJ34" s="1"/>
      <c r="CK34" s="1"/>
      <c r="CL34" s="1"/>
      <c r="CM34" s="1"/>
    </row>
    <row r="35" spans="1:91" x14ac:dyDescent="0.25">
      <c r="I35" s="1"/>
      <c r="J35" s="1"/>
      <c r="K35" s="1"/>
      <c r="M35" s="5"/>
      <c r="N35" s="5"/>
      <c r="O35" s="15"/>
      <c r="P35" s="1"/>
      <c r="Q35" s="5"/>
      <c r="R35" s="5"/>
      <c r="S35" s="1"/>
      <c r="T35" s="5"/>
      <c r="U35" s="5"/>
      <c r="V35" s="1"/>
      <c r="W35" s="5"/>
      <c r="X35" s="5"/>
      <c r="Y35" s="1"/>
      <c r="Z35" s="5"/>
      <c r="AA35" s="5"/>
      <c r="AB35" s="1"/>
      <c r="AC35" s="5"/>
      <c r="AD35" s="5"/>
      <c r="AE35" s="1"/>
      <c r="AF35" s="5"/>
      <c r="AG35" s="5"/>
      <c r="AH35" s="1"/>
      <c r="AI35" s="5"/>
      <c r="AJ35" s="5"/>
      <c r="AK35" s="1"/>
      <c r="AL35" s="5"/>
      <c r="AM35" s="5"/>
      <c r="AN35" s="1"/>
      <c r="AO35" s="5"/>
      <c r="AP35" s="5"/>
      <c r="AQ35" s="1"/>
      <c r="AR35" s="5"/>
      <c r="AS35" s="5"/>
      <c r="AT35" s="1"/>
      <c r="AU35" s="5"/>
      <c r="AV35" s="5"/>
      <c r="AW35" s="1"/>
      <c r="AX35" s="5"/>
      <c r="AY35" s="5"/>
      <c r="AZ35" s="1"/>
      <c r="BA35" s="5"/>
      <c r="BB35" s="5"/>
      <c r="BC35" s="1"/>
      <c r="BD35" s="5"/>
      <c r="BE35" s="5"/>
      <c r="BF35" s="1"/>
      <c r="BG35" s="5"/>
      <c r="BH35" s="5"/>
      <c r="BI35" s="1"/>
      <c r="BJ35" s="1"/>
      <c r="BK35" s="5"/>
      <c r="BL35" s="1"/>
      <c r="BM35" s="5"/>
      <c r="BN35" s="5"/>
      <c r="BO35" s="1"/>
      <c r="BP35" s="1"/>
      <c r="BQ35" s="9"/>
      <c r="BR35" s="1"/>
      <c r="BS35" s="1"/>
      <c r="BT35" s="9"/>
      <c r="BU35" s="1"/>
      <c r="BV35" s="1"/>
      <c r="BW35" s="9"/>
      <c r="BX35" s="1"/>
      <c r="BY35" s="5"/>
      <c r="BZ35" s="9"/>
      <c r="CA35" s="1"/>
      <c r="CB35" s="1"/>
      <c r="CC35" s="1"/>
      <c r="CD35" s="1"/>
      <c r="CE35" s="1"/>
      <c r="CF35" s="1"/>
      <c r="CG35" s="1"/>
      <c r="CH35" s="1"/>
      <c r="CI35" s="1"/>
      <c r="CJ35" s="1"/>
      <c r="CK35" s="1"/>
      <c r="CL35" s="1"/>
      <c r="CM35" s="1"/>
    </row>
    <row r="36" spans="1:91" x14ac:dyDescent="0.25">
      <c r="I36" s="1"/>
      <c r="J36" s="1"/>
      <c r="K36" s="1"/>
      <c r="M36" s="5"/>
      <c r="N36" s="5"/>
      <c r="O36" s="15"/>
      <c r="P36" s="1"/>
      <c r="Q36" s="5"/>
      <c r="R36" s="5"/>
      <c r="S36" s="1"/>
      <c r="T36" s="5"/>
      <c r="U36" s="5"/>
      <c r="V36" s="1"/>
      <c r="W36" s="5"/>
      <c r="X36" s="5"/>
      <c r="Y36" s="1"/>
      <c r="Z36" s="5"/>
      <c r="AA36" s="5"/>
      <c r="AB36" s="1"/>
      <c r="AC36" s="5"/>
      <c r="AD36" s="5"/>
      <c r="AE36" s="1"/>
      <c r="AF36" s="5"/>
      <c r="AG36" s="5"/>
      <c r="AH36" s="1"/>
      <c r="AI36" s="5"/>
      <c r="AJ36" s="5"/>
      <c r="AK36" s="1"/>
      <c r="AL36" s="5"/>
      <c r="AM36" s="5"/>
      <c r="AN36" s="1"/>
      <c r="AO36" s="5"/>
      <c r="AP36" s="5"/>
      <c r="AQ36" s="1"/>
      <c r="AR36" s="5"/>
      <c r="AS36" s="5"/>
      <c r="AT36" s="1"/>
      <c r="AU36" s="5"/>
      <c r="AV36" s="5"/>
      <c r="AW36" s="1"/>
      <c r="AX36" s="5"/>
      <c r="AY36" s="5"/>
      <c r="AZ36" s="1"/>
      <c r="BA36" s="5"/>
      <c r="BB36" s="5"/>
      <c r="BC36" s="1"/>
      <c r="BD36" s="5"/>
      <c r="BE36" s="5"/>
      <c r="BF36" s="1"/>
      <c r="BG36" s="5"/>
      <c r="BH36" s="5"/>
      <c r="BI36" s="1"/>
      <c r="BJ36" s="1"/>
      <c r="BK36" s="5"/>
      <c r="BL36" s="1"/>
      <c r="BM36" s="5"/>
      <c r="BN36" s="5"/>
      <c r="BO36" s="1"/>
      <c r="BP36" s="1"/>
      <c r="BQ36" s="9"/>
      <c r="BR36" s="1"/>
      <c r="BS36" s="1"/>
      <c r="BT36" s="9"/>
      <c r="BU36" s="1"/>
      <c r="BV36" s="1"/>
      <c r="BW36" s="9"/>
      <c r="BX36" s="1"/>
      <c r="BY36" s="5"/>
      <c r="BZ36" s="9"/>
      <c r="CA36" s="1"/>
      <c r="CB36" s="1"/>
      <c r="CC36" s="1"/>
      <c r="CD36" s="1"/>
      <c r="CE36" s="1"/>
      <c r="CF36" s="1"/>
      <c r="CG36" s="1"/>
      <c r="CH36" s="1"/>
      <c r="CI36" s="1"/>
      <c r="CJ36" s="1"/>
      <c r="CK36" s="1"/>
      <c r="CL36" s="1"/>
      <c r="CM36" s="1"/>
    </row>
    <row r="37" spans="1:91" x14ac:dyDescent="0.25">
      <c r="I37" s="1"/>
      <c r="J37" s="1"/>
      <c r="K37" s="1"/>
      <c r="M37" s="5"/>
      <c r="N37" s="5"/>
      <c r="O37" s="15"/>
      <c r="P37" s="1"/>
      <c r="Q37" s="5"/>
      <c r="R37" s="5"/>
      <c r="S37" s="1"/>
      <c r="T37" s="5"/>
      <c r="U37" s="5"/>
      <c r="V37" s="1"/>
      <c r="W37" s="5"/>
      <c r="X37" s="5"/>
      <c r="Y37" s="1"/>
      <c r="Z37" s="5"/>
      <c r="AA37" s="5"/>
      <c r="AB37" s="1"/>
      <c r="AC37" s="5"/>
      <c r="AD37" s="5"/>
      <c r="AE37" s="1"/>
      <c r="AF37" s="5"/>
      <c r="AG37" s="5"/>
      <c r="AH37" s="1"/>
      <c r="AI37" s="5"/>
      <c r="AJ37" s="5"/>
      <c r="AK37" s="1"/>
      <c r="AL37" s="5"/>
      <c r="AM37" s="5"/>
      <c r="AN37" s="1"/>
      <c r="AO37" s="5"/>
      <c r="AP37" s="5"/>
      <c r="AQ37" s="1"/>
      <c r="AR37" s="5"/>
      <c r="AS37" s="5"/>
      <c r="AT37" s="1"/>
      <c r="AU37" s="5"/>
      <c r="AV37" s="5"/>
      <c r="AW37" s="1"/>
      <c r="AX37" s="5"/>
      <c r="AY37" s="5"/>
      <c r="AZ37" s="1"/>
      <c r="BA37" s="5"/>
      <c r="BB37" s="5"/>
      <c r="BC37" s="1"/>
      <c r="BD37" s="5"/>
      <c r="BE37" s="5"/>
      <c r="BF37" s="1"/>
      <c r="BG37" s="5"/>
      <c r="BH37" s="5"/>
      <c r="BI37" s="1"/>
      <c r="BJ37" s="1"/>
      <c r="BK37" s="5"/>
      <c r="BL37" s="1"/>
      <c r="BM37" s="5"/>
      <c r="BN37" s="5"/>
      <c r="BO37" s="1"/>
      <c r="BP37" s="1"/>
      <c r="BQ37" s="9"/>
      <c r="BR37" s="1"/>
      <c r="BS37" s="1"/>
      <c r="BT37" s="9"/>
      <c r="BU37" s="1"/>
      <c r="BV37" s="1"/>
      <c r="BW37" s="9"/>
      <c r="BX37" s="1"/>
      <c r="BY37" s="5"/>
      <c r="BZ37" s="9"/>
      <c r="CA37" s="1"/>
      <c r="CB37" s="1"/>
      <c r="CC37" s="1"/>
      <c r="CD37" s="1"/>
      <c r="CE37" s="1"/>
      <c r="CF37" s="1"/>
      <c r="CG37" s="1"/>
      <c r="CH37" s="1"/>
      <c r="CI37" s="1"/>
      <c r="CJ37" s="1"/>
      <c r="CK37" s="1"/>
      <c r="CL37" s="1"/>
      <c r="CM37" s="1"/>
    </row>
    <row r="38" spans="1:91" x14ac:dyDescent="0.25">
      <c r="I38" s="1"/>
      <c r="J38" s="1"/>
      <c r="K38" s="1"/>
      <c r="M38" s="5"/>
      <c r="N38" s="5"/>
      <c r="O38" s="15"/>
      <c r="P38" s="1"/>
      <c r="Q38" s="5"/>
      <c r="R38" s="5"/>
      <c r="S38" s="1"/>
      <c r="T38" s="5"/>
      <c r="U38" s="5"/>
      <c r="V38" s="1"/>
      <c r="W38" s="5"/>
      <c r="X38" s="5"/>
      <c r="Y38" s="1"/>
      <c r="Z38" s="5"/>
      <c r="AA38" s="5"/>
      <c r="AB38" s="1"/>
      <c r="AC38" s="5"/>
      <c r="AD38" s="5"/>
      <c r="AE38" s="1"/>
      <c r="AF38" s="5"/>
      <c r="AG38" s="5"/>
      <c r="AH38" s="1"/>
      <c r="AI38" s="5"/>
      <c r="AJ38" s="5"/>
      <c r="AK38" s="1"/>
      <c r="AL38" s="5"/>
      <c r="AM38" s="5"/>
      <c r="AN38" s="1"/>
      <c r="AO38" s="5"/>
      <c r="AP38" s="5"/>
      <c r="AQ38" s="1"/>
      <c r="AR38" s="5"/>
      <c r="AS38" s="5"/>
      <c r="AT38" s="1"/>
      <c r="AU38" s="5"/>
      <c r="AV38" s="5"/>
      <c r="AW38" s="1"/>
      <c r="AX38" s="5"/>
      <c r="AY38" s="5"/>
      <c r="AZ38" s="1"/>
      <c r="BA38" s="5"/>
      <c r="BB38" s="5"/>
      <c r="BC38" s="1"/>
      <c r="BD38" s="5"/>
      <c r="BE38" s="5"/>
      <c r="BF38" s="1"/>
      <c r="BG38" s="5"/>
      <c r="BH38" s="5"/>
      <c r="BI38" s="1"/>
      <c r="BJ38" s="1"/>
      <c r="BK38" s="5"/>
      <c r="BL38" s="1"/>
      <c r="BM38" s="5"/>
      <c r="BN38" s="5"/>
      <c r="BO38" s="1"/>
      <c r="BP38" s="1"/>
      <c r="BQ38" s="9"/>
      <c r="BR38" s="1"/>
      <c r="BS38" s="1"/>
      <c r="BT38" s="9"/>
      <c r="BU38" s="1"/>
      <c r="BV38" s="1"/>
      <c r="BW38" s="9"/>
      <c r="BX38" s="1"/>
      <c r="BY38" s="5"/>
      <c r="BZ38" s="9"/>
      <c r="CA38" s="1"/>
      <c r="CB38" s="1"/>
      <c r="CC38" s="1"/>
      <c r="CD38" s="1"/>
      <c r="CE38" s="1"/>
      <c r="CF38" s="1"/>
      <c r="CG38" s="1"/>
      <c r="CH38" s="1"/>
      <c r="CI38" s="1"/>
      <c r="CJ38" s="1"/>
      <c r="CK38" s="1"/>
      <c r="CL38" s="1"/>
      <c r="CM38" s="1"/>
    </row>
    <row r="39" spans="1:91" x14ac:dyDescent="0.25">
      <c r="I39" s="1"/>
      <c r="J39" s="1"/>
      <c r="K39" s="1"/>
      <c r="M39" s="5"/>
      <c r="N39" s="5"/>
      <c r="O39" s="15"/>
      <c r="P39" s="1"/>
      <c r="Q39" s="5"/>
      <c r="R39" s="5"/>
      <c r="S39" s="1"/>
      <c r="T39" s="5"/>
      <c r="U39" s="5"/>
      <c r="V39" s="1"/>
      <c r="W39" s="5"/>
      <c r="X39" s="5"/>
      <c r="Y39" s="1"/>
      <c r="Z39" s="5"/>
      <c r="AA39" s="5"/>
      <c r="AB39" s="1"/>
      <c r="AC39" s="5"/>
      <c r="AD39" s="5"/>
      <c r="AE39" s="1"/>
      <c r="AF39" s="5"/>
      <c r="AG39" s="5"/>
      <c r="AH39" s="1"/>
      <c r="AI39" s="5"/>
      <c r="AJ39" s="5"/>
      <c r="AK39" s="1"/>
      <c r="AL39" s="5"/>
      <c r="AM39" s="5"/>
      <c r="AN39" s="1"/>
      <c r="AO39" s="5"/>
      <c r="AP39" s="5"/>
      <c r="AQ39" s="1"/>
      <c r="AR39" s="5"/>
      <c r="AS39" s="5"/>
      <c r="AT39" s="1"/>
      <c r="AU39" s="5"/>
      <c r="AV39" s="5"/>
      <c r="AW39" s="1"/>
      <c r="AX39" s="5"/>
      <c r="AY39" s="5"/>
      <c r="AZ39" s="1"/>
      <c r="BA39" s="5"/>
      <c r="BB39" s="5"/>
      <c r="BC39" s="1"/>
      <c r="BD39" s="5"/>
      <c r="BE39" s="5"/>
      <c r="BF39" s="1"/>
      <c r="BG39" s="5"/>
      <c r="BH39" s="5"/>
      <c r="BI39" s="1"/>
      <c r="BJ39" s="1"/>
      <c r="BK39" s="5"/>
      <c r="BL39" s="1"/>
      <c r="BM39" s="5"/>
      <c r="BN39" s="5"/>
      <c r="BO39" s="1"/>
      <c r="BP39" s="1"/>
      <c r="BQ39" s="9"/>
      <c r="BR39" s="1"/>
      <c r="BS39" s="1"/>
      <c r="BT39" s="9"/>
      <c r="BU39" s="1"/>
      <c r="BV39" s="1"/>
      <c r="BW39" s="9"/>
      <c r="BX39" s="1"/>
      <c r="BY39" s="5"/>
      <c r="BZ39" s="9"/>
      <c r="CA39" s="1"/>
      <c r="CB39" s="1"/>
      <c r="CC39" s="1"/>
      <c r="CD39" s="1"/>
      <c r="CE39" s="1"/>
      <c r="CF39" s="1"/>
      <c r="CG39" s="1"/>
      <c r="CH39" s="1"/>
      <c r="CI39" s="1"/>
      <c r="CJ39" s="1"/>
      <c r="CK39" s="1"/>
      <c r="CL39" s="1"/>
      <c r="CM39" s="1"/>
    </row>
    <row r="40" spans="1:91" x14ac:dyDescent="0.25">
      <c r="I40" s="1"/>
      <c r="J40" s="1"/>
      <c r="K40" s="1"/>
      <c r="M40" s="5"/>
      <c r="N40" s="5"/>
      <c r="O40" s="15"/>
      <c r="P40" s="1"/>
      <c r="Q40" s="5"/>
      <c r="R40" s="5"/>
      <c r="S40" s="1"/>
      <c r="T40" s="5"/>
      <c r="U40" s="5"/>
      <c r="V40" s="1"/>
      <c r="W40" s="5"/>
      <c r="X40" s="5"/>
      <c r="Y40" s="1"/>
      <c r="Z40" s="5"/>
      <c r="AA40" s="5"/>
      <c r="AB40" s="1"/>
      <c r="AC40" s="5"/>
      <c r="AD40" s="5"/>
      <c r="AE40" s="1"/>
      <c r="AF40" s="5"/>
      <c r="AG40" s="5"/>
      <c r="AH40" s="1"/>
      <c r="AI40" s="5"/>
      <c r="AJ40" s="5"/>
      <c r="AK40" s="1"/>
      <c r="AL40" s="5"/>
      <c r="AM40" s="5"/>
      <c r="AN40" s="1"/>
      <c r="AO40" s="5"/>
      <c r="AP40" s="5"/>
      <c r="AQ40" s="1"/>
      <c r="AR40" s="5"/>
      <c r="AS40" s="5"/>
      <c r="AT40" s="1"/>
      <c r="AU40" s="5"/>
      <c r="AV40" s="5"/>
      <c r="AW40" s="1"/>
      <c r="AX40" s="5"/>
      <c r="AY40" s="5"/>
      <c r="AZ40" s="1"/>
      <c r="BA40" s="5"/>
      <c r="BB40" s="5"/>
      <c r="BC40" s="1"/>
      <c r="BD40" s="5"/>
      <c r="BE40" s="5"/>
      <c r="BF40" s="1"/>
      <c r="BG40" s="5"/>
      <c r="BH40" s="5"/>
      <c r="BI40" s="1"/>
      <c r="BJ40" s="1"/>
      <c r="BK40" s="5"/>
      <c r="BL40" s="1"/>
      <c r="BM40" s="5"/>
      <c r="BN40" s="5"/>
      <c r="BO40" s="1"/>
      <c r="BP40" s="1"/>
      <c r="BQ40" s="9"/>
      <c r="BR40" s="1"/>
      <c r="BS40" s="1"/>
      <c r="BT40" s="9"/>
      <c r="BU40" s="1"/>
      <c r="BV40" s="1"/>
      <c r="BW40" s="9"/>
      <c r="BX40" s="1"/>
      <c r="BY40" s="5"/>
      <c r="BZ40" s="9"/>
      <c r="CA40" s="1"/>
      <c r="CB40" s="1"/>
      <c r="CC40" s="1"/>
      <c r="CD40" s="1"/>
      <c r="CE40" s="1"/>
      <c r="CF40" s="1"/>
      <c r="CG40" s="1"/>
      <c r="CH40" s="1"/>
      <c r="CI40" s="1"/>
      <c r="CJ40" s="1"/>
      <c r="CK40" s="1"/>
      <c r="CL40" s="1"/>
      <c r="CM40" s="1"/>
    </row>
    <row r="41" spans="1:91" x14ac:dyDescent="0.25">
      <c r="I41" s="1"/>
      <c r="J41" s="1"/>
      <c r="K41" s="1"/>
      <c r="M41" s="5"/>
      <c r="N41" s="5"/>
      <c r="O41" s="15"/>
      <c r="P41" s="1"/>
      <c r="Q41" s="5"/>
      <c r="R41" s="5"/>
      <c r="S41" s="1"/>
      <c r="T41" s="5"/>
      <c r="U41" s="5"/>
      <c r="V41" s="1"/>
      <c r="W41" s="5"/>
      <c r="X41" s="5"/>
      <c r="Y41" s="1"/>
      <c r="Z41" s="5"/>
      <c r="AA41" s="5"/>
      <c r="AB41" s="1"/>
      <c r="AC41" s="5"/>
      <c r="AD41" s="5"/>
      <c r="AE41" s="1"/>
      <c r="AF41" s="5"/>
      <c r="AG41" s="5"/>
      <c r="AH41" s="1"/>
      <c r="AI41" s="5"/>
      <c r="AJ41" s="5"/>
      <c r="AK41" s="1"/>
      <c r="AL41" s="5"/>
      <c r="AM41" s="5"/>
      <c r="AN41" s="1"/>
      <c r="AO41" s="5"/>
      <c r="AP41" s="5"/>
      <c r="AQ41" s="1"/>
      <c r="AR41" s="5"/>
      <c r="AS41" s="5"/>
      <c r="AT41" s="1"/>
      <c r="AU41" s="5"/>
      <c r="AV41" s="5"/>
      <c r="AW41" s="1"/>
      <c r="AX41" s="5"/>
      <c r="AY41" s="5"/>
      <c r="AZ41" s="1"/>
      <c r="BA41" s="5"/>
      <c r="BB41" s="5"/>
      <c r="BC41" s="1"/>
      <c r="BD41" s="5"/>
      <c r="BE41" s="5"/>
      <c r="BF41" s="1"/>
      <c r="BG41" s="5"/>
      <c r="BH41" s="5"/>
      <c r="BI41" s="1"/>
      <c r="BJ41" s="1"/>
      <c r="BK41" s="5"/>
      <c r="BL41" s="1"/>
      <c r="BM41" s="5"/>
      <c r="BN41" s="5"/>
      <c r="BO41" s="1"/>
      <c r="BP41" s="1"/>
      <c r="BQ41" s="9"/>
      <c r="BR41" s="1"/>
      <c r="BS41" s="1"/>
      <c r="BT41" s="9"/>
      <c r="BU41" s="1"/>
      <c r="BV41" s="1"/>
      <c r="BW41" s="9"/>
      <c r="BX41" s="1"/>
      <c r="BY41" s="5"/>
      <c r="BZ41" s="9"/>
      <c r="CA41" s="1"/>
      <c r="CB41" s="1"/>
      <c r="CC41" s="1"/>
      <c r="CD41" s="1"/>
      <c r="CE41" s="1"/>
      <c r="CF41" s="1"/>
      <c r="CG41" s="1"/>
      <c r="CH41" s="1"/>
      <c r="CI41" s="1"/>
      <c r="CJ41" s="1"/>
      <c r="CK41" s="1"/>
      <c r="CL41" s="1"/>
      <c r="CM41" s="1"/>
    </row>
    <row r="42" spans="1:91" x14ac:dyDescent="0.25">
      <c r="I42" s="1"/>
      <c r="J42" s="1"/>
      <c r="K42" s="1"/>
      <c r="M42" s="5"/>
      <c r="N42" s="5"/>
      <c r="O42" s="15"/>
      <c r="P42" s="1"/>
      <c r="Q42" s="5"/>
      <c r="R42" s="5"/>
      <c r="S42" s="1"/>
      <c r="T42" s="5"/>
      <c r="U42" s="5"/>
      <c r="V42" s="1"/>
      <c r="W42" s="5"/>
      <c r="X42" s="5"/>
      <c r="Y42" s="1"/>
      <c r="Z42" s="5"/>
      <c r="AA42" s="5"/>
      <c r="AB42" s="1"/>
      <c r="AC42" s="5"/>
      <c r="AD42" s="5"/>
      <c r="AE42" s="1"/>
      <c r="AF42" s="5"/>
      <c r="AG42" s="5"/>
      <c r="AH42" s="1"/>
      <c r="AI42" s="5"/>
      <c r="AJ42" s="5"/>
      <c r="AK42" s="1"/>
      <c r="AL42" s="5"/>
      <c r="AM42" s="5"/>
      <c r="AN42" s="1"/>
      <c r="AO42" s="5"/>
      <c r="AP42" s="5"/>
      <c r="AQ42" s="1"/>
      <c r="AR42" s="5"/>
      <c r="AS42" s="5"/>
      <c r="AT42" s="1"/>
      <c r="AU42" s="5"/>
      <c r="AV42" s="5"/>
      <c r="AW42" s="1"/>
      <c r="AX42" s="5"/>
      <c r="AY42" s="5"/>
      <c r="AZ42" s="1"/>
      <c r="BA42" s="5"/>
      <c r="BB42" s="5"/>
      <c r="BC42" s="1"/>
      <c r="BD42" s="5"/>
      <c r="BE42" s="5"/>
      <c r="BF42" s="1"/>
      <c r="BG42" s="5"/>
      <c r="BH42" s="5"/>
      <c r="BI42" s="1"/>
      <c r="BJ42" s="1"/>
      <c r="BK42" s="5"/>
      <c r="BL42" s="1"/>
      <c r="BM42" s="5"/>
      <c r="BN42" s="5"/>
      <c r="BO42" s="1"/>
      <c r="BP42" s="1"/>
      <c r="BQ42" s="9"/>
      <c r="BR42" s="1"/>
      <c r="BS42" s="1"/>
      <c r="BT42" s="9"/>
      <c r="BU42" s="1"/>
      <c r="BV42" s="1"/>
      <c r="BW42" s="9"/>
      <c r="BX42" s="1"/>
      <c r="BY42" s="5"/>
      <c r="BZ42" s="9"/>
      <c r="CA42" s="1"/>
      <c r="CB42" s="1"/>
      <c r="CC42" s="1"/>
      <c r="CD42" s="1"/>
      <c r="CE42" s="1"/>
      <c r="CF42" s="1"/>
      <c r="CG42" s="1"/>
      <c r="CH42" s="1"/>
      <c r="CI42" s="1"/>
      <c r="CJ42" s="1"/>
      <c r="CK42" s="1"/>
      <c r="CL42" s="1"/>
      <c r="CM42" s="1"/>
    </row>
    <row r="43" spans="1:91" x14ac:dyDescent="0.25">
      <c r="I43" s="1"/>
      <c r="J43" s="1"/>
      <c r="K43" s="1"/>
      <c r="M43" s="5"/>
      <c r="N43" s="5"/>
      <c r="O43" s="15"/>
      <c r="P43" s="1"/>
      <c r="Q43" s="5"/>
      <c r="R43" s="5"/>
      <c r="S43" s="1"/>
      <c r="T43" s="5"/>
      <c r="U43" s="5"/>
      <c r="V43" s="1"/>
      <c r="W43" s="5"/>
      <c r="X43" s="5"/>
      <c r="Y43" s="1"/>
      <c r="Z43" s="5"/>
      <c r="AA43" s="5"/>
      <c r="AB43" s="1"/>
      <c r="AC43" s="5"/>
      <c r="AD43" s="5"/>
      <c r="AE43" s="1"/>
      <c r="AF43" s="5"/>
      <c r="AG43" s="5"/>
      <c r="AH43" s="1"/>
      <c r="AI43" s="5"/>
      <c r="AJ43" s="5"/>
      <c r="AK43" s="1"/>
      <c r="AL43" s="5"/>
      <c r="AM43" s="5"/>
      <c r="AN43" s="1"/>
      <c r="AO43" s="5"/>
      <c r="AP43" s="5"/>
      <c r="AQ43" s="1"/>
      <c r="AR43" s="5"/>
      <c r="AS43" s="5"/>
      <c r="AT43" s="1"/>
      <c r="AU43" s="5"/>
      <c r="AV43" s="5"/>
      <c r="AW43" s="1"/>
      <c r="AX43" s="5"/>
      <c r="AY43" s="5"/>
      <c r="AZ43" s="1"/>
      <c r="BA43" s="5"/>
      <c r="BB43" s="5"/>
      <c r="BC43" s="1"/>
      <c r="BD43" s="5"/>
      <c r="BE43" s="5"/>
      <c r="BF43" s="1"/>
      <c r="BG43" s="5"/>
      <c r="BH43" s="5"/>
      <c r="BI43" s="1"/>
      <c r="BJ43" s="1"/>
      <c r="BK43" s="5"/>
      <c r="BL43" s="1"/>
      <c r="BM43" s="5"/>
      <c r="BN43" s="5"/>
      <c r="BO43" s="1"/>
      <c r="BP43" s="1"/>
      <c r="BQ43" s="9"/>
      <c r="BR43" s="1"/>
      <c r="BS43" s="1"/>
      <c r="BT43" s="9"/>
      <c r="BU43" s="1"/>
      <c r="BV43" s="1"/>
      <c r="BW43" s="9"/>
      <c r="BX43" s="1"/>
      <c r="BY43" s="5"/>
      <c r="BZ43" s="9"/>
      <c r="CA43" s="1"/>
      <c r="CB43" s="1"/>
      <c r="CC43" s="1"/>
      <c r="CD43" s="1"/>
      <c r="CE43" s="1"/>
      <c r="CF43" s="1"/>
      <c r="CG43" s="1"/>
      <c r="CH43" s="1"/>
      <c r="CI43" s="1"/>
      <c r="CJ43" s="1"/>
      <c r="CK43" s="1"/>
      <c r="CL43" s="1"/>
      <c r="CM43" s="1"/>
    </row>
    <row r="44" spans="1:91" x14ac:dyDescent="0.25">
      <c r="I44" s="1"/>
      <c r="J44" s="1"/>
      <c r="K44" s="1"/>
      <c r="M44" s="5"/>
      <c r="N44" s="5"/>
      <c r="O44" s="15"/>
      <c r="P44" s="1"/>
      <c r="Q44" s="5"/>
      <c r="R44" s="5"/>
      <c r="S44" s="1"/>
      <c r="T44" s="5"/>
      <c r="U44" s="5"/>
      <c r="V44" s="1"/>
      <c r="W44" s="5"/>
      <c r="X44" s="5"/>
      <c r="Y44" s="1"/>
      <c r="Z44" s="5"/>
      <c r="AA44" s="5"/>
      <c r="AB44" s="1"/>
      <c r="AC44" s="5"/>
      <c r="AD44" s="5"/>
      <c r="AE44" s="1"/>
      <c r="AF44" s="5"/>
      <c r="AG44" s="5"/>
      <c r="AH44" s="1"/>
      <c r="AI44" s="5"/>
      <c r="AJ44" s="5"/>
      <c r="AK44" s="1"/>
      <c r="AL44" s="5"/>
      <c r="AM44" s="5"/>
      <c r="AN44" s="1"/>
      <c r="AO44" s="5"/>
      <c r="AP44" s="5"/>
      <c r="AQ44" s="1"/>
      <c r="AR44" s="5"/>
      <c r="AS44" s="5"/>
      <c r="AT44" s="1"/>
      <c r="AU44" s="5"/>
      <c r="AV44" s="5"/>
      <c r="AW44" s="1"/>
      <c r="AX44" s="5"/>
      <c r="AY44" s="5"/>
      <c r="AZ44" s="1"/>
      <c r="BA44" s="5"/>
      <c r="BB44" s="5"/>
      <c r="BC44" s="1"/>
      <c r="BD44" s="5"/>
      <c r="BE44" s="5"/>
      <c r="BF44" s="1"/>
      <c r="BG44" s="5"/>
      <c r="BH44" s="5"/>
      <c r="BI44" s="1"/>
      <c r="BJ44" s="1"/>
      <c r="BK44" s="5"/>
      <c r="BL44" s="1"/>
      <c r="BM44" s="5"/>
      <c r="BN44" s="5"/>
      <c r="BO44" s="1"/>
      <c r="BP44" s="1"/>
      <c r="BQ44" s="9"/>
      <c r="BR44" s="1"/>
      <c r="BS44" s="1"/>
      <c r="BT44" s="9"/>
      <c r="BU44" s="1"/>
      <c r="BV44" s="1"/>
      <c r="BW44" s="9"/>
      <c r="BX44" s="1"/>
      <c r="BY44" s="5"/>
      <c r="BZ44" s="9"/>
      <c r="CA44" s="1"/>
      <c r="CB44" s="1"/>
      <c r="CC44" s="1"/>
      <c r="CD44" s="1"/>
      <c r="CE44" s="1"/>
      <c r="CF44" s="1"/>
      <c r="CG44" s="1"/>
      <c r="CH44" s="1"/>
      <c r="CI44" s="1"/>
      <c r="CJ44" s="1"/>
      <c r="CK44" s="1"/>
      <c r="CL44" s="1"/>
      <c r="CM44" s="1"/>
    </row>
    <row r="45" spans="1:91" x14ac:dyDescent="0.25">
      <c r="I45" s="1"/>
      <c r="J45" s="1"/>
      <c r="K45" s="1"/>
      <c r="M45" s="5"/>
      <c r="N45" s="5"/>
      <c r="O45" s="15"/>
      <c r="P45" s="1"/>
      <c r="Q45" s="5"/>
      <c r="R45" s="5"/>
      <c r="S45" s="1"/>
      <c r="T45" s="5"/>
      <c r="U45" s="5"/>
      <c r="V45" s="1"/>
      <c r="W45" s="5"/>
      <c r="X45" s="5"/>
      <c r="Y45" s="1"/>
      <c r="Z45" s="5"/>
      <c r="AA45" s="5"/>
      <c r="AB45" s="1"/>
      <c r="AC45" s="5"/>
      <c r="AD45" s="5"/>
      <c r="AE45" s="1"/>
      <c r="AF45" s="5"/>
      <c r="AG45" s="5"/>
      <c r="AH45" s="1"/>
      <c r="AI45" s="5"/>
      <c r="AJ45" s="5"/>
      <c r="AK45" s="1"/>
      <c r="AL45" s="5"/>
      <c r="AM45" s="5"/>
      <c r="AN45" s="1"/>
      <c r="AO45" s="5"/>
      <c r="AP45" s="5"/>
      <c r="AQ45" s="1"/>
      <c r="AR45" s="5"/>
      <c r="AS45" s="5"/>
      <c r="AT45" s="1"/>
      <c r="AU45" s="5"/>
      <c r="AV45" s="5"/>
      <c r="AW45" s="1"/>
      <c r="AX45" s="5"/>
      <c r="AY45" s="5"/>
      <c r="AZ45" s="1"/>
      <c r="BA45" s="5"/>
      <c r="BB45" s="5"/>
      <c r="BC45" s="1"/>
      <c r="BD45" s="5"/>
      <c r="BE45" s="5"/>
      <c r="BF45" s="1"/>
      <c r="BG45" s="5"/>
      <c r="BH45" s="5"/>
      <c r="BI45" s="1"/>
      <c r="BJ45" s="1"/>
      <c r="BK45" s="5"/>
      <c r="BL45" s="1"/>
      <c r="BM45" s="5"/>
      <c r="BN45" s="5"/>
      <c r="BO45" s="1"/>
      <c r="BP45" s="1"/>
      <c r="BQ45" s="9"/>
      <c r="BR45" s="1"/>
      <c r="BS45" s="1"/>
      <c r="BT45" s="9"/>
      <c r="BU45" s="1"/>
      <c r="BV45" s="1"/>
      <c r="BW45" s="9"/>
      <c r="BX45" s="1"/>
      <c r="BY45" s="5"/>
      <c r="BZ45" s="9"/>
      <c r="CA45" s="1"/>
      <c r="CB45" s="1"/>
      <c r="CC45" s="1"/>
      <c r="CD45" s="1"/>
      <c r="CE45" s="1"/>
      <c r="CF45" s="1"/>
      <c r="CG45" s="1"/>
      <c r="CH45" s="1"/>
      <c r="CI45" s="1"/>
      <c r="CJ45" s="1"/>
      <c r="CK45" s="1"/>
      <c r="CL45" s="1"/>
      <c r="CM45" s="1"/>
    </row>
    <row r="46" spans="1:91" x14ac:dyDescent="0.25">
      <c r="I46" s="1"/>
      <c r="J46" s="1"/>
      <c r="K46" s="1"/>
      <c r="M46" s="5"/>
      <c r="N46" s="5"/>
      <c r="O46" s="5"/>
      <c r="P46" s="1"/>
      <c r="Q46" s="5"/>
      <c r="R46" s="5"/>
      <c r="S46" s="1"/>
      <c r="T46" s="5"/>
      <c r="U46" s="5"/>
      <c r="V46" s="1"/>
      <c r="W46" s="5"/>
      <c r="X46" s="5"/>
      <c r="Y46" s="1"/>
      <c r="Z46" s="5"/>
      <c r="AA46" s="5"/>
      <c r="AB46" s="1"/>
      <c r="AC46" s="5"/>
      <c r="AD46" s="5"/>
      <c r="AE46" s="1"/>
      <c r="AF46" s="5"/>
      <c r="AG46" s="5"/>
      <c r="AH46" s="1"/>
      <c r="AI46" s="5"/>
      <c r="AJ46" s="5"/>
      <c r="AK46" s="1"/>
      <c r="AL46" s="5"/>
      <c r="AM46" s="5"/>
      <c r="AN46" s="1"/>
      <c r="AO46" s="5"/>
      <c r="AP46" s="5"/>
      <c r="AQ46" s="1"/>
      <c r="AR46" s="5"/>
      <c r="AS46" s="5"/>
      <c r="AT46" s="1"/>
      <c r="AU46" s="5"/>
      <c r="AV46" s="5"/>
      <c r="AW46" s="1"/>
      <c r="AX46" s="5"/>
      <c r="AY46" s="5"/>
      <c r="AZ46" s="1"/>
      <c r="BA46" s="5"/>
      <c r="BB46" s="5"/>
      <c r="BC46" s="1"/>
      <c r="BD46" s="5"/>
      <c r="BE46" s="5"/>
      <c r="BF46" s="1"/>
      <c r="BG46" s="5"/>
      <c r="BH46" s="5"/>
      <c r="BI46" s="1"/>
      <c r="BJ46" s="1"/>
      <c r="BK46" s="5"/>
      <c r="BL46" s="1"/>
      <c r="BM46" s="5"/>
      <c r="BN46" s="5"/>
      <c r="BO46" s="1"/>
      <c r="BP46" s="1"/>
      <c r="BQ46" s="9"/>
      <c r="BR46" s="1"/>
      <c r="BS46" s="1"/>
      <c r="BT46" s="9"/>
      <c r="BU46" s="1"/>
      <c r="BV46" s="1"/>
      <c r="BW46" s="9"/>
      <c r="BX46" s="1"/>
      <c r="BY46" s="5"/>
      <c r="BZ46" s="9"/>
      <c r="CA46" s="1"/>
      <c r="CB46" s="1"/>
      <c r="CC46" s="1"/>
      <c r="CD46" s="1"/>
      <c r="CE46" s="1"/>
      <c r="CF46" s="1"/>
      <c r="CG46" s="1"/>
      <c r="CH46" s="1"/>
      <c r="CI46" s="1"/>
      <c r="CJ46" s="1"/>
      <c r="CK46" s="1"/>
      <c r="CL46" s="1"/>
      <c r="CM46" s="1"/>
    </row>
    <row r="47" spans="1:91" x14ac:dyDescent="0.25">
      <c r="I47" s="1"/>
      <c r="J47" s="1"/>
      <c r="K47" s="1"/>
      <c r="M47" s="5"/>
      <c r="N47" s="5"/>
      <c r="O47" s="5"/>
      <c r="P47" s="1"/>
      <c r="Q47" s="5"/>
      <c r="R47" s="5"/>
      <c r="S47" s="1"/>
      <c r="T47" s="5"/>
      <c r="U47" s="5"/>
      <c r="V47" s="1"/>
      <c r="W47" s="5"/>
      <c r="X47" s="5"/>
      <c r="Y47" s="1"/>
      <c r="Z47" s="5"/>
      <c r="AA47" s="5"/>
      <c r="AB47" s="1"/>
      <c r="AC47" s="5"/>
      <c r="AD47" s="5"/>
      <c r="AE47" s="1"/>
      <c r="AF47" s="5"/>
      <c r="AG47" s="5"/>
      <c r="AH47" s="1"/>
      <c r="AI47" s="5"/>
      <c r="AJ47" s="5"/>
      <c r="AK47" s="1"/>
      <c r="AL47" s="5"/>
      <c r="AM47" s="5"/>
      <c r="AN47" s="1"/>
      <c r="AO47" s="5"/>
      <c r="AP47" s="5"/>
      <c r="AQ47" s="1"/>
      <c r="AR47" s="5"/>
      <c r="AS47" s="5"/>
      <c r="AT47" s="1"/>
      <c r="AU47" s="5"/>
      <c r="AV47" s="5"/>
      <c r="AW47" s="1"/>
      <c r="AX47" s="5"/>
      <c r="AY47" s="5"/>
      <c r="AZ47" s="1"/>
      <c r="BA47" s="5"/>
      <c r="BB47" s="5"/>
      <c r="BC47" s="1"/>
      <c r="BD47" s="5"/>
      <c r="BE47" s="5"/>
      <c r="BF47" s="1"/>
      <c r="BG47" s="5"/>
      <c r="BH47" s="5"/>
      <c r="BI47" s="1"/>
      <c r="BJ47" s="1"/>
      <c r="BK47" s="5"/>
      <c r="BL47" s="1"/>
      <c r="BM47" s="5"/>
      <c r="BN47" s="5"/>
      <c r="BO47" s="1"/>
      <c r="BP47" s="1"/>
      <c r="BQ47" s="9"/>
      <c r="BR47" s="1"/>
      <c r="BS47" s="1"/>
      <c r="BT47" s="9"/>
      <c r="BU47" s="1"/>
      <c r="BV47" s="1"/>
      <c r="BW47" s="9"/>
      <c r="BX47" s="1"/>
      <c r="BY47" s="5"/>
      <c r="BZ47" s="9"/>
      <c r="CA47" s="1"/>
      <c r="CB47" s="1"/>
      <c r="CC47" s="1"/>
      <c r="CD47" s="1"/>
      <c r="CE47" s="1"/>
      <c r="CF47" s="1"/>
      <c r="CG47" s="1"/>
      <c r="CH47" s="1"/>
      <c r="CI47" s="1"/>
      <c r="CJ47" s="1"/>
      <c r="CK47" s="1"/>
      <c r="CL47" s="1"/>
      <c r="CM47" s="1"/>
    </row>
    <row r="48" spans="1:91" x14ac:dyDescent="0.25">
      <c r="F48" s="7"/>
      <c r="G48" s="7"/>
      <c r="H48" s="7"/>
      <c r="I48" s="7"/>
      <c r="J48" s="7"/>
      <c r="K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9"/>
      <c r="BR48" s="7"/>
      <c r="BS48" s="7"/>
      <c r="BT48" s="9"/>
      <c r="BU48" s="7"/>
      <c r="BV48" s="7"/>
      <c r="BW48" s="9"/>
      <c r="BX48" s="7"/>
      <c r="BY48" s="7"/>
      <c r="BZ48" s="9"/>
      <c r="CA48" s="7"/>
      <c r="CB48" s="7"/>
      <c r="CC48" s="7"/>
      <c r="CD48" s="7"/>
      <c r="CE48" s="7"/>
      <c r="CF48" s="7"/>
      <c r="CG48" s="7"/>
      <c r="CH48" s="7"/>
      <c r="CI48" s="7"/>
      <c r="CJ48" s="7"/>
      <c r="CK48" s="7"/>
      <c r="CL48" s="7"/>
      <c r="CM48" s="7"/>
    </row>
    <row r="49" spans="4:91" x14ac:dyDescent="0.25">
      <c r="D49" s="20"/>
      <c r="E49" s="7"/>
      <c r="I49" s="1"/>
      <c r="J49" s="1"/>
      <c r="K49" s="1"/>
      <c r="M49" s="5"/>
      <c r="N49" s="5"/>
      <c r="O49" s="5"/>
      <c r="P49" s="1"/>
      <c r="Q49" s="5"/>
      <c r="R49" s="5"/>
      <c r="S49" s="1"/>
      <c r="T49" s="5"/>
      <c r="U49" s="5"/>
      <c r="V49" s="1"/>
      <c r="W49" s="5"/>
      <c r="X49" s="5"/>
      <c r="Y49" s="1"/>
      <c r="Z49" s="5"/>
      <c r="AA49" s="5"/>
      <c r="AB49" s="1"/>
      <c r="AC49" s="5"/>
      <c r="AD49" s="5"/>
      <c r="AE49" s="1"/>
      <c r="AF49" s="5"/>
      <c r="AG49" s="5"/>
      <c r="AH49" s="1"/>
      <c r="AI49" s="5"/>
      <c r="AJ49" s="5"/>
      <c r="AK49" s="1"/>
      <c r="AL49" s="5"/>
      <c r="AM49" s="5"/>
      <c r="AN49" s="1"/>
      <c r="AO49" s="5"/>
      <c r="AP49" s="5"/>
      <c r="AQ49" s="1"/>
      <c r="AR49" s="5"/>
      <c r="AS49" s="5"/>
      <c r="AT49" s="1"/>
      <c r="AU49" s="5"/>
      <c r="AV49" s="5"/>
      <c r="AW49" s="1"/>
      <c r="AX49" s="5"/>
      <c r="AY49" s="5"/>
      <c r="AZ49" s="1"/>
      <c r="BA49" s="5"/>
      <c r="BB49" s="5"/>
      <c r="BC49" s="1"/>
      <c r="BD49" s="5"/>
      <c r="BE49" s="5"/>
      <c r="BF49" s="1"/>
      <c r="BG49" s="5"/>
      <c r="BH49" s="5"/>
      <c r="BI49" s="1"/>
      <c r="BJ49" s="1"/>
      <c r="BK49" s="5"/>
      <c r="BL49" s="1"/>
      <c r="BM49" s="5"/>
      <c r="BN49" s="5"/>
      <c r="BO49" s="1"/>
      <c r="BP49" s="1"/>
      <c r="BQ49" s="9"/>
      <c r="BR49" s="1"/>
      <c r="BS49" s="1"/>
      <c r="BT49" s="9"/>
      <c r="BU49" s="1"/>
      <c r="BV49" s="1"/>
      <c r="BW49" s="9"/>
      <c r="BX49" s="1"/>
      <c r="BY49" s="5"/>
      <c r="BZ49" s="9"/>
      <c r="CA49" s="1"/>
      <c r="CB49" s="1"/>
      <c r="CC49" s="1"/>
      <c r="CD49" s="1"/>
      <c r="CE49" s="1"/>
      <c r="CF49" s="1"/>
      <c r="CG49" s="1"/>
      <c r="CH49" s="1"/>
      <c r="CI49" s="1"/>
      <c r="CJ49" s="1"/>
      <c r="CK49" s="1"/>
      <c r="CL49" s="1"/>
      <c r="CM49" s="1"/>
    </row>
    <row r="50" spans="4:91" x14ac:dyDescent="0.25">
      <c r="I50" s="1"/>
      <c r="J50" s="1"/>
      <c r="K50" s="1"/>
      <c r="M50" s="5"/>
      <c r="N50" s="5"/>
      <c r="O50" s="5"/>
      <c r="P50" s="1"/>
      <c r="Q50" s="5"/>
      <c r="R50" s="5"/>
      <c r="S50" s="1"/>
      <c r="T50" s="5"/>
      <c r="U50" s="5"/>
      <c r="V50" s="1"/>
      <c r="W50" s="5"/>
      <c r="X50" s="5"/>
      <c r="Y50" s="1"/>
      <c r="Z50" s="5"/>
      <c r="AA50" s="5"/>
      <c r="AB50" s="1"/>
      <c r="AC50" s="5"/>
      <c r="AD50" s="5"/>
      <c r="AE50" s="1"/>
      <c r="AF50" s="5"/>
      <c r="AG50" s="5"/>
      <c r="AH50" s="1"/>
      <c r="AI50" s="5"/>
      <c r="AJ50" s="5"/>
      <c r="AK50" s="1"/>
      <c r="AL50" s="5"/>
      <c r="AM50" s="5"/>
      <c r="AN50" s="1"/>
      <c r="AO50" s="5"/>
      <c r="AP50" s="5"/>
      <c r="AQ50" s="1"/>
      <c r="AR50" s="5"/>
      <c r="AS50" s="5"/>
      <c r="AT50" s="1"/>
      <c r="AU50" s="5"/>
      <c r="AV50" s="5"/>
      <c r="AW50" s="1"/>
      <c r="AX50" s="5"/>
      <c r="AY50" s="5"/>
      <c r="AZ50" s="1"/>
      <c r="BA50" s="5"/>
      <c r="BB50" s="5"/>
      <c r="BC50" s="1"/>
      <c r="BD50" s="5"/>
      <c r="BE50" s="5"/>
      <c r="BF50" s="1"/>
      <c r="BG50" s="5"/>
      <c r="BH50" s="5"/>
      <c r="BI50" s="1"/>
      <c r="BJ50" s="1"/>
      <c r="BK50" s="5"/>
      <c r="BL50" s="1"/>
      <c r="BM50" s="5"/>
      <c r="BN50" s="5"/>
      <c r="BO50" s="1"/>
      <c r="BP50" s="1"/>
      <c r="BQ50" s="9"/>
      <c r="BR50" s="1"/>
      <c r="BS50" s="1"/>
      <c r="BT50" s="9"/>
      <c r="BU50" s="1"/>
      <c r="BV50" s="1"/>
      <c r="BW50" s="9"/>
      <c r="BX50" s="1"/>
      <c r="BY50" s="5"/>
      <c r="BZ50" s="9"/>
      <c r="CA50" s="1"/>
      <c r="CB50" s="1"/>
      <c r="CC50" s="1"/>
      <c r="CD50" s="1"/>
      <c r="CE50" s="1"/>
      <c r="CF50" s="1"/>
      <c r="CG50" s="1"/>
      <c r="CH50" s="1"/>
      <c r="CI50" s="1"/>
      <c r="CJ50" s="1"/>
      <c r="CK50" s="1"/>
      <c r="CL50" s="1"/>
      <c r="CM50" s="1"/>
    </row>
    <row r="51" spans="4:91" x14ac:dyDescent="0.25">
      <c r="I51" s="1"/>
      <c r="J51" s="1"/>
      <c r="K51" s="1"/>
      <c r="P51" s="1"/>
      <c r="S51" s="1"/>
      <c r="V51" s="1"/>
      <c r="Y51" s="1"/>
      <c r="AB51" s="1"/>
      <c r="AE51" s="1"/>
      <c r="AH51" s="1"/>
      <c r="AK51" s="1"/>
      <c r="AN51" s="1"/>
      <c r="AQ51" s="1"/>
      <c r="AT51" s="1"/>
      <c r="AW51" s="1"/>
      <c r="AZ51" s="1"/>
      <c r="BC51" s="1"/>
      <c r="BF51" s="1"/>
      <c r="BI51" s="1"/>
      <c r="BJ51" s="1"/>
      <c r="BL51" s="1"/>
      <c r="BO51" s="1"/>
      <c r="BP51" s="1"/>
      <c r="BQ51" s="9"/>
      <c r="BR51" s="1"/>
      <c r="BS51" s="1"/>
      <c r="BT51" s="9"/>
      <c r="BU51" s="1"/>
      <c r="BV51" s="1"/>
      <c r="BW51" s="9"/>
      <c r="BX51" s="1"/>
      <c r="BZ51" s="9"/>
      <c r="CA51" s="1"/>
      <c r="CB51" s="1"/>
      <c r="CC51" s="1"/>
      <c r="CD51" s="1"/>
      <c r="CE51" s="1"/>
      <c r="CF51" s="1"/>
      <c r="CG51" s="1"/>
      <c r="CH51" s="1"/>
      <c r="CI51" s="1"/>
      <c r="CJ51" s="1"/>
      <c r="CK51" s="1"/>
      <c r="CL51" s="1"/>
      <c r="CM51" s="1"/>
    </row>
    <row r="52" spans="4:91" x14ac:dyDescent="0.25">
      <c r="I52" s="1"/>
      <c r="J52" s="1"/>
      <c r="K52" s="1"/>
      <c r="M52" s="5"/>
      <c r="N52" s="5"/>
      <c r="O52" s="5"/>
      <c r="P52" s="1"/>
      <c r="Q52" s="5"/>
      <c r="R52" s="5"/>
      <c r="S52" s="1"/>
      <c r="T52" s="5"/>
      <c r="U52" s="5"/>
      <c r="V52" s="1"/>
      <c r="W52" s="5"/>
      <c r="X52" s="5"/>
      <c r="Y52" s="1"/>
      <c r="Z52" s="5"/>
      <c r="AA52" s="5"/>
      <c r="AB52" s="1"/>
      <c r="AC52" s="5"/>
      <c r="AD52" s="5"/>
      <c r="AE52" s="1"/>
      <c r="AF52" s="5"/>
      <c r="AG52" s="5"/>
      <c r="AH52" s="1"/>
      <c r="AI52" s="5"/>
      <c r="AJ52" s="5"/>
      <c r="AK52" s="1"/>
      <c r="AL52" s="5"/>
      <c r="AM52" s="5"/>
      <c r="AN52" s="1"/>
      <c r="AO52" s="5"/>
      <c r="AP52" s="5"/>
      <c r="AQ52" s="1"/>
      <c r="AR52" s="5"/>
      <c r="AS52" s="5"/>
      <c r="AT52" s="1"/>
      <c r="AU52" s="5"/>
      <c r="AV52" s="5"/>
      <c r="AW52" s="1"/>
      <c r="AX52" s="5"/>
      <c r="AY52" s="5"/>
      <c r="AZ52" s="1"/>
      <c r="BA52" s="5"/>
      <c r="BB52" s="5"/>
      <c r="BC52" s="1"/>
      <c r="BD52" s="5"/>
      <c r="BE52" s="5"/>
      <c r="BF52" s="1"/>
      <c r="BG52" s="5"/>
      <c r="BH52" s="5"/>
      <c r="BI52" s="1"/>
      <c r="BJ52" s="1"/>
      <c r="BK52" s="5"/>
      <c r="BL52" s="1"/>
      <c r="BM52" s="5"/>
      <c r="BN52" s="5"/>
      <c r="BO52" s="1"/>
      <c r="BP52" s="1"/>
      <c r="BQ52" s="1"/>
      <c r="BR52" s="1"/>
      <c r="BS52" s="1"/>
      <c r="BT52" s="1"/>
      <c r="BU52" s="1"/>
      <c r="BV52" s="1"/>
      <c r="BW52" s="1"/>
      <c r="BX52" s="1"/>
      <c r="BY52" s="5"/>
      <c r="BZ52" s="5"/>
      <c r="CA52" s="1"/>
      <c r="CB52" s="1"/>
      <c r="CC52" s="1"/>
      <c r="CD52" s="1"/>
      <c r="CE52" s="1"/>
      <c r="CF52" s="1"/>
      <c r="CG52" s="1"/>
      <c r="CH52" s="1"/>
      <c r="CI52" s="1"/>
      <c r="CJ52" s="1"/>
      <c r="CK52" s="1"/>
      <c r="CL52" s="1"/>
      <c r="CM52" s="1"/>
    </row>
    <row r="53" spans="4:91" x14ac:dyDescent="0.25">
      <c r="F53" s="7"/>
      <c r="G53" s="7"/>
      <c r="H53" s="7"/>
      <c r="I53" s="7"/>
      <c r="J53" s="7"/>
      <c r="K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row>
    <row r="54" spans="4:91" x14ac:dyDescent="0.25">
      <c r="D54" s="20"/>
      <c r="E54" s="7"/>
      <c r="M54" s="5"/>
      <c r="N54" s="5"/>
      <c r="O54" s="5"/>
      <c r="Q54" s="5"/>
      <c r="R54" s="5"/>
      <c r="T54" s="5"/>
      <c r="U54" s="5"/>
      <c r="W54" s="5"/>
      <c r="X54" s="5"/>
      <c r="Z54" s="5"/>
      <c r="AA54" s="5"/>
      <c r="AC54" s="5"/>
      <c r="AD54" s="5"/>
      <c r="AF54" s="5"/>
      <c r="AG54" s="5"/>
      <c r="AI54" s="5"/>
      <c r="AJ54" s="5"/>
      <c r="AL54" s="5"/>
      <c r="AM54" s="5"/>
      <c r="AO54" s="5"/>
      <c r="AP54" s="5"/>
      <c r="AR54" s="5"/>
      <c r="AS54" s="5"/>
      <c r="AU54" s="5"/>
      <c r="AV54" s="5"/>
      <c r="AX54" s="5"/>
      <c r="AY54" s="5"/>
      <c r="BA54" s="5"/>
      <c r="BB54" s="5"/>
      <c r="BD54" s="5"/>
      <c r="BE54" s="5"/>
      <c r="BG54" s="5"/>
      <c r="BH54" s="5"/>
      <c r="BM54" s="5"/>
      <c r="BN54" s="5"/>
      <c r="BY54" s="5"/>
      <c r="BZ54" s="5"/>
    </row>
    <row r="55" spans="4:91" x14ac:dyDescent="0.25">
      <c r="F55" s="7"/>
      <c r="G55" s="7"/>
      <c r="H55" s="7"/>
      <c r="I55" s="7"/>
      <c r="J55" s="7"/>
      <c r="K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row>
    <row r="56" spans="4:91" x14ac:dyDescent="0.25">
      <c r="D56" s="20"/>
      <c r="E56" s="7"/>
      <c r="I56" s="1"/>
      <c r="J56" s="1"/>
      <c r="K56" s="1"/>
      <c r="P56" s="1"/>
      <c r="S56" s="1"/>
      <c r="V56" s="1"/>
      <c r="Y56" s="1"/>
      <c r="AB56" s="1"/>
      <c r="AE56" s="1"/>
      <c r="AH56" s="1"/>
      <c r="AK56" s="1"/>
      <c r="AN56" s="1"/>
      <c r="AQ56" s="1"/>
      <c r="AT56" s="1"/>
      <c r="AW56" s="1"/>
      <c r="AZ56" s="1"/>
      <c r="BC56" s="1"/>
      <c r="BF56" s="1"/>
      <c r="BI56" s="1"/>
      <c r="BJ56" s="1"/>
      <c r="BK56" s="1"/>
      <c r="BL56" s="1"/>
      <c r="BO56" s="1"/>
      <c r="BP56" s="1"/>
      <c r="BQ56" s="1"/>
      <c r="BR56" s="1"/>
      <c r="BS56" s="1"/>
      <c r="BT56" s="1"/>
      <c r="BU56" s="1"/>
      <c r="BV56" s="1"/>
      <c r="BW56" s="1"/>
      <c r="BX56" s="1"/>
      <c r="CA56" s="1"/>
      <c r="CB56" s="1"/>
      <c r="CC56" s="1"/>
      <c r="CD56" s="1"/>
      <c r="CE56" s="1"/>
      <c r="CF56" s="1"/>
      <c r="CG56" s="1"/>
      <c r="CH56" s="1"/>
      <c r="CI56" s="1"/>
      <c r="CJ56" s="1"/>
      <c r="CK56" s="1"/>
      <c r="CL56" s="1"/>
      <c r="CM56" s="1"/>
    </row>
    <row r="57" spans="4:91" x14ac:dyDescent="0.25">
      <c r="I57" s="1"/>
      <c r="J57" s="1"/>
      <c r="K57" s="1"/>
      <c r="P57" s="1"/>
      <c r="S57" s="1"/>
      <c r="V57" s="1"/>
      <c r="Y57" s="1"/>
      <c r="AB57" s="1"/>
      <c r="AE57" s="1"/>
      <c r="AH57" s="1"/>
      <c r="AK57" s="1"/>
      <c r="AN57" s="1"/>
      <c r="AQ57" s="1"/>
      <c r="AT57" s="1"/>
      <c r="AW57" s="1"/>
      <c r="AZ57" s="1"/>
      <c r="BC57" s="1"/>
      <c r="BF57" s="1"/>
      <c r="BI57" s="1"/>
      <c r="BJ57" s="1"/>
      <c r="BK57" s="1"/>
      <c r="BL57" s="1"/>
      <c r="BO57" s="1"/>
      <c r="BP57" s="1"/>
      <c r="BQ57" s="1"/>
      <c r="BR57" s="1"/>
      <c r="BS57" s="1"/>
      <c r="BT57" s="1"/>
      <c r="BU57" s="1"/>
      <c r="BV57" s="1"/>
      <c r="BW57" s="1"/>
      <c r="BX57" s="1"/>
      <c r="CA57" s="1"/>
      <c r="CB57" s="1"/>
      <c r="CC57" s="1"/>
      <c r="CD57" s="1"/>
      <c r="CE57" s="1"/>
      <c r="CF57" s="1"/>
      <c r="CG57" s="1"/>
      <c r="CH57" s="1"/>
      <c r="CI57" s="1"/>
      <c r="CJ57" s="1"/>
      <c r="CK57" s="1"/>
      <c r="CL57" s="1"/>
      <c r="CM57" s="1"/>
    </row>
    <row r="58" spans="4:91" x14ac:dyDescent="0.25">
      <c r="I58" s="1"/>
      <c r="J58" s="1"/>
      <c r="K58" s="1"/>
      <c r="P58" s="1"/>
      <c r="S58" s="1"/>
      <c r="V58" s="1"/>
      <c r="Y58" s="1"/>
      <c r="AB58" s="1"/>
      <c r="AE58" s="1"/>
      <c r="AH58" s="1"/>
      <c r="AK58" s="1"/>
      <c r="AN58" s="1"/>
      <c r="AQ58" s="1"/>
      <c r="AT58" s="1"/>
      <c r="AW58" s="1"/>
      <c r="AZ58" s="1"/>
      <c r="BC58" s="1"/>
      <c r="BF58" s="1"/>
      <c r="BI58" s="1"/>
      <c r="BJ58" s="1"/>
      <c r="BK58" s="1"/>
      <c r="BL58" s="1"/>
      <c r="BO58" s="1"/>
      <c r="BP58" s="1"/>
      <c r="BQ58" s="1"/>
      <c r="BR58" s="1"/>
      <c r="BS58" s="1"/>
      <c r="BT58" s="1"/>
      <c r="BU58" s="1"/>
      <c r="BV58" s="1"/>
      <c r="BW58" s="1"/>
      <c r="BX58" s="1"/>
      <c r="CA58" s="1"/>
      <c r="CB58" s="1"/>
      <c r="CC58" s="1"/>
      <c r="CD58" s="1"/>
      <c r="CE58" s="1"/>
      <c r="CF58" s="1"/>
      <c r="CG58" s="1"/>
      <c r="CH58" s="1"/>
      <c r="CI58" s="1"/>
      <c r="CJ58" s="1"/>
      <c r="CK58" s="1"/>
      <c r="CL58" s="1"/>
      <c r="CM58" s="1"/>
    </row>
    <row r="59" spans="4:91" x14ac:dyDescent="0.25">
      <c r="I59" s="1"/>
      <c r="J59" s="1"/>
      <c r="K59" s="1"/>
      <c r="P59" s="1"/>
      <c r="S59" s="1"/>
      <c r="V59" s="1"/>
      <c r="Y59" s="1"/>
      <c r="AB59" s="1"/>
      <c r="AE59" s="1"/>
      <c r="AH59" s="1"/>
      <c r="AK59" s="1"/>
      <c r="AN59" s="1"/>
      <c r="AQ59" s="1"/>
      <c r="AT59" s="1"/>
      <c r="AW59" s="1"/>
      <c r="AZ59" s="1"/>
      <c r="BC59" s="1"/>
      <c r="BF59" s="1"/>
      <c r="BI59" s="1"/>
      <c r="BJ59" s="1"/>
      <c r="BK59" s="1"/>
      <c r="BL59" s="1"/>
      <c r="BO59" s="1"/>
      <c r="BP59" s="1"/>
      <c r="BQ59" s="1"/>
      <c r="BR59" s="1"/>
      <c r="BS59" s="1"/>
      <c r="BT59" s="1"/>
      <c r="BU59" s="1"/>
      <c r="BV59" s="1"/>
      <c r="BW59" s="1"/>
      <c r="BX59" s="1"/>
      <c r="CA59" s="1"/>
      <c r="CB59" s="1"/>
      <c r="CC59" s="1"/>
      <c r="CD59" s="1"/>
      <c r="CE59" s="1"/>
      <c r="CF59" s="1"/>
      <c r="CG59" s="1"/>
      <c r="CH59" s="1"/>
      <c r="CI59" s="1"/>
      <c r="CJ59" s="1"/>
      <c r="CK59" s="1"/>
      <c r="CL59" s="1"/>
      <c r="CM59" s="1"/>
    </row>
    <row r="60" spans="4:91" x14ac:dyDescent="0.25">
      <c r="I60" s="1"/>
      <c r="J60" s="1"/>
      <c r="K60" s="1"/>
      <c r="P60" s="1"/>
      <c r="S60" s="1"/>
      <c r="V60" s="1"/>
      <c r="Y60" s="1"/>
      <c r="AB60" s="1"/>
      <c r="AE60" s="1"/>
      <c r="AH60" s="1"/>
      <c r="AK60" s="1"/>
      <c r="AN60" s="1"/>
      <c r="AQ60" s="1"/>
      <c r="AT60" s="1"/>
      <c r="AW60" s="1"/>
      <c r="AZ60" s="1"/>
      <c r="BC60" s="1"/>
      <c r="BF60" s="1"/>
      <c r="BI60" s="1"/>
      <c r="BJ60" s="1"/>
      <c r="BK60" s="1"/>
      <c r="BL60" s="1"/>
      <c r="BO60" s="1"/>
      <c r="BP60" s="1"/>
      <c r="BQ60" s="1"/>
      <c r="BR60" s="1"/>
      <c r="BS60" s="1"/>
      <c r="BT60" s="1"/>
      <c r="BU60" s="1"/>
      <c r="BV60" s="1"/>
      <c r="BW60" s="1"/>
      <c r="BX60" s="1"/>
      <c r="CA60" s="1"/>
      <c r="CB60" s="1"/>
      <c r="CC60" s="1"/>
      <c r="CD60" s="1"/>
      <c r="CE60" s="1"/>
      <c r="CF60" s="1"/>
      <c r="CG60" s="1"/>
      <c r="CH60" s="1"/>
      <c r="CI60" s="1"/>
      <c r="CJ60" s="1"/>
      <c r="CK60" s="1"/>
      <c r="CL60" s="1"/>
      <c r="CM60" s="1"/>
    </row>
  </sheetData>
  <sheetProtection algorithmName="SHA-512" hashValue="jPEVZKtAeSBXVSghXnfJ96dlag5CKKc+4oU70j+d1rwqxsIoKj3Fx5mCPWmqs3Vzu54uZ1iLHzXunxKBX+/+jA==" saltValue="ZhbVHAzGhKZ4kNFLEi+K0Q==" spinCount="100000" sheet="1" insertColumns="0" insertRows="0" autoFilter="0"/>
  <autoFilter ref="A11:CP29" xr:uid="{8F53EF6D-CD8C-4A24-A8A1-9B0EA23BAFBB}"/>
  <mergeCells count="34">
    <mergeCell ref="A7:B7"/>
    <mergeCell ref="A2:B2"/>
    <mergeCell ref="A3:B3"/>
    <mergeCell ref="A4:B4"/>
    <mergeCell ref="A5:B5"/>
    <mergeCell ref="A6:B6"/>
    <mergeCell ref="A10:M10"/>
    <mergeCell ref="N10:P10"/>
    <mergeCell ref="Q10:S10"/>
    <mergeCell ref="T10:V10"/>
    <mergeCell ref="W10:Y10"/>
    <mergeCell ref="Z10:AB10"/>
    <mergeCell ref="AC10:AE10"/>
    <mergeCell ref="AF10:AH10"/>
    <mergeCell ref="AI10:AK10"/>
    <mergeCell ref="AL10:AN10"/>
    <mergeCell ref="AO10:AQ10"/>
    <mergeCell ref="AR10:AT10"/>
    <mergeCell ref="AU10:AW10"/>
    <mergeCell ref="AX10:AZ10"/>
    <mergeCell ref="BA10:BC10"/>
    <mergeCell ref="BD10:BF10"/>
    <mergeCell ref="BG10:BI10"/>
    <mergeCell ref="BJ10:BL10"/>
    <mergeCell ref="BM10:BO10"/>
    <mergeCell ref="BP10:BR10"/>
    <mergeCell ref="BS10:BU10"/>
    <mergeCell ref="BV10:BX10"/>
    <mergeCell ref="BY10:CA10"/>
    <mergeCell ref="CN10:CP10"/>
    <mergeCell ref="CB10:CD10"/>
    <mergeCell ref="CE10:CG10"/>
    <mergeCell ref="CH10:CJ10"/>
    <mergeCell ref="CK10:CM10"/>
  </mergeCells>
  <dataValidations count="4">
    <dataValidation type="list" allowBlank="1" showInputMessage="1" showErrorMessage="1" sqref="L21 L13:L19 I14:I19" xr:uid="{C83EB169-F76C-418F-A72A-C9F126D9E1E6}">
      <formula1>"Y, N"</formula1>
    </dataValidation>
    <dataValidation type="list" allowBlank="1" showInputMessage="1" showErrorMessage="1" sqref="K14:K19" xr:uid="{0D151554-CF81-4885-82EB-3B284BDB2E18}">
      <formula1>"Version 1.0, Version 2.0, Version 3.0"</formula1>
    </dataValidation>
    <dataValidation type="list" allowBlank="1" showInputMessage="1" showErrorMessage="1" sqref="K13" xr:uid="{423326E0-571D-444C-8A79-39B08E7FB3A6}">
      <formula1>"Version 1.0,Version 2.0,Version 3.0"</formula1>
    </dataValidation>
    <dataValidation type="list" allowBlank="1" showInputMessage="1" showErrorMessage="1" sqref="I13" xr:uid="{76BB908D-AB0A-45A7-AF69-F8E6F52F11C4}">
      <formula1>"Y,N"</formula1>
    </dataValidation>
  </dataValidations>
  <pageMargins left="0.7" right="0.7" top="0.75" bottom="0.75" header="0.3" footer="0.3"/>
  <pageSetup scale="75" pageOrder="overThenDown" orientation="landscape" r:id="rId1"/>
  <headerFooter differentFirst="1">
    <oddHeader>&amp;L&amp;"Times New Roman,Regular"&amp;10Medicaid Section 1115 Eligibility and Coverage Demonstration Monitoring Report Workbook – &amp;A</oddHeader>
    <oddFooter>&amp;R&amp;"Times New Roman,Regular"&amp;10&amp;P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G55"/>
  <sheetViews>
    <sheetView topLeftCell="A12" zoomScale="55" zoomScaleNormal="55" zoomScaleSheetLayoutView="50" workbookViewId="0">
      <pane xSplit="1" topLeftCell="F1" activePane="topRight" state="frozen"/>
      <selection activeCell="A12" sqref="A12"/>
      <selection pane="topRight" activeCell="M19" sqref="M19"/>
    </sheetView>
  </sheetViews>
  <sheetFormatPr defaultColWidth="9.140625" defaultRowHeight="15" x14ac:dyDescent="0.25"/>
  <cols>
    <col min="1" max="1" width="21.7109375" style="2" customWidth="1"/>
    <col min="2" max="2" width="45.5703125" style="2" customWidth="1"/>
    <col min="3" max="3" width="50.5703125" style="2" customWidth="1"/>
    <col min="4" max="4" width="45.5703125" style="14" customWidth="1"/>
    <col min="5" max="6" width="19.42578125" style="5" customWidth="1"/>
    <col min="7" max="7" width="23.42578125" style="5" customWidth="1"/>
    <col min="8" max="8" width="19.42578125" style="5" customWidth="1"/>
    <col min="9" max="9" width="32" style="2" customWidth="1"/>
    <col min="10" max="10" width="31.42578125" style="2" customWidth="1"/>
    <col min="11" max="11" width="19.42578125" style="2" customWidth="1"/>
    <col min="12" max="12" width="38.42578125" style="2" customWidth="1"/>
    <col min="13" max="13" width="23.42578125" style="2" customWidth="1"/>
    <col min="14" max="85" width="18.5703125" style="2" customWidth="1"/>
    <col min="86" max="16384" width="9.140625" style="2"/>
  </cols>
  <sheetData>
    <row r="1" spans="1:85" x14ac:dyDescent="0.25">
      <c r="A1" s="74" t="s">
        <v>619</v>
      </c>
      <c r="B1" s="4"/>
      <c r="C1" s="3"/>
      <c r="D1" s="4"/>
    </row>
    <row r="2" spans="1:85" x14ac:dyDescent="0.25">
      <c r="A2" s="365" t="s">
        <v>10</v>
      </c>
      <c r="B2" s="365"/>
      <c r="C2" s="23" t="str">
        <f>'EandC metrics (AD)'!C2</f>
        <v>Indiana</v>
      </c>
      <c r="D2" s="337"/>
    </row>
    <row r="3" spans="1:85" ht="15" customHeight="1" x14ac:dyDescent="0.25">
      <c r="A3" s="365" t="s">
        <v>12</v>
      </c>
      <c r="B3" s="365"/>
      <c r="C3" s="23" t="str">
        <f>'EandC metrics (AD)'!C3</f>
        <v>Healthy Indiana Plan</v>
      </c>
      <c r="D3" s="6"/>
    </row>
    <row r="4" spans="1:85" ht="31.5" customHeight="1" x14ac:dyDescent="0.25">
      <c r="A4" s="365" t="s">
        <v>620</v>
      </c>
      <c r="B4" s="365"/>
      <c r="C4" s="23" t="str">
        <f>'EandC metrics (AD)'!C4</f>
        <v>DY11</v>
      </c>
      <c r="D4" s="337"/>
    </row>
    <row r="5" spans="1:85" ht="31.5" customHeight="1" x14ac:dyDescent="0.25">
      <c r="A5" s="366" t="s">
        <v>621</v>
      </c>
      <c r="B5" s="366"/>
      <c r="C5" s="23" t="str">
        <f>'EandC metrics (AD)'!C5</f>
        <v>01/01/2025 - 12/31/2025</v>
      </c>
      <c r="D5" s="11"/>
    </row>
    <row r="6" spans="1:85" ht="31.5" customHeight="1" x14ac:dyDescent="0.25">
      <c r="A6" s="366" t="s">
        <v>622</v>
      </c>
      <c r="B6" s="366"/>
      <c r="C6" s="23" t="str">
        <f>'EandC metrics (AD)'!C6</f>
        <v>Q1</v>
      </c>
      <c r="D6" s="2"/>
    </row>
    <row r="7" spans="1:85" ht="31.5" customHeight="1" x14ac:dyDescent="0.25">
      <c r="A7" s="365" t="s">
        <v>17</v>
      </c>
      <c r="B7" s="365"/>
      <c r="C7" s="23" t="str">
        <f>'EandC metrics (AD)'!C7</f>
        <v>01/01/2025-03/31/2025</v>
      </c>
      <c r="D7" s="337"/>
    </row>
    <row r="8" spans="1:85" x14ac:dyDescent="0.25">
      <c r="A8" s="46" t="s">
        <v>1</v>
      </c>
    </row>
    <row r="9" spans="1:85" ht="20.25" customHeight="1" x14ac:dyDescent="0.3">
      <c r="A9" s="65" t="s">
        <v>623</v>
      </c>
      <c r="B9" s="65"/>
      <c r="C9" s="65"/>
      <c r="D9" s="65"/>
      <c r="E9" s="7"/>
      <c r="F9" s="7"/>
      <c r="G9" s="7"/>
      <c r="H9" s="7"/>
      <c r="I9" s="34"/>
      <c r="J9" s="34"/>
      <c r="K9" s="34"/>
      <c r="M9" s="7"/>
      <c r="N9" s="66"/>
      <c r="O9" s="34"/>
      <c r="P9" s="34"/>
      <c r="Q9" s="34"/>
      <c r="R9" s="34"/>
      <c r="S9" s="34"/>
      <c r="T9" s="6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row>
    <row r="10" spans="1:85" s="8" customFormat="1" ht="15.75" customHeight="1" x14ac:dyDescent="0.3">
      <c r="A10" s="361" t="s">
        <v>20</v>
      </c>
      <c r="B10" s="361"/>
      <c r="C10" s="361"/>
      <c r="D10" s="361"/>
      <c r="E10" s="361"/>
      <c r="F10" s="361"/>
      <c r="G10" s="361"/>
      <c r="H10" s="361"/>
      <c r="I10" s="361"/>
      <c r="J10" s="361"/>
      <c r="K10" s="361"/>
      <c r="L10" s="361"/>
      <c r="M10" s="362"/>
      <c r="N10" s="358" t="s">
        <v>21</v>
      </c>
      <c r="O10" s="359"/>
      <c r="P10" s="360"/>
      <c r="Q10" s="358" t="s">
        <v>380</v>
      </c>
      <c r="R10" s="359"/>
      <c r="S10" s="360"/>
      <c r="T10" s="358" t="s">
        <v>381</v>
      </c>
      <c r="U10" s="359"/>
      <c r="V10" s="360"/>
      <c r="W10" s="358" t="s">
        <v>382</v>
      </c>
      <c r="X10" s="359"/>
      <c r="Y10" s="360"/>
      <c r="Z10" s="358" t="s">
        <v>25</v>
      </c>
      <c r="AA10" s="359"/>
      <c r="AB10" s="360"/>
      <c r="AC10" s="358" t="s">
        <v>26</v>
      </c>
      <c r="AD10" s="359"/>
      <c r="AE10" s="360"/>
      <c r="AF10" s="358" t="s">
        <v>27</v>
      </c>
      <c r="AG10" s="359"/>
      <c r="AH10" s="360"/>
      <c r="AI10" s="358" t="s">
        <v>28</v>
      </c>
      <c r="AJ10" s="359"/>
      <c r="AK10" s="360"/>
      <c r="AL10" s="358" t="s">
        <v>29</v>
      </c>
      <c r="AM10" s="359"/>
      <c r="AN10" s="360"/>
      <c r="AO10" s="358" t="s">
        <v>30</v>
      </c>
      <c r="AP10" s="359"/>
      <c r="AQ10" s="360"/>
      <c r="AR10" s="358" t="s">
        <v>31</v>
      </c>
      <c r="AS10" s="359"/>
      <c r="AT10" s="360"/>
      <c r="AU10" s="358" t="s">
        <v>32</v>
      </c>
      <c r="AV10" s="359"/>
      <c r="AW10" s="360"/>
      <c r="AX10" s="358" t="s">
        <v>33</v>
      </c>
      <c r="AY10" s="359"/>
      <c r="AZ10" s="360"/>
      <c r="BA10" s="358" t="s">
        <v>34</v>
      </c>
      <c r="BB10" s="359"/>
      <c r="BC10" s="360"/>
      <c r="BD10" s="358" t="s">
        <v>35</v>
      </c>
      <c r="BE10" s="359"/>
      <c r="BF10" s="360"/>
      <c r="BG10" s="358" t="s">
        <v>36</v>
      </c>
      <c r="BH10" s="359"/>
      <c r="BI10" s="360"/>
      <c r="BJ10" s="358" t="s">
        <v>37</v>
      </c>
      <c r="BK10" s="359"/>
      <c r="BL10" s="360"/>
      <c r="BM10" s="358" t="s">
        <v>38</v>
      </c>
      <c r="BN10" s="359"/>
      <c r="BO10" s="360"/>
      <c r="BP10" s="358" t="s">
        <v>39</v>
      </c>
      <c r="BQ10" s="359"/>
      <c r="BR10" s="360"/>
      <c r="BS10" s="358" t="s">
        <v>40</v>
      </c>
      <c r="BT10" s="359"/>
      <c r="BU10" s="360"/>
      <c r="BV10" s="358" t="s">
        <v>41</v>
      </c>
      <c r="BW10" s="359"/>
      <c r="BX10" s="360"/>
      <c r="BY10" s="355" t="s">
        <v>383</v>
      </c>
      <c r="BZ10" s="356"/>
      <c r="CA10" s="357"/>
      <c r="CB10" s="358" t="s">
        <v>624</v>
      </c>
      <c r="CC10" s="359"/>
      <c r="CD10" s="360"/>
      <c r="CE10" s="358" t="s">
        <v>384</v>
      </c>
      <c r="CF10" s="359"/>
      <c r="CG10" s="359"/>
    </row>
    <row r="11" spans="1:85" s="8" customFormat="1" ht="90" customHeight="1" x14ac:dyDescent="0.3">
      <c r="A11" s="35" t="s">
        <v>385</v>
      </c>
      <c r="B11" s="35" t="s">
        <v>386</v>
      </c>
      <c r="C11" s="35" t="s">
        <v>387</v>
      </c>
      <c r="D11" s="35" t="s">
        <v>388</v>
      </c>
      <c r="E11" s="35" t="s">
        <v>389</v>
      </c>
      <c r="F11" s="35" t="s">
        <v>390</v>
      </c>
      <c r="G11" s="35" t="s">
        <v>391</v>
      </c>
      <c r="H11" s="35" t="s">
        <v>392</v>
      </c>
      <c r="I11" s="35" t="s">
        <v>393</v>
      </c>
      <c r="J11" s="35" t="s">
        <v>394</v>
      </c>
      <c r="K11" s="35" t="s">
        <v>395</v>
      </c>
      <c r="L11" s="35" t="s">
        <v>396</v>
      </c>
      <c r="M11" s="35" t="s">
        <v>397</v>
      </c>
      <c r="N11" s="47" t="s">
        <v>64</v>
      </c>
      <c r="O11" s="35" t="s">
        <v>398</v>
      </c>
      <c r="P11" s="35" t="s">
        <v>399</v>
      </c>
      <c r="Q11" s="47" t="s">
        <v>67</v>
      </c>
      <c r="R11" s="35" t="s">
        <v>400</v>
      </c>
      <c r="S11" s="35" t="s">
        <v>552</v>
      </c>
      <c r="T11" s="47" t="s">
        <v>70</v>
      </c>
      <c r="U11" s="35" t="s">
        <v>402</v>
      </c>
      <c r="V11" s="35" t="s">
        <v>553</v>
      </c>
      <c r="W11" s="47" t="s">
        <v>73</v>
      </c>
      <c r="X11" s="35" t="s">
        <v>404</v>
      </c>
      <c r="Y11" s="35" t="s">
        <v>554</v>
      </c>
      <c r="Z11" s="47" t="s">
        <v>76</v>
      </c>
      <c r="AA11" s="35" t="s">
        <v>406</v>
      </c>
      <c r="AB11" s="35" t="s">
        <v>555</v>
      </c>
      <c r="AC11" s="47" t="s">
        <v>79</v>
      </c>
      <c r="AD11" s="35" t="s">
        <v>408</v>
      </c>
      <c r="AE11" s="35" t="s">
        <v>625</v>
      </c>
      <c r="AF11" s="47" t="s">
        <v>82</v>
      </c>
      <c r="AG11" s="35" t="s">
        <v>410</v>
      </c>
      <c r="AH11" s="35" t="s">
        <v>556</v>
      </c>
      <c r="AI11" s="47" t="s">
        <v>85</v>
      </c>
      <c r="AJ11" s="35" t="s">
        <v>412</v>
      </c>
      <c r="AK11" s="35" t="s">
        <v>557</v>
      </c>
      <c r="AL11" s="47" t="s">
        <v>88</v>
      </c>
      <c r="AM11" s="35" t="s">
        <v>414</v>
      </c>
      <c r="AN11" s="35" t="s">
        <v>558</v>
      </c>
      <c r="AO11" s="47" t="s">
        <v>91</v>
      </c>
      <c r="AP11" s="35" t="s">
        <v>416</v>
      </c>
      <c r="AQ11" s="35" t="s">
        <v>559</v>
      </c>
      <c r="AR11" s="47" t="s">
        <v>94</v>
      </c>
      <c r="AS11" s="35" t="s">
        <v>418</v>
      </c>
      <c r="AT11" s="35" t="s">
        <v>560</v>
      </c>
      <c r="AU11" s="47" t="s">
        <v>97</v>
      </c>
      <c r="AV11" s="35" t="s">
        <v>420</v>
      </c>
      <c r="AW11" s="35" t="s">
        <v>561</v>
      </c>
      <c r="AX11" s="47" t="s">
        <v>100</v>
      </c>
      <c r="AY11" s="35" t="s">
        <v>422</v>
      </c>
      <c r="AZ11" s="35" t="s">
        <v>562</v>
      </c>
      <c r="BA11" s="47" t="s">
        <v>103</v>
      </c>
      <c r="BB11" s="35" t="s">
        <v>424</v>
      </c>
      <c r="BC11" s="35" t="s">
        <v>563</v>
      </c>
      <c r="BD11" s="47" t="s">
        <v>106</v>
      </c>
      <c r="BE11" s="35" t="s">
        <v>426</v>
      </c>
      <c r="BF11" s="35" t="s">
        <v>564</v>
      </c>
      <c r="BG11" s="47" t="s">
        <v>109</v>
      </c>
      <c r="BH11" s="35" t="s">
        <v>428</v>
      </c>
      <c r="BI11" s="35" t="s">
        <v>565</v>
      </c>
      <c r="BJ11" s="47" t="s">
        <v>112</v>
      </c>
      <c r="BK11" s="35" t="s">
        <v>430</v>
      </c>
      <c r="BL11" s="35" t="s">
        <v>566</v>
      </c>
      <c r="BM11" s="47" t="s">
        <v>115</v>
      </c>
      <c r="BN11" s="35" t="s">
        <v>432</v>
      </c>
      <c r="BO11" s="35" t="s">
        <v>567</v>
      </c>
      <c r="BP11" s="47" t="s">
        <v>118</v>
      </c>
      <c r="BQ11" s="35" t="s">
        <v>434</v>
      </c>
      <c r="BR11" s="35" t="s">
        <v>568</v>
      </c>
      <c r="BS11" s="47" t="s">
        <v>121</v>
      </c>
      <c r="BT11" s="35" t="s">
        <v>436</v>
      </c>
      <c r="BU11" s="35" t="s">
        <v>569</v>
      </c>
      <c r="BV11" s="47" t="s">
        <v>124</v>
      </c>
      <c r="BW11" s="35" t="s">
        <v>438</v>
      </c>
      <c r="BX11" s="35" t="s">
        <v>570</v>
      </c>
      <c r="BY11" s="47" t="s">
        <v>127</v>
      </c>
      <c r="BZ11" s="35" t="s">
        <v>440</v>
      </c>
      <c r="CA11" s="35" t="s">
        <v>571</v>
      </c>
      <c r="CB11" s="47" t="s">
        <v>130</v>
      </c>
      <c r="CC11" s="35" t="s">
        <v>442</v>
      </c>
      <c r="CD11" s="35" t="s">
        <v>626</v>
      </c>
      <c r="CE11" s="47" t="s">
        <v>133</v>
      </c>
      <c r="CF11" s="35" t="s">
        <v>444</v>
      </c>
      <c r="CG11" s="199" t="s">
        <v>572</v>
      </c>
    </row>
    <row r="12" spans="1:85" s="8" customFormat="1" ht="123" customHeight="1" x14ac:dyDescent="0.2">
      <c r="A12" s="50" t="s">
        <v>627</v>
      </c>
      <c r="B12" s="50" t="s">
        <v>628</v>
      </c>
      <c r="C12" s="50" t="s">
        <v>629</v>
      </c>
      <c r="D12" s="50" t="s">
        <v>630</v>
      </c>
      <c r="E12" s="50" t="s">
        <v>450</v>
      </c>
      <c r="F12" s="50" t="s">
        <v>451</v>
      </c>
      <c r="G12" s="50" t="s">
        <v>452</v>
      </c>
      <c r="H12" s="101" t="s">
        <v>458</v>
      </c>
      <c r="I12" s="21" t="s">
        <v>459</v>
      </c>
      <c r="J12" s="21" t="s">
        <v>145</v>
      </c>
      <c r="K12" s="50" t="s">
        <v>631</v>
      </c>
      <c r="L12" s="50" t="s">
        <v>632</v>
      </c>
      <c r="M12" s="50" t="s">
        <v>454</v>
      </c>
      <c r="N12" s="93" t="s">
        <v>167</v>
      </c>
      <c r="O12" s="92" t="s">
        <v>156</v>
      </c>
      <c r="P12" s="94" t="s">
        <v>167</v>
      </c>
      <c r="Q12" s="93" t="s">
        <v>167</v>
      </c>
      <c r="R12" s="94" t="s">
        <v>167</v>
      </c>
      <c r="S12" s="94" t="s">
        <v>167</v>
      </c>
      <c r="T12" s="93" t="s">
        <v>167</v>
      </c>
      <c r="U12" s="94" t="s">
        <v>167</v>
      </c>
      <c r="V12" s="94" t="s">
        <v>167</v>
      </c>
      <c r="W12" s="93" t="s">
        <v>167</v>
      </c>
      <c r="X12" s="94" t="s">
        <v>167</v>
      </c>
      <c r="Y12" s="94" t="s">
        <v>167</v>
      </c>
      <c r="Z12" s="93" t="s">
        <v>167</v>
      </c>
      <c r="AA12" s="94" t="s">
        <v>167</v>
      </c>
      <c r="AB12" s="94" t="s">
        <v>167</v>
      </c>
      <c r="AC12" s="93" t="s">
        <v>167</v>
      </c>
      <c r="AD12" s="94" t="s">
        <v>167</v>
      </c>
      <c r="AE12" s="94" t="s">
        <v>167</v>
      </c>
      <c r="AF12" s="93" t="s">
        <v>167</v>
      </c>
      <c r="AG12" s="94" t="s">
        <v>167</v>
      </c>
      <c r="AH12" s="94" t="s">
        <v>167</v>
      </c>
      <c r="AI12" s="93" t="s">
        <v>167</v>
      </c>
      <c r="AJ12" s="94" t="s">
        <v>167</v>
      </c>
      <c r="AK12" s="94" t="s">
        <v>167</v>
      </c>
      <c r="AL12" s="93" t="s">
        <v>167</v>
      </c>
      <c r="AM12" s="94" t="s">
        <v>167</v>
      </c>
      <c r="AN12" s="94" t="s">
        <v>167</v>
      </c>
      <c r="AO12" s="93" t="s">
        <v>167</v>
      </c>
      <c r="AP12" s="94" t="s">
        <v>167</v>
      </c>
      <c r="AQ12" s="94" t="s">
        <v>167</v>
      </c>
      <c r="AR12" s="93" t="s">
        <v>167</v>
      </c>
      <c r="AS12" s="94" t="s">
        <v>167</v>
      </c>
      <c r="AT12" s="94" t="s">
        <v>167</v>
      </c>
      <c r="AU12" s="93" t="s">
        <v>167</v>
      </c>
      <c r="AV12" s="94" t="s">
        <v>167</v>
      </c>
      <c r="AW12" s="94" t="s">
        <v>167</v>
      </c>
      <c r="AX12" s="93" t="s">
        <v>167</v>
      </c>
      <c r="AY12" s="94" t="s">
        <v>167</v>
      </c>
      <c r="AZ12" s="94" t="s">
        <v>167</v>
      </c>
      <c r="BA12" s="93" t="s">
        <v>167</v>
      </c>
      <c r="BB12" s="94" t="s">
        <v>167</v>
      </c>
      <c r="BC12" s="94" t="s">
        <v>167</v>
      </c>
      <c r="BD12" s="93" t="s">
        <v>167</v>
      </c>
      <c r="BE12" s="94" t="s">
        <v>167</v>
      </c>
      <c r="BF12" s="94" t="s">
        <v>167</v>
      </c>
      <c r="BG12" s="93" t="s">
        <v>167</v>
      </c>
      <c r="BH12" s="94" t="s">
        <v>167</v>
      </c>
      <c r="BI12" s="94" t="s">
        <v>167</v>
      </c>
      <c r="BJ12" s="93" t="s">
        <v>167</v>
      </c>
      <c r="BK12" s="94" t="s">
        <v>167</v>
      </c>
      <c r="BL12" s="94" t="s">
        <v>167</v>
      </c>
      <c r="BM12" s="93" t="s">
        <v>167</v>
      </c>
      <c r="BN12" s="94" t="s">
        <v>167</v>
      </c>
      <c r="BO12" s="94" t="s">
        <v>167</v>
      </c>
      <c r="BP12" s="93" t="s">
        <v>167</v>
      </c>
      <c r="BQ12" s="94" t="s">
        <v>167</v>
      </c>
      <c r="BR12" s="94" t="s">
        <v>167</v>
      </c>
      <c r="BS12" s="93" t="s">
        <v>167</v>
      </c>
      <c r="BT12" s="94" t="s">
        <v>167</v>
      </c>
      <c r="BU12" s="94" t="s">
        <v>167</v>
      </c>
      <c r="BV12" s="93" t="s">
        <v>167</v>
      </c>
      <c r="BW12" s="94" t="s">
        <v>167</v>
      </c>
      <c r="BX12" s="94" t="s">
        <v>167</v>
      </c>
      <c r="BY12" s="93" t="s">
        <v>167</v>
      </c>
      <c r="BZ12" s="94" t="s">
        <v>167</v>
      </c>
      <c r="CA12" s="94" t="s">
        <v>167</v>
      </c>
      <c r="CB12" s="93" t="s">
        <v>167</v>
      </c>
      <c r="CC12" s="94" t="s">
        <v>167</v>
      </c>
      <c r="CD12" s="94" t="s">
        <v>167</v>
      </c>
      <c r="CE12" s="93" t="s">
        <v>167</v>
      </c>
      <c r="CF12" s="92" t="s">
        <v>145</v>
      </c>
      <c r="CG12" s="95" t="s">
        <v>167</v>
      </c>
    </row>
    <row r="13" spans="1:85" s="8" customFormat="1" ht="45.75" customHeight="1" x14ac:dyDescent="0.2">
      <c r="A13" s="70" t="s">
        <v>633</v>
      </c>
      <c r="B13" s="68" t="s">
        <v>628</v>
      </c>
      <c r="C13" s="68" t="s">
        <v>634</v>
      </c>
      <c r="D13" s="68" t="s">
        <v>630</v>
      </c>
      <c r="E13" s="68" t="s">
        <v>450</v>
      </c>
      <c r="F13" s="68" t="s">
        <v>451</v>
      </c>
      <c r="G13" s="100" t="s">
        <v>457</v>
      </c>
      <c r="H13" s="99" t="s">
        <v>458</v>
      </c>
      <c r="I13" s="68" t="s">
        <v>459</v>
      </c>
      <c r="J13" s="70" t="s">
        <v>145</v>
      </c>
      <c r="K13" s="68" t="s">
        <v>631</v>
      </c>
      <c r="L13" s="68" t="s">
        <v>632</v>
      </c>
      <c r="M13" s="100" t="s">
        <v>460</v>
      </c>
      <c r="N13" s="93" t="s">
        <v>167</v>
      </c>
      <c r="O13" s="92" t="s">
        <v>156</v>
      </c>
      <c r="P13" s="94" t="s">
        <v>167</v>
      </c>
      <c r="Q13" s="93" t="s">
        <v>167</v>
      </c>
      <c r="R13" s="94" t="s">
        <v>167</v>
      </c>
      <c r="S13" s="94" t="s">
        <v>167</v>
      </c>
      <c r="T13" s="93" t="s">
        <v>167</v>
      </c>
      <c r="U13" s="94" t="s">
        <v>167</v>
      </c>
      <c r="V13" s="94" t="s">
        <v>167</v>
      </c>
      <c r="W13" s="93" t="s">
        <v>167</v>
      </c>
      <c r="X13" s="94" t="s">
        <v>167</v>
      </c>
      <c r="Y13" s="94" t="s">
        <v>167</v>
      </c>
      <c r="Z13" s="93" t="s">
        <v>167</v>
      </c>
      <c r="AA13" s="94" t="s">
        <v>167</v>
      </c>
      <c r="AB13" s="94" t="s">
        <v>167</v>
      </c>
      <c r="AC13" s="93" t="s">
        <v>167</v>
      </c>
      <c r="AD13" s="94" t="s">
        <v>167</v>
      </c>
      <c r="AE13" s="94" t="s">
        <v>167</v>
      </c>
      <c r="AF13" s="93" t="s">
        <v>167</v>
      </c>
      <c r="AG13" s="94" t="s">
        <v>167</v>
      </c>
      <c r="AH13" s="94" t="s">
        <v>167</v>
      </c>
      <c r="AI13" s="93" t="s">
        <v>167</v>
      </c>
      <c r="AJ13" s="94" t="s">
        <v>167</v>
      </c>
      <c r="AK13" s="94" t="s">
        <v>167</v>
      </c>
      <c r="AL13" s="93" t="s">
        <v>167</v>
      </c>
      <c r="AM13" s="94" t="s">
        <v>167</v>
      </c>
      <c r="AN13" s="94" t="s">
        <v>167</v>
      </c>
      <c r="AO13" s="93" t="s">
        <v>167</v>
      </c>
      <c r="AP13" s="94" t="s">
        <v>167</v>
      </c>
      <c r="AQ13" s="94" t="s">
        <v>167</v>
      </c>
      <c r="AR13" s="93" t="s">
        <v>167</v>
      </c>
      <c r="AS13" s="94" t="s">
        <v>167</v>
      </c>
      <c r="AT13" s="94" t="s">
        <v>167</v>
      </c>
      <c r="AU13" s="93" t="s">
        <v>167</v>
      </c>
      <c r="AV13" s="94" t="s">
        <v>167</v>
      </c>
      <c r="AW13" s="94" t="s">
        <v>167</v>
      </c>
      <c r="AX13" s="93" t="s">
        <v>167</v>
      </c>
      <c r="AY13" s="94" t="s">
        <v>167</v>
      </c>
      <c r="AZ13" s="94" t="s">
        <v>167</v>
      </c>
      <c r="BA13" s="93" t="s">
        <v>167</v>
      </c>
      <c r="BB13" s="94" t="s">
        <v>167</v>
      </c>
      <c r="BC13" s="94" t="s">
        <v>167</v>
      </c>
      <c r="BD13" s="93" t="s">
        <v>167</v>
      </c>
      <c r="BE13" s="94" t="s">
        <v>167</v>
      </c>
      <c r="BF13" s="94" t="s">
        <v>167</v>
      </c>
      <c r="BG13" s="93" t="s">
        <v>167</v>
      </c>
      <c r="BH13" s="94" t="s">
        <v>167</v>
      </c>
      <c r="BI13" s="94" t="s">
        <v>167</v>
      </c>
      <c r="BJ13" s="93" t="s">
        <v>167</v>
      </c>
      <c r="BK13" s="94" t="s">
        <v>167</v>
      </c>
      <c r="BL13" s="94" t="s">
        <v>167</v>
      </c>
      <c r="BM13" s="93" t="s">
        <v>167</v>
      </c>
      <c r="BN13" s="94" t="s">
        <v>167</v>
      </c>
      <c r="BO13" s="94" t="s">
        <v>167</v>
      </c>
      <c r="BP13" s="93" t="s">
        <v>167</v>
      </c>
      <c r="BQ13" s="94" t="s">
        <v>167</v>
      </c>
      <c r="BR13" s="94" t="s">
        <v>167</v>
      </c>
      <c r="BS13" s="93" t="s">
        <v>167</v>
      </c>
      <c r="BT13" s="94" t="s">
        <v>167</v>
      </c>
      <c r="BU13" s="94" t="s">
        <v>167</v>
      </c>
      <c r="BV13" s="93" t="s">
        <v>167</v>
      </c>
      <c r="BW13" s="94" t="s">
        <v>167</v>
      </c>
      <c r="BX13" s="94" t="s">
        <v>167</v>
      </c>
      <c r="BY13" s="93" t="s">
        <v>167</v>
      </c>
      <c r="BZ13" s="94" t="s">
        <v>167</v>
      </c>
      <c r="CA13" s="94" t="s">
        <v>167</v>
      </c>
      <c r="CB13" s="93" t="s">
        <v>167</v>
      </c>
      <c r="CC13" s="94" t="s">
        <v>167</v>
      </c>
      <c r="CD13" s="94" t="s">
        <v>167</v>
      </c>
      <c r="CE13" s="93" t="s">
        <v>167</v>
      </c>
      <c r="CF13" s="92" t="s">
        <v>145</v>
      </c>
      <c r="CG13" s="95" t="s">
        <v>167</v>
      </c>
    </row>
    <row r="14" spans="1:85" s="9" customFormat="1" ht="48.75" customHeight="1" thickBot="1" x14ac:dyDescent="0.3">
      <c r="A14" s="68" t="s">
        <v>633</v>
      </c>
      <c r="B14" s="68" t="s">
        <v>628</v>
      </c>
      <c r="C14" s="68" t="s">
        <v>634</v>
      </c>
      <c r="D14" s="102" t="s">
        <v>630</v>
      </c>
      <c r="E14" s="68" t="s">
        <v>450</v>
      </c>
      <c r="F14" s="68" t="s">
        <v>451</v>
      </c>
      <c r="G14" s="100" t="s">
        <v>461</v>
      </c>
      <c r="H14" s="68" t="s">
        <v>458</v>
      </c>
      <c r="I14" s="68" t="s">
        <v>459</v>
      </c>
      <c r="J14" s="68" t="s">
        <v>145</v>
      </c>
      <c r="K14" s="68" t="s">
        <v>631</v>
      </c>
      <c r="L14" s="68" t="s">
        <v>632</v>
      </c>
      <c r="M14" s="100" t="s">
        <v>462</v>
      </c>
      <c r="N14" s="93" t="s">
        <v>167</v>
      </c>
      <c r="O14" s="100" t="s">
        <v>156</v>
      </c>
      <c r="P14" s="94" t="s">
        <v>167</v>
      </c>
      <c r="Q14" s="93" t="s">
        <v>167</v>
      </c>
      <c r="R14" s="94" t="s">
        <v>167</v>
      </c>
      <c r="S14" s="94" t="s">
        <v>167</v>
      </c>
      <c r="T14" s="93" t="s">
        <v>167</v>
      </c>
      <c r="U14" s="94" t="s">
        <v>167</v>
      </c>
      <c r="V14" s="94" t="s">
        <v>167</v>
      </c>
      <c r="W14" s="93" t="s">
        <v>167</v>
      </c>
      <c r="X14" s="94" t="s">
        <v>167</v>
      </c>
      <c r="Y14" s="94" t="s">
        <v>167</v>
      </c>
      <c r="Z14" s="93" t="s">
        <v>167</v>
      </c>
      <c r="AA14" s="94" t="s">
        <v>167</v>
      </c>
      <c r="AB14" s="94" t="s">
        <v>167</v>
      </c>
      <c r="AC14" s="93" t="s">
        <v>167</v>
      </c>
      <c r="AD14" s="94" t="s">
        <v>167</v>
      </c>
      <c r="AE14" s="94" t="s">
        <v>167</v>
      </c>
      <c r="AF14" s="93" t="s">
        <v>167</v>
      </c>
      <c r="AG14" s="94" t="s">
        <v>167</v>
      </c>
      <c r="AH14" s="94" t="s">
        <v>167</v>
      </c>
      <c r="AI14" s="93" t="s">
        <v>167</v>
      </c>
      <c r="AJ14" s="94" t="s">
        <v>167</v>
      </c>
      <c r="AK14" s="94" t="s">
        <v>167</v>
      </c>
      <c r="AL14" s="93" t="s">
        <v>167</v>
      </c>
      <c r="AM14" s="94" t="s">
        <v>167</v>
      </c>
      <c r="AN14" s="94" t="s">
        <v>167</v>
      </c>
      <c r="AO14" s="93" t="s">
        <v>167</v>
      </c>
      <c r="AP14" s="94" t="s">
        <v>167</v>
      </c>
      <c r="AQ14" s="94" t="s">
        <v>167</v>
      </c>
      <c r="AR14" s="93" t="s">
        <v>167</v>
      </c>
      <c r="AS14" s="94" t="s">
        <v>167</v>
      </c>
      <c r="AT14" s="94" t="s">
        <v>167</v>
      </c>
      <c r="AU14" s="93" t="s">
        <v>167</v>
      </c>
      <c r="AV14" s="94" t="s">
        <v>167</v>
      </c>
      <c r="AW14" s="94" t="s">
        <v>167</v>
      </c>
      <c r="AX14" s="93" t="s">
        <v>167</v>
      </c>
      <c r="AY14" s="94" t="s">
        <v>167</v>
      </c>
      <c r="AZ14" s="94" t="s">
        <v>167</v>
      </c>
      <c r="BA14" s="93" t="s">
        <v>167</v>
      </c>
      <c r="BB14" s="94" t="s">
        <v>167</v>
      </c>
      <c r="BC14" s="94" t="s">
        <v>167</v>
      </c>
      <c r="BD14" s="93" t="s">
        <v>167</v>
      </c>
      <c r="BE14" s="94" t="s">
        <v>167</v>
      </c>
      <c r="BF14" s="94" t="s">
        <v>167</v>
      </c>
      <c r="BG14" s="93" t="s">
        <v>167</v>
      </c>
      <c r="BH14" s="94" t="s">
        <v>167</v>
      </c>
      <c r="BI14" s="94" t="s">
        <v>167</v>
      </c>
      <c r="BJ14" s="93" t="s">
        <v>167</v>
      </c>
      <c r="BK14" s="94" t="s">
        <v>167</v>
      </c>
      <c r="BL14" s="94" t="s">
        <v>167</v>
      </c>
      <c r="BM14" s="93" t="s">
        <v>167</v>
      </c>
      <c r="BN14" s="94" t="s">
        <v>167</v>
      </c>
      <c r="BO14" s="94" t="s">
        <v>167</v>
      </c>
      <c r="BP14" s="93" t="s">
        <v>167</v>
      </c>
      <c r="BQ14" s="94" t="s">
        <v>167</v>
      </c>
      <c r="BR14" s="94" t="s">
        <v>167</v>
      </c>
      <c r="BS14" s="93" t="s">
        <v>167</v>
      </c>
      <c r="BT14" s="94" t="s">
        <v>167</v>
      </c>
      <c r="BU14" s="94" t="s">
        <v>167</v>
      </c>
      <c r="BV14" s="93" t="s">
        <v>167</v>
      </c>
      <c r="BW14" s="94" t="s">
        <v>167</v>
      </c>
      <c r="BX14" s="94" t="s">
        <v>167</v>
      </c>
      <c r="BY14" s="93" t="s">
        <v>167</v>
      </c>
      <c r="BZ14" s="94" t="s">
        <v>167</v>
      </c>
      <c r="CA14" s="94" t="s">
        <v>167</v>
      </c>
      <c r="CB14" s="93" t="s">
        <v>167</v>
      </c>
      <c r="CC14" s="94" t="s">
        <v>167</v>
      </c>
      <c r="CD14" s="94" t="s">
        <v>167</v>
      </c>
      <c r="CE14" s="93" t="s">
        <v>167</v>
      </c>
      <c r="CF14" s="92" t="s">
        <v>145</v>
      </c>
      <c r="CG14" s="95" t="s">
        <v>167</v>
      </c>
    </row>
    <row r="15" spans="1:85" s="9" customFormat="1" ht="129" customHeight="1" x14ac:dyDescent="0.25">
      <c r="A15" s="135" t="s">
        <v>635</v>
      </c>
      <c r="B15" s="132" t="s">
        <v>636</v>
      </c>
      <c r="C15" s="132" t="s">
        <v>637</v>
      </c>
      <c r="D15" s="138" t="s">
        <v>638</v>
      </c>
      <c r="E15" s="141" t="s">
        <v>162</v>
      </c>
      <c r="F15" s="141" t="s">
        <v>163</v>
      </c>
      <c r="G15" s="112" t="s">
        <v>164</v>
      </c>
      <c r="H15" s="266" t="s">
        <v>165</v>
      </c>
      <c r="I15" s="203" t="s">
        <v>165</v>
      </c>
      <c r="J15" s="128"/>
      <c r="K15" s="109" t="s">
        <v>166</v>
      </c>
      <c r="L15" s="109" t="s">
        <v>165</v>
      </c>
      <c r="M15" s="110"/>
      <c r="N15" s="204"/>
      <c r="O15" s="111"/>
      <c r="P15" s="205" t="s">
        <v>167</v>
      </c>
      <c r="Q15" s="204" t="s">
        <v>167</v>
      </c>
      <c r="R15" s="205" t="s">
        <v>167</v>
      </c>
      <c r="S15" s="205" t="s">
        <v>167</v>
      </c>
      <c r="T15" s="204" t="s">
        <v>167</v>
      </c>
      <c r="U15" s="205" t="s">
        <v>167</v>
      </c>
      <c r="V15" s="205" t="s">
        <v>167</v>
      </c>
      <c r="W15" s="204" t="s">
        <v>167</v>
      </c>
      <c r="X15" s="205" t="s">
        <v>167</v>
      </c>
      <c r="Y15" s="205" t="s">
        <v>167</v>
      </c>
      <c r="Z15" s="204" t="s">
        <v>167</v>
      </c>
      <c r="AA15" s="205" t="s">
        <v>167</v>
      </c>
      <c r="AB15" s="205" t="s">
        <v>167</v>
      </c>
      <c r="AC15" s="204" t="s">
        <v>167</v>
      </c>
      <c r="AD15" s="205" t="s">
        <v>167</v>
      </c>
      <c r="AE15" s="205" t="s">
        <v>167</v>
      </c>
      <c r="AF15" s="204" t="s">
        <v>167</v>
      </c>
      <c r="AG15" s="205" t="s">
        <v>167</v>
      </c>
      <c r="AH15" s="205" t="s">
        <v>167</v>
      </c>
      <c r="AI15" s="204" t="s">
        <v>167</v>
      </c>
      <c r="AJ15" s="205" t="s">
        <v>167</v>
      </c>
      <c r="AK15" s="205" t="s">
        <v>167</v>
      </c>
      <c r="AL15" s="204" t="s">
        <v>167</v>
      </c>
      <c r="AM15" s="205" t="s">
        <v>167</v>
      </c>
      <c r="AN15" s="205" t="s">
        <v>167</v>
      </c>
      <c r="AO15" s="204" t="s">
        <v>167</v>
      </c>
      <c r="AP15" s="205" t="s">
        <v>167</v>
      </c>
      <c r="AQ15" s="205" t="s">
        <v>167</v>
      </c>
      <c r="AR15" s="204" t="s">
        <v>167</v>
      </c>
      <c r="AS15" s="205" t="s">
        <v>167</v>
      </c>
      <c r="AT15" s="205" t="s">
        <v>167</v>
      </c>
      <c r="AU15" s="204" t="s">
        <v>167</v>
      </c>
      <c r="AV15" s="205" t="s">
        <v>167</v>
      </c>
      <c r="AW15" s="205" t="s">
        <v>167</v>
      </c>
      <c r="AX15" s="204" t="s">
        <v>167</v>
      </c>
      <c r="AY15" s="205" t="s">
        <v>167</v>
      </c>
      <c r="AZ15" s="205" t="s">
        <v>167</v>
      </c>
      <c r="BA15" s="204" t="s">
        <v>167</v>
      </c>
      <c r="BB15" s="205" t="s">
        <v>167</v>
      </c>
      <c r="BC15" s="205" t="s">
        <v>167</v>
      </c>
      <c r="BD15" s="204" t="s">
        <v>167</v>
      </c>
      <c r="BE15" s="205" t="s">
        <v>167</v>
      </c>
      <c r="BF15" s="205" t="s">
        <v>167</v>
      </c>
      <c r="BG15" s="204" t="s">
        <v>167</v>
      </c>
      <c r="BH15" s="205" t="s">
        <v>167</v>
      </c>
      <c r="BI15" s="205" t="s">
        <v>167</v>
      </c>
      <c r="BJ15" s="204" t="s">
        <v>167</v>
      </c>
      <c r="BK15" s="205" t="s">
        <v>167</v>
      </c>
      <c r="BL15" s="205" t="s">
        <v>167</v>
      </c>
      <c r="BM15" s="204" t="s">
        <v>167</v>
      </c>
      <c r="BN15" s="205" t="s">
        <v>167</v>
      </c>
      <c r="BO15" s="205" t="s">
        <v>167</v>
      </c>
      <c r="BP15" s="204" t="s">
        <v>167</v>
      </c>
      <c r="BQ15" s="205" t="s">
        <v>167</v>
      </c>
      <c r="BR15" s="205" t="s">
        <v>167</v>
      </c>
      <c r="BS15" s="204" t="s">
        <v>167</v>
      </c>
      <c r="BT15" s="205" t="s">
        <v>167</v>
      </c>
      <c r="BU15" s="205" t="s">
        <v>167</v>
      </c>
      <c r="BV15" s="204" t="s">
        <v>167</v>
      </c>
      <c r="BW15" s="205" t="s">
        <v>167</v>
      </c>
      <c r="BX15" s="205" t="s">
        <v>167</v>
      </c>
      <c r="BY15" s="204" t="s">
        <v>167</v>
      </c>
      <c r="BZ15" s="205" t="s">
        <v>167</v>
      </c>
      <c r="CA15" s="205" t="s">
        <v>167</v>
      </c>
      <c r="CB15" s="204" t="s">
        <v>167</v>
      </c>
      <c r="CC15" s="205" t="s">
        <v>167</v>
      </c>
      <c r="CD15" s="205" t="s">
        <v>167</v>
      </c>
      <c r="CE15" s="204" t="s">
        <v>167</v>
      </c>
      <c r="CF15" s="111"/>
      <c r="CG15" s="206" t="s">
        <v>167</v>
      </c>
    </row>
    <row r="16" spans="1:85" s="9" customFormat="1" ht="45" customHeight="1" x14ac:dyDescent="0.25">
      <c r="A16" s="136" t="s">
        <v>635</v>
      </c>
      <c r="B16" s="137" t="s">
        <v>636</v>
      </c>
      <c r="C16" s="137" t="s">
        <v>639</v>
      </c>
      <c r="D16" s="139" t="s">
        <v>638</v>
      </c>
      <c r="E16" s="140" t="s">
        <v>162</v>
      </c>
      <c r="F16" s="139" t="s">
        <v>163</v>
      </c>
      <c r="G16" s="76" t="s">
        <v>168</v>
      </c>
      <c r="H16" s="270" t="str">
        <f>IF(H15="","",H15)</f>
        <v>Y</v>
      </c>
      <c r="I16" s="208" t="str">
        <f t="shared" ref="I16:K16" si="0">IF(I15="","",I15)</f>
        <v>Y</v>
      </c>
      <c r="J16" s="262" t="str">
        <f t="shared" si="0"/>
        <v/>
      </c>
      <c r="K16" s="207" t="str">
        <f t="shared" si="0"/>
        <v>Version 3.0</v>
      </c>
      <c r="L16" s="225"/>
      <c r="M16" s="75"/>
      <c r="N16" s="211"/>
      <c r="O16" s="75"/>
      <c r="P16" s="212" t="s">
        <v>167</v>
      </c>
      <c r="Q16" s="211" t="s">
        <v>167</v>
      </c>
      <c r="R16" s="212" t="s">
        <v>167</v>
      </c>
      <c r="S16" s="212" t="s">
        <v>167</v>
      </c>
      <c r="T16" s="211" t="s">
        <v>167</v>
      </c>
      <c r="U16" s="212" t="s">
        <v>167</v>
      </c>
      <c r="V16" s="212" t="s">
        <v>167</v>
      </c>
      <c r="W16" s="211" t="s">
        <v>167</v>
      </c>
      <c r="X16" s="212" t="s">
        <v>167</v>
      </c>
      <c r="Y16" s="212" t="s">
        <v>167</v>
      </c>
      <c r="Z16" s="211" t="s">
        <v>167</v>
      </c>
      <c r="AA16" s="212" t="s">
        <v>167</v>
      </c>
      <c r="AB16" s="212" t="s">
        <v>167</v>
      </c>
      <c r="AC16" s="211" t="s">
        <v>167</v>
      </c>
      <c r="AD16" s="212" t="s">
        <v>167</v>
      </c>
      <c r="AE16" s="212" t="s">
        <v>167</v>
      </c>
      <c r="AF16" s="211" t="s">
        <v>167</v>
      </c>
      <c r="AG16" s="212" t="s">
        <v>167</v>
      </c>
      <c r="AH16" s="212" t="s">
        <v>167</v>
      </c>
      <c r="AI16" s="211" t="s">
        <v>167</v>
      </c>
      <c r="AJ16" s="212" t="s">
        <v>167</v>
      </c>
      <c r="AK16" s="212" t="s">
        <v>167</v>
      </c>
      <c r="AL16" s="211" t="s">
        <v>167</v>
      </c>
      <c r="AM16" s="212" t="s">
        <v>167</v>
      </c>
      <c r="AN16" s="212" t="s">
        <v>167</v>
      </c>
      <c r="AO16" s="211" t="s">
        <v>167</v>
      </c>
      <c r="AP16" s="212" t="s">
        <v>167</v>
      </c>
      <c r="AQ16" s="212" t="s">
        <v>167</v>
      </c>
      <c r="AR16" s="211" t="s">
        <v>167</v>
      </c>
      <c r="AS16" s="212" t="s">
        <v>167</v>
      </c>
      <c r="AT16" s="212" t="s">
        <v>167</v>
      </c>
      <c r="AU16" s="211" t="s">
        <v>167</v>
      </c>
      <c r="AV16" s="212" t="s">
        <v>167</v>
      </c>
      <c r="AW16" s="212" t="s">
        <v>167</v>
      </c>
      <c r="AX16" s="211" t="s">
        <v>167</v>
      </c>
      <c r="AY16" s="212" t="s">
        <v>167</v>
      </c>
      <c r="AZ16" s="212" t="s">
        <v>167</v>
      </c>
      <c r="BA16" s="211" t="s">
        <v>167</v>
      </c>
      <c r="BB16" s="212" t="s">
        <v>167</v>
      </c>
      <c r="BC16" s="212" t="s">
        <v>167</v>
      </c>
      <c r="BD16" s="211" t="s">
        <v>167</v>
      </c>
      <c r="BE16" s="212" t="s">
        <v>167</v>
      </c>
      <c r="BF16" s="212" t="s">
        <v>167</v>
      </c>
      <c r="BG16" s="211" t="s">
        <v>167</v>
      </c>
      <c r="BH16" s="212" t="s">
        <v>167</v>
      </c>
      <c r="BI16" s="212" t="s">
        <v>167</v>
      </c>
      <c r="BJ16" s="211" t="s">
        <v>167</v>
      </c>
      <c r="BK16" s="212" t="s">
        <v>167</v>
      </c>
      <c r="BL16" s="212" t="s">
        <v>167</v>
      </c>
      <c r="BM16" s="211" t="s">
        <v>167</v>
      </c>
      <c r="BN16" s="212" t="s">
        <v>167</v>
      </c>
      <c r="BO16" s="212" t="s">
        <v>167</v>
      </c>
      <c r="BP16" s="211" t="s">
        <v>167</v>
      </c>
      <c r="BQ16" s="212" t="s">
        <v>167</v>
      </c>
      <c r="BR16" s="212" t="s">
        <v>167</v>
      </c>
      <c r="BS16" s="211" t="s">
        <v>167</v>
      </c>
      <c r="BT16" s="212" t="s">
        <v>167</v>
      </c>
      <c r="BU16" s="212" t="s">
        <v>167</v>
      </c>
      <c r="BV16" s="211" t="s">
        <v>167</v>
      </c>
      <c r="BW16" s="212" t="s">
        <v>167</v>
      </c>
      <c r="BX16" s="212" t="s">
        <v>167</v>
      </c>
      <c r="BY16" s="211" t="s">
        <v>167</v>
      </c>
      <c r="BZ16" s="212" t="s">
        <v>167</v>
      </c>
      <c r="CA16" s="212" t="s">
        <v>167</v>
      </c>
      <c r="CB16" s="211" t="s">
        <v>167</v>
      </c>
      <c r="CC16" s="212" t="s">
        <v>167</v>
      </c>
      <c r="CD16" s="212" t="s">
        <v>167</v>
      </c>
      <c r="CE16" s="211" t="s">
        <v>167</v>
      </c>
      <c r="CF16" s="75"/>
      <c r="CG16" s="213" t="s">
        <v>167</v>
      </c>
    </row>
    <row r="17" spans="1:85" s="9" customFormat="1" ht="45" customHeight="1" thickBot="1" x14ac:dyDescent="0.3">
      <c r="A17" s="133" t="s">
        <v>635</v>
      </c>
      <c r="B17" s="137" t="s">
        <v>636</v>
      </c>
      <c r="C17" s="137" t="s">
        <v>639</v>
      </c>
      <c r="D17" s="134" t="s">
        <v>638</v>
      </c>
      <c r="E17" s="134" t="s">
        <v>162</v>
      </c>
      <c r="F17" s="134" t="s">
        <v>163</v>
      </c>
      <c r="G17" s="76" t="s">
        <v>169</v>
      </c>
      <c r="H17" s="271" t="str">
        <f>IF(H15="","",H15)</f>
        <v>Y</v>
      </c>
      <c r="I17" s="207" t="str">
        <f t="shared" ref="I17:K17" si="1">IF(I15="","",I15)</f>
        <v>Y</v>
      </c>
      <c r="J17" s="263" t="str">
        <f t="shared" si="1"/>
        <v/>
      </c>
      <c r="K17" s="207" t="str">
        <f t="shared" si="1"/>
        <v>Version 3.0</v>
      </c>
      <c r="L17" s="209"/>
      <c r="M17" s="75"/>
      <c r="N17" s="211"/>
      <c r="O17" s="75"/>
      <c r="P17" s="212" t="s">
        <v>167</v>
      </c>
      <c r="Q17" s="211" t="s">
        <v>167</v>
      </c>
      <c r="R17" s="212" t="s">
        <v>167</v>
      </c>
      <c r="S17" s="212" t="s">
        <v>167</v>
      </c>
      <c r="T17" s="211" t="s">
        <v>167</v>
      </c>
      <c r="U17" s="212" t="s">
        <v>167</v>
      </c>
      <c r="V17" s="212" t="s">
        <v>167</v>
      </c>
      <c r="W17" s="211" t="s">
        <v>167</v>
      </c>
      <c r="X17" s="212" t="s">
        <v>167</v>
      </c>
      <c r="Y17" s="212" t="s">
        <v>167</v>
      </c>
      <c r="Z17" s="211" t="s">
        <v>167</v>
      </c>
      <c r="AA17" s="212" t="s">
        <v>167</v>
      </c>
      <c r="AB17" s="212" t="s">
        <v>167</v>
      </c>
      <c r="AC17" s="211" t="s">
        <v>167</v>
      </c>
      <c r="AD17" s="212" t="s">
        <v>167</v>
      </c>
      <c r="AE17" s="212" t="s">
        <v>167</v>
      </c>
      <c r="AF17" s="211" t="s">
        <v>167</v>
      </c>
      <c r="AG17" s="212" t="s">
        <v>167</v>
      </c>
      <c r="AH17" s="212" t="s">
        <v>167</v>
      </c>
      <c r="AI17" s="211" t="s">
        <v>167</v>
      </c>
      <c r="AJ17" s="212" t="s">
        <v>167</v>
      </c>
      <c r="AK17" s="212" t="s">
        <v>167</v>
      </c>
      <c r="AL17" s="211" t="s">
        <v>167</v>
      </c>
      <c r="AM17" s="212" t="s">
        <v>167</v>
      </c>
      <c r="AN17" s="212" t="s">
        <v>167</v>
      </c>
      <c r="AO17" s="211" t="s">
        <v>167</v>
      </c>
      <c r="AP17" s="212" t="s">
        <v>167</v>
      </c>
      <c r="AQ17" s="212" t="s">
        <v>167</v>
      </c>
      <c r="AR17" s="211" t="s">
        <v>167</v>
      </c>
      <c r="AS17" s="212" t="s">
        <v>167</v>
      </c>
      <c r="AT17" s="212" t="s">
        <v>167</v>
      </c>
      <c r="AU17" s="211" t="s">
        <v>167</v>
      </c>
      <c r="AV17" s="212" t="s">
        <v>167</v>
      </c>
      <c r="AW17" s="212" t="s">
        <v>167</v>
      </c>
      <c r="AX17" s="211" t="s">
        <v>167</v>
      </c>
      <c r="AY17" s="212" t="s">
        <v>167</v>
      </c>
      <c r="AZ17" s="212" t="s">
        <v>167</v>
      </c>
      <c r="BA17" s="211" t="s">
        <v>167</v>
      </c>
      <c r="BB17" s="212" t="s">
        <v>167</v>
      </c>
      <c r="BC17" s="212" t="s">
        <v>167</v>
      </c>
      <c r="BD17" s="211" t="s">
        <v>167</v>
      </c>
      <c r="BE17" s="212" t="s">
        <v>167</v>
      </c>
      <c r="BF17" s="212" t="s">
        <v>167</v>
      </c>
      <c r="BG17" s="211" t="s">
        <v>167</v>
      </c>
      <c r="BH17" s="212" t="s">
        <v>167</v>
      </c>
      <c r="BI17" s="212" t="s">
        <v>167</v>
      </c>
      <c r="BJ17" s="211" t="s">
        <v>167</v>
      </c>
      <c r="BK17" s="212" t="s">
        <v>167</v>
      </c>
      <c r="BL17" s="212" t="s">
        <v>167</v>
      </c>
      <c r="BM17" s="211" t="s">
        <v>167</v>
      </c>
      <c r="BN17" s="212" t="s">
        <v>167</v>
      </c>
      <c r="BO17" s="212" t="s">
        <v>167</v>
      </c>
      <c r="BP17" s="211" t="s">
        <v>167</v>
      </c>
      <c r="BQ17" s="212" t="s">
        <v>167</v>
      </c>
      <c r="BR17" s="212" t="s">
        <v>167</v>
      </c>
      <c r="BS17" s="211" t="s">
        <v>167</v>
      </c>
      <c r="BT17" s="212" t="s">
        <v>167</v>
      </c>
      <c r="BU17" s="212" t="s">
        <v>167</v>
      </c>
      <c r="BV17" s="211" t="s">
        <v>167</v>
      </c>
      <c r="BW17" s="212" t="s">
        <v>167</v>
      </c>
      <c r="BX17" s="212" t="s">
        <v>167</v>
      </c>
      <c r="BY17" s="211" t="s">
        <v>167</v>
      </c>
      <c r="BZ17" s="212" t="s">
        <v>167</v>
      </c>
      <c r="CA17" s="212" t="s">
        <v>167</v>
      </c>
      <c r="CB17" s="211" t="s">
        <v>167</v>
      </c>
      <c r="CC17" s="212" t="s">
        <v>167</v>
      </c>
      <c r="CD17" s="212" t="s">
        <v>167</v>
      </c>
      <c r="CE17" s="211" t="s">
        <v>167</v>
      </c>
      <c r="CF17" s="75"/>
      <c r="CG17" s="213" t="s">
        <v>167</v>
      </c>
    </row>
    <row r="18" spans="1:85" s="9" customFormat="1" ht="110.1" customHeight="1" thickTop="1" thickBot="1" x14ac:dyDescent="0.3">
      <c r="A18" s="167" t="s">
        <v>640</v>
      </c>
      <c r="B18" s="167" t="s">
        <v>641</v>
      </c>
      <c r="C18" s="167" t="s">
        <v>642</v>
      </c>
      <c r="D18" s="167" t="s">
        <v>638</v>
      </c>
      <c r="E18" s="168" t="s">
        <v>162</v>
      </c>
      <c r="F18" s="168" t="s">
        <v>272</v>
      </c>
      <c r="G18" s="168" t="s">
        <v>250</v>
      </c>
      <c r="H18" s="170" t="s">
        <v>165</v>
      </c>
      <c r="I18" s="272" t="s">
        <v>165</v>
      </c>
      <c r="J18" s="273"/>
      <c r="K18" s="169" t="s">
        <v>166</v>
      </c>
      <c r="L18" s="169" t="s">
        <v>177</v>
      </c>
      <c r="M18" s="169" t="s">
        <v>719</v>
      </c>
      <c r="N18" s="267"/>
      <c r="O18" s="169">
        <v>1</v>
      </c>
      <c r="P18" s="268" t="s">
        <v>167</v>
      </c>
      <c r="Q18" s="267" t="s">
        <v>167</v>
      </c>
      <c r="R18" s="268" t="s">
        <v>167</v>
      </c>
      <c r="S18" s="268" t="s">
        <v>167</v>
      </c>
      <c r="T18" s="267" t="s">
        <v>167</v>
      </c>
      <c r="U18" s="268" t="s">
        <v>167</v>
      </c>
      <c r="V18" s="268" t="s">
        <v>167</v>
      </c>
      <c r="W18" s="267" t="s">
        <v>167</v>
      </c>
      <c r="X18" s="268" t="s">
        <v>167</v>
      </c>
      <c r="Y18" s="268" t="s">
        <v>167</v>
      </c>
      <c r="Z18" s="267" t="s">
        <v>167</v>
      </c>
      <c r="AA18" s="268" t="s">
        <v>167</v>
      </c>
      <c r="AB18" s="268" t="s">
        <v>167</v>
      </c>
      <c r="AC18" s="267" t="s">
        <v>167</v>
      </c>
      <c r="AD18" s="268" t="s">
        <v>167</v>
      </c>
      <c r="AE18" s="268" t="s">
        <v>167</v>
      </c>
      <c r="AF18" s="267" t="s">
        <v>167</v>
      </c>
      <c r="AG18" s="268" t="s">
        <v>167</v>
      </c>
      <c r="AH18" s="268" t="s">
        <v>167</v>
      </c>
      <c r="AI18" s="267" t="s">
        <v>167</v>
      </c>
      <c r="AJ18" s="268" t="s">
        <v>167</v>
      </c>
      <c r="AK18" s="268" t="s">
        <v>167</v>
      </c>
      <c r="AL18" s="267" t="s">
        <v>167</v>
      </c>
      <c r="AM18" s="268" t="s">
        <v>167</v>
      </c>
      <c r="AN18" s="268" t="s">
        <v>167</v>
      </c>
      <c r="AO18" s="267" t="s">
        <v>167</v>
      </c>
      <c r="AP18" s="268" t="s">
        <v>167</v>
      </c>
      <c r="AQ18" s="268" t="s">
        <v>167</v>
      </c>
      <c r="AR18" s="267" t="s">
        <v>167</v>
      </c>
      <c r="AS18" s="268" t="s">
        <v>167</v>
      </c>
      <c r="AT18" s="268" t="s">
        <v>167</v>
      </c>
      <c r="AU18" s="267" t="s">
        <v>167</v>
      </c>
      <c r="AV18" s="268" t="s">
        <v>167</v>
      </c>
      <c r="AW18" s="268" t="s">
        <v>167</v>
      </c>
      <c r="AX18" s="267" t="s">
        <v>167</v>
      </c>
      <c r="AY18" s="268" t="s">
        <v>167</v>
      </c>
      <c r="AZ18" s="268" t="s">
        <v>167</v>
      </c>
      <c r="BA18" s="267" t="s">
        <v>167</v>
      </c>
      <c r="BB18" s="268" t="s">
        <v>167</v>
      </c>
      <c r="BC18" s="268" t="s">
        <v>167</v>
      </c>
      <c r="BD18" s="267" t="s">
        <v>167</v>
      </c>
      <c r="BE18" s="268" t="s">
        <v>167</v>
      </c>
      <c r="BF18" s="268" t="s">
        <v>167</v>
      </c>
      <c r="BG18" s="267" t="s">
        <v>167</v>
      </c>
      <c r="BH18" s="268" t="s">
        <v>167</v>
      </c>
      <c r="BI18" s="268" t="s">
        <v>167</v>
      </c>
      <c r="BJ18" s="267" t="s">
        <v>167</v>
      </c>
      <c r="BK18" s="268" t="s">
        <v>167</v>
      </c>
      <c r="BL18" s="268" t="s">
        <v>167</v>
      </c>
      <c r="BM18" s="267" t="s">
        <v>167</v>
      </c>
      <c r="BN18" s="268" t="s">
        <v>167</v>
      </c>
      <c r="BO18" s="268" t="s">
        <v>167</v>
      </c>
      <c r="BP18" s="267" t="s">
        <v>167</v>
      </c>
      <c r="BQ18" s="268" t="s">
        <v>167</v>
      </c>
      <c r="BR18" s="268" t="s">
        <v>167</v>
      </c>
      <c r="BS18" s="267" t="s">
        <v>167</v>
      </c>
      <c r="BT18" s="268" t="s">
        <v>167</v>
      </c>
      <c r="BU18" s="268" t="s">
        <v>167</v>
      </c>
      <c r="BV18" s="267" t="s">
        <v>167</v>
      </c>
      <c r="BW18" s="268" t="s">
        <v>167</v>
      </c>
      <c r="BX18" s="268" t="s">
        <v>167</v>
      </c>
      <c r="BY18" s="267" t="s">
        <v>167</v>
      </c>
      <c r="BZ18" s="268" t="s">
        <v>167</v>
      </c>
      <c r="CA18" s="268" t="s">
        <v>167</v>
      </c>
      <c r="CB18" s="267" t="s">
        <v>167</v>
      </c>
      <c r="CC18" s="268" t="s">
        <v>167</v>
      </c>
      <c r="CD18" s="268" t="s">
        <v>167</v>
      </c>
      <c r="CE18" s="267" t="s">
        <v>167</v>
      </c>
      <c r="CF18" s="169"/>
      <c r="CG18" s="269" t="s">
        <v>167</v>
      </c>
    </row>
    <row r="19" spans="1:85" s="9" customFormat="1" ht="109.5" customHeight="1" thickTop="1" x14ac:dyDescent="0.25">
      <c r="A19" s="167" t="s">
        <v>643</v>
      </c>
      <c r="B19" s="167" t="s">
        <v>644</v>
      </c>
      <c r="C19" s="167" t="s">
        <v>645</v>
      </c>
      <c r="D19" s="167" t="s">
        <v>638</v>
      </c>
      <c r="E19" s="168" t="s">
        <v>162</v>
      </c>
      <c r="F19" s="168" t="s">
        <v>272</v>
      </c>
      <c r="G19" s="168" t="s">
        <v>250</v>
      </c>
      <c r="H19" s="170" t="s">
        <v>165</v>
      </c>
      <c r="I19" s="272" t="s">
        <v>165</v>
      </c>
      <c r="J19" s="273"/>
      <c r="K19" s="169" t="s">
        <v>166</v>
      </c>
      <c r="L19" s="170" t="s">
        <v>177</v>
      </c>
      <c r="M19" s="169" t="s">
        <v>719</v>
      </c>
      <c r="N19" s="267"/>
      <c r="O19" s="169">
        <v>0</v>
      </c>
      <c r="P19" s="268" t="s">
        <v>167</v>
      </c>
      <c r="Q19" s="267" t="s">
        <v>167</v>
      </c>
      <c r="R19" s="268" t="s">
        <v>167</v>
      </c>
      <c r="S19" s="268" t="s">
        <v>167</v>
      </c>
      <c r="T19" s="267" t="s">
        <v>167</v>
      </c>
      <c r="U19" s="268" t="s">
        <v>167</v>
      </c>
      <c r="V19" s="268" t="s">
        <v>167</v>
      </c>
      <c r="W19" s="267" t="s">
        <v>167</v>
      </c>
      <c r="X19" s="268" t="s">
        <v>167</v>
      </c>
      <c r="Y19" s="268" t="s">
        <v>167</v>
      </c>
      <c r="Z19" s="267" t="s">
        <v>167</v>
      </c>
      <c r="AA19" s="268" t="s">
        <v>167</v>
      </c>
      <c r="AB19" s="268" t="s">
        <v>167</v>
      </c>
      <c r="AC19" s="267" t="s">
        <v>167</v>
      </c>
      <c r="AD19" s="268" t="s">
        <v>167</v>
      </c>
      <c r="AE19" s="268" t="s">
        <v>167</v>
      </c>
      <c r="AF19" s="267" t="s">
        <v>167</v>
      </c>
      <c r="AG19" s="268" t="s">
        <v>167</v>
      </c>
      <c r="AH19" s="268" t="s">
        <v>167</v>
      </c>
      <c r="AI19" s="267" t="s">
        <v>167</v>
      </c>
      <c r="AJ19" s="268" t="s">
        <v>167</v>
      </c>
      <c r="AK19" s="268" t="s">
        <v>167</v>
      </c>
      <c r="AL19" s="267" t="s">
        <v>167</v>
      </c>
      <c r="AM19" s="268" t="s">
        <v>167</v>
      </c>
      <c r="AN19" s="268" t="s">
        <v>167</v>
      </c>
      <c r="AO19" s="267" t="s">
        <v>167</v>
      </c>
      <c r="AP19" s="268" t="s">
        <v>167</v>
      </c>
      <c r="AQ19" s="268" t="s">
        <v>167</v>
      </c>
      <c r="AR19" s="267" t="s">
        <v>167</v>
      </c>
      <c r="AS19" s="268" t="s">
        <v>167</v>
      </c>
      <c r="AT19" s="268" t="s">
        <v>167</v>
      </c>
      <c r="AU19" s="267" t="s">
        <v>167</v>
      </c>
      <c r="AV19" s="268" t="s">
        <v>167</v>
      </c>
      <c r="AW19" s="268" t="s">
        <v>167</v>
      </c>
      <c r="AX19" s="267" t="s">
        <v>167</v>
      </c>
      <c r="AY19" s="268" t="s">
        <v>167</v>
      </c>
      <c r="AZ19" s="268" t="s">
        <v>167</v>
      </c>
      <c r="BA19" s="267" t="s">
        <v>167</v>
      </c>
      <c r="BB19" s="268" t="s">
        <v>167</v>
      </c>
      <c r="BC19" s="268" t="s">
        <v>167</v>
      </c>
      <c r="BD19" s="267" t="s">
        <v>167</v>
      </c>
      <c r="BE19" s="268" t="s">
        <v>167</v>
      </c>
      <c r="BF19" s="268" t="s">
        <v>167</v>
      </c>
      <c r="BG19" s="267" t="s">
        <v>167</v>
      </c>
      <c r="BH19" s="268" t="s">
        <v>167</v>
      </c>
      <c r="BI19" s="268" t="s">
        <v>167</v>
      </c>
      <c r="BJ19" s="267" t="s">
        <v>167</v>
      </c>
      <c r="BK19" s="268" t="s">
        <v>167</v>
      </c>
      <c r="BL19" s="268" t="s">
        <v>167</v>
      </c>
      <c r="BM19" s="267" t="s">
        <v>167</v>
      </c>
      <c r="BN19" s="268" t="s">
        <v>167</v>
      </c>
      <c r="BO19" s="268" t="s">
        <v>167</v>
      </c>
      <c r="BP19" s="267" t="s">
        <v>167</v>
      </c>
      <c r="BQ19" s="268" t="s">
        <v>167</v>
      </c>
      <c r="BR19" s="268" t="s">
        <v>167</v>
      </c>
      <c r="BS19" s="267" t="s">
        <v>167</v>
      </c>
      <c r="BT19" s="268" t="s">
        <v>167</v>
      </c>
      <c r="BU19" s="268" t="s">
        <v>167</v>
      </c>
      <c r="BV19" s="267" t="s">
        <v>167</v>
      </c>
      <c r="BW19" s="268" t="s">
        <v>167</v>
      </c>
      <c r="BX19" s="268" t="s">
        <v>167</v>
      </c>
      <c r="BY19" s="267" t="s">
        <v>167</v>
      </c>
      <c r="BZ19" s="268" t="s">
        <v>167</v>
      </c>
      <c r="CA19" s="268" t="s">
        <v>167</v>
      </c>
      <c r="CB19" s="267" t="s">
        <v>167</v>
      </c>
      <c r="CC19" s="268" t="s">
        <v>167</v>
      </c>
      <c r="CD19" s="268" t="s">
        <v>167</v>
      </c>
      <c r="CE19" s="267" t="s">
        <v>167</v>
      </c>
      <c r="CF19" s="169"/>
      <c r="CG19" s="269" t="s">
        <v>167</v>
      </c>
    </row>
    <row r="20" spans="1:85" s="9" customFormat="1" ht="14.45" customHeight="1" x14ac:dyDescent="0.25">
      <c r="A20" s="160" t="s">
        <v>358</v>
      </c>
      <c r="B20" s="81" t="s">
        <v>1</v>
      </c>
      <c r="C20" s="81" t="s">
        <v>1</v>
      </c>
      <c r="D20" s="81" t="s">
        <v>1</v>
      </c>
      <c r="E20" s="81" t="s">
        <v>1</v>
      </c>
      <c r="F20" s="81" t="s">
        <v>1</v>
      </c>
      <c r="G20" s="81" t="s">
        <v>1</v>
      </c>
      <c r="H20" s="81" t="s">
        <v>1</v>
      </c>
      <c r="I20" s="81" t="s">
        <v>1</v>
      </c>
      <c r="J20" s="81" t="s">
        <v>1</v>
      </c>
      <c r="K20" s="81" t="s">
        <v>1</v>
      </c>
      <c r="L20" s="81" t="s">
        <v>1</v>
      </c>
      <c r="M20" s="81" t="s">
        <v>1</v>
      </c>
      <c r="N20" s="81" t="s">
        <v>1</v>
      </c>
      <c r="O20" s="81" t="s">
        <v>1</v>
      </c>
      <c r="P20" s="81" t="s">
        <v>1</v>
      </c>
      <c r="Q20" s="81" t="s">
        <v>1</v>
      </c>
      <c r="R20" s="81" t="s">
        <v>1</v>
      </c>
      <c r="S20" s="81" t="s">
        <v>1</v>
      </c>
      <c r="T20" s="81" t="s">
        <v>1</v>
      </c>
      <c r="U20" s="81" t="s">
        <v>1</v>
      </c>
      <c r="V20" s="81" t="s">
        <v>1</v>
      </c>
      <c r="W20" s="81" t="s">
        <v>1</v>
      </c>
      <c r="X20" s="81" t="s">
        <v>1</v>
      </c>
      <c r="Y20" s="81" t="s">
        <v>1</v>
      </c>
      <c r="Z20" s="81" t="s">
        <v>1</v>
      </c>
      <c r="AA20" s="81" t="s">
        <v>1</v>
      </c>
      <c r="AB20" s="81" t="s">
        <v>1</v>
      </c>
      <c r="AC20" s="81" t="s">
        <v>1</v>
      </c>
      <c r="AD20" s="81" t="s">
        <v>1</v>
      </c>
      <c r="AE20" s="81" t="s">
        <v>1</v>
      </c>
      <c r="AF20" s="81" t="s">
        <v>1</v>
      </c>
      <c r="AG20" s="81" t="s">
        <v>1</v>
      </c>
      <c r="AH20" s="81" t="s">
        <v>1</v>
      </c>
      <c r="AI20" s="81" t="s">
        <v>1</v>
      </c>
      <c r="AJ20" s="81" t="s">
        <v>1</v>
      </c>
      <c r="AK20" s="81" t="s">
        <v>1</v>
      </c>
      <c r="AL20" s="81" t="s">
        <v>1</v>
      </c>
      <c r="AM20" s="81" t="s">
        <v>1</v>
      </c>
      <c r="AN20" s="81" t="s">
        <v>1</v>
      </c>
      <c r="AO20" s="81" t="s">
        <v>1</v>
      </c>
      <c r="AP20" s="81" t="s">
        <v>1</v>
      </c>
      <c r="AQ20" s="81" t="s">
        <v>1</v>
      </c>
      <c r="AR20" s="81" t="s">
        <v>1</v>
      </c>
      <c r="AS20" s="81" t="s">
        <v>1</v>
      </c>
      <c r="AT20" s="81" t="s">
        <v>1</v>
      </c>
      <c r="AU20" s="81" t="s">
        <v>1</v>
      </c>
      <c r="AV20" s="81" t="s">
        <v>1</v>
      </c>
      <c r="AW20" s="81" t="s">
        <v>1</v>
      </c>
      <c r="AX20" s="81" t="s">
        <v>1</v>
      </c>
      <c r="AY20" s="81" t="s">
        <v>1</v>
      </c>
      <c r="AZ20" s="81" t="s">
        <v>1</v>
      </c>
      <c r="BA20" s="81" t="s">
        <v>1</v>
      </c>
      <c r="BB20" s="81" t="s">
        <v>1</v>
      </c>
      <c r="BC20" s="81" t="s">
        <v>1</v>
      </c>
      <c r="BD20" s="81" t="s">
        <v>1</v>
      </c>
      <c r="BE20" s="81" t="s">
        <v>1</v>
      </c>
      <c r="BF20" s="81" t="s">
        <v>1</v>
      </c>
      <c r="BG20" s="81" t="s">
        <v>1</v>
      </c>
      <c r="BH20" s="81" t="s">
        <v>1</v>
      </c>
      <c r="BI20" s="81" t="s">
        <v>1</v>
      </c>
      <c r="BJ20" s="81" t="s">
        <v>1</v>
      </c>
      <c r="BK20" s="81" t="s">
        <v>1</v>
      </c>
      <c r="BL20" s="81" t="s">
        <v>1</v>
      </c>
      <c r="BM20" s="81" t="s">
        <v>1</v>
      </c>
      <c r="BN20" s="81" t="s">
        <v>1</v>
      </c>
      <c r="BO20" s="81" t="s">
        <v>1</v>
      </c>
      <c r="BP20" s="81" t="s">
        <v>1</v>
      </c>
      <c r="BQ20" s="81" t="s">
        <v>1</v>
      </c>
      <c r="BR20" s="81" t="s">
        <v>1</v>
      </c>
      <c r="BS20" s="81" t="s">
        <v>1</v>
      </c>
      <c r="BT20" s="81" t="s">
        <v>1</v>
      </c>
      <c r="BU20" s="81" t="s">
        <v>1</v>
      </c>
      <c r="BV20" s="81" t="s">
        <v>1</v>
      </c>
      <c r="BW20" s="81" t="s">
        <v>1</v>
      </c>
      <c r="BX20" s="81" t="s">
        <v>1</v>
      </c>
      <c r="BY20" s="81" t="s">
        <v>1</v>
      </c>
      <c r="BZ20" s="81" t="s">
        <v>1</v>
      </c>
      <c r="CA20" s="81" t="s">
        <v>1</v>
      </c>
      <c r="CB20" s="81" t="s">
        <v>1</v>
      </c>
      <c r="CC20" s="81" t="s">
        <v>1</v>
      </c>
      <c r="CD20" s="81" t="s">
        <v>1</v>
      </c>
      <c r="CE20" s="81" t="s">
        <v>1</v>
      </c>
      <c r="CF20" s="81" t="s">
        <v>1</v>
      </c>
      <c r="CG20" s="82" t="s">
        <v>1</v>
      </c>
    </row>
    <row r="21" spans="1:85" s="10" customFormat="1" x14ac:dyDescent="0.25">
      <c r="A21" s="197" t="s">
        <v>613</v>
      </c>
      <c r="B21" s="251"/>
      <c r="C21" s="83"/>
      <c r="D21" s="252"/>
      <c r="E21" s="83"/>
      <c r="F21" s="83"/>
      <c r="G21" s="83"/>
      <c r="H21" s="83"/>
      <c r="I21" s="249" t="s">
        <v>167</v>
      </c>
      <c r="J21" s="84" t="s">
        <v>167</v>
      </c>
      <c r="K21" s="84" t="s">
        <v>167</v>
      </c>
      <c r="L21" s="85"/>
      <c r="M21" s="86"/>
      <c r="N21" s="87"/>
      <c r="O21" s="83"/>
      <c r="P21" s="83"/>
      <c r="Q21" s="87"/>
      <c r="R21" s="83"/>
      <c r="S21" s="83"/>
      <c r="T21" s="87"/>
      <c r="U21" s="83"/>
      <c r="V21" s="83"/>
      <c r="W21" s="87"/>
      <c r="X21" s="83"/>
      <c r="Y21" s="83"/>
      <c r="Z21" s="87"/>
      <c r="AA21" s="83"/>
      <c r="AB21" s="83"/>
      <c r="AC21" s="87"/>
      <c r="AD21" s="83"/>
      <c r="AE21" s="83"/>
      <c r="AF21" s="87"/>
      <c r="AG21" s="83"/>
      <c r="AH21" s="83"/>
      <c r="AI21" s="87"/>
      <c r="AJ21" s="83"/>
      <c r="AK21" s="83"/>
      <c r="AL21" s="87"/>
      <c r="AM21" s="83"/>
      <c r="AN21" s="83"/>
      <c r="AO21" s="87"/>
      <c r="AP21" s="83"/>
      <c r="AQ21" s="83"/>
      <c r="AR21" s="87"/>
      <c r="AS21" s="83"/>
      <c r="AT21" s="83"/>
      <c r="AU21" s="87"/>
      <c r="AV21" s="83"/>
      <c r="AW21" s="83"/>
      <c r="AX21" s="87"/>
      <c r="AY21" s="83"/>
      <c r="AZ21" s="83"/>
      <c r="BA21" s="87"/>
      <c r="BB21" s="83"/>
      <c r="BC21" s="83"/>
      <c r="BD21" s="87"/>
      <c r="BE21" s="83"/>
      <c r="BF21" s="83"/>
      <c r="BG21" s="87"/>
      <c r="BH21" s="83"/>
      <c r="BI21" s="83"/>
      <c r="BJ21" s="87"/>
      <c r="BK21" s="83"/>
      <c r="BL21" s="83"/>
      <c r="BM21" s="87"/>
      <c r="BN21" s="83"/>
      <c r="BO21" s="83"/>
      <c r="BP21" s="87"/>
      <c r="BQ21" s="83"/>
      <c r="BR21" s="83"/>
      <c r="BS21" s="87"/>
      <c r="BT21" s="83"/>
      <c r="BU21" s="83"/>
      <c r="BV21" s="87"/>
      <c r="BW21" s="83"/>
      <c r="BX21" s="83"/>
      <c r="BY21" s="87"/>
      <c r="BZ21" s="83"/>
      <c r="CA21" s="83"/>
      <c r="CB21" s="87"/>
      <c r="CC21" s="83"/>
      <c r="CD21" s="83"/>
      <c r="CE21" s="87"/>
      <c r="CF21" s="83"/>
      <c r="CG21" s="88"/>
    </row>
    <row r="22" spans="1:85" s="1" customFormat="1" x14ac:dyDescent="0.25">
      <c r="A22" s="156" t="s">
        <v>1</v>
      </c>
      <c r="B22" s="89" t="s">
        <v>1</v>
      </c>
      <c r="C22" s="89" t="s">
        <v>1</v>
      </c>
      <c r="D22" s="89" t="s">
        <v>1</v>
      </c>
      <c r="E22" s="89" t="s">
        <v>1</v>
      </c>
      <c r="F22" s="89" t="s">
        <v>1</v>
      </c>
      <c r="G22" s="89" t="s">
        <v>1</v>
      </c>
      <c r="H22" s="89" t="s">
        <v>1</v>
      </c>
      <c r="I22" s="89" t="s">
        <v>1</v>
      </c>
      <c r="J22" s="89" t="s">
        <v>1</v>
      </c>
      <c r="K22" s="89" t="s">
        <v>1</v>
      </c>
      <c r="L22" s="89" t="s">
        <v>1</v>
      </c>
      <c r="M22" s="89" t="s">
        <v>1</v>
      </c>
      <c r="N22" s="89" t="s">
        <v>1</v>
      </c>
      <c r="O22" s="89" t="s">
        <v>1</v>
      </c>
      <c r="P22" s="89" t="s">
        <v>1</v>
      </c>
      <c r="Q22" s="89" t="s">
        <v>1</v>
      </c>
      <c r="R22" s="89" t="s">
        <v>1</v>
      </c>
      <c r="S22" s="89" t="s">
        <v>1</v>
      </c>
      <c r="T22" s="89" t="s">
        <v>1</v>
      </c>
      <c r="U22" s="89" t="s">
        <v>1</v>
      </c>
      <c r="V22" s="89" t="s">
        <v>1</v>
      </c>
      <c r="W22" s="89" t="s">
        <v>1</v>
      </c>
      <c r="X22" s="89" t="s">
        <v>1</v>
      </c>
      <c r="Y22" s="89" t="s">
        <v>1</v>
      </c>
      <c r="Z22" s="89" t="s">
        <v>1</v>
      </c>
      <c r="AA22" s="89" t="s">
        <v>1</v>
      </c>
      <c r="AB22" s="89" t="s">
        <v>1</v>
      </c>
      <c r="AC22" s="89" t="s">
        <v>1</v>
      </c>
      <c r="AD22" s="89" t="s">
        <v>1</v>
      </c>
      <c r="AE22" s="89" t="s">
        <v>1</v>
      </c>
      <c r="AF22" s="89" t="s">
        <v>1</v>
      </c>
      <c r="AG22" s="89" t="s">
        <v>1</v>
      </c>
      <c r="AH22" s="89" t="s">
        <v>1</v>
      </c>
      <c r="AI22" s="89" t="s">
        <v>1</v>
      </c>
      <c r="AJ22" s="89" t="s">
        <v>1</v>
      </c>
      <c r="AK22" s="89" t="s">
        <v>1</v>
      </c>
      <c r="AL22" s="89" t="s">
        <v>1</v>
      </c>
      <c r="AM22" s="89" t="s">
        <v>1</v>
      </c>
      <c r="AN22" s="89" t="s">
        <v>1</v>
      </c>
      <c r="AO22" s="89" t="s">
        <v>1</v>
      </c>
      <c r="AP22" s="89" t="s">
        <v>1</v>
      </c>
      <c r="AQ22" s="89" t="s">
        <v>1</v>
      </c>
      <c r="AR22" s="89" t="s">
        <v>1</v>
      </c>
      <c r="AS22" s="89" t="s">
        <v>1</v>
      </c>
      <c r="AT22" s="89" t="s">
        <v>1</v>
      </c>
      <c r="AU22" s="89" t="s">
        <v>1</v>
      </c>
      <c r="AV22" s="89" t="s">
        <v>1</v>
      </c>
      <c r="AW22" s="89" t="s">
        <v>1</v>
      </c>
      <c r="AX22" s="89" t="s">
        <v>1</v>
      </c>
      <c r="AY22" s="89" t="s">
        <v>1</v>
      </c>
      <c r="AZ22" s="89" t="s">
        <v>1</v>
      </c>
      <c r="BA22" s="89" t="s">
        <v>1</v>
      </c>
      <c r="BB22" s="89" t="s">
        <v>1</v>
      </c>
      <c r="BC22" s="89" t="s">
        <v>1</v>
      </c>
      <c r="BD22" s="89" t="s">
        <v>1</v>
      </c>
      <c r="BE22" s="89" t="s">
        <v>1</v>
      </c>
      <c r="BF22" s="89" t="s">
        <v>1</v>
      </c>
      <c r="BG22" s="89" t="s">
        <v>1</v>
      </c>
      <c r="BH22" s="89" t="s">
        <v>1</v>
      </c>
      <c r="BI22" s="89" t="s">
        <v>1</v>
      </c>
      <c r="BJ22" s="89" t="s">
        <v>1</v>
      </c>
      <c r="BK22" s="89" t="s">
        <v>1</v>
      </c>
      <c r="BL22" s="89" t="s">
        <v>1</v>
      </c>
      <c r="BM22" s="89" t="s">
        <v>1</v>
      </c>
      <c r="BN22" s="89" t="s">
        <v>1</v>
      </c>
      <c r="BO22" s="89" t="s">
        <v>1</v>
      </c>
      <c r="BP22" s="89" t="s">
        <v>1</v>
      </c>
      <c r="BQ22" s="89" t="s">
        <v>1</v>
      </c>
      <c r="BR22" s="89" t="s">
        <v>1</v>
      </c>
      <c r="BS22" s="89" t="s">
        <v>1</v>
      </c>
      <c r="BT22" s="89" t="s">
        <v>1</v>
      </c>
      <c r="BU22" s="89" t="s">
        <v>1</v>
      </c>
      <c r="BV22" s="89" t="s">
        <v>1</v>
      </c>
      <c r="BW22" s="89" t="s">
        <v>1</v>
      </c>
      <c r="BX22" s="89" t="s">
        <v>1</v>
      </c>
      <c r="BY22" s="89" t="s">
        <v>1</v>
      </c>
      <c r="BZ22" s="89" t="s">
        <v>1</v>
      </c>
      <c r="CA22" s="89" t="s">
        <v>1</v>
      </c>
      <c r="CB22" s="89" t="s">
        <v>1</v>
      </c>
      <c r="CC22" s="89" t="s">
        <v>1</v>
      </c>
      <c r="CD22" s="89" t="s">
        <v>1</v>
      </c>
      <c r="CE22" s="89" t="s">
        <v>1</v>
      </c>
      <c r="CF22" s="89" t="s">
        <v>1</v>
      </c>
      <c r="CG22" s="90" t="s">
        <v>1</v>
      </c>
    </row>
    <row r="23" spans="1:85" ht="20.25" x14ac:dyDescent="0.3">
      <c r="A23" s="17" t="s">
        <v>646</v>
      </c>
      <c r="D23" s="17"/>
      <c r="E23" s="14"/>
      <c r="I23" s="5"/>
      <c r="J23" s="5"/>
      <c r="K23" s="5"/>
      <c r="L23" s="5"/>
      <c r="M23" s="5"/>
      <c r="N23" s="5"/>
      <c r="O23" s="1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9"/>
      <c r="BR23" s="5"/>
      <c r="BS23" s="5"/>
      <c r="BT23" s="9"/>
      <c r="BU23" s="5"/>
      <c r="BV23" s="5"/>
      <c r="BW23" s="9"/>
      <c r="BX23" s="5"/>
      <c r="BY23" s="5"/>
      <c r="BZ23" s="9"/>
      <c r="CA23" s="5"/>
      <c r="CB23" s="5"/>
      <c r="CC23" s="5"/>
      <c r="CD23" s="5"/>
    </row>
    <row r="24" spans="1:85" ht="20.25" x14ac:dyDescent="0.3">
      <c r="A24" s="17" t="s">
        <v>615</v>
      </c>
      <c r="D24" s="17"/>
      <c r="E24" s="14"/>
      <c r="I24" s="5"/>
      <c r="J24" s="5"/>
      <c r="K24" s="5"/>
      <c r="L24" s="5"/>
      <c r="M24" s="5"/>
      <c r="N24" s="5"/>
      <c r="O24" s="1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9"/>
      <c r="BR24" s="5"/>
      <c r="BS24" s="5"/>
      <c r="BT24" s="9"/>
      <c r="BU24" s="5"/>
      <c r="BV24" s="5"/>
      <c r="BW24" s="9"/>
      <c r="BX24" s="5"/>
      <c r="BY24" s="5"/>
      <c r="BZ24" s="9"/>
      <c r="CA24" s="5"/>
      <c r="CB24" s="5"/>
      <c r="CC24" s="5"/>
      <c r="CD24" s="5"/>
    </row>
    <row r="25" spans="1:85" s="4" customFormat="1" ht="20.25" x14ac:dyDescent="0.3">
      <c r="A25" s="17" t="s">
        <v>647</v>
      </c>
      <c r="E25" s="17"/>
      <c r="F25" s="18"/>
      <c r="G25" s="18"/>
      <c r="H25" s="18"/>
      <c r="I25" s="18"/>
      <c r="J25" s="18"/>
      <c r="K25" s="18"/>
      <c r="L25" s="18"/>
      <c r="M25" s="18"/>
      <c r="N25" s="18"/>
      <c r="O25" s="15"/>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9"/>
      <c r="BR25" s="18"/>
      <c r="BS25" s="18"/>
      <c r="BT25" s="9"/>
      <c r="BU25" s="18"/>
      <c r="BV25" s="18"/>
      <c r="BW25" s="9"/>
      <c r="BX25" s="18"/>
      <c r="BY25" s="18"/>
      <c r="BZ25" s="9"/>
      <c r="CA25" s="18"/>
      <c r="CB25" s="18"/>
      <c r="CC25" s="18"/>
      <c r="CD25" s="18"/>
    </row>
    <row r="26" spans="1:85" s="4" customFormat="1" ht="20.25" x14ac:dyDescent="0.3">
      <c r="A26" s="17" t="s">
        <v>617</v>
      </c>
      <c r="D26" s="18"/>
      <c r="E26" s="18"/>
      <c r="F26" s="17"/>
      <c r="G26" s="17"/>
      <c r="H26" s="17"/>
      <c r="M26" s="17"/>
      <c r="N26" s="17"/>
      <c r="O26" s="15"/>
      <c r="Q26" s="17"/>
      <c r="R26" s="17"/>
      <c r="T26" s="17"/>
      <c r="U26" s="17"/>
      <c r="W26" s="17"/>
      <c r="X26" s="17"/>
      <c r="Z26" s="17"/>
      <c r="AA26" s="17"/>
      <c r="AC26" s="17"/>
      <c r="AD26" s="17"/>
      <c r="AF26" s="17"/>
      <c r="AG26" s="17"/>
      <c r="AI26" s="17"/>
      <c r="AJ26" s="17"/>
      <c r="AL26" s="17"/>
      <c r="AM26" s="17"/>
      <c r="AO26" s="17"/>
      <c r="AP26" s="17"/>
      <c r="AR26" s="17"/>
      <c r="AS26" s="17"/>
      <c r="AU26" s="17"/>
      <c r="AV26" s="17"/>
      <c r="AX26" s="17"/>
      <c r="AY26" s="17"/>
      <c r="BA26" s="17"/>
      <c r="BB26" s="17"/>
      <c r="BD26" s="17"/>
      <c r="BE26" s="17"/>
      <c r="BG26" s="17"/>
      <c r="BH26" s="17"/>
      <c r="BK26" s="17"/>
      <c r="BM26" s="17"/>
      <c r="BN26" s="17"/>
      <c r="BQ26" s="9"/>
      <c r="BT26" s="9"/>
      <c r="BW26" s="9"/>
      <c r="BY26" s="17"/>
      <c r="BZ26" s="9"/>
      <c r="CB26" s="17"/>
      <c r="CC26" s="17"/>
    </row>
    <row r="27" spans="1:85" ht="20.25" x14ac:dyDescent="0.3">
      <c r="A27" s="17" t="s">
        <v>648</v>
      </c>
      <c r="D27" s="17"/>
      <c r="E27" s="19"/>
      <c r="I27" s="1"/>
      <c r="J27" s="1"/>
      <c r="K27" s="1"/>
      <c r="M27" s="5"/>
      <c r="N27" s="5"/>
      <c r="O27" s="15"/>
      <c r="P27" s="1"/>
      <c r="Q27" s="5"/>
      <c r="R27" s="5"/>
      <c r="S27" s="1"/>
      <c r="T27" s="5"/>
      <c r="U27" s="5"/>
      <c r="V27" s="1"/>
      <c r="W27" s="5"/>
      <c r="X27" s="5"/>
      <c r="Y27" s="1"/>
      <c r="Z27" s="5"/>
      <c r="AA27" s="5"/>
      <c r="AB27" s="1"/>
      <c r="AC27" s="5"/>
      <c r="AD27" s="5"/>
      <c r="AE27" s="1"/>
      <c r="AF27" s="5"/>
      <c r="AG27" s="5"/>
      <c r="AH27" s="1"/>
      <c r="AI27" s="5"/>
      <c r="AJ27" s="5"/>
      <c r="AK27" s="1"/>
      <c r="AL27" s="5"/>
      <c r="AM27" s="5"/>
      <c r="AN27" s="1"/>
      <c r="AO27" s="5"/>
      <c r="AP27" s="5"/>
      <c r="AQ27" s="1"/>
      <c r="AR27" s="5"/>
      <c r="AS27" s="5"/>
      <c r="AT27" s="1"/>
      <c r="AU27" s="5"/>
      <c r="AV27" s="5"/>
      <c r="AW27" s="1"/>
      <c r="AX27" s="5"/>
      <c r="AY27" s="5"/>
      <c r="AZ27" s="1"/>
      <c r="BA27" s="5"/>
      <c r="BB27" s="5"/>
      <c r="BC27" s="1"/>
      <c r="BD27" s="5"/>
      <c r="BE27" s="5"/>
      <c r="BF27" s="1"/>
      <c r="BG27" s="5"/>
      <c r="BH27" s="5"/>
      <c r="BI27" s="1"/>
      <c r="BJ27" s="1"/>
      <c r="BK27" s="5"/>
      <c r="BL27" s="1"/>
      <c r="BM27" s="5"/>
      <c r="BN27" s="5"/>
      <c r="BO27" s="1"/>
      <c r="BP27" s="1"/>
      <c r="BQ27" s="9"/>
      <c r="BR27" s="1"/>
      <c r="BS27" s="1"/>
      <c r="BT27" s="9"/>
      <c r="BU27" s="1"/>
      <c r="BV27" s="1"/>
      <c r="BW27" s="9"/>
      <c r="BX27" s="1"/>
      <c r="BY27" s="5"/>
      <c r="BZ27" s="9"/>
      <c r="CA27" s="1"/>
      <c r="CB27" s="5"/>
      <c r="CC27" s="5"/>
      <c r="CD27" s="1"/>
    </row>
    <row r="28" spans="1:85" ht="20.25" x14ac:dyDescent="0.3">
      <c r="A28" s="17" t="s">
        <v>649</v>
      </c>
      <c r="D28" s="17"/>
      <c r="I28" s="1"/>
      <c r="J28" s="1"/>
      <c r="K28" s="1"/>
      <c r="M28" s="5"/>
      <c r="N28" s="5"/>
      <c r="O28" s="15"/>
      <c r="P28" s="1"/>
      <c r="Q28" s="5"/>
      <c r="R28" s="5"/>
      <c r="S28" s="1"/>
      <c r="T28" s="5"/>
      <c r="U28" s="5"/>
      <c r="V28" s="1"/>
      <c r="W28" s="5"/>
      <c r="X28" s="5"/>
      <c r="Y28" s="1"/>
      <c r="Z28" s="5"/>
      <c r="AA28" s="5"/>
      <c r="AB28" s="1"/>
      <c r="AC28" s="5"/>
      <c r="AD28" s="5"/>
      <c r="AE28" s="1"/>
      <c r="AF28" s="5"/>
      <c r="AG28" s="5"/>
      <c r="AH28" s="1"/>
      <c r="AI28" s="5"/>
      <c r="AJ28" s="5"/>
      <c r="AK28" s="1"/>
      <c r="AL28" s="5"/>
      <c r="AM28" s="5"/>
      <c r="AN28" s="1"/>
      <c r="AO28" s="5"/>
      <c r="AP28" s="5"/>
      <c r="AQ28" s="1"/>
      <c r="AR28" s="5"/>
      <c r="AS28" s="5"/>
      <c r="AT28" s="1"/>
      <c r="AU28" s="5"/>
      <c r="AV28" s="5"/>
      <c r="AW28" s="1"/>
      <c r="AX28" s="5"/>
      <c r="AY28" s="5"/>
      <c r="AZ28" s="1"/>
      <c r="BA28" s="5"/>
      <c r="BB28" s="5"/>
      <c r="BC28" s="1"/>
      <c r="BD28" s="5"/>
      <c r="BE28" s="5"/>
      <c r="BF28" s="1"/>
      <c r="BG28" s="5"/>
      <c r="BH28" s="5"/>
      <c r="BI28" s="1"/>
      <c r="BJ28" s="1"/>
      <c r="BK28" s="5"/>
      <c r="BL28" s="1"/>
      <c r="BM28" s="5"/>
      <c r="BN28" s="5"/>
      <c r="BO28" s="1"/>
      <c r="BP28" s="1"/>
      <c r="BQ28" s="9"/>
      <c r="BR28" s="1"/>
      <c r="BS28" s="1"/>
      <c r="BT28" s="9"/>
      <c r="BU28" s="1"/>
      <c r="BV28" s="1"/>
      <c r="BW28" s="9"/>
      <c r="BX28" s="1"/>
      <c r="BY28" s="5"/>
      <c r="BZ28" s="9"/>
      <c r="CA28" s="1"/>
      <c r="CB28" s="5"/>
      <c r="CC28" s="5"/>
      <c r="CD28" s="1"/>
    </row>
    <row r="29" spans="1:85" x14ac:dyDescent="0.25">
      <c r="A29" s="32" t="s">
        <v>8</v>
      </c>
      <c r="D29" s="17"/>
      <c r="I29" s="1"/>
      <c r="J29" s="1"/>
      <c r="K29" s="1"/>
      <c r="M29" s="5"/>
      <c r="N29" s="5"/>
      <c r="O29" s="15"/>
      <c r="P29" s="1"/>
      <c r="Q29" s="5"/>
      <c r="R29" s="5"/>
      <c r="S29" s="1"/>
      <c r="T29" s="5"/>
      <c r="U29" s="5"/>
      <c r="V29" s="1"/>
      <c r="W29" s="5"/>
      <c r="X29" s="5"/>
      <c r="Y29" s="1"/>
      <c r="Z29" s="5"/>
      <c r="AA29" s="5"/>
      <c r="AB29" s="1"/>
      <c r="AC29" s="5"/>
      <c r="AD29" s="5"/>
      <c r="AE29" s="1"/>
      <c r="AF29" s="5"/>
      <c r="AG29" s="5"/>
      <c r="AH29" s="1"/>
      <c r="AI29" s="5"/>
      <c r="AJ29" s="5"/>
      <c r="AK29" s="1"/>
      <c r="AL29" s="5"/>
      <c r="AM29" s="5"/>
      <c r="AN29" s="1"/>
      <c r="AO29" s="5"/>
      <c r="AP29" s="5"/>
      <c r="AQ29" s="1"/>
      <c r="AR29" s="5"/>
      <c r="AS29" s="5"/>
      <c r="AT29" s="1"/>
      <c r="AU29" s="5"/>
      <c r="AV29" s="5"/>
      <c r="AW29" s="1"/>
      <c r="AX29" s="5"/>
      <c r="AY29" s="5"/>
      <c r="AZ29" s="1"/>
      <c r="BA29" s="5"/>
      <c r="BB29" s="5"/>
      <c r="BC29" s="1"/>
      <c r="BD29" s="5"/>
      <c r="BE29" s="5"/>
      <c r="BF29" s="1"/>
      <c r="BG29" s="5"/>
      <c r="BH29" s="5"/>
      <c r="BI29" s="1"/>
      <c r="BJ29" s="1"/>
      <c r="BK29" s="5"/>
      <c r="BL29" s="1"/>
      <c r="BM29" s="5"/>
      <c r="BN29" s="5"/>
      <c r="BO29" s="1"/>
      <c r="BP29" s="1"/>
      <c r="BQ29" s="9"/>
      <c r="BR29" s="1"/>
      <c r="BS29" s="1"/>
      <c r="BT29" s="9"/>
      <c r="BU29" s="1"/>
      <c r="BV29" s="1"/>
      <c r="BW29" s="9"/>
      <c r="BX29" s="1"/>
      <c r="BY29" s="5"/>
      <c r="BZ29" s="9"/>
      <c r="CA29" s="1"/>
      <c r="CB29" s="5"/>
      <c r="CC29" s="5"/>
      <c r="CD29" s="1"/>
    </row>
    <row r="30" spans="1:85" x14ac:dyDescent="0.25">
      <c r="I30" s="1"/>
      <c r="J30" s="1"/>
      <c r="K30" s="1"/>
      <c r="M30" s="5"/>
      <c r="N30" s="5"/>
      <c r="O30" s="15"/>
      <c r="P30" s="1"/>
      <c r="Q30" s="5"/>
      <c r="R30" s="5"/>
      <c r="S30" s="1"/>
      <c r="T30" s="5"/>
      <c r="U30" s="5"/>
      <c r="V30" s="1"/>
      <c r="W30" s="5"/>
      <c r="X30" s="5"/>
      <c r="Y30" s="1"/>
      <c r="Z30" s="5"/>
      <c r="AA30" s="5"/>
      <c r="AB30" s="1"/>
      <c r="AC30" s="5"/>
      <c r="AD30" s="5"/>
      <c r="AE30" s="1"/>
      <c r="AF30" s="5"/>
      <c r="AG30" s="5"/>
      <c r="AH30" s="1"/>
      <c r="AI30" s="5"/>
      <c r="AJ30" s="5"/>
      <c r="AK30" s="1"/>
      <c r="AL30" s="5"/>
      <c r="AM30" s="5"/>
      <c r="AN30" s="1"/>
      <c r="AO30" s="5"/>
      <c r="AP30" s="5"/>
      <c r="AQ30" s="1"/>
      <c r="AR30" s="5"/>
      <c r="AS30" s="5"/>
      <c r="AT30" s="1"/>
      <c r="AU30" s="5"/>
      <c r="AV30" s="5"/>
      <c r="AW30" s="1"/>
      <c r="AX30" s="5"/>
      <c r="AY30" s="5"/>
      <c r="AZ30" s="1"/>
      <c r="BA30" s="5"/>
      <c r="BB30" s="5"/>
      <c r="BC30" s="1"/>
      <c r="BD30" s="5"/>
      <c r="BE30" s="5"/>
      <c r="BF30" s="1"/>
      <c r="BG30" s="5"/>
      <c r="BH30" s="5"/>
      <c r="BI30" s="1"/>
      <c r="BJ30" s="1"/>
      <c r="BK30" s="5"/>
      <c r="BL30" s="1"/>
      <c r="BM30" s="5"/>
      <c r="BN30" s="5"/>
      <c r="BO30" s="1"/>
      <c r="BP30" s="1"/>
      <c r="BQ30" s="9"/>
      <c r="BR30" s="1"/>
      <c r="BS30" s="1"/>
      <c r="BT30" s="9"/>
      <c r="BU30" s="1"/>
      <c r="BV30" s="1"/>
      <c r="BW30" s="9"/>
      <c r="BX30" s="1"/>
      <c r="BY30" s="5"/>
      <c r="BZ30" s="9"/>
      <c r="CA30" s="1"/>
      <c r="CB30" s="5"/>
      <c r="CC30" s="5"/>
      <c r="CD30" s="1"/>
    </row>
    <row r="31" spans="1:85" x14ac:dyDescent="0.25">
      <c r="I31" s="1"/>
      <c r="J31" s="1"/>
      <c r="K31" s="1"/>
      <c r="M31" s="5"/>
      <c r="N31" s="5"/>
      <c r="O31" s="15"/>
      <c r="P31" s="1"/>
      <c r="Q31" s="5"/>
      <c r="R31" s="5"/>
      <c r="S31" s="1"/>
      <c r="T31" s="5"/>
      <c r="U31" s="5"/>
      <c r="V31" s="1"/>
      <c r="W31" s="5"/>
      <c r="X31" s="5"/>
      <c r="Y31" s="1"/>
      <c r="Z31" s="5"/>
      <c r="AA31" s="5"/>
      <c r="AB31" s="1"/>
      <c r="AC31" s="5"/>
      <c r="AD31" s="5"/>
      <c r="AE31" s="1"/>
      <c r="AF31" s="5"/>
      <c r="AG31" s="5"/>
      <c r="AH31" s="1"/>
      <c r="AI31" s="5"/>
      <c r="AJ31" s="5"/>
      <c r="AK31" s="1"/>
      <c r="AL31" s="5"/>
      <c r="AM31" s="5"/>
      <c r="AN31" s="1"/>
      <c r="AO31" s="5"/>
      <c r="AP31" s="5"/>
      <c r="AQ31" s="1"/>
      <c r="AR31" s="5"/>
      <c r="AS31" s="5"/>
      <c r="AT31" s="1"/>
      <c r="AU31" s="5"/>
      <c r="AV31" s="5"/>
      <c r="AW31" s="1"/>
      <c r="AX31" s="5"/>
      <c r="AY31" s="5"/>
      <c r="AZ31" s="1"/>
      <c r="BA31" s="5"/>
      <c r="BB31" s="5"/>
      <c r="BC31" s="1"/>
      <c r="BD31" s="5"/>
      <c r="BE31" s="5"/>
      <c r="BF31" s="1"/>
      <c r="BG31" s="5"/>
      <c r="BH31" s="5"/>
      <c r="BI31" s="1"/>
      <c r="BJ31" s="1"/>
      <c r="BK31" s="5"/>
      <c r="BL31" s="1"/>
      <c r="BM31" s="5"/>
      <c r="BN31" s="5"/>
      <c r="BO31" s="1"/>
      <c r="BP31" s="1"/>
      <c r="BQ31" s="9"/>
      <c r="BR31" s="1"/>
      <c r="BS31" s="1"/>
      <c r="BT31" s="9"/>
      <c r="BU31" s="1"/>
      <c r="BV31" s="1"/>
      <c r="BW31" s="9"/>
      <c r="BX31" s="1"/>
      <c r="BY31" s="5"/>
      <c r="BZ31" s="9"/>
      <c r="CA31" s="1"/>
      <c r="CB31" s="5"/>
      <c r="CC31" s="5"/>
      <c r="CD31" s="1"/>
    </row>
    <row r="32" spans="1:85" x14ac:dyDescent="0.25">
      <c r="I32" s="1"/>
      <c r="J32" s="1"/>
      <c r="K32" s="1"/>
      <c r="M32" s="5"/>
      <c r="N32" s="5"/>
      <c r="O32" s="15"/>
      <c r="P32" s="1"/>
      <c r="Q32" s="5"/>
      <c r="R32" s="5"/>
      <c r="S32" s="1"/>
      <c r="T32" s="5"/>
      <c r="U32" s="5"/>
      <c r="V32" s="1"/>
      <c r="W32" s="5"/>
      <c r="X32" s="5"/>
      <c r="Y32" s="1"/>
      <c r="Z32" s="5"/>
      <c r="AA32" s="5"/>
      <c r="AB32" s="1"/>
      <c r="AC32" s="5"/>
      <c r="AD32" s="5"/>
      <c r="AE32" s="1"/>
      <c r="AF32" s="5"/>
      <c r="AG32" s="5"/>
      <c r="AH32" s="1"/>
      <c r="AI32" s="5"/>
      <c r="AJ32" s="5"/>
      <c r="AK32" s="1"/>
      <c r="AL32" s="5"/>
      <c r="AM32" s="5"/>
      <c r="AN32" s="1"/>
      <c r="AO32" s="5"/>
      <c r="AP32" s="5"/>
      <c r="AQ32" s="1"/>
      <c r="AR32" s="5"/>
      <c r="AS32" s="5"/>
      <c r="AT32" s="1"/>
      <c r="AU32" s="5"/>
      <c r="AV32" s="5"/>
      <c r="AW32" s="1"/>
      <c r="AX32" s="5"/>
      <c r="AY32" s="5"/>
      <c r="AZ32" s="1"/>
      <c r="BA32" s="5"/>
      <c r="BB32" s="5"/>
      <c r="BC32" s="1"/>
      <c r="BD32" s="5"/>
      <c r="BE32" s="5"/>
      <c r="BF32" s="1"/>
      <c r="BG32" s="5"/>
      <c r="BH32" s="5"/>
      <c r="BI32" s="1"/>
      <c r="BJ32" s="1"/>
      <c r="BK32" s="5"/>
      <c r="BL32" s="1"/>
      <c r="BM32" s="5"/>
      <c r="BN32" s="5"/>
      <c r="BO32" s="1"/>
      <c r="BP32" s="1"/>
      <c r="BQ32" s="9"/>
      <c r="BR32" s="1"/>
      <c r="BS32" s="1"/>
      <c r="BT32" s="9"/>
      <c r="BU32" s="1"/>
      <c r="BV32" s="1"/>
      <c r="BW32" s="9"/>
      <c r="BX32" s="1"/>
      <c r="BY32" s="5"/>
      <c r="BZ32" s="9"/>
      <c r="CA32" s="1"/>
      <c r="CB32" s="5"/>
      <c r="CC32" s="5"/>
      <c r="CD32" s="1"/>
    </row>
    <row r="33" spans="4:82" x14ac:dyDescent="0.25">
      <c r="I33" s="1"/>
      <c r="J33" s="1"/>
      <c r="K33" s="1"/>
      <c r="M33" s="5"/>
      <c r="N33" s="5"/>
      <c r="O33" s="15"/>
      <c r="P33" s="1"/>
      <c r="Q33" s="5"/>
      <c r="R33" s="5"/>
      <c r="S33" s="1"/>
      <c r="T33" s="5"/>
      <c r="U33" s="5"/>
      <c r="V33" s="1"/>
      <c r="W33" s="5"/>
      <c r="X33" s="5"/>
      <c r="Y33" s="1"/>
      <c r="Z33" s="5"/>
      <c r="AA33" s="5"/>
      <c r="AB33" s="1"/>
      <c r="AC33" s="5"/>
      <c r="AD33" s="5"/>
      <c r="AE33" s="1"/>
      <c r="AF33" s="5"/>
      <c r="AG33" s="5"/>
      <c r="AH33" s="1"/>
      <c r="AI33" s="5"/>
      <c r="AJ33" s="5"/>
      <c r="AK33" s="1"/>
      <c r="AL33" s="5"/>
      <c r="AM33" s="5"/>
      <c r="AN33" s="1"/>
      <c r="AO33" s="5"/>
      <c r="AP33" s="5"/>
      <c r="AQ33" s="1"/>
      <c r="AR33" s="5"/>
      <c r="AS33" s="5"/>
      <c r="AT33" s="1"/>
      <c r="AU33" s="5"/>
      <c r="AV33" s="5"/>
      <c r="AW33" s="1"/>
      <c r="AX33" s="5"/>
      <c r="AY33" s="5"/>
      <c r="AZ33" s="1"/>
      <c r="BA33" s="5"/>
      <c r="BB33" s="5"/>
      <c r="BC33" s="1"/>
      <c r="BD33" s="5"/>
      <c r="BE33" s="5"/>
      <c r="BF33" s="1"/>
      <c r="BG33" s="5"/>
      <c r="BH33" s="5"/>
      <c r="BI33" s="1"/>
      <c r="BJ33" s="1"/>
      <c r="BK33" s="5"/>
      <c r="BL33" s="1"/>
      <c r="BM33" s="5"/>
      <c r="BN33" s="5"/>
      <c r="BO33" s="1"/>
      <c r="BP33" s="1"/>
      <c r="BQ33" s="9"/>
      <c r="BR33" s="1"/>
      <c r="BS33" s="1"/>
      <c r="BT33" s="9"/>
      <c r="BU33" s="1"/>
      <c r="BV33" s="1"/>
      <c r="BW33" s="9"/>
      <c r="BX33" s="1"/>
      <c r="BY33" s="5"/>
      <c r="BZ33" s="9"/>
      <c r="CA33" s="1"/>
      <c r="CB33" s="5"/>
      <c r="CC33" s="5"/>
      <c r="CD33" s="1"/>
    </row>
    <row r="34" spans="4:82" x14ac:dyDescent="0.25">
      <c r="I34" s="1"/>
      <c r="J34" s="1"/>
      <c r="K34" s="1"/>
      <c r="M34" s="5"/>
      <c r="N34" s="5"/>
      <c r="O34" s="15"/>
      <c r="P34" s="1"/>
      <c r="Q34" s="5"/>
      <c r="R34" s="5"/>
      <c r="S34" s="1"/>
      <c r="T34" s="5"/>
      <c r="U34" s="5"/>
      <c r="V34" s="1"/>
      <c r="W34" s="5"/>
      <c r="X34" s="5"/>
      <c r="Y34" s="1"/>
      <c r="Z34" s="5"/>
      <c r="AA34" s="5"/>
      <c r="AB34" s="1"/>
      <c r="AC34" s="5"/>
      <c r="AD34" s="5"/>
      <c r="AE34" s="1"/>
      <c r="AF34" s="5"/>
      <c r="AG34" s="5"/>
      <c r="AH34" s="1"/>
      <c r="AI34" s="5"/>
      <c r="AJ34" s="5"/>
      <c r="AK34" s="1"/>
      <c r="AL34" s="5"/>
      <c r="AM34" s="5"/>
      <c r="AN34" s="1"/>
      <c r="AO34" s="5"/>
      <c r="AP34" s="5"/>
      <c r="AQ34" s="1"/>
      <c r="AR34" s="5"/>
      <c r="AS34" s="5"/>
      <c r="AT34" s="1"/>
      <c r="AU34" s="5"/>
      <c r="AV34" s="5"/>
      <c r="AW34" s="1"/>
      <c r="AX34" s="5"/>
      <c r="AY34" s="5"/>
      <c r="AZ34" s="1"/>
      <c r="BA34" s="5"/>
      <c r="BB34" s="5"/>
      <c r="BC34" s="1"/>
      <c r="BD34" s="5"/>
      <c r="BE34" s="5"/>
      <c r="BF34" s="1"/>
      <c r="BG34" s="5"/>
      <c r="BH34" s="5"/>
      <c r="BI34" s="1"/>
      <c r="BJ34" s="1"/>
      <c r="BK34" s="5"/>
      <c r="BL34" s="1"/>
      <c r="BM34" s="5"/>
      <c r="BN34" s="5"/>
      <c r="BO34" s="1"/>
      <c r="BP34" s="1"/>
      <c r="BQ34" s="9"/>
      <c r="BR34" s="1"/>
      <c r="BS34" s="1"/>
      <c r="BT34" s="9"/>
      <c r="BU34" s="1"/>
      <c r="BV34" s="1"/>
      <c r="BW34" s="9"/>
      <c r="BX34" s="1"/>
      <c r="BY34" s="5"/>
      <c r="BZ34" s="9"/>
      <c r="CA34" s="1"/>
      <c r="CB34" s="5"/>
      <c r="CC34" s="5"/>
      <c r="CD34" s="1"/>
    </row>
    <row r="35" spans="4:82" x14ac:dyDescent="0.25">
      <c r="I35" s="1"/>
      <c r="J35" s="1"/>
      <c r="K35" s="1"/>
      <c r="M35" s="5"/>
      <c r="N35" s="5"/>
      <c r="O35" s="15"/>
      <c r="P35" s="1"/>
      <c r="Q35" s="5"/>
      <c r="R35" s="5"/>
      <c r="S35" s="1"/>
      <c r="T35" s="5"/>
      <c r="U35" s="5"/>
      <c r="V35" s="1"/>
      <c r="W35" s="5"/>
      <c r="X35" s="5"/>
      <c r="Y35" s="1"/>
      <c r="Z35" s="5"/>
      <c r="AA35" s="5"/>
      <c r="AB35" s="1"/>
      <c r="AC35" s="5"/>
      <c r="AD35" s="5"/>
      <c r="AE35" s="1"/>
      <c r="AF35" s="5"/>
      <c r="AG35" s="5"/>
      <c r="AH35" s="1"/>
      <c r="AI35" s="5"/>
      <c r="AJ35" s="5"/>
      <c r="AK35" s="1"/>
      <c r="AL35" s="5"/>
      <c r="AM35" s="5"/>
      <c r="AN35" s="1"/>
      <c r="AO35" s="5"/>
      <c r="AP35" s="5"/>
      <c r="AQ35" s="1"/>
      <c r="AR35" s="5"/>
      <c r="AS35" s="5"/>
      <c r="AT35" s="1"/>
      <c r="AU35" s="5"/>
      <c r="AV35" s="5"/>
      <c r="AW35" s="1"/>
      <c r="AX35" s="5"/>
      <c r="AY35" s="5"/>
      <c r="AZ35" s="1"/>
      <c r="BA35" s="5"/>
      <c r="BB35" s="5"/>
      <c r="BC35" s="1"/>
      <c r="BD35" s="5"/>
      <c r="BE35" s="5"/>
      <c r="BF35" s="1"/>
      <c r="BG35" s="5"/>
      <c r="BH35" s="5"/>
      <c r="BI35" s="1"/>
      <c r="BJ35" s="1"/>
      <c r="BK35" s="5"/>
      <c r="BL35" s="1"/>
      <c r="BM35" s="5"/>
      <c r="BN35" s="5"/>
      <c r="BO35" s="1"/>
      <c r="BP35" s="1"/>
      <c r="BQ35" s="9"/>
      <c r="BR35" s="1"/>
      <c r="BS35" s="1"/>
      <c r="BT35" s="9"/>
      <c r="BU35" s="1"/>
      <c r="BV35" s="1"/>
      <c r="BW35" s="9"/>
      <c r="BX35" s="1"/>
      <c r="BY35" s="5"/>
      <c r="BZ35" s="9"/>
      <c r="CA35" s="1"/>
      <c r="CB35" s="5"/>
      <c r="CC35" s="5"/>
      <c r="CD35" s="1"/>
    </row>
    <row r="36" spans="4:82" x14ac:dyDescent="0.25">
      <c r="I36" s="1"/>
      <c r="J36" s="1"/>
      <c r="K36" s="1"/>
      <c r="M36" s="5"/>
      <c r="N36" s="5"/>
      <c r="O36" s="15"/>
      <c r="P36" s="1"/>
      <c r="Q36" s="5"/>
      <c r="R36" s="5"/>
      <c r="S36" s="1"/>
      <c r="T36" s="5"/>
      <c r="U36" s="5"/>
      <c r="V36" s="1"/>
      <c r="W36" s="5"/>
      <c r="X36" s="5"/>
      <c r="Y36" s="1"/>
      <c r="Z36" s="5"/>
      <c r="AA36" s="5"/>
      <c r="AB36" s="1"/>
      <c r="AC36" s="5"/>
      <c r="AD36" s="5"/>
      <c r="AE36" s="1"/>
      <c r="AF36" s="5"/>
      <c r="AG36" s="5"/>
      <c r="AH36" s="1"/>
      <c r="AI36" s="5"/>
      <c r="AJ36" s="5"/>
      <c r="AK36" s="1"/>
      <c r="AL36" s="5"/>
      <c r="AM36" s="5"/>
      <c r="AN36" s="1"/>
      <c r="AO36" s="5"/>
      <c r="AP36" s="5"/>
      <c r="AQ36" s="1"/>
      <c r="AR36" s="5"/>
      <c r="AS36" s="5"/>
      <c r="AT36" s="1"/>
      <c r="AU36" s="5"/>
      <c r="AV36" s="5"/>
      <c r="AW36" s="1"/>
      <c r="AX36" s="5"/>
      <c r="AY36" s="5"/>
      <c r="AZ36" s="1"/>
      <c r="BA36" s="5"/>
      <c r="BB36" s="5"/>
      <c r="BC36" s="1"/>
      <c r="BD36" s="5"/>
      <c r="BE36" s="5"/>
      <c r="BF36" s="1"/>
      <c r="BG36" s="5"/>
      <c r="BH36" s="5"/>
      <c r="BI36" s="1"/>
      <c r="BJ36" s="1"/>
      <c r="BK36" s="5"/>
      <c r="BL36" s="1"/>
      <c r="BM36" s="5"/>
      <c r="BN36" s="5"/>
      <c r="BO36" s="1"/>
      <c r="BP36" s="1"/>
      <c r="BQ36" s="9"/>
      <c r="BR36" s="1"/>
      <c r="BS36" s="1"/>
      <c r="BT36" s="9"/>
      <c r="BU36" s="1"/>
      <c r="BV36" s="1"/>
      <c r="BW36" s="9"/>
      <c r="BX36" s="1"/>
      <c r="BY36" s="5"/>
      <c r="BZ36" s="9"/>
      <c r="CA36" s="1"/>
      <c r="CB36" s="5"/>
      <c r="CC36" s="5"/>
      <c r="CD36" s="1"/>
    </row>
    <row r="37" spans="4:82" x14ac:dyDescent="0.25">
      <c r="I37" s="1"/>
      <c r="J37" s="1"/>
      <c r="K37" s="1"/>
      <c r="M37" s="5"/>
      <c r="N37" s="5"/>
      <c r="O37" s="15"/>
      <c r="P37" s="1"/>
      <c r="Q37" s="5"/>
      <c r="R37" s="5"/>
      <c r="S37" s="1"/>
      <c r="T37" s="5"/>
      <c r="U37" s="5"/>
      <c r="V37" s="1"/>
      <c r="W37" s="5"/>
      <c r="X37" s="5"/>
      <c r="Y37" s="1"/>
      <c r="Z37" s="5"/>
      <c r="AA37" s="5"/>
      <c r="AB37" s="1"/>
      <c r="AC37" s="5"/>
      <c r="AD37" s="5"/>
      <c r="AE37" s="1"/>
      <c r="AF37" s="5"/>
      <c r="AG37" s="5"/>
      <c r="AH37" s="1"/>
      <c r="AI37" s="5"/>
      <c r="AJ37" s="5"/>
      <c r="AK37" s="1"/>
      <c r="AL37" s="5"/>
      <c r="AM37" s="5"/>
      <c r="AN37" s="1"/>
      <c r="AO37" s="5"/>
      <c r="AP37" s="5"/>
      <c r="AQ37" s="1"/>
      <c r="AR37" s="5"/>
      <c r="AS37" s="5"/>
      <c r="AT37" s="1"/>
      <c r="AU37" s="5"/>
      <c r="AV37" s="5"/>
      <c r="AW37" s="1"/>
      <c r="AX37" s="5"/>
      <c r="AY37" s="5"/>
      <c r="AZ37" s="1"/>
      <c r="BA37" s="5"/>
      <c r="BB37" s="5"/>
      <c r="BC37" s="1"/>
      <c r="BD37" s="5"/>
      <c r="BE37" s="5"/>
      <c r="BF37" s="1"/>
      <c r="BG37" s="5"/>
      <c r="BH37" s="5"/>
      <c r="BI37" s="1"/>
      <c r="BJ37" s="1"/>
      <c r="BK37" s="5"/>
      <c r="BL37" s="1"/>
      <c r="BM37" s="5"/>
      <c r="BN37" s="5"/>
      <c r="BO37" s="1"/>
      <c r="BP37" s="1"/>
      <c r="BQ37" s="9"/>
      <c r="BR37" s="1"/>
      <c r="BS37" s="1"/>
      <c r="BT37" s="9"/>
      <c r="BU37" s="1"/>
      <c r="BV37" s="1"/>
      <c r="BW37" s="9"/>
      <c r="BX37" s="1"/>
      <c r="BY37" s="5"/>
      <c r="BZ37" s="9"/>
      <c r="CA37" s="1"/>
      <c r="CB37" s="5"/>
      <c r="CC37" s="5"/>
      <c r="CD37" s="1"/>
    </row>
    <row r="38" spans="4:82" x14ac:dyDescent="0.25">
      <c r="I38" s="1"/>
      <c r="J38" s="1"/>
      <c r="K38" s="1"/>
      <c r="M38" s="5"/>
      <c r="N38" s="5"/>
      <c r="O38" s="15"/>
      <c r="P38" s="1"/>
      <c r="Q38" s="5"/>
      <c r="R38" s="5"/>
      <c r="S38" s="1"/>
      <c r="T38" s="5"/>
      <c r="U38" s="5"/>
      <c r="V38" s="1"/>
      <c r="W38" s="5"/>
      <c r="X38" s="5"/>
      <c r="Y38" s="1"/>
      <c r="Z38" s="5"/>
      <c r="AA38" s="5"/>
      <c r="AB38" s="1"/>
      <c r="AC38" s="5"/>
      <c r="AD38" s="5"/>
      <c r="AE38" s="1"/>
      <c r="AF38" s="5"/>
      <c r="AG38" s="5"/>
      <c r="AH38" s="1"/>
      <c r="AI38" s="5"/>
      <c r="AJ38" s="5"/>
      <c r="AK38" s="1"/>
      <c r="AL38" s="5"/>
      <c r="AM38" s="5"/>
      <c r="AN38" s="1"/>
      <c r="AO38" s="5"/>
      <c r="AP38" s="5"/>
      <c r="AQ38" s="1"/>
      <c r="AR38" s="5"/>
      <c r="AS38" s="5"/>
      <c r="AT38" s="1"/>
      <c r="AU38" s="5"/>
      <c r="AV38" s="5"/>
      <c r="AW38" s="1"/>
      <c r="AX38" s="5"/>
      <c r="AY38" s="5"/>
      <c r="AZ38" s="1"/>
      <c r="BA38" s="5"/>
      <c r="BB38" s="5"/>
      <c r="BC38" s="1"/>
      <c r="BD38" s="5"/>
      <c r="BE38" s="5"/>
      <c r="BF38" s="1"/>
      <c r="BG38" s="5"/>
      <c r="BH38" s="5"/>
      <c r="BI38" s="1"/>
      <c r="BJ38" s="1"/>
      <c r="BK38" s="5"/>
      <c r="BL38" s="1"/>
      <c r="BM38" s="5"/>
      <c r="BN38" s="5"/>
      <c r="BO38" s="1"/>
      <c r="BP38" s="1"/>
      <c r="BQ38" s="9"/>
      <c r="BR38" s="1"/>
      <c r="BS38" s="1"/>
      <c r="BT38" s="9"/>
      <c r="BU38" s="1"/>
      <c r="BV38" s="1"/>
      <c r="BW38" s="9"/>
      <c r="BX38" s="1"/>
      <c r="BY38" s="5"/>
      <c r="BZ38" s="9"/>
      <c r="CA38" s="1"/>
      <c r="CB38" s="5"/>
      <c r="CC38" s="5"/>
      <c r="CD38" s="1"/>
    </row>
    <row r="39" spans="4:82" x14ac:dyDescent="0.25">
      <c r="I39" s="1"/>
      <c r="J39" s="1"/>
      <c r="K39" s="1"/>
      <c r="M39" s="5"/>
      <c r="N39" s="5"/>
      <c r="O39" s="15"/>
      <c r="P39" s="1"/>
      <c r="Q39" s="5"/>
      <c r="R39" s="5"/>
      <c r="S39" s="1"/>
      <c r="T39" s="5"/>
      <c r="U39" s="5"/>
      <c r="V39" s="1"/>
      <c r="W39" s="5"/>
      <c r="X39" s="5"/>
      <c r="Y39" s="1"/>
      <c r="Z39" s="5"/>
      <c r="AA39" s="5"/>
      <c r="AB39" s="1"/>
      <c r="AC39" s="5"/>
      <c r="AD39" s="5"/>
      <c r="AE39" s="1"/>
      <c r="AF39" s="5"/>
      <c r="AG39" s="5"/>
      <c r="AH39" s="1"/>
      <c r="AI39" s="5"/>
      <c r="AJ39" s="5"/>
      <c r="AK39" s="1"/>
      <c r="AL39" s="5"/>
      <c r="AM39" s="5"/>
      <c r="AN39" s="1"/>
      <c r="AO39" s="5"/>
      <c r="AP39" s="5"/>
      <c r="AQ39" s="1"/>
      <c r="AR39" s="5"/>
      <c r="AS39" s="5"/>
      <c r="AT39" s="1"/>
      <c r="AU39" s="5"/>
      <c r="AV39" s="5"/>
      <c r="AW39" s="1"/>
      <c r="AX39" s="5"/>
      <c r="AY39" s="5"/>
      <c r="AZ39" s="1"/>
      <c r="BA39" s="5"/>
      <c r="BB39" s="5"/>
      <c r="BC39" s="1"/>
      <c r="BD39" s="5"/>
      <c r="BE39" s="5"/>
      <c r="BF39" s="1"/>
      <c r="BG39" s="5"/>
      <c r="BH39" s="5"/>
      <c r="BI39" s="1"/>
      <c r="BJ39" s="1"/>
      <c r="BK39" s="5"/>
      <c r="BL39" s="1"/>
      <c r="BM39" s="5"/>
      <c r="BN39" s="5"/>
      <c r="BO39" s="1"/>
      <c r="BP39" s="1"/>
      <c r="BQ39" s="9"/>
      <c r="BR39" s="1"/>
      <c r="BS39" s="1"/>
      <c r="BT39" s="9"/>
      <c r="BU39" s="1"/>
      <c r="BV39" s="1"/>
      <c r="BW39" s="9"/>
      <c r="BX39" s="1"/>
      <c r="BY39" s="5"/>
      <c r="BZ39" s="9"/>
      <c r="CA39" s="1"/>
      <c r="CB39" s="5"/>
      <c r="CC39" s="5"/>
      <c r="CD39" s="1"/>
    </row>
    <row r="40" spans="4:82" x14ac:dyDescent="0.25">
      <c r="I40" s="1"/>
      <c r="J40" s="1"/>
      <c r="K40" s="1"/>
      <c r="M40" s="5"/>
      <c r="N40" s="5"/>
      <c r="O40" s="15"/>
      <c r="P40" s="1"/>
      <c r="Q40" s="5"/>
      <c r="R40" s="5"/>
      <c r="S40" s="1"/>
      <c r="T40" s="5"/>
      <c r="U40" s="5"/>
      <c r="V40" s="1"/>
      <c r="W40" s="5"/>
      <c r="X40" s="5"/>
      <c r="Y40" s="1"/>
      <c r="Z40" s="5"/>
      <c r="AA40" s="5"/>
      <c r="AB40" s="1"/>
      <c r="AC40" s="5"/>
      <c r="AD40" s="5"/>
      <c r="AE40" s="1"/>
      <c r="AF40" s="5"/>
      <c r="AG40" s="5"/>
      <c r="AH40" s="1"/>
      <c r="AI40" s="5"/>
      <c r="AJ40" s="5"/>
      <c r="AK40" s="1"/>
      <c r="AL40" s="5"/>
      <c r="AM40" s="5"/>
      <c r="AN40" s="1"/>
      <c r="AO40" s="5"/>
      <c r="AP40" s="5"/>
      <c r="AQ40" s="1"/>
      <c r="AR40" s="5"/>
      <c r="AS40" s="5"/>
      <c r="AT40" s="1"/>
      <c r="AU40" s="5"/>
      <c r="AV40" s="5"/>
      <c r="AW40" s="1"/>
      <c r="AX40" s="5"/>
      <c r="AY40" s="5"/>
      <c r="AZ40" s="1"/>
      <c r="BA40" s="5"/>
      <c r="BB40" s="5"/>
      <c r="BC40" s="1"/>
      <c r="BD40" s="5"/>
      <c r="BE40" s="5"/>
      <c r="BF40" s="1"/>
      <c r="BG40" s="5"/>
      <c r="BH40" s="5"/>
      <c r="BI40" s="1"/>
      <c r="BJ40" s="1"/>
      <c r="BK40" s="5"/>
      <c r="BL40" s="1"/>
      <c r="BM40" s="5"/>
      <c r="BN40" s="5"/>
      <c r="BO40" s="1"/>
      <c r="BP40" s="1"/>
      <c r="BQ40" s="9"/>
      <c r="BR40" s="1"/>
      <c r="BS40" s="1"/>
      <c r="BT40" s="9"/>
      <c r="BU40" s="1"/>
      <c r="BV40" s="1"/>
      <c r="BW40" s="9"/>
      <c r="BX40" s="1"/>
      <c r="BY40" s="5"/>
      <c r="BZ40" s="9"/>
      <c r="CA40" s="1"/>
      <c r="CB40" s="5"/>
      <c r="CC40" s="5"/>
      <c r="CD40" s="1"/>
    </row>
    <row r="41" spans="4:82" x14ac:dyDescent="0.25">
      <c r="I41" s="1"/>
      <c r="J41" s="1"/>
      <c r="K41" s="1"/>
      <c r="M41" s="5"/>
      <c r="N41" s="5"/>
      <c r="O41" s="5"/>
      <c r="P41" s="1"/>
      <c r="Q41" s="5"/>
      <c r="R41" s="5"/>
      <c r="S41" s="1"/>
      <c r="T41" s="5"/>
      <c r="U41" s="5"/>
      <c r="V41" s="1"/>
      <c r="W41" s="5"/>
      <c r="X41" s="5"/>
      <c r="Y41" s="1"/>
      <c r="Z41" s="5"/>
      <c r="AA41" s="5"/>
      <c r="AB41" s="1"/>
      <c r="AC41" s="5"/>
      <c r="AD41" s="5"/>
      <c r="AE41" s="1"/>
      <c r="AF41" s="5"/>
      <c r="AG41" s="5"/>
      <c r="AH41" s="1"/>
      <c r="AI41" s="5"/>
      <c r="AJ41" s="5"/>
      <c r="AK41" s="1"/>
      <c r="AL41" s="5"/>
      <c r="AM41" s="5"/>
      <c r="AN41" s="1"/>
      <c r="AO41" s="5"/>
      <c r="AP41" s="5"/>
      <c r="AQ41" s="1"/>
      <c r="AR41" s="5"/>
      <c r="AS41" s="5"/>
      <c r="AT41" s="1"/>
      <c r="AU41" s="5"/>
      <c r="AV41" s="5"/>
      <c r="AW41" s="1"/>
      <c r="AX41" s="5"/>
      <c r="AY41" s="5"/>
      <c r="AZ41" s="1"/>
      <c r="BA41" s="5"/>
      <c r="BB41" s="5"/>
      <c r="BC41" s="1"/>
      <c r="BD41" s="5"/>
      <c r="BE41" s="5"/>
      <c r="BF41" s="1"/>
      <c r="BG41" s="5"/>
      <c r="BH41" s="5"/>
      <c r="BI41" s="1"/>
      <c r="BJ41" s="1"/>
      <c r="BK41" s="5"/>
      <c r="BL41" s="1"/>
      <c r="BM41" s="5"/>
      <c r="BN41" s="5"/>
      <c r="BO41" s="1"/>
      <c r="BP41" s="1"/>
      <c r="BQ41" s="9"/>
      <c r="BR41" s="1"/>
      <c r="BS41" s="1"/>
      <c r="BT41" s="9"/>
      <c r="BU41" s="1"/>
      <c r="BV41" s="1"/>
      <c r="BW41" s="9"/>
      <c r="BX41" s="1"/>
      <c r="BY41" s="5"/>
      <c r="BZ41" s="9"/>
      <c r="CA41" s="1"/>
      <c r="CB41" s="5"/>
      <c r="CC41" s="5"/>
      <c r="CD41" s="1"/>
    </row>
    <row r="42" spans="4:82" x14ac:dyDescent="0.25">
      <c r="I42" s="1"/>
      <c r="J42" s="1"/>
      <c r="K42" s="1"/>
      <c r="M42" s="5"/>
      <c r="N42" s="5"/>
      <c r="O42" s="5"/>
      <c r="P42" s="1"/>
      <c r="Q42" s="5"/>
      <c r="R42" s="5"/>
      <c r="S42" s="1"/>
      <c r="T42" s="5"/>
      <c r="U42" s="5"/>
      <c r="V42" s="1"/>
      <c r="W42" s="5"/>
      <c r="X42" s="5"/>
      <c r="Y42" s="1"/>
      <c r="Z42" s="5"/>
      <c r="AA42" s="5"/>
      <c r="AB42" s="1"/>
      <c r="AC42" s="5"/>
      <c r="AD42" s="5"/>
      <c r="AE42" s="1"/>
      <c r="AF42" s="5"/>
      <c r="AG42" s="5"/>
      <c r="AH42" s="1"/>
      <c r="AI42" s="5"/>
      <c r="AJ42" s="5"/>
      <c r="AK42" s="1"/>
      <c r="AL42" s="5"/>
      <c r="AM42" s="5"/>
      <c r="AN42" s="1"/>
      <c r="AO42" s="5"/>
      <c r="AP42" s="5"/>
      <c r="AQ42" s="1"/>
      <c r="AR42" s="5"/>
      <c r="AS42" s="5"/>
      <c r="AT42" s="1"/>
      <c r="AU42" s="5"/>
      <c r="AV42" s="5"/>
      <c r="AW42" s="1"/>
      <c r="AX42" s="5"/>
      <c r="AY42" s="5"/>
      <c r="AZ42" s="1"/>
      <c r="BA42" s="5"/>
      <c r="BB42" s="5"/>
      <c r="BC42" s="1"/>
      <c r="BD42" s="5"/>
      <c r="BE42" s="5"/>
      <c r="BF42" s="1"/>
      <c r="BG42" s="5"/>
      <c r="BH42" s="5"/>
      <c r="BI42" s="1"/>
      <c r="BJ42" s="1"/>
      <c r="BK42" s="5"/>
      <c r="BL42" s="1"/>
      <c r="BM42" s="5"/>
      <c r="BN42" s="5"/>
      <c r="BO42" s="1"/>
      <c r="BP42" s="1"/>
      <c r="BQ42" s="9"/>
      <c r="BR42" s="1"/>
      <c r="BS42" s="1"/>
      <c r="BT42" s="9"/>
      <c r="BU42" s="1"/>
      <c r="BV42" s="1"/>
      <c r="BW42" s="9"/>
      <c r="BX42" s="1"/>
      <c r="BY42" s="5"/>
      <c r="BZ42" s="9"/>
      <c r="CA42" s="1"/>
      <c r="CB42" s="5"/>
      <c r="CC42" s="5"/>
      <c r="CD42" s="1"/>
    </row>
    <row r="43" spans="4:82" x14ac:dyDescent="0.25">
      <c r="F43" s="7"/>
      <c r="G43" s="7"/>
      <c r="H43" s="7"/>
      <c r="I43" s="7"/>
      <c r="J43" s="7"/>
      <c r="K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9"/>
      <c r="BR43" s="7"/>
      <c r="BS43" s="7"/>
      <c r="BT43" s="9"/>
      <c r="BU43" s="7"/>
      <c r="BV43" s="7"/>
      <c r="BW43" s="9"/>
      <c r="BX43" s="7"/>
      <c r="BY43" s="7"/>
      <c r="BZ43" s="9"/>
      <c r="CA43" s="7"/>
      <c r="CB43" s="7"/>
      <c r="CC43" s="7"/>
      <c r="CD43" s="7"/>
    </row>
    <row r="44" spans="4:82" x14ac:dyDescent="0.25">
      <c r="D44" s="20"/>
      <c r="E44" s="7"/>
      <c r="I44" s="1"/>
      <c r="J44" s="1"/>
      <c r="K44" s="1"/>
      <c r="M44" s="5"/>
      <c r="N44" s="5"/>
      <c r="O44" s="5"/>
      <c r="P44" s="1"/>
      <c r="Q44" s="5"/>
      <c r="R44" s="5"/>
      <c r="S44" s="1"/>
      <c r="T44" s="5"/>
      <c r="U44" s="5"/>
      <c r="V44" s="1"/>
      <c r="W44" s="5"/>
      <c r="X44" s="5"/>
      <c r="Y44" s="1"/>
      <c r="Z44" s="5"/>
      <c r="AA44" s="5"/>
      <c r="AB44" s="1"/>
      <c r="AC44" s="5"/>
      <c r="AD44" s="5"/>
      <c r="AE44" s="1"/>
      <c r="AF44" s="5"/>
      <c r="AG44" s="5"/>
      <c r="AH44" s="1"/>
      <c r="AI44" s="5"/>
      <c r="AJ44" s="5"/>
      <c r="AK44" s="1"/>
      <c r="AL44" s="5"/>
      <c r="AM44" s="5"/>
      <c r="AN44" s="1"/>
      <c r="AO44" s="5"/>
      <c r="AP44" s="5"/>
      <c r="AQ44" s="1"/>
      <c r="AR44" s="5"/>
      <c r="AS44" s="5"/>
      <c r="AT44" s="1"/>
      <c r="AU44" s="5"/>
      <c r="AV44" s="5"/>
      <c r="AW44" s="1"/>
      <c r="AX44" s="5"/>
      <c r="AY44" s="5"/>
      <c r="AZ44" s="1"/>
      <c r="BA44" s="5"/>
      <c r="BB44" s="5"/>
      <c r="BC44" s="1"/>
      <c r="BD44" s="5"/>
      <c r="BE44" s="5"/>
      <c r="BF44" s="1"/>
      <c r="BG44" s="5"/>
      <c r="BH44" s="5"/>
      <c r="BI44" s="1"/>
      <c r="BJ44" s="1"/>
      <c r="BK44" s="5"/>
      <c r="BL44" s="1"/>
      <c r="BM44" s="5"/>
      <c r="BN44" s="5"/>
      <c r="BO44" s="1"/>
      <c r="BP44" s="1"/>
      <c r="BQ44" s="9"/>
      <c r="BR44" s="1"/>
      <c r="BS44" s="1"/>
      <c r="BT44" s="9"/>
      <c r="BU44" s="1"/>
      <c r="BV44" s="1"/>
      <c r="BW44" s="9"/>
      <c r="BX44" s="1"/>
      <c r="BY44" s="5"/>
      <c r="BZ44" s="9"/>
      <c r="CA44" s="1"/>
      <c r="CB44" s="5"/>
      <c r="CC44" s="5"/>
      <c r="CD44" s="1"/>
    </row>
    <row r="45" spans="4:82" x14ac:dyDescent="0.25">
      <c r="I45" s="1"/>
      <c r="J45" s="1"/>
      <c r="K45" s="1"/>
      <c r="M45" s="5"/>
      <c r="N45" s="5"/>
      <c r="O45" s="5"/>
      <c r="P45" s="1"/>
      <c r="Q45" s="5"/>
      <c r="R45" s="5"/>
      <c r="S45" s="1"/>
      <c r="T45" s="5"/>
      <c r="U45" s="5"/>
      <c r="V45" s="1"/>
      <c r="W45" s="5"/>
      <c r="X45" s="5"/>
      <c r="Y45" s="1"/>
      <c r="Z45" s="5"/>
      <c r="AA45" s="5"/>
      <c r="AB45" s="1"/>
      <c r="AC45" s="5"/>
      <c r="AD45" s="5"/>
      <c r="AE45" s="1"/>
      <c r="AF45" s="5"/>
      <c r="AG45" s="5"/>
      <c r="AH45" s="1"/>
      <c r="AI45" s="5"/>
      <c r="AJ45" s="5"/>
      <c r="AK45" s="1"/>
      <c r="AL45" s="5"/>
      <c r="AM45" s="5"/>
      <c r="AN45" s="1"/>
      <c r="AO45" s="5"/>
      <c r="AP45" s="5"/>
      <c r="AQ45" s="1"/>
      <c r="AR45" s="5"/>
      <c r="AS45" s="5"/>
      <c r="AT45" s="1"/>
      <c r="AU45" s="5"/>
      <c r="AV45" s="5"/>
      <c r="AW45" s="1"/>
      <c r="AX45" s="5"/>
      <c r="AY45" s="5"/>
      <c r="AZ45" s="1"/>
      <c r="BA45" s="5"/>
      <c r="BB45" s="5"/>
      <c r="BC45" s="1"/>
      <c r="BD45" s="5"/>
      <c r="BE45" s="5"/>
      <c r="BF45" s="1"/>
      <c r="BG45" s="5"/>
      <c r="BH45" s="5"/>
      <c r="BI45" s="1"/>
      <c r="BJ45" s="1"/>
      <c r="BK45" s="5"/>
      <c r="BL45" s="1"/>
      <c r="BM45" s="5"/>
      <c r="BN45" s="5"/>
      <c r="BO45" s="1"/>
      <c r="BP45" s="1"/>
      <c r="BQ45" s="9"/>
      <c r="BR45" s="1"/>
      <c r="BS45" s="1"/>
      <c r="BT45" s="9"/>
      <c r="BU45" s="1"/>
      <c r="BV45" s="1"/>
      <c r="BW45" s="9"/>
      <c r="BX45" s="1"/>
      <c r="BY45" s="5"/>
      <c r="BZ45" s="9"/>
      <c r="CA45" s="1"/>
      <c r="CB45" s="5"/>
      <c r="CC45" s="5"/>
      <c r="CD45" s="1"/>
    </row>
    <row r="46" spans="4:82" x14ac:dyDescent="0.25">
      <c r="I46" s="1"/>
      <c r="J46" s="1"/>
      <c r="K46" s="1"/>
      <c r="P46" s="1"/>
      <c r="S46" s="1"/>
      <c r="V46" s="1"/>
      <c r="Y46" s="1"/>
      <c r="AB46" s="1"/>
      <c r="AE46" s="1"/>
      <c r="AH46" s="1"/>
      <c r="AK46" s="1"/>
      <c r="AN46" s="1"/>
      <c r="AQ46" s="1"/>
      <c r="AT46" s="1"/>
      <c r="AW46" s="1"/>
      <c r="AZ46" s="1"/>
      <c r="BC46" s="1"/>
      <c r="BF46" s="1"/>
      <c r="BI46" s="1"/>
      <c r="BJ46" s="1"/>
      <c r="BL46" s="1"/>
      <c r="BO46" s="1"/>
      <c r="BP46" s="1"/>
      <c r="BQ46" s="9"/>
      <c r="BR46" s="1"/>
      <c r="BS46" s="1"/>
      <c r="BT46" s="9"/>
      <c r="BU46" s="1"/>
      <c r="BV46" s="1"/>
      <c r="BW46" s="9"/>
      <c r="BX46" s="1"/>
      <c r="BZ46" s="9"/>
      <c r="CA46" s="1"/>
      <c r="CD46" s="1"/>
    </row>
    <row r="47" spans="4:82" x14ac:dyDescent="0.25">
      <c r="I47" s="1"/>
      <c r="J47" s="1"/>
      <c r="K47" s="1"/>
      <c r="M47" s="5"/>
      <c r="N47" s="5"/>
      <c r="O47" s="5"/>
      <c r="P47" s="1"/>
      <c r="Q47" s="5"/>
      <c r="R47" s="5"/>
      <c r="S47" s="1"/>
      <c r="T47" s="5"/>
      <c r="U47" s="5"/>
      <c r="V47" s="1"/>
      <c r="W47" s="5"/>
      <c r="X47" s="5"/>
      <c r="Y47" s="1"/>
      <c r="Z47" s="5"/>
      <c r="AA47" s="5"/>
      <c r="AB47" s="1"/>
      <c r="AC47" s="5"/>
      <c r="AD47" s="5"/>
      <c r="AE47" s="1"/>
      <c r="AF47" s="5"/>
      <c r="AG47" s="5"/>
      <c r="AH47" s="1"/>
      <c r="AI47" s="5"/>
      <c r="AJ47" s="5"/>
      <c r="AK47" s="1"/>
      <c r="AL47" s="5"/>
      <c r="AM47" s="5"/>
      <c r="AN47" s="1"/>
      <c r="AO47" s="5"/>
      <c r="AP47" s="5"/>
      <c r="AQ47" s="1"/>
      <c r="AR47" s="5"/>
      <c r="AS47" s="5"/>
      <c r="AT47" s="1"/>
      <c r="AU47" s="5"/>
      <c r="AV47" s="5"/>
      <c r="AW47" s="1"/>
      <c r="AX47" s="5"/>
      <c r="AY47" s="5"/>
      <c r="AZ47" s="1"/>
      <c r="BA47" s="5"/>
      <c r="BB47" s="5"/>
      <c r="BC47" s="1"/>
      <c r="BD47" s="5"/>
      <c r="BE47" s="5"/>
      <c r="BF47" s="1"/>
      <c r="BG47" s="5"/>
      <c r="BH47" s="5"/>
      <c r="BI47" s="1"/>
      <c r="BJ47" s="1"/>
      <c r="BK47" s="5"/>
      <c r="BL47" s="1"/>
      <c r="BM47" s="5"/>
      <c r="BN47" s="5"/>
      <c r="BO47" s="1"/>
      <c r="BP47" s="1"/>
      <c r="BQ47" s="1"/>
      <c r="BR47" s="1"/>
      <c r="BS47" s="1"/>
      <c r="BT47" s="1"/>
      <c r="BU47" s="1"/>
      <c r="BV47" s="1"/>
      <c r="BW47" s="1"/>
      <c r="BX47" s="1"/>
      <c r="BY47" s="5"/>
      <c r="BZ47" s="5"/>
      <c r="CA47" s="1"/>
      <c r="CB47" s="5"/>
      <c r="CC47" s="5"/>
      <c r="CD47" s="1"/>
    </row>
    <row r="48" spans="4:82" x14ac:dyDescent="0.25">
      <c r="F48" s="7"/>
      <c r="G48" s="7"/>
      <c r="H48" s="7"/>
      <c r="I48" s="7"/>
      <c r="J48" s="7"/>
      <c r="K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row>
    <row r="49" spans="4:82" x14ac:dyDescent="0.25">
      <c r="D49" s="20"/>
      <c r="E49" s="7"/>
      <c r="M49" s="5"/>
      <c r="N49" s="5"/>
      <c r="O49" s="5"/>
      <c r="Q49" s="5"/>
      <c r="R49" s="5"/>
      <c r="T49" s="5"/>
      <c r="U49" s="5"/>
      <c r="W49" s="5"/>
      <c r="X49" s="5"/>
      <c r="Z49" s="5"/>
      <c r="AA49" s="5"/>
      <c r="AC49" s="5"/>
      <c r="AD49" s="5"/>
      <c r="AF49" s="5"/>
      <c r="AG49" s="5"/>
      <c r="AI49" s="5"/>
      <c r="AJ49" s="5"/>
      <c r="AL49" s="5"/>
      <c r="AM49" s="5"/>
      <c r="AO49" s="5"/>
      <c r="AP49" s="5"/>
      <c r="AR49" s="5"/>
      <c r="AS49" s="5"/>
      <c r="AU49" s="5"/>
      <c r="AV49" s="5"/>
      <c r="AX49" s="5"/>
      <c r="AY49" s="5"/>
      <c r="BA49" s="5"/>
      <c r="BB49" s="5"/>
      <c r="BD49" s="5"/>
      <c r="BE49" s="5"/>
      <c r="BG49" s="5"/>
      <c r="BH49" s="5"/>
      <c r="BM49" s="5"/>
      <c r="BN49" s="5"/>
      <c r="BY49" s="5"/>
      <c r="BZ49" s="5"/>
      <c r="CB49" s="5"/>
      <c r="CC49" s="5"/>
    </row>
    <row r="50" spans="4:82" x14ac:dyDescent="0.25">
      <c r="F50" s="7"/>
      <c r="G50" s="7"/>
      <c r="H50" s="7"/>
      <c r="I50" s="7"/>
      <c r="J50" s="7"/>
      <c r="K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row>
    <row r="51" spans="4:82" x14ac:dyDescent="0.25">
      <c r="D51" s="20"/>
      <c r="E51" s="7"/>
      <c r="I51" s="1"/>
      <c r="J51" s="1"/>
      <c r="K51" s="1"/>
      <c r="P51" s="1"/>
      <c r="S51" s="1"/>
      <c r="V51" s="1"/>
      <c r="Y51" s="1"/>
      <c r="AB51" s="1"/>
      <c r="AE51" s="1"/>
      <c r="AH51" s="1"/>
      <c r="AK51" s="1"/>
      <c r="AN51" s="1"/>
      <c r="AQ51" s="1"/>
      <c r="AT51" s="1"/>
      <c r="AW51" s="1"/>
      <c r="AZ51" s="1"/>
      <c r="BC51" s="1"/>
      <c r="BF51" s="1"/>
      <c r="BI51" s="1"/>
      <c r="BJ51" s="1"/>
      <c r="BK51" s="1"/>
      <c r="BL51" s="1"/>
      <c r="BO51" s="1"/>
      <c r="BP51" s="1"/>
      <c r="BQ51" s="1"/>
      <c r="BR51" s="1"/>
      <c r="BS51" s="1"/>
      <c r="BT51" s="1"/>
      <c r="BU51" s="1"/>
      <c r="BV51" s="1"/>
      <c r="BW51" s="1"/>
      <c r="BX51" s="1"/>
      <c r="CA51" s="1"/>
      <c r="CD51" s="1"/>
    </row>
    <row r="52" spans="4:82" x14ac:dyDescent="0.25">
      <c r="I52" s="1"/>
      <c r="J52" s="1"/>
      <c r="K52" s="1"/>
      <c r="P52" s="1"/>
      <c r="S52" s="1"/>
      <c r="V52" s="1"/>
      <c r="Y52" s="1"/>
      <c r="AB52" s="1"/>
      <c r="AE52" s="1"/>
      <c r="AH52" s="1"/>
      <c r="AK52" s="1"/>
      <c r="AN52" s="1"/>
      <c r="AQ52" s="1"/>
      <c r="AT52" s="1"/>
      <c r="AW52" s="1"/>
      <c r="AZ52" s="1"/>
      <c r="BC52" s="1"/>
      <c r="BF52" s="1"/>
      <c r="BI52" s="1"/>
      <c r="BJ52" s="1"/>
      <c r="BK52" s="1"/>
      <c r="BL52" s="1"/>
      <c r="BO52" s="1"/>
      <c r="BP52" s="1"/>
      <c r="BQ52" s="1"/>
      <c r="BR52" s="1"/>
      <c r="BS52" s="1"/>
      <c r="BT52" s="1"/>
      <c r="BU52" s="1"/>
      <c r="BV52" s="1"/>
      <c r="BW52" s="1"/>
      <c r="BX52" s="1"/>
      <c r="CA52" s="1"/>
      <c r="CD52" s="1"/>
    </row>
    <row r="53" spans="4:82" x14ac:dyDescent="0.25">
      <c r="I53" s="1"/>
      <c r="J53" s="1"/>
      <c r="K53" s="1"/>
      <c r="P53" s="1"/>
      <c r="S53" s="1"/>
      <c r="V53" s="1"/>
      <c r="Y53" s="1"/>
      <c r="AB53" s="1"/>
      <c r="AE53" s="1"/>
      <c r="AH53" s="1"/>
      <c r="AK53" s="1"/>
      <c r="AN53" s="1"/>
      <c r="AQ53" s="1"/>
      <c r="AT53" s="1"/>
      <c r="AW53" s="1"/>
      <c r="AZ53" s="1"/>
      <c r="BC53" s="1"/>
      <c r="BF53" s="1"/>
      <c r="BI53" s="1"/>
      <c r="BJ53" s="1"/>
      <c r="BK53" s="1"/>
      <c r="BL53" s="1"/>
      <c r="BO53" s="1"/>
      <c r="BP53" s="1"/>
      <c r="BQ53" s="1"/>
      <c r="BR53" s="1"/>
      <c r="BS53" s="1"/>
      <c r="BT53" s="1"/>
      <c r="BU53" s="1"/>
      <c r="BV53" s="1"/>
      <c r="BW53" s="1"/>
      <c r="BX53" s="1"/>
      <c r="CA53" s="1"/>
      <c r="CD53" s="1"/>
    </row>
    <row r="54" spans="4:82" x14ac:dyDescent="0.25">
      <c r="I54" s="1"/>
      <c r="J54" s="1"/>
      <c r="K54" s="1"/>
      <c r="P54" s="1"/>
      <c r="S54" s="1"/>
      <c r="V54" s="1"/>
      <c r="Y54" s="1"/>
      <c r="AB54" s="1"/>
      <c r="AE54" s="1"/>
      <c r="AH54" s="1"/>
      <c r="AK54" s="1"/>
      <c r="AN54" s="1"/>
      <c r="AQ54" s="1"/>
      <c r="AT54" s="1"/>
      <c r="AW54" s="1"/>
      <c r="AZ54" s="1"/>
      <c r="BC54" s="1"/>
      <c r="BF54" s="1"/>
      <c r="BI54" s="1"/>
      <c r="BJ54" s="1"/>
      <c r="BK54" s="1"/>
      <c r="BL54" s="1"/>
      <c r="BO54" s="1"/>
      <c r="BP54" s="1"/>
      <c r="BQ54" s="1"/>
      <c r="BR54" s="1"/>
      <c r="BS54" s="1"/>
      <c r="BT54" s="1"/>
      <c r="BU54" s="1"/>
      <c r="BV54" s="1"/>
      <c r="BW54" s="1"/>
      <c r="BX54" s="1"/>
      <c r="CA54" s="1"/>
      <c r="CD54" s="1"/>
    </row>
    <row r="55" spans="4:82" x14ac:dyDescent="0.25">
      <c r="I55" s="1"/>
      <c r="J55" s="1"/>
      <c r="K55" s="1"/>
      <c r="P55" s="1"/>
      <c r="S55" s="1"/>
      <c r="V55" s="1"/>
      <c r="Y55" s="1"/>
      <c r="AB55" s="1"/>
      <c r="AE55" s="1"/>
      <c r="AH55" s="1"/>
      <c r="AK55" s="1"/>
      <c r="AN55" s="1"/>
      <c r="AQ55" s="1"/>
      <c r="AT55" s="1"/>
      <c r="AW55" s="1"/>
      <c r="AZ55" s="1"/>
      <c r="BC55" s="1"/>
      <c r="BF55" s="1"/>
      <c r="BI55" s="1"/>
      <c r="BJ55" s="1"/>
      <c r="BK55" s="1"/>
      <c r="BL55" s="1"/>
      <c r="BO55" s="1"/>
      <c r="BP55" s="1"/>
      <c r="BQ55" s="1"/>
      <c r="BR55" s="1"/>
      <c r="BS55" s="1"/>
      <c r="BT55" s="1"/>
      <c r="BU55" s="1"/>
      <c r="BV55" s="1"/>
      <c r="BW55" s="1"/>
      <c r="BX55" s="1"/>
      <c r="CA55" s="1"/>
      <c r="CD55" s="1"/>
    </row>
  </sheetData>
  <sheetProtection algorithmName="SHA-512" hashValue="vLYJXHCuSY1Ondt34DqES1xpuBNj6zv6eZJGitnpxixajAqpKKnEPXSvbfKsI895dSq6bqlZTwXJlfM94Pa4Hw==" saltValue="P7PehcVgiM3Jjv9ErgeEEg==" spinCount="100000" sheet="1" insertColumns="0" insertRows="0" autoFilter="0"/>
  <autoFilter ref="A11:CG29" xr:uid="{BD66D78E-3C79-4F61-A611-4AABA8FC2D60}"/>
  <mergeCells count="31">
    <mergeCell ref="A2:B2"/>
    <mergeCell ref="A7:B7"/>
    <mergeCell ref="A6:B6"/>
    <mergeCell ref="A5:B5"/>
    <mergeCell ref="A4:B4"/>
    <mergeCell ref="A3:B3"/>
    <mergeCell ref="A10:M10"/>
    <mergeCell ref="N10:P10"/>
    <mergeCell ref="Q10:S10"/>
    <mergeCell ref="T10:V10"/>
    <mergeCell ref="W10:Y10"/>
    <mergeCell ref="Z10:AB10"/>
    <mergeCell ref="AC10:AE10"/>
    <mergeCell ref="AF10:AH10"/>
    <mergeCell ref="AI10:AK10"/>
    <mergeCell ref="AL10:AN10"/>
    <mergeCell ref="AO10:AQ10"/>
    <mergeCell ref="AR10:AT10"/>
    <mergeCell ref="AU10:AW10"/>
    <mergeCell ref="AX10:AZ10"/>
    <mergeCell ref="BA10:BC10"/>
    <mergeCell ref="BD10:BF10"/>
    <mergeCell ref="BG10:BI10"/>
    <mergeCell ref="BJ10:BL10"/>
    <mergeCell ref="BM10:BO10"/>
    <mergeCell ref="BP10:BR10"/>
    <mergeCell ref="BS10:BU10"/>
    <mergeCell ref="BV10:BX10"/>
    <mergeCell ref="BY10:CA10"/>
    <mergeCell ref="CB10:CD10"/>
    <mergeCell ref="CE10:CG10"/>
  </mergeCells>
  <dataValidations count="4">
    <dataValidation type="list" allowBlank="1" showInputMessage="1" showErrorMessage="1" sqref="L21 L15 L18:L19" xr:uid="{F05FB287-355B-49A7-A69C-46F3092FE7E4}">
      <formula1>"Y, N"</formula1>
    </dataValidation>
    <dataValidation type="list" allowBlank="1" showInputMessage="1" showErrorMessage="1" sqref="K18:K19" xr:uid="{CCB0DF03-BEEC-430B-A9DB-CA521AF1C031}">
      <formula1>"Version 1.0, Version 2.0, Version 3.0"</formula1>
    </dataValidation>
    <dataValidation type="list" allowBlank="1" showInputMessage="1" showErrorMessage="1" sqref="I18:I19 I15" xr:uid="{C51796DC-B9C0-422A-855F-3602F19CB07D}">
      <formula1>"Y,N"</formula1>
    </dataValidation>
    <dataValidation type="list" allowBlank="1" showInputMessage="1" showErrorMessage="1" sqref="K15" xr:uid="{8D3EAE01-D973-4D3B-A4D2-4AD99FD75A57}">
      <formula1>"Version 1.0,Version 2.0,Version 3.0"</formula1>
    </dataValidation>
  </dataValidations>
  <pageMargins left="0.7" right="0.7" top="0.75" bottom="0.75" header="0.3" footer="0.3"/>
  <pageSetup scale="75" pageOrder="overThenDown" orientation="landscape" r:id="rId1"/>
  <headerFooter differentFirst="1">
    <oddHeader>&amp;L&amp;"Times New Roman,Regular"&amp;10Medicaid Section 1115 Eligibility and Coverage Demonstration Monitoring Report Workbook – &amp;A</oddHeader>
    <oddFooter>&amp;R&amp;"Times New Roman,Regular"&amp;10&amp;P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5B5F2-4FE5-4462-86B8-E01398852166}">
  <dimension ref="A1:I98"/>
  <sheetViews>
    <sheetView topLeftCell="A37" zoomScale="60" zoomScaleNormal="75" workbookViewId="0">
      <selection activeCell="G100" sqref="G100"/>
    </sheetView>
  </sheetViews>
  <sheetFormatPr defaultColWidth="9.140625" defaultRowHeight="15" x14ac:dyDescent="0.25"/>
  <cols>
    <col min="1" max="1" width="14.7109375" style="1" customWidth="1"/>
    <col min="2" max="2" width="45.5703125" style="1" customWidth="1"/>
    <col min="3" max="4" width="23.28515625" style="1" customWidth="1"/>
    <col min="5" max="5" width="51.7109375" style="1" customWidth="1"/>
    <col min="6" max="6" width="21.85546875" style="1" customWidth="1"/>
    <col min="7" max="7" width="48.140625" style="1" customWidth="1"/>
    <col min="8" max="8" width="18.42578125" style="1" customWidth="1"/>
    <col min="9" max="9" width="48.140625" style="1" customWidth="1"/>
    <col min="10" max="16384" width="9.140625" style="1"/>
  </cols>
  <sheetData>
    <row r="1" spans="1:9" s="2" customFormat="1" x14ac:dyDescent="0.25">
      <c r="A1" s="74" t="s">
        <v>650</v>
      </c>
      <c r="B1" s="36"/>
    </row>
    <row r="2" spans="1:9" s="2" customFormat="1" x14ac:dyDescent="0.25">
      <c r="A2" s="367" t="s">
        <v>10</v>
      </c>
      <c r="B2" s="367"/>
      <c r="C2" s="274" t="str">
        <f>'EandC metrics (AD)'!C2</f>
        <v>Indiana</v>
      </c>
    </row>
    <row r="3" spans="1:9" s="2" customFormat="1" ht="15" customHeight="1" x14ac:dyDescent="0.25">
      <c r="A3" s="367" t="s">
        <v>12</v>
      </c>
      <c r="B3" s="367"/>
      <c r="C3" s="274" t="str">
        <f>'EandC metrics (AD)'!C3</f>
        <v>Healthy Indiana Plan</v>
      </c>
    </row>
    <row r="4" spans="1:9" s="2" customFormat="1" ht="31.5" customHeight="1" x14ac:dyDescent="0.25">
      <c r="A4" s="369" t="s">
        <v>14</v>
      </c>
      <c r="B4" s="369"/>
      <c r="C4" s="275" t="str">
        <f>'EandC metrics (AD)'!C4</f>
        <v>DY11</v>
      </c>
    </row>
    <row r="5" spans="1:9" s="2" customFormat="1" ht="31.5" customHeight="1" x14ac:dyDescent="0.25">
      <c r="A5" s="370" t="s">
        <v>15</v>
      </c>
      <c r="B5" s="370"/>
      <c r="C5" s="274" t="str">
        <f>'EandC metrics (AD)'!C5</f>
        <v>01/01/2025 - 12/31/2025</v>
      </c>
    </row>
    <row r="6" spans="1:9" s="2" customFormat="1" ht="31.5" customHeight="1" x14ac:dyDescent="0.25">
      <c r="A6" s="370" t="s">
        <v>16</v>
      </c>
      <c r="B6" s="370"/>
      <c r="C6" s="276" t="str">
        <f>'EandC metrics (AD)'!C6</f>
        <v>Q1</v>
      </c>
    </row>
    <row r="7" spans="1:9" s="2" customFormat="1" ht="31.5" customHeight="1" x14ac:dyDescent="0.25">
      <c r="A7" s="369" t="s">
        <v>17</v>
      </c>
      <c r="B7" s="369"/>
      <c r="C7" s="274" t="str">
        <f>'EandC metrics (AD)'!C7</f>
        <v>01/01/2025-03/31/2025</v>
      </c>
    </row>
    <row r="8" spans="1:9" x14ac:dyDescent="0.25">
      <c r="A8" s="33" t="s">
        <v>1</v>
      </c>
    </row>
    <row r="9" spans="1:9" ht="21.6" customHeight="1" x14ac:dyDescent="0.3">
      <c r="A9" s="29" t="s">
        <v>651</v>
      </c>
      <c r="B9" s="29"/>
      <c r="C9" s="29"/>
      <c r="D9" s="2"/>
    </row>
    <row r="10" spans="1:9" s="27" customFormat="1" ht="50.25" customHeight="1" x14ac:dyDescent="0.25">
      <c r="A10" s="25" t="s">
        <v>652</v>
      </c>
      <c r="B10" s="25" t="s">
        <v>653</v>
      </c>
      <c r="C10" s="25" t="s">
        <v>654</v>
      </c>
      <c r="D10" s="25" t="s">
        <v>655</v>
      </c>
      <c r="E10" s="25" t="s">
        <v>656</v>
      </c>
      <c r="F10" s="25" t="s">
        <v>657</v>
      </c>
      <c r="G10" s="25" t="s">
        <v>658</v>
      </c>
      <c r="H10" s="25" t="s">
        <v>659</v>
      </c>
      <c r="I10" s="26" t="s">
        <v>660</v>
      </c>
    </row>
    <row r="11" spans="1:9" s="4" customFormat="1" ht="105.75" thickBot="1" x14ac:dyDescent="0.3">
      <c r="A11" s="50" t="s">
        <v>661</v>
      </c>
      <c r="B11" s="50" t="s">
        <v>662</v>
      </c>
      <c r="C11" s="50" t="s">
        <v>663</v>
      </c>
      <c r="D11" s="50" t="s">
        <v>664</v>
      </c>
      <c r="E11" s="50" t="s">
        <v>665</v>
      </c>
      <c r="F11" s="51" t="s">
        <v>666</v>
      </c>
      <c r="G11" s="51" t="s">
        <v>667</v>
      </c>
      <c r="H11" s="52" t="s">
        <v>668</v>
      </c>
      <c r="I11" s="53" t="s">
        <v>669</v>
      </c>
    </row>
    <row r="12" spans="1:9" ht="75" x14ac:dyDescent="0.25">
      <c r="A12" s="54" t="s">
        <v>158</v>
      </c>
      <c r="B12" s="55" t="s">
        <v>159</v>
      </c>
      <c r="C12" s="54" t="s">
        <v>161</v>
      </c>
      <c r="D12" s="54" t="s">
        <v>670</v>
      </c>
      <c r="E12" s="324" t="s">
        <v>707</v>
      </c>
      <c r="F12" s="56" t="s">
        <v>671</v>
      </c>
      <c r="G12" s="324" t="s">
        <v>720</v>
      </c>
      <c r="H12" s="56" t="s">
        <v>672</v>
      </c>
      <c r="I12" s="57" t="s">
        <v>721</v>
      </c>
    </row>
    <row r="13" spans="1:9" ht="30" x14ac:dyDescent="0.25">
      <c r="A13" s="37" t="s">
        <v>170</v>
      </c>
      <c r="B13" s="38" t="s">
        <v>171</v>
      </c>
      <c r="C13" s="37" t="s">
        <v>161</v>
      </c>
      <c r="D13" s="37" t="s">
        <v>670</v>
      </c>
      <c r="E13" s="28"/>
      <c r="F13" s="28"/>
      <c r="G13" s="28"/>
      <c r="H13" s="28"/>
      <c r="I13" s="48"/>
    </row>
    <row r="14" spans="1:9" ht="45" x14ac:dyDescent="0.25">
      <c r="A14" s="37" t="s">
        <v>174</v>
      </c>
      <c r="B14" s="38" t="s">
        <v>175</v>
      </c>
      <c r="C14" s="37" t="s">
        <v>161</v>
      </c>
      <c r="D14" s="37" t="s">
        <v>670</v>
      </c>
      <c r="E14" s="306"/>
      <c r="F14" s="28"/>
      <c r="G14" s="306"/>
      <c r="H14" s="28"/>
      <c r="I14" s="48"/>
    </row>
    <row r="15" spans="1:9" ht="90" x14ac:dyDescent="0.25">
      <c r="A15" s="37" t="s">
        <v>179</v>
      </c>
      <c r="B15" s="38" t="s">
        <v>180</v>
      </c>
      <c r="C15" s="37" t="s">
        <v>161</v>
      </c>
      <c r="D15" s="37" t="s">
        <v>670</v>
      </c>
      <c r="E15" s="345" t="s">
        <v>723</v>
      </c>
      <c r="F15" s="12" t="s">
        <v>671</v>
      </c>
      <c r="G15" s="345" t="s">
        <v>727</v>
      </c>
      <c r="H15" s="12" t="s">
        <v>672</v>
      </c>
      <c r="I15" s="345" t="s">
        <v>726</v>
      </c>
    </row>
    <row r="16" spans="1:9" ht="60" x14ac:dyDescent="0.25">
      <c r="A16" s="37" t="s">
        <v>182</v>
      </c>
      <c r="B16" s="38" t="s">
        <v>183</v>
      </c>
      <c r="C16" s="37" t="s">
        <v>161</v>
      </c>
      <c r="D16" s="37" t="s">
        <v>670</v>
      </c>
      <c r="E16" s="28"/>
      <c r="F16" s="28"/>
      <c r="G16" s="28"/>
      <c r="H16" s="28"/>
      <c r="I16" s="48"/>
    </row>
    <row r="17" spans="1:9" ht="60.75" customHeight="1" x14ac:dyDescent="0.25">
      <c r="A17" s="37" t="s">
        <v>186</v>
      </c>
      <c r="B17" s="38" t="s">
        <v>673</v>
      </c>
      <c r="C17" s="37" t="s">
        <v>161</v>
      </c>
      <c r="D17" s="37" t="s">
        <v>670</v>
      </c>
      <c r="E17" s="306" t="s">
        <v>707</v>
      </c>
      <c r="F17" s="28" t="s">
        <v>671</v>
      </c>
      <c r="G17" s="306" t="s">
        <v>720</v>
      </c>
      <c r="H17" s="28" t="s">
        <v>672</v>
      </c>
      <c r="I17" s="48" t="s">
        <v>721</v>
      </c>
    </row>
    <row r="18" spans="1:9" s="12" customFormat="1" ht="75" x14ac:dyDescent="0.25">
      <c r="A18" s="39" t="s">
        <v>189</v>
      </c>
      <c r="B18" s="40" t="s">
        <v>190</v>
      </c>
      <c r="C18" s="40" t="s">
        <v>192</v>
      </c>
      <c r="D18" s="40" t="s">
        <v>670</v>
      </c>
      <c r="E18" s="30" t="s">
        <v>707</v>
      </c>
      <c r="F18" s="30" t="s">
        <v>671</v>
      </c>
      <c r="G18" s="30" t="s">
        <v>720</v>
      </c>
      <c r="H18" s="30" t="s">
        <v>672</v>
      </c>
      <c r="I18" s="49" t="s">
        <v>721</v>
      </c>
    </row>
    <row r="19" spans="1:9" s="12" customFormat="1" ht="75" x14ac:dyDescent="0.25">
      <c r="A19" s="37" t="s">
        <v>193</v>
      </c>
      <c r="B19" s="38" t="s">
        <v>194</v>
      </c>
      <c r="C19" s="38" t="s">
        <v>192</v>
      </c>
      <c r="D19" s="38" t="s">
        <v>670</v>
      </c>
      <c r="E19" s="28" t="s">
        <v>707</v>
      </c>
      <c r="F19" s="28" t="s">
        <v>671</v>
      </c>
      <c r="G19" s="28" t="s">
        <v>720</v>
      </c>
      <c r="H19" s="28" t="s">
        <v>672</v>
      </c>
      <c r="I19" s="48" t="s">
        <v>721</v>
      </c>
    </row>
    <row r="20" spans="1:9" s="12" customFormat="1" ht="45.75" customHeight="1" x14ac:dyDescent="0.25">
      <c r="A20" s="37" t="s">
        <v>197</v>
      </c>
      <c r="B20" s="38" t="s">
        <v>198</v>
      </c>
      <c r="C20" s="38" t="s">
        <v>192</v>
      </c>
      <c r="D20" s="38" t="s">
        <v>670</v>
      </c>
      <c r="E20" s="28" t="s">
        <v>707</v>
      </c>
      <c r="F20" s="28" t="s">
        <v>671</v>
      </c>
      <c r="G20" s="28" t="s">
        <v>720</v>
      </c>
      <c r="H20" s="28" t="s">
        <v>672</v>
      </c>
      <c r="I20" s="48" t="s">
        <v>721</v>
      </c>
    </row>
    <row r="21" spans="1:9" s="12" customFormat="1" ht="75" x14ac:dyDescent="0.25">
      <c r="A21" s="37" t="s">
        <v>200</v>
      </c>
      <c r="B21" s="38" t="s">
        <v>201</v>
      </c>
      <c r="C21" s="38" t="s">
        <v>192</v>
      </c>
      <c r="D21" s="38" t="s">
        <v>670</v>
      </c>
      <c r="E21" s="28" t="s">
        <v>707</v>
      </c>
      <c r="F21" s="28" t="s">
        <v>671</v>
      </c>
      <c r="G21" s="28" t="s">
        <v>720</v>
      </c>
      <c r="H21" s="28" t="s">
        <v>672</v>
      </c>
      <c r="I21" s="48" t="s">
        <v>721</v>
      </c>
    </row>
    <row r="22" spans="1:9" s="12" customFormat="1" ht="30" x14ac:dyDescent="0.25">
      <c r="A22" s="37" t="s">
        <v>203</v>
      </c>
      <c r="B22" s="38" t="s">
        <v>204</v>
      </c>
      <c r="C22" s="38" t="s">
        <v>192</v>
      </c>
      <c r="D22" s="38" t="s">
        <v>670</v>
      </c>
      <c r="E22" s="28"/>
      <c r="F22" s="28"/>
      <c r="G22" s="28"/>
      <c r="H22" s="28"/>
      <c r="I22" s="48"/>
    </row>
    <row r="23" spans="1:9" s="12" customFormat="1" ht="30" x14ac:dyDescent="0.25">
      <c r="A23" s="39" t="s">
        <v>206</v>
      </c>
      <c r="B23" s="41" t="s">
        <v>674</v>
      </c>
      <c r="C23" s="40" t="s">
        <v>209</v>
      </c>
      <c r="D23" s="40" t="s">
        <v>670</v>
      </c>
      <c r="E23" s="30"/>
      <c r="F23" s="30"/>
      <c r="G23" s="30"/>
      <c r="H23" s="30"/>
      <c r="I23" s="49"/>
    </row>
    <row r="24" spans="1:9" s="12" customFormat="1" ht="30" x14ac:dyDescent="0.25">
      <c r="A24" s="37" t="s">
        <v>210</v>
      </c>
      <c r="B24" s="42" t="s">
        <v>675</v>
      </c>
      <c r="C24" s="38" t="s">
        <v>209</v>
      </c>
      <c r="D24" s="38" t="s">
        <v>670</v>
      </c>
      <c r="E24" s="28"/>
      <c r="F24" s="28"/>
      <c r="G24" s="28"/>
      <c r="H24" s="28"/>
      <c r="I24" s="48"/>
    </row>
    <row r="25" spans="1:9" s="12" customFormat="1" ht="30" x14ac:dyDescent="0.25">
      <c r="A25" s="37" t="s">
        <v>213</v>
      </c>
      <c r="B25" s="42" t="s">
        <v>676</v>
      </c>
      <c r="C25" s="38" t="s">
        <v>209</v>
      </c>
      <c r="D25" s="38" t="s">
        <v>670</v>
      </c>
      <c r="E25" s="28"/>
      <c r="F25" s="28"/>
      <c r="G25" s="28"/>
      <c r="H25" s="28"/>
      <c r="I25" s="48"/>
    </row>
    <row r="26" spans="1:9" s="12" customFormat="1" ht="75" x14ac:dyDescent="0.25">
      <c r="A26" s="39" t="s">
        <v>216</v>
      </c>
      <c r="B26" s="43" t="s">
        <v>217</v>
      </c>
      <c r="C26" s="41" t="s">
        <v>219</v>
      </c>
      <c r="D26" s="41" t="s">
        <v>670</v>
      </c>
      <c r="E26" s="30" t="s">
        <v>707</v>
      </c>
      <c r="F26" s="30" t="s">
        <v>671</v>
      </c>
      <c r="G26" s="30" t="s">
        <v>720</v>
      </c>
      <c r="H26" s="30" t="s">
        <v>672</v>
      </c>
      <c r="I26" s="49" t="s">
        <v>721</v>
      </c>
    </row>
    <row r="27" spans="1:9" s="12" customFormat="1" ht="75" x14ac:dyDescent="0.25">
      <c r="A27" s="37" t="s">
        <v>220</v>
      </c>
      <c r="B27" s="15" t="s">
        <v>221</v>
      </c>
      <c r="C27" s="42" t="s">
        <v>219</v>
      </c>
      <c r="D27" s="42" t="s">
        <v>670</v>
      </c>
      <c r="E27" s="28" t="s">
        <v>707</v>
      </c>
      <c r="F27" s="28" t="s">
        <v>671</v>
      </c>
      <c r="G27" s="28" t="s">
        <v>720</v>
      </c>
      <c r="H27" s="28" t="s">
        <v>672</v>
      </c>
      <c r="I27" s="48" t="s">
        <v>721</v>
      </c>
    </row>
    <row r="28" spans="1:9" s="12" customFormat="1" ht="75" x14ac:dyDescent="0.25">
      <c r="A28" s="37" t="s">
        <v>223</v>
      </c>
      <c r="B28" s="15" t="s">
        <v>224</v>
      </c>
      <c r="C28" s="42" t="s">
        <v>219</v>
      </c>
      <c r="D28" s="42" t="s">
        <v>670</v>
      </c>
      <c r="E28" s="306" t="s">
        <v>707</v>
      </c>
      <c r="F28" s="28" t="s">
        <v>671</v>
      </c>
      <c r="G28" s="28" t="s">
        <v>720</v>
      </c>
      <c r="H28" s="28" t="s">
        <v>672</v>
      </c>
      <c r="I28" s="48" t="s">
        <v>721</v>
      </c>
    </row>
    <row r="29" spans="1:9" s="12" customFormat="1" ht="30" x14ac:dyDescent="0.25">
      <c r="A29" s="37" t="s">
        <v>226</v>
      </c>
      <c r="B29" s="15" t="s">
        <v>227</v>
      </c>
      <c r="C29" s="42" t="s">
        <v>219</v>
      </c>
      <c r="D29" s="42" t="s">
        <v>670</v>
      </c>
      <c r="E29" s="333"/>
      <c r="F29" s="28"/>
      <c r="G29" s="28"/>
      <c r="H29" s="28"/>
      <c r="I29" s="48"/>
    </row>
    <row r="30" spans="1:9" s="12" customFormat="1" ht="75" x14ac:dyDescent="0.25">
      <c r="A30" s="37" t="s">
        <v>229</v>
      </c>
      <c r="B30" s="15" t="s">
        <v>230</v>
      </c>
      <c r="C30" s="42" t="s">
        <v>219</v>
      </c>
      <c r="D30" s="42" t="s">
        <v>670</v>
      </c>
      <c r="E30" s="28" t="s">
        <v>707</v>
      </c>
      <c r="F30" s="28" t="s">
        <v>671</v>
      </c>
      <c r="G30" s="28" t="s">
        <v>720</v>
      </c>
      <c r="H30" s="28" t="s">
        <v>672</v>
      </c>
      <c r="I30" s="48" t="s">
        <v>721</v>
      </c>
    </row>
    <row r="31" spans="1:9" s="12" customFormat="1" ht="75" x14ac:dyDescent="0.25">
      <c r="A31" s="37" t="s">
        <v>232</v>
      </c>
      <c r="B31" s="15" t="s">
        <v>233</v>
      </c>
      <c r="C31" s="42" t="s">
        <v>219</v>
      </c>
      <c r="D31" s="42" t="s">
        <v>670</v>
      </c>
      <c r="E31" s="306" t="s">
        <v>707</v>
      </c>
      <c r="F31" s="28" t="s">
        <v>671</v>
      </c>
      <c r="G31" s="28" t="s">
        <v>720</v>
      </c>
      <c r="H31" s="28" t="s">
        <v>672</v>
      </c>
      <c r="I31" s="48" t="s">
        <v>721</v>
      </c>
    </row>
    <row r="32" spans="1:9" s="12" customFormat="1" ht="30" x14ac:dyDescent="0.25">
      <c r="A32" s="37" t="s">
        <v>235</v>
      </c>
      <c r="B32" s="15" t="s">
        <v>236</v>
      </c>
      <c r="C32" s="42" t="s">
        <v>219</v>
      </c>
      <c r="D32" s="42" t="s">
        <v>670</v>
      </c>
      <c r="E32" s="28"/>
      <c r="F32" s="28"/>
      <c r="G32" s="28"/>
      <c r="H32" s="28"/>
      <c r="I32" s="48"/>
    </row>
    <row r="33" spans="1:9" s="12" customFormat="1" ht="75" x14ac:dyDescent="0.25">
      <c r="A33" s="37" t="s">
        <v>238</v>
      </c>
      <c r="B33" s="15" t="s">
        <v>239</v>
      </c>
      <c r="C33" s="42" t="s">
        <v>219</v>
      </c>
      <c r="D33" s="42" t="s">
        <v>670</v>
      </c>
      <c r="E33" s="28" t="s">
        <v>707</v>
      </c>
      <c r="F33" s="28" t="s">
        <v>671</v>
      </c>
      <c r="G33" s="306" t="s">
        <v>720</v>
      </c>
      <c r="H33" s="28" t="s">
        <v>672</v>
      </c>
      <c r="I33" s="48" t="s">
        <v>721</v>
      </c>
    </row>
    <row r="34" spans="1:9" s="12" customFormat="1" ht="105" x14ac:dyDescent="0.25">
      <c r="A34" s="336" t="s">
        <v>241</v>
      </c>
      <c r="B34" s="40" t="s">
        <v>677</v>
      </c>
      <c r="C34" s="336" t="s">
        <v>244</v>
      </c>
      <c r="D34" s="336" t="s">
        <v>670</v>
      </c>
      <c r="E34" s="30" t="s">
        <v>725</v>
      </c>
      <c r="F34" s="30" t="s">
        <v>705</v>
      </c>
      <c r="G34" s="30" t="s">
        <v>706</v>
      </c>
      <c r="H34" s="30" t="s">
        <v>672</v>
      </c>
      <c r="I34" s="49" t="s">
        <v>721</v>
      </c>
    </row>
    <row r="35" spans="1:9" s="12" customFormat="1" ht="30" x14ac:dyDescent="0.25">
      <c r="A35" s="44" t="s">
        <v>245</v>
      </c>
      <c r="B35" s="40" t="s">
        <v>246</v>
      </c>
      <c r="C35" s="336" t="s">
        <v>248</v>
      </c>
      <c r="D35" s="336" t="s">
        <v>670</v>
      </c>
      <c r="E35" s="30"/>
      <c r="F35" s="30"/>
      <c r="G35" s="30"/>
      <c r="H35" s="30"/>
      <c r="I35" s="49"/>
    </row>
    <row r="36" spans="1:9" s="12" customFormat="1" ht="30" x14ac:dyDescent="0.25">
      <c r="A36" s="45" t="s">
        <v>252</v>
      </c>
      <c r="B36" s="38" t="s">
        <v>253</v>
      </c>
      <c r="C36" s="38" t="s">
        <v>248</v>
      </c>
      <c r="D36" s="38" t="s">
        <v>670</v>
      </c>
      <c r="E36" s="28"/>
      <c r="F36" s="28"/>
      <c r="G36" s="28"/>
      <c r="H36" s="28"/>
      <c r="I36" s="48"/>
    </row>
    <row r="37" spans="1:9" s="12" customFormat="1" ht="30" x14ac:dyDescent="0.25">
      <c r="A37" s="45" t="s">
        <v>256</v>
      </c>
      <c r="B37" s="38" t="s">
        <v>257</v>
      </c>
      <c r="C37" s="38" t="s">
        <v>248</v>
      </c>
      <c r="D37" s="38" t="s">
        <v>670</v>
      </c>
      <c r="E37" s="28"/>
      <c r="F37" s="28"/>
      <c r="G37" s="28"/>
      <c r="H37" s="28"/>
      <c r="I37" s="48"/>
    </row>
    <row r="38" spans="1:9" s="12" customFormat="1" ht="30" x14ac:dyDescent="0.25">
      <c r="A38" s="45" t="s">
        <v>260</v>
      </c>
      <c r="B38" s="38" t="s">
        <v>261</v>
      </c>
      <c r="C38" s="38" t="s">
        <v>248</v>
      </c>
      <c r="D38" s="38" t="s">
        <v>670</v>
      </c>
      <c r="E38" s="339"/>
      <c r="F38" s="28"/>
      <c r="G38" s="28"/>
      <c r="H38" s="28"/>
      <c r="I38" s="48"/>
    </row>
    <row r="39" spans="1:9" s="12" customFormat="1" ht="30" x14ac:dyDescent="0.25">
      <c r="A39" s="45" t="s">
        <v>264</v>
      </c>
      <c r="B39" s="38" t="s">
        <v>265</v>
      </c>
      <c r="C39" s="38" t="s">
        <v>248</v>
      </c>
      <c r="D39" s="38" t="s">
        <v>670</v>
      </c>
      <c r="E39" s="28"/>
      <c r="F39" s="28"/>
      <c r="G39" s="28"/>
      <c r="H39" s="28"/>
      <c r="I39" s="48"/>
    </row>
    <row r="40" spans="1:9" s="12" customFormat="1" x14ac:dyDescent="0.25">
      <c r="A40" s="336" t="s">
        <v>267</v>
      </c>
      <c r="B40" s="40" t="s">
        <v>268</v>
      </c>
      <c r="C40" s="336" t="s">
        <v>270</v>
      </c>
      <c r="D40" s="336" t="s">
        <v>670</v>
      </c>
      <c r="E40" s="30"/>
      <c r="F40" s="30"/>
      <c r="G40" s="30"/>
      <c r="H40" s="30"/>
      <c r="I40" s="49"/>
    </row>
    <row r="41" spans="1:9" s="12" customFormat="1" x14ac:dyDescent="0.25">
      <c r="A41" s="338" t="s">
        <v>273</v>
      </c>
      <c r="B41" s="38" t="s">
        <v>274</v>
      </c>
      <c r="C41" s="338" t="s">
        <v>270</v>
      </c>
      <c r="D41" s="338" t="s">
        <v>670</v>
      </c>
      <c r="E41" s="28"/>
      <c r="F41" s="28"/>
      <c r="G41" s="28"/>
      <c r="H41" s="28"/>
      <c r="I41" s="48"/>
    </row>
    <row r="42" spans="1:9" s="12" customFormat="1" x14ac:dyDescent="0.25">
      <c r="A42" s="338" t="s">
        <v>277</v>
      </c>
      <c r="B42" s="38" t="s">
        <v>278</v>
      </c>
      <c r="C42" s="338" t="s">
        <v>270</v>
      </c>
      <c r="D42" s="338" t="s">
        <v>670</v>
      </c>
      <c r="E42" s="28"/>
      <c r="F42" s="28"/>
      <c r="G42" s="28"/>
      <c r="H42" s="28"/>
      <c r="I42" s="48"/>
    </row>
    <row r="43" spans="1:9" s="12" customFormat="1" x14ac:dyDescent="0.25">
      <c r="A43" s="338" t="s">
        <v>280</v>
      </c>
      <c r="B43" s="38" t="s">
        <v>281</v>
      </c>
      <c r="C43" s="338" t="s">
        <v>270</v>
      </c>
      <c r="D43" s="338" t="s">
        <v>670</v>
      </c>
      <c r="E43" s="28"/>
      <c r="F43" s="28"/>
      <c r="G43" s="28"/>
      <c r="H43" s="28"/>
      <c r="I43" s="48"/>
    </row>
    <row r="44" spans="1:9" s="12" customFormat="1" ht="105" x14ac:dyDescent="0.25">
      <c r="A44" s="338" t="s">
        <v>283</v>
      </c>
      <c r="B44" s="38" t="s">
        <v>284</v>
      </c>
      <c r="C44" s="338" t="s">
        <v>270</v>
      </c>
      <c r="D44" s="338" t="s">
        <v>670</v>
      </c>
      <c r="E44" s="28" t="s">
        <v>724</v>
      </c>
      <c r="F44" s="28" t="s">
        <v>671</v>
      </c>
      <c r="G44" s="28" t="s">
        <v>708</v>
      </c>
      <c r="H44" s="28" t="s">
        <v>672</v>
      </c>
      <c r="I44" s="48" t="s">
        <v>721</v>
      </c>
    </row>
    <row r="45" spans="1:9" s="12" customFormat="1" ht="105" x14ac:dyDescent="0.25">
      <c r="A45" s="338" t="s">
        <v>287</v>
      </c>
      <c r="B45" s="38" t="s">
        <v>288</v>
      </c>
      <c r="C45" s="338" t="s">
        <v>270</v>
      </c>
      <c r="D45" s="338" t="s">
        <v>670</v>
      </c>
      <c r="E45" s="28" t="s">
        <v>724</v>
      </c>
      <c r="F45" s="28" t="s">
        <v>671</v>
      </c>
      <c r="G45" s="28" t="s">
        <v>708</v>
      </c>
      <c r="H45" s="28" t="s">
        <v>672</v>
      </c>
      <c r="I45" s="48" t="s">
        <v>721</v>
      </c>
    </row>
    <row r="46" spans="1:9" s="12" customFormat="1" ht="105" x14ac:dyDescent="0.25">
      <c r="A46" s="338" t="s">
        <v>291</v>
      </c>
      <c r="B46" s="38" t="s">
        <v>292</v>
      </c>
      <c r="C46" s="338" t="s">
        <v>270</v>
      </c>
      <c r="D46" s="338" t="s">
        <v>670</v>
      </c>
      <c r="E46" s="28" t="s">
        <v>724</v>
      </c>
      <c r="F46" s="28" t="s">
        <v>671</v>
      </c>
      <c r="G46" s="28" t="s">
        <v>708</v>
      </c>
      <c r="H46" s="28" t="s">
        <v>672</v>
      </c>
      <c r="I46" s="48" t="s">
        <v>721</v>
      </c>
    </row>
    <row r="47" spans="1:9" s="12" customFormat="1" ht="105" x14ac:dyDescent="0.25">
      <c r="A47" s="338" t="s">
        <v>294</v>
      </c>
      <c r="B47" s="38" t="s">
        <v>295</v>
      </c>
      <c r="C47" s="338" t="s">
        <v>270</v>
      </c>
      <c r="D47" s="338" t="s">
        <v>670</v>
      </c>
      <c r="E47" s="28" t="s">
        <v>724</v>
      </c>
      <c r="F47" s="28" t="s">
        <v>671</v>
      </c>
      <c r="G47" s="28" t="s">
        <v>708</v>
      </c>
      <c r="H47" s="28" t="s">
        <v>672</v>
      </c>
      <c r="I47" s="48" t="s">
        <v>721</v>
      </c>
    </row>
    <row r="48" spans="1:9" s="12" customFormat="1" ht="105" x14ac:dyDescent="0.25">
      <c r="A48" s="338" t="s">
        <v>297</v>
      </c>
      <c r="B48" s="38" t="s">
        <v>298</v>
      </c>
      <c r="C48" s="338" t="s">
        <v>270</v>
      </c>
      <c r="D48" s="338" t="s">
        <v>670</v>
      </c>
      <c r="E48" s="28" t="s">
        <v>724</v>
      </c>
      <c r="F48" s="28" t="s">
        <v>671</v>
      </c>
      <c r="G48" s="28" t="s">
        <v>708</v>
      </c>
      <c r="H48" s="28" t="s">
        <v>672</v>
      </c>
      <c r="I48" s="48" t="s">
        <v>721</v>
      </c>
    </row>
    <row r="49" spans="1:9" s="12" customFormat="1" ht="75" x14ac:dyDescent="0.25">
      <c r="A49" s="336" t="s">
        <v>300</v>
      </c>
      <c r="B49" s="40" t="s">
        <v>678</v>
      </c>
      <c r="C49" s="336" t="s">
        <v>303</v>
      </c>
      <c r="D49" s="336" t="s">
        <v>670</v>
      </c>
      <c r="E49" s="30"/>
      <c r="F49" s="30"/>
      <c r="G49" s="30"/>
      <c r="H49" s="30"/>
      <c r="I49" s="49"/>
    </row>
    <row r="50" spans="1:9" s="12" customFormat="1" ht="60" x14ac:dyDescent="0.25">
      <c r="A50" s="38" t="s">
        <v>306</v>
      </c>
      <c r="B50" s="38" t="s">
        <v>679</v>
      </c>
      <c r="C50" s="38" t="s">
        <v>303</v>
      </c>
      <c r="D50" s="38" t="s">
        <v>670</v>
      </c>
      <c r="E50" s="28"/>
      <c r="F50" s="28"/>
      <c r="G50" s="333"/>
      <c r="H50" s="28"/>
      <c r="I50" s="48"/>
    </row>
    <row r="51" spans="1:9" s="12" customFormat="1" ht="90" x14ac:dyDescent="0.25">
      <c r="A51" s="38" t="s">
        <v>314</v>
      </c>
      <c r="B51" s="38" t="s">
        <v>315</v>
      </c>
      <c r="C51" s="38" t="s">
        <v>303</v>
      </c>
      <c r="D51" s="38" t="s">
        <v>670</v>
      </c>
      <c r="E51" s="28"/>
      <c r="F51" s="28"/>
      <c r="G51" s="28"/>
      <c r="H51" s="28"/>
      <c r="I51" s="48"/>
    </row>
    <row r="52" spans="1:9" s="12" customFormat="1" ht="75" x14ac:dyDescent="0.25">
      <c r="A52" s="38" t="s">
        <v>322</v>
      </c>
      <c r="B52" s="38" t="s">
        <v>323</v>
      </c>
      <c r="C52" s="38" t="s">
        <v>303</v>
      </c>
      <c r="D52" s="38" t="s">
        <v>670</v>
      </c>
      <c r="E52" s="28"/>
      <c r="F52" s="28"/>
      <c r="G52" s="28"/>
      <c r="H52" s="28"/>
      <c r="I52" s="48"/>
    </row>
    <row r="53" spans="1:9" s="12" customFormat="1" ht="75" x14ac:dyDescent="0.25">
      <c r="A53" s="38" t="s">
        <v>328</v>
      </c>
      <c r="B53" s="38" t="s">
        <v>680</v>
      </c>
      <c r="C53" s="38" t="s">
        <v>303</v>
      </c>
      <c r="D53" s="38" t="s">
        <v>670</v>
      </c>
      <c r="E53" s="28"/>
      <c r="F53" s="28"/>
      <c r="G53" s="28"/>
      <c r="H53" s="28"/>
      <c r="I53" s="48"/>
    </row>
    <row r="54" spans="1:9" s="12" customFormat="1" ht="60" x14ac:dyDescent="0.25">
      <c r="A54" s="38" t="s">
        <v>340</v>
      </c>
      <c r="B54" s="38" t="s">
        <v>342</v>
      </c>
      <c r="C54" s="38" t="s">
        <v>303</v>
      </c>
      <c r="D54" s="38" t="s">
        <v>670</v>
      </c>
      <c r="E54" s="333"/>
      <c r="F54" s="28"/>
      <c r="G54" s="28"/>
      <c r="H54" s="28"/>
      <c r="I54" s="48"/>
    </row>
    <row r="55" spans="1:9" s="12" customFormat="1" ht="75" x14ac:dyDescent="0.25">
      <c r="A55" s="38" t="s">
        <v>344</v>
      </c>
      <c r="B55" s="38" t="s">
        <v>345</v>
      </c>
      <c r="C55" s="38" t="s">
        <v>303</v>
      </c>
      <c r="D55" s="38" t="s">
        <v>670</v>
      </c>
      <c r="E55" s="28"/>
      <c r="F55" s="28"/>
      <c r="G55" s="28"/>
      <c r="H55" s="28"/>
      <c r="I55" s="48"/>
    </row>
    <row r="56" spans="1:9" s="12" customFormat="1" ht="60" x14ac:dyDescent="0.25">
      <c r="A56" s="38" t="s">
        <v>347</v>
      </c>
      <c r="B56" s="38" t="s">
        <v>348</v>
      </c>
      <c r="C56" s="38" t="s">
        <v>303</v>
      </c>
      <c r="D56" s="38" t="s">
        <v>670</v>
      </c>
      <c r="E56" s="28"/>
      <c r="F56" s="28"/>
      <c r="G56" s="28"/>
      <c r="H56" s="28"/>
      <c r="I56" s="48"/>
    </row>
    <row r="57" spans="1:9" s="12" customFormat="1" ht="58.5" customHeight="1" x14ac:dyDescent="0.25">
      <c r="A57" s="58" t="s">
        <v>350</v>
      </c>
      <c r="B57" s="15" t="s">
        <v>351</v>
      </c>
      <c r="C57" s="15" t="s">
        <v>303</v>
      </c>
      <c r="D57" s="15" t="s">
        <v>670</v>
      </c>
      <c r="E57" s="28"/>
      <c r="F57" s="28"/>
      <c r="G57" s="28"/>
      <c r="H57" s="28"/>
      <c r="I57" s="48"/>
    </row>
    <row r="58" spans="1:9" s="12" customFormat="1" x14ac:dyDescent="0.25">
      <c r="A58" s="44" t="s">
        <v>353</v>
      </c>
      <c r="B58" s="40" t="s">
        <v>354</v>
      </c>
      <c r="C58" s="40" t="s">
        <v>356</v>
      </c>
      <c r="D58" s="40" t="s">
        <v>670</v>
      </c>
      <c r="E58" s="30"/>
      <c r="F58" s="30"/>
      <c r="G58" s="30"/>
      <c r="H58" s="30"/>
      <c r="I58" s="49"/>
    </row>
    <row r="59" spans="1:9" s="12" customFormat="1" ht="75" x14ac:dyDescent="0.25">
      <c r="A59" s="71" t="s">
        <v>463</v>
      </c>
      <c r="B59" s="40" t="s">
        <v>464</v>
      </c>
      <c r="C59" s="41" t="s">
        <v>681</v>
      </c>
      <c r="D59" s="40" t="s">
        <v>682</v>
      </c>
      <c r="E59" s="30" t="s">
        <v>701</v>
      </c>
      <c r="F59" s="30" t="s">
        <v>671</v>
      </c>
      <c r="G59" s="30" t="s">
        <v>684</v>
      </c>
      <c r="H59" s="30" t="s">
        <v>672</v>
      </c>
      <c r="I59" s="49" t="s">
        <v>704</v>
      </c>
    </row>
    <row r="60" spans="1:9" ht="31.5" customHeight="1" x14ac:dyDescent="0.25">
      <c r="A60" s="72" t="s">
        <v>468</v>
      </c>
      <c r="B60" s="38" t="s">
        <v>469</v>
      </c>
      <c r="C60" s="42" t="s">
        <v>681</v>
      </c>
      <c r="D60" s="38" t="s">
        <v>682</v>
      </c>
      <c r="E60" s="306" t="s">
        <v>683</v>
      </c>
      <c r="F60" s="28" t="s">
        <v>671</v>
      </c>
      <c r="G60" s="306" t="s">
        <v>684</v>
      </c>
      <c r="H60" s="28" t="s">
        <v>672</v>
      </c>
      <c r="I60" s="48" t="s">
        <v>685</v>
      </c>
    </row>
    <row r="61" spans="1:9" ht="18" customHeight="1" x14ac:dyDescent="0.25">
      <c r="A61" s="72" t="s">
        <v>471</v>
      </c>
      <c r="B61" s="38" t="s">
        <v>472</v>
      </c>
      <c r="C61" s="42" t="s">
        <v>681</v>
      </c>
      <c r="D61" s="38" t="s">
        <v>682</v>
      </c>
      <c r="E61" s="306" t="s">
        <v>709</v>
      </c>
      <c r="F61" s="28" t="s">
        <v>671</v>
      </c>
      <c r="G61" s="28" t="s">
        <v>710</v>
      </c>
      <c r="H61" s="28" t="s">
        <v>672</v>
      </c>
      <c r="I61" s="48" t="s">
        <v>702</v>
      </c>
    </row>
    <row r="62" spans="1:9" s="2" customFormat="1" ht="37.5" customHeight="1" x14ac:dyDescent="0.25">
      <c r="A62" s="72" t="s">
        <v>475</v>
      </c>
      <c r="B62" s="38" t="s">
        <v>476</v>
      </c>
      <c r="C62" s="42" t="s">
        <v>681</v>
      </c>
      <c r="D62" s="38" t="s">
        <v>682</v>
      </c>
      <c r="E62" s="306"/>
      <c r="F62" s="28"/>
      <c r="G62" s="306"/>
      <c r="H62" s="28"/>
      <c r="I62" s="48"/>
    </row>
    <row r="63" spans="1:9" s="27" customFormat="1" ht="50.25" customHeight="1" x14ac:dyDescent="0.25">
      <c r="A63" s="72" t="s">
        <v>491</v>
      </c>
      <c r="B63" s="38" t="s">
        <v>492</v>
      </c>
      <c r="C63" s="42" t="s">
        <v>681</v>
      </c>
      <c r="D63" s="38" t="s">
        <v>682</v>
      </c>
      <c r="E63" s="28"/>
      <c r="F63" s="28"/>
      <c r="G63" s="28"/>
      <c r="H63" s="28"/>
      <c r="I63" s="48"/>
    </row>
    <row r="64" spans="1:9" ht="30" x14ac:dyDescent="0.25">
      <c r="A64" s="72" t="s">
        <v>496</v>
      </c>
      <c r="B64" s="38" t="s">
        <v>494</v>
      </c>
      <c r="C64" s="42" t="s">
        <v>681</v>
      </c>
      <c r="D64" s="38" t="s">
        <v>682</v>
      </c>
      <c r="E64" s="28"/>
      <c r="F64" s="28"/>
      <c r="G64" s="28"/>
      <c r="H64" s="28"/>
      <c r="I64" s="48"/>
    </row>
    <row r="65" spans="1:9" ht="30" x14ac:dyDescent="0.25">
      <c r="A65" s="72" t="s">
        <v>499</v>
      </c>
      <c r="B65" s="38" t="s">
        <v>500</v>
      </c>
      <c r="C65" s="42" t="s">
        <v>681</v>
      </c>
      <c r="D65" s="38" t="s">
        <v>682</v>
      </c>
      <c r="E65" s="28"/>
      <c r="F65" s="28"/>
      <c r="G65" s="28"/>
      <c r="H65" s="28"/>
      <c r="I65" s="48"/>
    </row>
    <row r="66" spans="1:9" ht="60" x14ac:dyDescent="0.25">
      <c r="A66" s="72" t="s">
        <v>502</v>
      </c>
      <c r="B66" s="38" t="s">
        <v>686</v>
      </c>
      <c r="C66" s="42" t="s">
        <v>681</v>
      </c>
      <c r="D66" s="38" t="s">
        <v>682</v>
      </c>
      <c r="E66" s="28"/>
      <c r="F66" s="28"/>
      <c r="G66" s="28"/>
      <c r="H66" s="28"/>
      <c r="I66" s="48"/>
    </row>
    <row r="67" spans="1:9" ht="30" x14ac:dyDescent="0.25">
      <c r="A67" s="72" t="s">
        <v>505</v>
      </c>
      <c r="B67" s="38" t="s">
        <v>506</v>
      </c>
      <c r="C67" s="42" t="s">
        <v>681</v>
      </c>
      <c r="D67" s="38" t="s">
        <v>682</v>
      </c>
      <c r="E67" s="28"/>
      <c r="F67" s="28"/>
      <c r="G67" s="28"/>
      <c r="H67" s="28"/>
      <c r="I67" s="48"/>
    </row>
    <row r="68" spans="1:9" ht="30" x14ac:dyDescent="0.25">
      <c r="A68" s="72" t="s">
        <v>508</v>
      </c>
      <c r="B68" s="38" t="s">
        <v>509</v>
      </c>
      <c r="C68" s="42" t="s">
        <v>681</v>
      </c>
      <c r="D68" s="38" t="s">
        <v>682</v>
      </c>
      <c r="E68" s="28"/>
      <c r="F68" s="28"/>
      <c r="G68" s="28"/>
      <c r="H68" s="28"/>
      <c r="I68" s="48"/>
    </row>
    <row r="69" spans="1:9" ht="30" x14ac:dyDescent="0.25">
      <c r="A69" s="72" t="s">
        <v>511</v>
      </c>
      <c r="B69" s="38" t="s">
        <v>512</v>
      </c>
      <c r="C69" s="42" t="s">
        <v>681</v>
      </c>
      <c r="D69" s="38" t="s">
        <v>682</v>
      </c>
      <c r="E69" s="28"/>
      <c r="F69" s="28"/>
      <c r="G69" s="28"/>
      <c r="H69" s="28"/>
      <c r="I69" s="48"/>
    </row>
    <row r="70" spans="1:9" ht="30" x14ac:dyDescent="0.25">
      <c r="A70" s="72" t="s">
        <v>524</v>
      </c>
      <c r="B70" s="38" t="s">
        <v>525</v>
      </c>
      <c r="C70" s="42" t="s">
        <v>681</v>
      </c>
      <c r="D70" s="38" t="s">
        <v>682</v>
      </c>
      <c r="E70" s="28"/>
      <c r="F70" s="28"/>
      <c r="G70" s="28"/>
      <c r="H70" s="28"/>
      <c r="I70" s="48"/>
    </row>
    <row r="71" spans="1:9" ht="30" x14ac:dyDescent="0.25">
      <c r="A71" s="72" t="s">
        <v>527</v>
      </c>
      <c r="B71" s="38" t="s">
        <v>528</v>
      </c>
      <c r="C71" s="42" t="s">
        <v>681</v>
      </c>
      <c r="D71" s="38" t="s">
        <v>682</v>
      </c>
      <c r="E71" s="28"/>
      <c r="F71" s="28"/>
      <c r="G71" s="28"/>
      <c r="H71" s="28"/>
      <c r="I71" s="48"/>
    </row>
    <row r="72" spans="1:9" ht="30" x14ac:dyDescent="0.25">
      <c r="A72" s="72" t="s">
        <v>530</v>
      </c>
      <c r="B72" s="38" t="s">
        <v>531</v>
      </c>
      <c r="C72" s="42" t="s">
        <v>681</v>
      </c>
      <c r="D72" s="38" t="s">
        <v>682</v>
      </c>
      <c r="E72" s="28"/>
      <c r="F72" s="28"/>
      <c r="G72" s="28"/>
      <c r="H72" s="28"/>
      <c r="I72" s="48"/>
    </row>
    <row r="73" spans="1:9" ht="60" x14ac:dyDescent="0.25">
      <c r="A73" s="45" t="s">
        <v>533</v>
      </c>
      <c r="B73" s="38" t="s">
        <v>534</v>
      </c>
      <c r="C73" s="38" t="s">
        <v>681</v>
      </c>
      <c r="D73" s="38" t="s">
        <v>682</v>
      </c>
      <c r="E73" s="28" t="s">
        <v>687</v>
      </c>
      <c r="F73" s="28" t="s">
        <v>671</v>
      </c>
      <c r="G73" s="28" t="s">
        <v>688</v>
      </c>
      <c r="H73" s="28" t="s">
        <v>672</v>
      </c>
      <c r="I73" s="48" t="s">
        <v>688</v>
      </c>
    </row>
    <row r="74" spans="1:9" ht="45" x14ac:dyDescent="0.25">
      <c r="A74" s="41" t="s">
        <v>479</v>
      </c>
      <c r="B74" s="40" t="s">
        <v>480</v>
      </c>
      <c r="C74" s="41" t="s">
        <v>689</v>
      </c>
      <c r="D74" s="40" t="s">
        <v>682</v>
      </c>
      <c r="E74" s="304"/>
      <c r="F74" s="30"/>
      <c r="G74" s="304"/>
      <c r="H74" s="30"/>
      <c r="I74" s="307"/>
    </row>
    <row r="75" spans="1:9" ht="45" x14ac:dyDescent="0.25">
      <c r="A75" s="42" t="s">
        <v>484</v>
      </c>
      <c r="B75" s="38" t="s">
        <v>485</v>
      </c>
      <c r="C75" s="42" t="s">
        <v>689</v>
      </c>
      <c r="D75" s="38" t="s">
        <v>682</v>
      </c>
      <c r="E75" s="306"/>
      <c r="F75" s="28"/>
      <c r="G75" s="306"/>
      <c r="H75" s="28"/>
      <c r="I75" s="305"/>
    </row>
    <row r="76" spans="1:9" ht="45" x14ac:dyDescent="0.25">
      <c r="A76" s="42" t="s">
        <v>488</v>
      </c>
      <c r="B76" s="38" t="s">
        <v>489</v>
      </c>
      <c r="C76" s="42" t="s">
        <v>689</v>
      </c>
      <c r="D76" s="38" t="s">
        <v>682</v>
      </c>
      <c r="E76" s="306"/>
      <c r="F76" s="28"/>
      <c r="G76" s="306"/>
      <c r="H76" s="28"/>
      <c r="I76" s="305"/>
    </row>
    <row r="77" spans="1:9" ht="45" x14ac:dyDescent="0.25">
      <c r="A77" s="42" t="s">
        <v>514</v>
      </c>
      <c r="B77" s="38" t="s">
        <v>515</v>
      </c>
      <c r="C77" s="42" t="s">
        <v>689</v>
      </c>
      <c r="D77" s="38" t="s">
        <v>682</v>
      </c>
      <c r="E77" s="28"/>
      <c r="F77" s="28"/>
      <c r="G77" s="28"/>
      <c r="H77" s="28"/>
      <c r="I77" s="48"/>
    </row>
    <row r="78" spans="1:9" ht="45" x14ac:dyDescent="0.25">
      <c r="A78" s="42" t="s">
        <v>518</v>
      </c>
      <c r="B78" s="38" t="s">
        <v>690</v>
      </c>
      <c r="C78" s="42" t="s">
        <v>689</v>
      </c>
      <c r="D78" s="38" t="s">
        <v>682</v>
      </c>
      <c r="E78" s="28"/>
      <c r="F78" s="28"/>
      <c r="G78" s="28"/>
      <c r="H78" s="28"/>
      <c r="I78" s="48"/>
    </row>
    <row r="79" spans="1:9" ht="45" x14ac:dyDescent="0.25">
      <c r="A79" s="42" t="s">
        <v>521</v>
      </c>
      <c r="B79" s="38" t="s">
        <v>522</v>
      </c>
      <c r="C79" s="42" t="s">
        <v>689</v>
      </c>
      <c r="D79" s="38" t="s">
        <v>682</v>
      </c>
      <c r="E79" s="28"/>
      <c r="F79" s="28"/>
      <c r="G79" s="28"/>
      <c r="H79" s="28"/>
      <c r="I79" s="48"/>
    </row>
    <row r="80" spans="1:9" ht="135" x14ac:dyDescent="0.25">
      <c r="A80" s="41" t="s">
        <v>584</v>
      </c>
      <c r="B80" s="40" t="s">
        <v>585</v>
      </c>
      <c r="C80" s="41" t="s">
        <v>691</v>
      </c>
      <c r="D80" s="40" t="s">
        <v>692</v>
      </c>
      <c r="E80" s="30" t="s">
        <v>711</v>
      </c>
      <c r="F80" s="30" t="s">
        <v>671</v>
      </c>
      <c r="G80" s="30" t="s">
        <v>722</v>
      </c>
      <c r="H80" s="30" t="s">
        <v>672</v>
      </c>
      <c r="I80" s="49" t="s">
        <v>721</v>
      </c>
    </row>
    <row r="81" spans="1:9" ht="150" x14ac:dyDescent="0.25">
      <c r="A81" s="38" t="s">
        <v>589</v>
      </c>
      <c r="B81" s="38" t="s">
        <v>590</v>
      </c>
      <c r="C81" s="38" t="s">
        <v>691</v>
      </c>
      <c r="D81" s="38" t="s">
        <v>692</v>
      </c>
      <c r="E81" s="28" t="s">
        <v>703</v>
      </c>
      <c r="F81" s="28" t="s">
        <v>671</v>
      </c>
      <c r="G81" s="28" t="s">
        <v>708</v>
      </c>
      <c r="H81" s="28" t="s">
        <v>672</v>
      </c>
      <c r="I81" s="48" t="s">
        <v>721</v>
      </c>
    </row>
    <row r="82" spans="1:9" ht="45" x14ac:dyDescent="0.25">
      <c r="A82" s="38" t="s">
        <v>594</v>
      </c>
      <c r="B82" s="38" t="s">
        <v>595</v>
      </c>
      <c r="C82" s="38" t="s">
        <v>691</v>
      </c>
      <c r="D82" s="38" t="s">
        <v>692</v>
      </c>
      <c r="E82" s="28"/>
      <c r="F82" s="28"/>
      <c r="G82" s="28"/>
      <c r="H82" s="28"/>
      <c r="I82" s="48"/>
    </row>
    <row r="83" spans="1:9" ht="30" x14ac:dyDescent="0.25">
      <c r="A83" s="38" t="s">
        <v>598</v>
      </c>
      <c r="B83" s="38" t="s">
        <v>599</v>
      </c>
      <c r="C83" s="38" t="s">
        <v>691</v>
      </c>
      <c r="D83" s="38" t="s">
        <v>692</v>
      </c>
      <c r="E83" s="28"/>
      <c r="F83" s="28"/>
      <c r="G83" s="28"/>
      <c r="H83" s="28"/>
      <c r="I83" s="48"/>
    </row>
    <row r="84" spans="1:9" ht="150" x14ac:dyDescent="0.25">
      <c r="A84" s="38" t="s">
        <v>601</v>
      </c>
      <c r="B84" s="38" t="s">
        <v>602</v>
      </c>
      <c r="C84" s="38" t="s">
        <v>691</v>
      </c>
      <c r="D84" s="38" t="s">
        <v>692</v>
      </c>
      <c r="E84" s="28" t="s">
        <v>703</v>
      </c>
      <c r="F84" s="28" t="s">
        <v>671</v>
      </c>
      <c r="G84" s="28" t="s">
        <v>708</v>
      </c>
      <c r="H84" s="28" t="s">
        <v>672</v>
      </c>
      <c r="I84" s="48" t="s">
        <v>721</v>
      </c>
    </row>
    <row r="85" spans="1:9" ht="45" x14ac:dyDescent="0.25">
      <c r="A85" s="38" t="s">
        <v>605</v>
      </c>
      <c r="B85" s="38" t="s">
        <v>606</v>
      </c>
      <c r="C85" s="38" t="s">
        <v>691</v>
      </c>
      <c r="D85" s="38" t="s">
        <v>692</v>
      </c>
      <c r="E85" s="28"/>
      <c r="F85" s="28"/>
      <c r="G85" s="28"/>
      <c r="H85" s="28"/>
      <c r="I85" s="48"/>
    </row>
    <row r="86" spans="1:9" ht="45" x14ac:dyDescent="0.25">
      <c r="A86" s="38" t="s">
        <v>609</v>
      </c>
      <c r="B86" s="38" t="s">
        <v>610</v>
      </c>
      <c r="C86" s="38" t="s">
        <v>691</v>
      </c>
      <c r="D86" s="38" t="s">
        <v>692</v>
      </c>
      <c r="E86" s="28"/>
      <c r="F86" s="28"/>
      <c r="G86" s="28"/>
      <c r="H86" s="28"/>
      <c r="I86" s="48"/>
    </row>
    <row r="87" spans="1:9" ht="105" x14ac:dyDescent="0.25">
      <c r="A87" s="40" t="s">
        <v>635</v>
      </c>
      <c r="B87" s="40" t="s">
        <v>636</v>
      </c>
      <c r="C87" s="40" t="s">
        <v>693</v>
      </c>
      <c r="D87" s="40" t="s">
        <v>694</v>
      </c>
      <c r="E87" s="30" t="s">
        <v>698</v>
      </c>
      <c r="F87" s="30" t="s">
        <v>705</v>
      </c>
      <c r="G87" s="30" t="s">
        <v>699</v>
      </c>
      <c r="H87" s="30" t="s">
        <v>672</v>
      </c>
      <c r="I87" s="49" t="s">
        <v>700</v>
      </c>
    </row>
    <row r="88" spans="1:9" ht="60" x14ac:dyDescent="0.25">
      <c r="A88" s="38" t="s">
        <v>640</v>
      </c>
      <c r="B88" s="38" t="s">
        <v>641</v>
      </c>
      <c r="C88" s="38" t="s">
        <v>693</v>
      </c>
      <c r="D88" s="38" t="s">
        <v>694</v>
      </c>
      <c r="E88" s="28"/>
      <c r="F88" s="28"/>
      <c r="G88" s="28"/>
      <c r="H88" s="28"/>
      <c r="I88" s="48"/>
    </row>
    <row r="89" spans="1:9" ht="60.75" thickBot="1" x14ac:dyDescent="0.3">
      <c r="A89" s="103" t="s">
        <v>643</v>
      </c>
      <c r="B89" s="103" t="s">
        <v>644</v>
      </c>
      <c r="C89" s="103" t="s">
        <v>693</v>
      </c>
      <c r="D89" s="103" t="s">
        <v>694</v>
      </c>
      <c r="E89" s="104"/>
      <c r="F89" s="104"/>
      <c r="G89" s="104"/>
      <c r="H89" s="104"/>
      <c r="I89" s="105"/>
    </row>
    <row r="90" spans="1:9" x14ac:dyDescent="0.25">
      <c r="A90" s="33" t="s">
        <v>695</v>
      </c>
    </row>
    <row r="91" spans="1:9" x14ac:dyDescent="0.25">
      <c r="A91" s="33" t="s">
        <v>370</v>
      </c>
    </row>
    <row r="92" spans="1:9" ht="20.25" x14ac:dyDescent="0.3">
      <c r="A92" s="29" t="s">
        <v>696</v>
      </c>
      <c r="B92" s="29"/>
      <c r="C92" s="2"/>
      <c r="D92" s="2"/>
      <c r="E92" s="7"/>
      <c r="F92" s="34"/>
      <c r="G92" s="34"/>
      <c r="H92" s="2"/>
    </row>
    <row r="93" spans="1:9" ht="43.5" x14ac:dyDescent="0.25">
      <c r="A93" s="25" t="s">
        <v>652</v>
      </c>
      <c r="B93" s="25" t="s">
        <v>653</v>
      </c>
      <c r="C93" s="25" t="s">
        <v>654</v>
      </c>
      <c r="D93" s="25" t="s">
        <v>655</v>
      </c>
      <c r="E93" s="25" t="s">
        <v>656</v>
      </c>
      <c r="F93" s="25" t="s">
        <v>657</v>
      </c>
      <c r="G93" s="25" t="s">
        <v>658</v>
      </c>
      <c r="H93" s="25" t="s">
        <v>659</v>
      </c>
      <c r="I93" s="26" t="s">
        <v>660</v>
      </c>
    </row>
    <row r="94" spans="1:9" s="12" customFormat="1" ht="15.75" thickBot="1" x14ac:dyDescent="0.3">
      <c r="A94" s="198" t="s">
        <v>697</v>
      </c>
      <c r="B94" s="106"/>
      <c r="C94" s="104"/>
      <c r="D94" s="104"/>
      <c r="E94" s="104"/>
      <c r="F94" s="104"/>
      <c r="G94" s="104"/>
      <c r="H94" s="104"/>
      <c r="I94" s="105"/>
    </row>
    <row r="95" spans="1:9" x14ac:dyDescent="0.25">
      <c r="A95" s="33" t="s">
        <v>695</v>
      </c>
    </row>
    <row r="97" spans="1:8" ht="295.5" customHeight="1" x14ac:dyDescent="0.25">
      <c r="A97" s="368" t="s">
        <v>360</v>
      </c>
      <c r="B97" s="368"/>
      <c r="C97" s="368"/>
      <c r="D97" s="368"/>
      <c r="E97" s="368"/>
      <c r="F97" s="368"/>
      <c r="G97" s="368"/>
      <c r="H97" s="368"/>
    </row>
    <row r="98" spans="1:8" x14ac:dyDescent="0.25">
      <c r="A98" s="31" t="s">
        <v>8</v>
      </c>
    </row>
  </sheetData>
  <sheetProtection algorithmName="SHA-512" hashValue="u1PzZFcKXrZKR0f4sxMdk4uq1iW5O3AmZJlsA46nKDFUl6pjuBS0FOpNWmOrGl0XdbAdpiGvQu6/+cLO24JgSQ==" saltValue="0GspAU6o9Y3bBljJs5lwBw==" spinCount="100000" sheet="1" insertRows="0" autoFilter="0"/>
  <autoFilter ref="A10:I89" xr:uid="{D47F3EE1-8FC2-42C0-9EC3-5280D3D08874}"/>
  <mergeCells count="7">
    <mergeCell ref="A97:H97"/>
    <mergeCell ref="A7:B7"/>
    <mergeCell ref="A2:B2"/>
    <mergeCell ref="A3:B3"/>
    <mergeCell ref="A4:B4"/>
    <mergeCell ref="A5:B5"/>
    <mergeCell ref="A6:B6"/>
  </mergeCells>
  <dataValidations count="1">
    <dataValidation type="list" allowBlank="1" showInputMessage="1" showErrorMessage="1" sqref="H94 H12:H14 H16:H89" xr:uid="{9DCE87AA-D748-4E52-9BE3-48BA614747EA}">
      <formula1>"New, Ongoing, Resolved"</formula1>
    </dataValidation>
  </dataValidations>
  <pageMargins left="0.7" right="0.7" top="0.75" bottom="0.75" header="0.3" footer="0.3"/>
  <pageSetup scale="75" pageOrder="overThenDown" orientation="landscape" r:id="rId1"/>
  <headerFooter differentFirst="1">
    <oddHeader>&amp;L&amp;"Times New Roman,Regular"&amp;10Medicaid Section 1115 Eligibility and Coverage Demonstration Monitoring Report Workbook – &amp;A</oddHeader>
    <oddFooter>&amp;R&amp;"Times New Roman,Regular"&amp;10&amp;P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3772A934B3014CA755CBB987A2AE96" ma:contentTypeVersion="24" ma:contentTypeDescription="Create a new document." ma:contentTypeScope="" ma:versionID="87b5c58bb4a232458c8008e4167a1a6a">
  <xsd:schema xmlns:xsd="http://www.w3.org/2001/XMLSchema" xmlns:xs="http://www.w3.org/2001/XMLSchema" xmlns:p="http://schemas.microsoft.com/office/2006/metadata/properties" xmlns:ns2="076ace37-3065-43d0-9326-b346816498e9" xmlns:ns3="ff8dddde-fe7a-4692-8fe4-c67ffad8d002" xmlns:ns4="ddb5066c-6899-482b-9ea0-5145f9da9989" targetNamespace="http://schemas.microsoft.com/office/2006/metadata/properties" ma:root="true" ma:fieldsID="62ae04aa575ab4bd999c5e98b1ba881d" ns2:_="" ns3:_="" ns4:_="">
    <xsd:import namespace="076ace37-3065-43d0-9326-b346816498e9"/>
    <xsd:import namespace="ff8dddde-fe7a-4692-8fe4-c67ffad8d002"/>
    <xsd:import namespace="ddb5066c-6899-482b-9ea0-5145f9da998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lcf76f155ced4ddcb4097134ff3c332f" minOccurs="0"/>
                <xsd:element ref="ns4:TaxCatchAll"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6ace37-3065-43d0-9326-b346816498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8dddde-fe7a-4692-8fe4-c67ffad8d00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b5066c-6899-482b-9ea0-5145f9da998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7e50b21-4c85-426f-83c2-270b9e782ad5}" ma:internalName="TaxCatchAll" ma:showField="CatchAllData" ma:web="eb19d7b9-5ba6-4a91-b362-ef6a6f5408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db5066c-6899-482b-9ea0-5145f9da9989" xsi:nil="true"/>
    <lcf76f155ced4ddcb4097134ff3c332f xmlns="076ace37-3065-43d0-9326-b346816498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DC8395-5F20-462C-AF26-B647DEE065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6ace37-3065-43d0-9326-b346816498e9"/>
    <ds:schemaRef ds:uri="ff8dddde-fe7a-4692-8fe4-c67ffad8d002"/>
    <ds:schemaRef ds:uri="ddb5066c-6899-482b-9ea0-5145f9da99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4E888B-B1D3-4335-9E3E-D5849ACEA0F8}">
  <ds:schemaRefs>
    <ds:schemaRef ds:uri="http://schemas.microsoft.com/sharepoint/v3/contenttype/forms"/>
  </ds:schemaRefs>
</ds:datastoreItem>
</file>

<file path=customXml/itemProps3.xml><?xml version="1.0" encoding="utf-8"?>
<ds:datastoreItem xmlns:ds="http://schemas.openxmlformats.org/officeDocument/2006/customXml" ds:itemID="{A58E96E6-8020-48B0-83D8-A7B99CF0E4CF}">
  <ds:schemaRefs>
    <ds:schemaRef ds:uri="http://schemas.microsoft.com/office/2006/metadata/properties"/>
    <ds:schemaRef ds:uri="http://schemas.openxmlformats.org/package/2006/metadata/core-properties"/>
    <ds:schemaRef ds:uri="ddb5066c-6899-482b-9ea0-5145f9da9989"/>
    <ds:schemaRef ds:uri="076ace37-3065-43d0-9326-b346816498e9"/>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ff8dddde-fe7a-4692-8fe4-c67ffad8d00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EandC overview</vt:lpstr>
      <vt:lpstr>PRA disclosure statement</vt:lpstr>
      <vt:lpstr>EandC metrics (AD)</vt:lpstr>
      <vt:lpstr>EandC metrics (PR)</vt:lpstr>
      <vt:lpstr>EandC metrics (HB)</vt:lpstr>
      <vt:lpstr>EandC metrics (RW)</vt:lpstr>
      <vt:lpstr>EandC reporting issues</vt:lpstr>
      <vt:lpstr>'EandC metrics (AD)'!Print_Area</vt:lpstr>
      <vt:lpstr>'EandC metrics (HB)'!Print_Area</vt:lpstr>
      <vt:lpstr>'EandC metrics (PR)'!Print_Area</vt:lpstr>
      <vt:lpstr>'EandC metrics (RW)'!Print_Area</vt:lpstr>
      <vt:lpstr>'PRA disclosure statement'!Print_Area</vt:lpstr>
      <vt:lpstr>'EandC metrics (AD)'!Print_Titles</vt:lpstr>
      <vt:lpstr>'EandC metrics (HB)'!Print_Titles</vt:lpstr>
      <vt:lpstr>'EandC metrics (PR)'!Print_Titles</vt:lpstr>
      <vt:lpstr>'EandC metrics (RW)'!Print_Titles</vt:lpstr>
      <vt:lpstr>'EandC reporting issues'!Print_Titles</vt:lpstr>
      <vt:lpstr>Range_EC_metrics_AD</vt:lpstr>
      <vt:lpstr>Range_EC_Metrics_HB</vt:lpstr>
      <vt:lpstr>Range_EC_metrics_PR</vt:lpstr>
      <vt:lpstr>Range_EC_metrics_RW</vt:lpstr>
      <vt:lpstr>Range_EC_Reporting</vt:lpstr>
      <vt:lpstr>Range_EC_reporting2</vt:lpstr>
      <vt:lpstr>TitleRegion1.A10.I89.6</vt:lpstr>
      <vt:lpstr>TitleRegion1.A11.CG123.2</vt:lpstr>
      <vt:lpstr>TitleRegion1.A11.CG22.4</vt:lpstr>
      <vt:lpstr>TitleRegion1.A11.CG22.5</vt:lpstr>
      <vt:lpstr>TitleRegion1.A11.CG80.3</vt:lpstr>
      <vt:lpstr>TitleRegion2.A93.I94.6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Section 1115 Eligibility and Coverage Monitoring Report Workbook (Version 3.0)</dc:title>
  <dc:subject>Community Engagement Monitoring Workbook</dc:subject>
  <dc:creator>Centers for Medicare &amp; Medicaid Services</dc:creator>
  <cp:keywords>Medicaid, Eligibility, Coverage, Monitoring, Report, Workbook, Demonstration, 1115</cp:keywords>
  <dc:description/>
  <cp:lastModifiedBy>Bradley, Anna</cp:lastModifiedBy>
  <cp:revision/>
  <dcterms:created xsi:type="dcterms:W3CDTF">2018-05-18T19:26:44Z</dcterms:created>
  <dcterms:modified xsi:type="dcterms:W3CDTF">2025-09-15T19:47:26Z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0x0101005E3772A934B3014CA755CBB987A2AE96</vt:lpwstr>
  </property>
  <property fmtid="{D5CDD505-2E9C-101B-9397-08002B2CF9AE}" pid="4" name="_dlc_DocIdItemGuid">
    <vt:lpwstr>78f2092d-1826-4e52-946a-d6586a6e3e09</vt:lpwstr>
  </property>
  <property fmtid="{D5CDD505-2E9C-101B-9397-08002B2CF9AE}" pid="5" name="MediaServiceImageTags">
    <vt:lpwstr/>
  </property>
  <property fmtid="{D5CDD505-2E9C-101B-9397-08002B2CF9AE}" pid="6" name="_MarkAsFinal">
    <vt:bool>true</vt:bool>
  </property>
</Properties>
</file>