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87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'Sheet1'!$A$18:$A$82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<sst xmlns="http://schemas.openxmlformats.org/spreadsheetml/2006/main" count="308" uniqueCount="182">
  <si>
    <t>Greenfield</t>
  </si>
  <si>
    <t>Seymour</t>
  </si>
  <si>
    <t>Laporte</t>
  </si>
  <si>
    <t>Vincennes</t>
  </si>
  <si>
    <t>Crawfordsville</t>
  </si>
  <si>
    <t>BA</t>
  </si>
  <si>
    <t>DA</t>
  </si>
  <si>
    <t>DB</t>
  </si>
  <si>
    <t>CB, EE</t>
  </si>
  <si>
    <t>BA, CB</t>
  </si>
  <si>
    <t>BA, 0194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</si>
  <si>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</si>
  <si>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</si>
  <si>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</si>
  <si>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</si>
  <si>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</si>
  <si>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</si>
  <si>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</si>
  <si>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</si>
  <si>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</si>
  <si>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</si>
  <si>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</si>
  <si>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</si>
  <si>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</si>
  <si>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</si>
  <si>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</si>
  <si>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</si>
  <si>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</si>
  <si>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</si>
  <si>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</si>
  <si>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</si>
  <si>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</si>
  <si>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</si>
  <si>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</si>
  <si>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</si>
  <si>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</si>
  <si>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</si>
  <si>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</si>
  <si>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</si>
  <si>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</si>
  <si>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</si>
  <si>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</si>
  <si>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</si>
  <si>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</si>
  <si>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</si>
  <si>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</si>
  <si>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</si>
  <si>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</si>
  <si>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</si>
  <si>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</si>
  <si>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</si>
  <si>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</si>
  <si>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124</t>
  </si>
  <si>
    <t xml:space="preserve">SR -29620-A    </t>
  </si>
  <si>
    <t xml:space="preserve">SR -29694-A    </t>
  </si>
  <si>
    <t>150</t>
  </si>
  <si>
    <t xml:space="preserve">SR -29761-A    </t>
  </si>
  <si>
    <t>160</t>
  </si>
  <si>
    <t xml:space="preserve">SR -30242-A    </t>
  </si>
  <si>
    <t>180</t>
  </si>
  <si>
    <t xml:space="preserve">SR -30398-A    </t>
  </si>
  <si>
    <t>234</t>
  </si>
  <si>
    <t xml:space="preserve">SR -32113-B    </t>
  </si>
  <si>
    <t>238</t>
  </si>
  <si>
    <t xml:space="preserve">SR -32117-B    </t>
  </si>
  <si>
    <t>240</t>
  </si>
  <si>
    <t xml:space="preserve">SR -32118-A    </t>
  </si>
  <si>
    <t>250</t>
  </si>
  <si>
    <t xml:space="preserve">SR -32119-A    </t>
  </si>
  <si>
    <t>260</t>
  </si>
  <si>
    <t xml:space="preserve">SR -32120-A    </t>
  </si>
  <si>
    <t>270</t>
  </si>
  <si>
    <t xml:space="preserve">SR -32121-A    </t>
  </si>
  <si>
    <t>280</t>
  </si>
  <si>
    <t xml:space="preserve">SR -32122-A    </t>
  </si>
  <si>
    <t>300</t>
  </si>
  <si>
    <t xml:space="preserve">SR -32138-A    </t>
  </si>
  <si>
    <t>310</t>
  </si>
  <si>
    <t xml:space="preserve">SR -32154-A    </t>
  </si>
  <si>
    <t>320</t>
  </si>
  <si>
    <t xml:space="preserve">SR -32161-A    </t>
  </si>
  <si>
    <t>340</t>
  </si>
  <si>
    <t xml:space="preserve">SR -32171-A    </t>
  </si>
  <si>
    <t>350</t>
  </si>
  <si>
    <t xml:space="preserve">SR -32215-A    </t>
  </si>
  <si>
    <t>360</t>
  </si>
  <si>
    <t xml:space="preserve">SR -32217-A    </t>
  </si>
  <si>
    <t xml:space="preserve">SR -32218-A    </t>
  </si>
  <si>
    <t>380</t>
  </si>
  <si>
    <t xml:space="preserve">SR -32233-A    </t>
  </si>
  <si>
    <t>390</t>
  </si>
  <si>
    <t xml:space="preserve">SR -32252-A    </t>
  </si>
  <si>
    <t>420</t>
  </si>
  <si>
    <t xml:space="preserve">SR -32297-A    </t>
  </si>
  <si>
    <t>440</t>
  </si>
  <si>
    <t xml:space="preserve">SR -32299-A    </t>
  </si>
  <si>
    <t>450</t>
  </si>
  <si>
    <t xml:space="preserve">SR -32303-A    </t>
  </si>
  <si>
    <t>460</t>
  </si>
  <si>
    <t xml:space="preserve">SR -32306-A    </t>
  </si>
  <si>
    <t>470</t>
  </si>
  <si>
    <t xml:space="preserve">SR -32307-A    </t>
  </si>
  <si>
    <t>480</t>
  </si>
  <si>
    <t xml:space="preserve">SR -32311-A    </t>
  </si>
  <si>
    <t>490</t>
  </si>
  <si>
    <t xml:space="preserve">SR -32312-A    </t>
  </si>
  <si>
    <t>510</t>
  </si>
  <si>
    <t xml:space="preserve">SR -32324-A    </t>
  </si>
  <si>
    <t>520</t>
  </si>
  <si>
    <t xml:space="preserve">SR -32327-A    </t>
  </si>
  <si>
    <t>524</t>
  </si>
  <si>
    <t xml:space="preserve">SR -32329-A    </t>
  </si>
  <si>
    <t>540</t>
  </si>
  <si>
    <t xml:space="preserve">SR -32337-A    </t>
  </si>
  <si>
    <t>560</t>
  </si>
  <si>
    <t xml:space="preserve">SR -32380-A    </t>
  </si>
  <si>
    <t>570</t>
  </si>
  <si>
    <t xml:space="preserve">SR -32381-A    </t>
  </si>
  <si>
    <t>580</t>
  </si>
  <si>
    <t xml:space="preserve">SR -32382-A    </t>
  </si>
  <si>
    <t>590</t>
  </si>
  <si>
    <t xml:space="preserve">SR -32383-A    </t>
  </si>
  <si>
    <t>630</t>
  </si>
  <si>
    <t xml:space="preserve">SRS-28988-A    </t>
  </si>
  <si>
    <t>640</t>
  </si>
  <si>
    <t xml:space="preserve">SRS-30035-A    </t>
  </si>
  <si>
    <t>650</t>
  </si>
  <si>
    <t xml:space="preserve">SRS-30343-A    </t>
  </si>
  <si>
    <t>656</t>
  </si>
  <si>
    <t xml:space="preserve">SRS-30404-B    </t>
  </si>
  <si>
    <t>660</t>
  </si>
  <si>
    <t xml:space="preserve">SRS-30520-A    </t>
  </si>
  <si>
    <t>670</t>
  </si>
  <si>
    <t xml:space="preserve">SRS-30817-A    </t>
  </si>
  <si>
    <t>680</t>
  </si>
  <si>
    <t xml:space="preserve">SRS-31951-A    </t>
  </si>
  <si>
    <t>690</t>
  </si>
  <si>
    <t xml:space="preserve">SRS-32018-A    </t>
  </si>
  <si>
    <t>710</t>
  </si>
  <si>
    <t xml:space="preserve">SRS-32124-A    </t>
  </si>
  <si>
    <t>730</t>
  </si>
  <si>
    <t xml:space="preserve">SRS-32132-A    </t>
  </si>
  <si>
    <t>770</t>
  </si>
  <si>
    <t xml:space="preserve">SRS-32149-A    </t>
  </si>
  <si>
    <t>780</t>
  </si>
  <si>
    <t xml:space="preserve">SRS-32180-A    </t>
  </si>
  <si>
    <t>790</t>
  </si>
  <si>
    <t xml:space="preserve">SRS-32207-A    </t>
  </si>
  <si>
    <t xml:space="preserve">SRS-32287-A    </t>
  </si>
  <si>
    <t>840</t>
  </si>
  <si>
    <t xml:space="preserve">SRS-32292-A    </t>
  </si>
  <si>
    <t>850</t>
  </si>
  <si>
    <t xml:space="preserve">SRS-32334-A    </t>
  </si>
  <si>
    <t>870</t>
  </si>
  <si>
    <t xml:space="preserve">SRS-32364-A    </t>
  </si>
  <si>
    <t>906</t>
  </si>
  <si>
    <t xml:space="preserve">SB -31371-A    </t>
  </si>
  <si>
    <t>910</t>
  </si>
  <si>
    <t xml:space="preserve">SB -31912-A    </t>
  </si>
  <si>
    <t>912</t>
  </si>
  <si>
    <t xml:space="preserve">SB -32060-A    </t>
  </si>
  <si>
    <t>914</t>
  </si>
  <si>
    <t xml:space="preserve">SB -32091-A    </t>
  </si>
  <si>
    <t>916</t>
  </si>
  <si>
    <t xml:space="preserve">SB -32093-A    </t>
  </si>
  <si>
    <t>920</t>
  </si>
  <si>
    <t xml:space="preserve">SB -32106-A    </t>
  </si>
  <si>
    <t>Ft. Wayne</t>
  </si>
  <si>
    <t>ED</t>
  </si>
  <si>
    <t>EM</t>
  </si>
  <si>
    <t>EM, 0998</t>
  </si>
  <si>
    <t>Stimulus Letting</t>
  </si>
  <si>
    <t>SRS-31996-A</t>
  </si>
  <si>
    <t>SB-32085-A</t>
  </si>
  <si>
    <r>
      <t>State:</t>
    </r>
    <r>
      <rPr>
        <u val="single"/>
        <sz val="12"/>
        <rFont val="Times New Roman"/>
        <family val="1"/>
      </rPr>
      <t xml:space="preserve">           </t>
    </r>
  </si>
  <si>
    <r>
      <t>Zip Code:</t>
    </r>
    <r>
      <rPr>
        <u val="single"/>
        <sz val="12"/>
        <rFont val="Times New Roman"/>
        <family val="1"/>
      </rPr>
      <t xml:space="preserve">                       </t>
    </r>
  </si>
  <si>
    <t xml:space="preserve">SRS-32126-A    </t>
  </si>
  <si>
    <t xml:space="preserve">SRS-32135-A    </t>
  </si>
  <si>
    <t xml:space="preserve">SRS-32137-A    </t>
  </si>
  <si>
    <t>Withdrawn</t>
  </si>
  <si>
    <t>Rescheduled 8/12/09</t>
  </si>
  <si>
    <t>Rescheduled 8/05/09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</si>
</sst>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/dd/yyyy"/>
    <numFmt numFmtId="166" formatCode="&quot;$&quot;#,##0.00"/>
  </numFmts>
  <fonts count="27">
    <font>
      <sz val="10"/>
      <name val="Arial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/>
      <protection locked="0"/>
    </xf>
    <xf numFmtId="165" fontId="19" fillId="0" borderId="4" xfId="0" applyNumberFormat="1" applyFont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9" xfId="0" applyNumberFormat="1" applyBorder="1" applyAlignment="1">
      <alignment vertical="center"/>
    </xf>
    <xf numFmtId="49" fontId="0" fillId="0" borderId="2" xfId="0" applyNumberFormat="1" applyBorder="1" applyAlignment="1">
      <alignment/>
    </xf>
    <xf numFmtId="0" fontId="2" fillId="0" borderId="0" xfId="20" applyFont="1" applyAlignment="1" applyProtection="1">
      <alignment vertical="center"/>
      <protection locked="0"/>
    </xf>
    <xf numFmtId="0" fontId="0" fillId="0" borderId="0" xfId="0" applyAlignment="1">
      <alignment/>
    </xf>
    <xf numFmtId="0" fontId="11" fillId="0" borderId="0" xfId="20" applyFont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right" vertical="center" wrapText="1"/>
      <protection locked="0"/>
    </xf>
    <xf numFmtId="0" fontId="11" fillId="3" borderId="0" xfId="2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164" fontId="2" fillId="0" borderId="11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2" fillId="0" borderId="13" xfId="0" applyNumberFormat="1" applyFont="1" applyFill="1" applyBorder="1" applyAlignment="1" applyProtection="1">
      <alignment vertical="center"/>
      <protection locked="0"/>
    </xf>
    <xf numFmtId="164" fontId="0" fillId="0" borderId="13" xfId="0" applyNumberFormat="1" applyBorder="1" applyAlignment="1">
      <alignment vertical="center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165" fontId="19" fillId="0" borderId="17" xfId="0" applyNumberFormat="1" applyFont="1" applyBorder="1" applyAlignment="1" applyProtection="1">
      <alignment horizontal="center" vertical="center"/>
      <protection locked="0"/>
    </xf>
    <xf numFmtId="165" fontId="19" fillId="0" borderId="18" xfId="0" applyNumberFormat="1" applyFont="1" applyBorder="1" applyAlignment="1" applyProtection="1">
      <alignment horizontal="center" vertical="center"/>
      <protection locked="0"/>
    </xf>
    <xf numFmtId="165" fontId="20" fillId="0" borderId="19" xfId="0" applyNumberFormat="1" applyFont="1" applyBorder="1" applyAlignment="1" applyProtection="1">
      <alignment horizontal="center" vertical="center"/>
      <protection locked="0"/>
    </xf>
    <xf numFmtId="165" fontId="20" fillId="0" borderId="4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NumberForma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25" fillId="5" borderId="10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2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57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133350</xdr:colOff>
      <xdr:row>13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848225" y="1847850"/>
          <a:ext cx="476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showGridLines="0" tabSelected="1" workbookViewId="0" topLeftCell="A1">
      <selection activeCell="T41" sqref="T41"/>
    </sheetView>
  </sheetViews>
  <sheetFormatPr defaultColWidth="9.140625" defaultRowHeight="12.75"/>
  <cols>
    <col min="1" max="2" width="4.7109375" style="0" customWidth="1"/>
    <col min="3" max="3" width="12.7109375" style="0" customWidth="1"/>
    <col min="4" max="4" width="9.00390625" style="0" bestFit="1" customWidth="1"/>
    <col min="5" max="5" width="12.7109375" style="0" customWidth="1"/>
    <col min="6" max="6" width="3.7109375" style="0" customWidth="1"/>
    <col min="7" max="7" width="6.57421875" style="0" bestFit="1" customWidth="1"/>
    <col min="8" max="8" width="3.421875" style="0" customWidth="1"/>
    <col min="9" max="9" width="6.57421875" style="0" bestFit="1" customWidth="1"/>
    <col min="10" max="10" width="2.00390625" style="0" bestFit="1" customWidth="1"/>
    <col min="11" max="11" width="5.28125" style="0" bestFit="1" customWidth="1"/>
    <col min="12" max="12" width="2.00390625" style="0" bestFit="1" customWidth="1"/>
    <col min="13" max="13" width="5.28125" style="0" bestFit="1" customWidth="1"/>
    <col min="14" max="14" width="2.57421875" style="0" customWidth="1"/>
    <col min="15" max="15" width="6.57421875" style="0" bestFit="1" customWidth="1"/>
  </cols>
  <sheetData>
    <row r="1" spans="1:16" ht="18.75">
      <c r="A1" s="18"/>
      <c r="B1" s="19"/>
      <c r="C1" s="47" t="s">
        <v>24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8.75">
      <c r="A2" s="18"/>
      <c r="B2" s="19"/>
      <c r="C2" s="20"/>
      <c r="D2" s="48" t="s">
        <v>25</v>
      </c>
      <c r="E2" s="48"/>
      <c r="F2" s="48"/>
      <c r="G2" s="48"/>
      <c r="H2" s="48"/>
      <c r="I2" s="48"/>
      <c r="J2" s="48"/>
      <c r="K2" s="49" t="s">
        <v>26</v>
      </c>
      <c r="L2" s="50"/>
      <c r="M2" s="50"/>
      <c r="N2" s="50"/>
      <c r="O2" s="50"/>
      <c r="P2" s="50"/>
    </row>
    <row r="3" spans="1:16" ht="15.75">
      <c r="A3" s="8"/>
      <c r="B3" s="51" t="s">
        <v>27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4"/>
    </row>
    <row r="4" spans="1:16" ht="15.75">
      <c r="A4" s="8"/>
      <c r="B4" s="51" t="s">
        <v>28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4"/>
    </row>
    <row r="5" spans="1:16" ht="15.75">
      <c r="A5" s="8"/>
      <c r="B5" s="53" t="s">
        <v>29</v>
      </c>
      <c r="C5" s="53"/>
      <c r="D5" s="22"/>
      <c r="E5" s="54"/>
      <c r="F5" s="54"/>
      <c r="G5" s="54"/>
      <c r="H5" s="54"/>
      <c r="I5" s="54"/>
      <c r="J5" s="54"/>
      <c r="K5" s="54"/>
      <c r="L5" s="54"/>
      <c r="M5" s="21"/>
      <c r="N5" s="21"/>
      <c r="O5" s="21"/>
      <c r="P5" s="9"/>
    </row>
    <row r="6" spans="1:16" ht="15.75">
      <c r="A6" s="8"/>
      <c r="B6" s="53" t="s">
        <v>30</v>
      </c>
      <c r="C6" s="53"/>
      <c r="D6" s="22"/>
      <c r="E6" s="54"/>
      <c r="F6" s="54"/>
      <c r="G6" s="54"/>
      <c r="H6" s="54"/>
      <c r="I6" s="54"/>
      <c r="J6" s="54"/>
      <c r="K6" s="54"/>
      <c r="L6" s="54"/>
      <c r="M6" s="21"/>
      <c r="N6" s="21"/>
      <c r="O6" s="21"/>
      <c r="P6" s="9"/>
    </row>
    <row r="7" spans="1:16" ht="15.75">
      <c r="A7" s="8"/>
      <c r="B7" s="53" t="s">
        <v>31</v>
      </c>
      <c r="C7" s="55"/>
      <c r="D7" s="55"/>
      <c r="E7" s="55"/>
      <c r="F7" s="55"/>
      <c r="G7" s="56"/>
      <c r="H7" s="57"/>
      <c r="I7" s="58"/>
      <c r="J7" s="58"/>
      <c r="K7" s="58"/>
      <c r="L7" s="58"/>
      <c r="M7" s="58"/>
      <c r="N7" s="58"/>
      <c r="O7" s="58"/>
      <c r="P7" s="9"/>
    </row>
    <row r="8" spans="1:16" ht="15.75">
      <c r="A8" s="8"/>
      <c r="B8" s="23" t="s">
        <v>32</v>
      </c>
      <c r="C8" s="59"/>
      <c r="D8" s="59"/>
      <c r="E8" s="59"/>
      <c r="F8" s="59"/>
      <c r="G8" s="59"/>
      <c r="H8" s="60" t="s">
        <v>174</v>
      </c>
      <c r="I8" s="61"/>
      <c r="J8" s="61"/>
      <c r="K8" s="60" t="s">
        <v>175</v>
      </c>
      <c r="L8" s="60"/>
      <c r="M8" s="61"/>
      <c r="N8" s="61"/>
      <c r="O8" s="61"/>
      <c r="P8" s="9"/>
    </row>
    <row r="9" spans="1:16" ht="15.75">
      <c r="A9" s="8"/>
      <c r="B9" s="21" t="s">
        <v>33</v>
      </c>
      <c r="C9" s="21"/>
      <c r="D9" s="21"/>
      <c r="E9" s="62"/>
      <c r="F9" s="62"/>
      <c r="G9" s="62"/>
      <c r="H9" s="62"/>
      <c r="I9" s="62"/>
      <c r="J9" s="62"/>
      <c r="K9" s="62"/>
      <c r="L9" s="63" t="s">
        <v>34</v>
      </c>
      <c r="M9" s="64"/>
      <c r="N9" s="64"/>
      <c r="O9" s="64"/>
      <c r="P9" s="25"/>
    </row>
    <row r="10" spans="1:16" ht="15.75">
      <c r="A10" s="8"/>
      <c r="B10" s="21" t="s">
        <v>35</v>
      </c>
      <c r="C10" s="21"/>
      <c r="D10" s="21"/>
      <c r="E10" s="65"/>
      <c r="F10" s="65"/>
      <c r="G10" s="65"/>
      <c r="H10" s="65"/>
      <c r="I10" s="65"/>
      <c r="J10" s="65"/>
      <c r="K10" s="65"/>
      <c r="L10" s="64"/>
      <c r="M10" s="64"/>
      <c r="N10" s="64"/>
      <c r="O10" s="64"/>
      <c r="P10" s="24"/>
    </row>
    <row r="11" spans="1:16" ht="15.75">
      <c r="A11" s="8"/>
      <c r="B11" s="21" t="s">
        <v>36</v>
      </c>
      <c r="C11" s="21"/>
      <c r="D11" s="21"/>
      <c r="E11" s="65"/>
      <c r="F11" s="66"/>
      <c r="G11" s="66"/>
      <c r="H11" s="66"/>
      <c r="I11" s="66"/>
      <c r="J11" s="66"/>
      <c r="K11" s="66"/>
      <c r="L11" s="64"/>
      <c r="M11" s="64"/>
      <c r="N11" s="64"/>
      <c r="O11" s="64"/>
      <c r="P11" s="24"/>
    </row>
    <row r="12" spans="1:16" ht="15.75">
      <c r="A12" s="8"/>
      <c r="B12" s="21" t="s">
        <v>37</v>
      </c>
      <c r="C12" s="21"/>
      <c r="D12" s="21"/>
      <c r="E12" s="74"/>
      <c r="F12" s="74"/>
      <c r="G12" s="74"/>
      <c r="H12" s="74"/>
      <c r="I12" s="74"/>
      <c r="J12" s="74"/>
      <c r="K12" s="74"/>
      <c r="L12" s="24"/>
      <c r="M12" s="24"/>
      <c r="N12" s="24"/>
      <c r="O12" s="24"/>
      <c r="P12" s="24"/>
    </row>
    <row r="13" spans="1:16" ht="15.75">
      <c r="A13" s="8"/>
      <c r="B13" s="21" t="s">
        <v>38</v>
      </c>
      <c r="C13" s="21"/>
      <c r="D13" s="21"/>
      <c r="E13" s="74"/>
      <c r="F13" s="75"/>
      <c r="G13" s="75"/>
      <c r="H13" s="75"/>
      <c r="I13" s="75"/>
      <c r="J13" s="75"/>
      <c r="K13" s="75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76" t="s">
        <v>39</v>
      </c>
      <c r="C15" s="77"/>
      <c r="D15" s="78" t="s">
        <v>40</v>
      </c>
      <c r="E15" s="67" t="s">
        <v>41</v>
      </c>
      <c r="F15" s="83" t="s">
        <v>42</v>
      </c>
      <c r="G15" s="84"/>
      <c r="H15" s="89" t="s">
        <v>43</v>
      </c>
      <c r="I15" s="84"/>
      <c r="J15" s="89" t="s">
        <v>44</v>
      </c>
      <c r="K15" s="84"/>
      <c r="L15" s="89" t="s">
        <v>45</v>
      </c>
      <c r="M15" s="84"/>
      <c r="N15" s="89" t="s">
        <v>46</v>
      </c>
      <c r="O15" s="92"/>
      <c r="P15" s="67" t="s">
        <v>47</v>
      </c>
    </row>
    <row r="16" spans="1:16" ht="18.75">
      <c r="A16" s="30"/>
      <c r="B16" s="70">
        <v>40023</v>
      </c>
      <c r="C16" s="71"/>
      <c r="D16" s="79"/>
      <c r="E16" s="81"/>
      <c r="F16" s="85"/>
      <c r="G16" s="86"/>
      <c r="H16" s="85"/>
      <c r="I16" s="86"/>
      <c r="J16" s="85"/>
      <c r="K16" s="86"/>
      <c r="L16" s="85"/>
      <c r="M16" s="86"/>
      <c r="N16" s="93"/>
      <c r="O16" s="94"/>
      <c r="P16" s="68"/>
    </row>
    <row r="17" spans="1:16" ht="19.5" thickBot="1">
      <c r="A17" s="31"/>
      <c r="B17" s="72" t="s">
        <v>171</v>
      </c>
      <c r="C17" s="73"/>
      <c r="D17" s="79"/>
      <c r="E17" s="81"/>
      <c r="F17" s="87"/>
      <c r="G17" s="88"/>
      <c r="H17" s="87"/>
      <c r="I17" s="88"/>
      <c r="J17" s="87"/>
      <c r="K17" s="88"/>
      <c r="L17" s="87"/>
      <c r="M17" s="88"/>
      <c r="N17" s="95"/>
      <c r="O17" s="96"/>
      <c r="P17" s="69"/>
    </row>
    <row r="18" spans="1:16" ht="32.25" thickBot="1">
      <c r="A18" s="32" t="s">
        <v>11</v>
      </c>
      <c r="B18" s="33" t="s">
        <v>48</v>
      </c>
      <c r="C18" s="33" t="s">
        <v>49</v>
      </c>
      <c r="D18" s="80"/>
      <c r="E18" s="82"/>
      <c r="F18" s="34" t="s">
        <v>50</v>
      </c>
      <c r="G18" s="35" t="s">
        <v>51</v>
      </c>
      <c r="H18" s="34" t="s">
        <v>50</v>
      </c>
      <c r="I18" s="35" t="s">
        <v>51</v>
      </c>
      <c r="J18" s="34" t="s">
        <v>50</v>
      </c>
      <c r="K18" s="35" t="s">
        <v>51</v>
      </c>
      <c r="L18" s="34" t="s">
        <v>50</v>
      </c>
      <c r="M18" s="35" t="s">
        <v>51</v>
      </c>
      <c r="N18" s="34" t="s">
        <v>50</v>
      </c>
      <c r="O18" s="35" t="s">
        <v>51</v>
      </c>
      <c r="P18" s="35" t="s">
        <v>51</v>
      </c>
    </row>
    <row r="19" spans="1:16" ht="12.75">
      <c r="A19" s="36">
        <f aca="true" t="shared" si="0" ref="A19:A48">IF(OR(F19&gt;0,H19&gt;0,J19&gt;0,L19&gt;0,N19&gt;0),"X","")</f>
      </c>
      <c r="B19" s="3" t="s">
        <v>52</v>
      </c>
      <c r="C19" s="1" t="s">
        <v>53</v>
      </c>
      <c r="D19" s="1" t="s">
        <v>9</v>
      </c>
      <c r="E19" s="1" t="s">
        <v>4</v>
      </c>
      <c r="F19" s="1"/>
      <c r="G19" s="37">
        <v>12.5</v>
      </c>
      <c r="H19" s="1"/>
      <c r="I19" s="37">
        <v>81.5</v>
      </c>
      <c r="J19" s="2"/>
      <c r="K19" s="38"/>
      <c r="L19" s="2"/>
      <c r="M19" s="38"/>
      <c r="N19" s="1"/>
      <c r="O19" s="40">
        <v>37.5</v>
      </c>
      <c r="P19" s="41">
        <f aca="true" t="shared" si="1" ref="P19:P48">IF(F19*G19+H19*I19+J19*K19+L19*M19+N19*O19=0,"",F19*G19+H19*I19+J19*K19+L19*M19+N19*O19)</f>
      </c>
    </row>
    <row r="20" spans="1:16" ht="12.75">
      <c r="A20" s="36">
        <f t="shared" si="0"/>
      </c>
      <c r="B20" s="38"/>
      <c r="C20" s="1" t="s">
        <v>54</v>
      </c>
      <c r="D20" s="97" t="s">
        <v>181</v>
      </c>
      <c r="E20" s="98"/>
      <c r="F20" s="38"/>
      <c r="G20" s="38"/>
      <c r="H20" s="38"/>
      <c r="I20" s="38"/>
      <c r="J20" s="2"/>
      <c r="K20" s="38"/>
      <c r="L20" s="2"/>
      <c r="M20" s="38"/>
      <c r="N20" s="2"/>
      <c r="O20" s="39"/>
      <c r="P20" s="41">
        <f t="shared" si="1"/>
      </c>
    </row>
    <row r="21" spans="1:16" ht="12.75">
      <c r="A21" s="36">
        <f t="shared" si="0"/>
      </c>
      <c r="B21" s="3" t="s">
        <v>55</v>
      </c>
      <c r="C21" s="1" t="s">
        <v>56</v>
      </c>
      <c r="D21" s="1" t="s">
        <v>8</v>
      </c>
      <c r="E21" s="1" t="s">
        <v>2</v>
      </c>
      <c r="F21" s="1"/>
      <c r="G21" s="37">
        <v>12.5</v>
      </c>
      <c r="H21" s="1"/>
      <c r="I21" s="37">
        <v>7</v>
      </c>
      <c r="J21" s="2"/>
      <c r="K21" s="38"/>
      <c r="L21" s="2"/>
      <c r="M21" s="38"/>
      <c r="N21" s="2"/>
      <c r="O21" s="39"/>
      <c r="P21" s="41">
        <f t="shared" si="1"/>
      </c>
    </row>
    <row r="22" spans="1:16" ht="12.75">
      <c r="A22" s="36">
        <f t="shared" si="0"/>
      </c>
      <c r="B22" s="3" t="s">
        <v>57</v>
      </c>
      <c r="C22" s="1" t="s">
        <v>58</v>
      </c>
      <c r="D22" s="1" t="s">
        <v>9</v>
      </c>
      <c r="E22" s="1" t="s">
        <v>167</v>
      </c>
      <c r="F22" s="1"/>
      <c r="G22" s="37">
        <v>12.5</v>
      </c>
      <c r="H22" s="1"/>
      <c r="I22" s="37">
        <v>10</v>
      </c>
      <c r="J22" s="2"/>
      <c r="K22" s="38"/>
      <c r="L22" s="2"/>
      <c r="M22" s="38"/>
      <c r="N22" s="2"/>
      <c r="O22" s="39"/>
      <c r="P22" s="41">
        <f t="shared" si="1"/>
      </c>
    </row>
    <row r="23" spans="1:16" ht="12.75">
      <c r="A23" s="36">
        <f t="shared" si="0"/>
      </c>
      <c r="B23" s="3" t="s">
        <v>59</v>
      </c>
      <c r="C23" s="1" t="s">
        <v>60</v>
      </c>
      <c r="D23" s="1" t="s">
        <v>9</v>
      </c>
      <c r="E23" s="1" t="s">
        <v>167</v>
      </c>
      <c r="F23" s="1"/>
      <c r="G23" s="37">
        <v>12.5</v>
      </c>
      <c r="H23" s="1"/>
      <c r="I23" s="37">
        <v>28.5</v>
      </c>
      <c r="J23" s="2"/>
      <c r="K23" s="38"/>
      <c r="L23" s="2"/>
      <c r="M23" s="38"/>
      <c r="N23" s="2"/>
      <c r="O23" s="39"/>
      <c r="P23" s="41">
        <f t="shared" si="1"/>
      </c>
    </row>
    <row r="24" spans="1:16" ht="12.75">
      <c r="A24" s="36">
        <f t="shared" si="0"/>
      </c>
      <c r="B24" s="3" t="s">
        <v>61</v>
      </c>
      <c r="C24" s="1" t="s">
        <v>62</v>
      </c>
      <c r="D24" s="1" t="s">
        <v>5</v>
      </c>
      <c r="E24" s="1" t="s">
        <v>3</v>
      </c>
      <c r="F24" s="1"/>
      <c r="G24" s="37">
        <v>12.5</v>
      </c>
      <c r="H24" s="2"/>
      <c r="I24" s="38"/>
      <c r="J24" s="2"/>
      <c r="K24" s="38"/>
      <c r="L24" s="2"/>
      <c r="M24" s="38"/>
      <c r="N24" s="2"/>
      <c r="O24" s="39"/>
      <c r="P24" s="41">
        <f t="shared" si="1"/>
      </c>
    </row>
    <row r="25" spans="1:16" ht="12.75">
      <c r="A25" s="36">
        <f t="shared" si="0"/>
      </c>
      <c r="B25" s="3" t="s">
        <v>63</v>
      </c>
      <c r="C25" s="1" t="s">
        <v>64</v>
      </c>
      <c r="D25" s="1" t="s">
        <v>5</v>
      </c>
      <c r="E25" s="1" t="s">
        <v>3</v>
      </c>
      <c r="F25" s="1"/>
      <c r="G25" s="37">
        <v>12.5</v>
      </c>
      <c r="H25" s="2"/>
      <c r="I25" s="38"/>
      <c r="J25" s="2"/>
      <c r="K25" s="38"/>
      <c r="L25" s="2"/>
      <c r="M25" s="38"/>
      <c r="N25" s="2"/>
      <c r="O25" s="39"/>
      <c r="P25" s="41">
        <f t="shared" si="1"/>
      </c>
    </row>
    <row r="26" spans="1:16" ht="12.75">
      <c r="A26" s="36">
        <f t="shared" si="0"/>
      </c>
      <c r="B26" s="3" t="s">
        <v>65</v>
      </c>
      <c r="C26" s="1" t="s">
        <v>66</v>
      </c>
      <c r="D26" s="1" t="s">
        <v>5</v>
      </c>
      <c r="E26" s="1" t="s">
        <v>3</v>
      </c>
      <c r="F26" s="1"/>
      <c r="G26" s="37">
        <v>12.5</v>
      </c>
      <c r="H26" s="2"/>
      <c r="I26" s="38"/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67</v>
      </c>
      <c r="C27" s="1" t="s">
        <v>68</v>
      </c>
      <c r="D27" s="1" t="s">
        <v>10</v>
      </c>
      <c r="E27" s="1" t="s">
        <v>3</v>
      </c>
      <c r="F27" s="1"/>
      <c r="G27" s="37">
        <v>12.5</v>
      </c>
      <c r="H27" s="2"/>
      <c r="I27" s="38"/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69</v>
      </c>
      <c r="C28" s="1" t="s">
        <v>70</v>
      </c>
      <c r="D28" s="1" t="s">
        <v>168</v>
      </c>
      <c r="E28" s="1" t="s">
        <v>3</v>
      </c>
      <c r="F28" s="1"/>
      <c r="G28" s="37">
        <v>12.5</v>
      </c>
      <c r="H28" s="2"/>
      <c r="I28" s="38"/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71</v>
      </c>
      <c r="C29" s="1" t="s">
        <v>72</v>
      </c>
      <c r="D29" s="1" t="s">
        <v>5</v>
      </c>
      <c r="E29" s="1" t="s">
        <v>3</v>
      </c>
      <c r="F29" s="1"/>
      <c r="G29" s="37">
        <v>12.5</v>
      </c>
      <c r="H29" s="2"/>
      <c r="I29" s="38"/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 t="shared" si="0"/>
      </c>
      <c r="B30" s="3" t="s">
        <v>73</v>
      </c>
      <c r="C30" s="1" t="s">
        <v>74</v>
      </c>
      <c r="D30" s="1" t="s">
        <v>5</v>
      </c>
      <c r="E30" s="1" t="s">
        <v>3</v>
      </c>
      <c r="F30" s="1"/>
      <c r="G30" s="37">
        <v>12.5</v>
      </c>
      <c r="H30" s="2"/>
      <c r="I30" s="38"/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36">
        <f t="shared" si="0"/>
      </c>
      <c r="B31" s="3" t="s">
        <v>75</v>
      </c>
      <c r="C31" s="1" t="s">
        <v>76</v>
      </c>
      <c r="D31" s="1" t="s">
        <v>5</v>
      </c>
      <c r="E31" s="1" t="s">
        <v>3</v>
      </c>
      <c r="F31" s="1"/>
      <c r="G31" s="37">
        <v>12.5</v>
      </c>
      <c r="H31" s="1"/>
      <c r="I31" s="37">
        <v>15</v>
      </c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77</v>
      </c>
      <c r="C32" s="1" t="s">
        <v>78</v>
      </c>
      <c r="D32" s="1" t="s">
        <v>5</v>
      </c>
      <c r="E32" s="1" t="s">
        <v>2</v>
      </c>
      <c r="F32" s="1"/>
      <c r="G32" s="37">
        <v>12.5</v>
      </c>
      <c r="H32" s="2"/>
      <c r="I32" s="38"/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79</v>
      </c>
      <c r="C33" s="1" t="s">
        <v>80</v>
      </c>
      <c r="D33" s="1" t="s">
        <v>5</v>
      </c>
      <c r="E33" s="1" t="s">
        <v>3</v>
      </c>
      <c r="F33" s="1"/>
      <c r="G33" s="37">
        <v>12.5</v>
      </c>
      <c r="H33" s="2"/>
      <c r="I33" s="38"/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81</v>
      </c>
      <c r="C34" s="1" t="s">
        <v>82</v>
      </c>
      <c r="D34" s="1" t="s">
        <v>5</v>
      </c>
      <c r="E34" s="1" t="s">
        <v>2</v>
      </c>
      <c r="F34" s="1"/>
      <c r="G34" s="37">
        <v>12.5</v>
      </c>
      <c r="H34" s="2"/>
      <c r="I34" s="38"/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83</v>
      </c>
      <c r="C35" s="1" t="s">
        <v>84</v>
      </c>
      <c r="D35" s="1" t="s">
        <v>5</v>
      </c>
      <c r="E35" s="1" t="s">
        <v>3</v>
      </c>
      <c r="F35" s="1"/>
      <c r="G35" s="37">
        <v>12.5</v>
      </c>
      <c r="H35" s="2"/>
      <c r="I35" s="38"/>
      <c r="J35" s="2"/>
      <c r="K35" s="38"/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85</v>
      </c>
      <c r="C36" s="1" t="s">
        <v>86</v>
      </c>
      <c r="D36" s="1" t="s">
        <v>5</v>
      </c>
      <c r="E36" s="1" t="s">
        <v>3</v>
      </c>
      <c r="F36" s="1"/>
      <c r="G36" s="37">
        <v>12.5</v>
      </c>
      <c r="H36" s="2"/>
      <c r="I36" s="38"/>
      <c r="J36" s="2"/>
      <c r="K36" s="38"/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/>
      <c r="C37" s="1" t="s">
        <v>87</v>
      </c>
      <c r="D37" s="97" t="s">
        <v>181</v>
      </c>
      <c r="E37" s="98"/>
      <c r="F37" s="38"/>
      <c r="G37" s="38"/>
      <c r="H37" s="2"/>
      <c r="I37" s="38"/>
      <c r="J37" s="2"/>
      <c r="K37" s="38"/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88</v>
      </c>
      <c r="C38" s="1" t="s">
        <v>89</v>
      </c>
      <c r="D38" s="1" t="s">
        <v>5</v>
      </c>
      <c r="E38" s="1" t="s">
        <v>3</v>
      </c>
      <c r="F38" s="1"/>
      <c r="G38" s="37">
        <v>12.5</v>
      </c>
      <c r="H38" s="2"/>
      <c r="I38" s="38"/>
      <c r="J38" s="2"/>
      <c r="K38" s="38"/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90</v>
      </c>
      <c r="C39" s="1" t="s">
        <v>91</v>
      </c>
      <c r="D39" s="1" t="s">
        <v>9</v>
      </c>
      <c r="E39" s="1" t="s">
        <v>3</v>
      </c>
      <c r="F39" s="1"/>
      <c r="G39" s="37">
        <v>12.5</v>
      </c>
      <c r="H39" s="2"/>
      <c r="I39" s="38"/>
      <c r="J39" s="2"/>
      <c r="K39" s="38"/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92</v>
      </c>
      <c r="C40" s="1" t="s">
        <v>93</v>
      </c>
      <c r="D40" s="1" t="s">
        <v>5</v>
      </c>
      <c r="E40" s="1" t="s">
        <v>4</v>
      </c>
      <c r="F40" s="1"/>
      <c r="G40" s="37">
        <v>12.5</v>
      </c>
      <c r="H40" s="2"/>
      <c r="I40" s="38"/>
      <c r="J40" s="2"/>
      <c r="K40" s="38"/>
      <c r="L40" s="2"/>
      <c r="M40" s="38"/>
      <c r="N40" s="2"/>
      <c r="O40" s="39"/>
      <c r="P40" s="41">
        <f t="shared" si="1"/>
      </c>
    </row>
    <row r="41" spans="1:16" ht="12.75">
      <c r="A41" s="36">
        <f t="shared" si="0"/>
      </c>
      <c r="B41" s="3" t="s">
        <v>94</v>
      </c>
      <c r="C41" s="1" t="s">
        <v>95</v>
      </c>
      <c r="D41" s="1" t="s">
        <v>10</v>
      </c>
      <c r="E41" s="1" t="s">
        <v>4</v>
      </c>
      <c r="F41" s="1"/>
      <c r="G41" s="37">
        <v>12.5</v>
      </c>
      <c r="H41" s="2"/>
      <c r="I41" s="38"/>
      <c r="J41" s="2"/>
      <c r="K41" s="38"/>
      <c r="L41" s="2"/>
      <c r="M41" s="38"/>
      <c r="N41" s="2"/>
      <c r="O41" s="39"/>
      <c r="P41" s="41">
        <f t="shared" si="1"/>
      </c>
    </row>
    <row r="42" spans="1:16" ht="12.75">
      <c r="A42" s="36">
        <f t="shared" si="0"/>
      </c>
      <c r="B42" s="3" t="s">
        <v>96</v>
      </c>
      <c r="C42" s="1" t="s">
        <v>97</v>
      </c>
      <c r="D42" s="1" t="s">
        <v>5</v>
      </c>
      <c r="E42" s="1" t="s">
        <v>4</v>
      </c>
      <c r="F42" s="1"/>
      <c r="G42" s="37">
        <v>12.5</v>
      </c>
      <c r="H42" s="2"/>
      <c r="I42" s="38"/>
      <c r="J42" s="2"/>
      <c r="K42" s="38"/>
      <c r="L42" s="2"/>
      <c r="M42" s="38"/>
      <c r="N42" s="2"/>
      <c r="O42" s="39"/>
      <c r="P42" s="41">
        <f t="shared" si="1"/>
      </c>
    </row>
    <row r="43" spans="1:16" ht="12.75">
      <c r="A43" s="36">
        <f t="shared" si="0"/>
      </c>
      <c r="B43" s="3" t="s">
        <v>98</v>
      </c>
      <c r="C43" s="1" t="s">
        <v>99</v>
      </c>
      <c r="D43" s="1" t="s">
        <v>10</v>
      </c>
      <c r="E43" s="1" t="s">
        <v>4</v>
      </c>
      <c r="F43" s="1"/>
      <c r="G43" s="37">
        <v>12.5</v>
      </c>
      <c r="H43" s="2"/>
      <c r="I43" s="38"/>
      <c r="J43" s="2"/>
      <c r="K43" s="38"/>
      <c r="L43" s="2"/>
      <c r="M43" s="38"/>
      <c r="N43" s="2"/>
      <c r="O43" s="39"/>
      <c r="P43" s="41">
        <f t="shared" si="1"/>
      </c>
    </row>
    <row r="44" spans="1:16" ht="12.75">
      <c r="A44" s="36">
        <f t="shared" si="0"/>
      </c>
      <c r="B44" s="3" t="s">
        <v>100</v>
      </c>
      <c r="C44" s="1" t="s">
        <v>101</v>
      </c>
      <c r="D44" s="1" t="s">
        <v>5</v>
      </c>
      <c r="E44" s="1" t="s">
        <v>4</v>
      </c>
      <c r="F44" s="1"/>
      <c r="G44" s="37">
        <v>12.5</v>
      </c>
      <c r="H44" s="2"/>
      <c r="I44" s="38"/>
      <c r="J44" s="2"/>
      <c r="K44" s="38"/>
      <c r="L44" s="2"/>
      <c r="M44" s="38"/>
      <c r="N44" s="2"/>
      <c r="O44" s="39"/>
      <c r="P44" s="41">
        <f t="shared" si="1"/>
      </c>
    </row>
    <row r="45" spans="1:16" ht="12.75">
      <c r="A45" s="36">
        <f t="shared" si="0"/>
      </c>
      <c r="B45" s="3" t="s">
        <v>102</v>
      </c>
      <c r="C45" s="1" t="s">
        <v>103</v>
      </c>
      <c r="D45" s="1" t="s">
        <v>5</v>
      </c>
      <c r="E45" s="1" t="s">
        <v>4</v>
      </c>
      <c r="F45" s="1"/>
      <c r="G45" s="37">
        <v>12.5</v>
      </c>
      <c r="H45" s="2"/>
      <c r="I45" s="38"/>
      <c r="J45" s="2"/>
      <c r="K45" s="38"/>
      <c r="L45" s="2"/>
      <c r="M45" s="38"/>
      <c r="N45" s="2"/>
      <c r="O45" s="39"/>
      <c r="P45" s="41">
        <f t="shared" si="1"/>
      </c>
    </row>
    <row r="46" spans="1:16" ht="12.75">
      <c r="A46" s="36">
        <f t="shared" si="0"/>
      </c>
      <c r="B46" s="3" t="s">
        <v>104</v>
      </c>
      <c r="C46" s="1" t="s">
        <v>105</v>
      </c>
      <c r="D46" s="1" t="s">
        <v>10</v>
      </c>
      <c r="E46" s="1" t="s">
        <v>4</v>
      </c>
      <c r="F46" s="1"/>
      <c r="G46" s="37">
        <v>12.5</v>
      </c>
      <c r="H46" s="2"/>
      <c r="I46" s="38"/>
      <c r="J46" s="2"/>
      <c r="K46" s="38"/>
      <c r="L46" s="2"/>
      <c r="M46" s="38"/>
      <c r="N46" s="2"/>
      <c r="O46" s="39"/>
      <c r="P46" s="41">
        <f t="shared" si="1"/>
      </c>
    </row>
    <row r="47" spans="1:16" ht="12.75">
      <c r="A47" s="36">
        <f t="shared" si="0"/>
      </c>
      <c r="B47" s="3" t="s">
        <v>106</v>
      </c>
      <c r="C47" s="1" t="s">
        <v>107</v>
      </c>
      <c r="D47" s="1" t="s">
        <v>5</v>
      </c>
      <c r="E47" s="1" t="s">
        <v>4</v>
      </c>
      <c r="F47" s="1"/>
      <c r="G47" s="37">
        <v>12.5</v>
      </c>
      <c r="H47" s="2"/>
      <c r="I47" s="38"/>
      <c r="J47" s="2"/>
      <c r="K47" s="38"/>
      <c r="L47" s="2"/>
      <c r="M47" s="38"/>
      <c r="N47" s="2"/>
      <c r="O47" s="39"/>
      <c r="P47" s="41">
        <f t="shared" si="1"/>
      </c>
    </row>
    <row r="48" spans="1:16" ht="12.75">
      <c r="A48" s="36">
        <f t="shared" si="0"/>
      </c>
      <c r="B48" s="3" t="s">
        <v>108</v>
      </c>
      <c r="C48" s="1" t="s">
        <v>109</v>
      </c>
      <c r="D48" s="1" t="s">
        <v>5</v>
      </c>
      <c r="E48" s="1" t="s">
        <v>167</v>
      </c>
      <c r="F48" s="1"/>
      <c r="G48" s="37">
        <v>12.5</v>
      </c>
      <c r="H48" s="2"/>
      <c r="I48" s="38"/>
      <c r="J48" s="2"/>
      <c r="K48" s="38"/>
      <c r="L48" s="2"/>
      <c r="M48" s="38"/>
      <c r="N48" s="2"/>
      <c r="O48" s="39"/>
      <c r="P48" s="41">
        <f t="shared" si="1"/>
      </c>
    </row>
    <row r="49" spans="1:16" ht="12.75">
      <c r="A49" s="36">
        <f aca="true" t="shared" si="2" ref="A49:A82">IF(OR(F49&gt;0,H49&gt;0,J49&gt;0,L49&gt;0,N49&gt;0),"X","")</f>
      </c>
      <c r="B49" s="3" t="s">
        <v>110</v>
      </c>
      <c r="C49" s="1" t="s">
        <v>111</v>
      </c>
      <c r="D49" s="1" t="s">
        <v>5</v>
      </c>
      <c r="E49" s="1" t="s">
        <v>3</v>
      </c>
      <c r="F49" s="1"/>
      <c r="G49" s="37">
        <v>12.5</v>
      </c>
      <c r="H49" s="2"/>
      <c r="I49" s="38"/>
      <c r="J49" s="2"/>
      <c r="K49" s="38"/>
      <c r="L49" s="2"/>
      <c r="M49" s="38"/>
      <c r="N49" s="2"/>
      <c r="O49" s="39"/>
      <c r="P49" s="41">
        <f aca="true" t="shared" si="3" ref="P49:P80">IF(F49*G49+H49*I49+J49*K49+L49*M49+N49*O49=0,"",F49*G49+H49*I49+J49*K49+L49*M49+N49*O49)</f>
      </c>
    </row>
    <row r="50" spans="1:16" ht="12.75">
      <c r="A50" s="36">
        <f t="shared" si="2"/>
      </c>
      <c r="B50" s="3" t="s">
        <v>112</v>
      </c>
      <c r="C50" s="1" t="s">
        <v>113</v>
      </c>
      <c r="D50" s="1" t="s">
        <v>5</v>
      </c>
      <c r="E50" s="1" t="s">
        <v>4</v>
      </c>
      <c r="F50" s="1"/>
      <c r="G50" s="37">
        <v>12.5</v>
      </c>
      <c r="H50" s="1"/>
      <c r="I50" s="37">
        <v>28.5</v>
      </c>
      <c r="J50" s="2"/>
      <c r="K50" s="38"/>
      <c r="L50" s="2"/>
      <c r="M50" s="38"/>
      <c r="N50" s="2"/>
      <c r="O50" s="39"/>
      <c r="P50" s="41">
        <f t="shared" si="3"/>
      </c>
    </row>
    <row r="51" spans="1:16" ht="12.75">
      <c r="A51" s="36">
        <f t="shared" si="2"/>
      </c>
      <c r="B51" s="3" t="s">
        <v>114</v>
      </c>
      <c r="C51" s="1" t="s">
        <v>115</v>
      </c>
      <c r="D51" s="1" t="s">
        <v>5</v>
      </c>
      <c r="E51" s="1" t="s">
        <v>167</v>
      </c>
      <c r="F51" s="1"/>
      <c r="G51" s="37">
        <v>12.5</v>
      </c>
      <c r="H51" s="2"/>
      <c r="I51" s="38"/>
      <c r="J51" s="2"/>
      <c r="K51" s="38"/>
      <c r="L51" s="2"/>
      <c r="M51" s="38"/>
      <c r="N51" s="2"/>
      <c r="O51" s="39"/>
      <c r="P51" s="41">
        <f t="shared" si="3"/>
      </c>
    </row>
    <row r="52" spans="1:16" ht="12.75">
      <c r="A52" s="36">
        <f t="shared" si="2"/>
      </c>
      <c r="B52" s="3" t="s">
        <v>116</v>
      </c>
      <c r="C52" s="1" t="s">
        <v>117</v>
      </c>
      <c r="D52" s="1" t="s">
        <v>5</v>
      </c>
      <c r="E52" s="1" t="s">
        <v>167</v>
      </c>
      <c r="F52" s="1"/>
      <c r="G52" s="37">
        <v>12.5</v>
      </c>
      <c r="H52" s="2"/>
      <c r="I52" s="38"/>
      <c r="J52" s="2"/>
      <c r="K52" s="38"/>
      <c r="L52" s="2"/>
      <c r="M52" s="38"/>
      <c r="N52" s="2"/>
      <c r="O52" s="39"/>
      <c r="P52" s="41">
        <f t="shared" si="3"/>
      </c>
    </row>
    <row r="53" spans="1:16" ht="12.75">
      <c r="A53" s="36">
        <f t="shared" si="2"/>
      </c>
      <c r="B53" s="3" t="s">
        <v>118</v>
      </c>
      <c r="C53" s="1" t="s">
        <v>119</v>
      </c>
      <c r="D53" s="1" t="s">
        <v>5</v>
      </c>
      <c r="E53" s="1" t="s">
        <v>167</v>
      </c>
      <c r="F53" s="1"/>
      <c r="G53" s="37">
        <v>12.5</v>
      </c>
      <c r="H53" s="2"/>
      <c r="I53" s="38"/>
      <c r="J53" s="2"/>
      <c r="K53" s="38"/>
      <c r="L53" s="2"/>
      <c r="M53" s="38"/>
      <c r="N53" s="2"/>
      <c r="O53" s="39"/>
      <c r="P53" s="41">
        <f t="shared" si="3"/>
      </c>
    </row>
    <row r="54" spans="1:16" ht="12.75">
      <c r="A54" s="36">
        <f t="shared" si="2"/>
      </c>
      <c r="B54" s="3" t="s">
        <v>120</v>
      </c>
      <c r="C54" s="1" t="s">
        <v>121</v>
      </c>
      <c r="D54" s="1" t="s">
        <v>5</v>
      </c>
      <c r="E54" s="1" t="s">
        <v>167</v>
      </c>
      <c r="F54" s="1"/>
      <c r="G54" s="37">
        <v>12.5</v>
      </c>
      <c r="H54" s="2"/>
      <c r="I54" s="38"/>
      <c r="J54" s="2"/>
      <c r="K54" s="38"/>
      <c r="L54" s="2"/>
      <c r="M54" s="38"/>
      <c r="N54" s="2"/>
      <c r="O54" s="39"/>
      <c r="P54" s="41">
        <f t="shared" si="3"/>
      </c>
    </row>
    <row r="55" spans="1:16" ht="12.75">
      <c r="A55" s="36">
        <f t="shared" si="2"/>
      </c>
      <c r="B55" s="3" t="s">
        <v>122</v>
      </c>
      <c r="C55" s="1" t="s">
        <v>123</v>
      </c>
      <c r="D55" s="1" t="s">
        <v>5</v>
      </c>
      <c r="E55" s="1" t="s">
        <v>167</v>
      </c>
      <c r="F55" s="1"/>
      <c r="G55" s="37">
        <v>12.5</v>
      </c>
      <c r="H55" s="2"/>
      <c r="I55" s="38"/>
      <c r="J55" s="2"/>
      <c r="K55" s="38"/>
      <c r="L55" s="2"/>
      <c r="M55" s="38"/>
      <c r="N55" s="2"/>
      <c r="O55" s="39"/>
      <c r="P55" s="41">
        <f t="shared" si="3"/>
      </c>
    </row>
    <row r="56" spans="1:16" ht="12.75">
      <c r="A56" s="36">
        <f t="shared" si="2"/>
      </c>
      <c r="B56" s="3" t="s">
        <v>124</v>
      </c>
      <c r="C56" s="1" t="s">
        <v>125</v>
      </c>
      <c r="D56" s="1" t="s">
        <v>5</v>
      </c>
      <c r="E56" s="1" t="s">
        <v>1</v>
      </c>
      <c r="F56" s="1"/>
      <c r="G56" s="37">
        <v>12.5</v>
      </c>
      <c r="H56" s="2"/>
      <c r="I56" s="38"/>
      <c r="J56" s="2"/>
      <c r="K56" s="38"/>
      <c r="L56" s="2"/>
      <c r="M56" s="38"/>
      <c r="N56" s="2"/>
      <c r="O56" s="39"/>
      <c r="P56" s="41">
        <f t="shared" si="3"/>
      </c>
    </row>
    <row r="57" spans="1:16" ht="12.75">
      <c r="A57" s="36">
        <f t="shared" si="2"/>
      </c>
      <c r="B57" s="3" t="s">
        <v>126</v>
      </c>
      <c r="C57" s="1" t="s">
        <v>127</v>
      </c>
      <c r="D57" s="1" t="s">
        <v>5</v>
      </c>
      <c r="E57" s="1" t="s">
        <v>2</v>
      </c>
      <c r="F57" s="1"/>
      <c r="G57" s="37">
        <v>12.5</v>
      </c>
      <c r="H57" s="2"/>
      <c r="I57" s="38"/>
      <c r="J57" s="2"/>
      <c r="K57" s="38"/>
      <c r="L57" s="2"/>
      <c r="M57" s="38"/>
      <c r="N57" s="2"/>
      <c r="O57" s="39"/>
      <c r="P57" s="41">
        <f t="shared" si="3"/>
      </c>
    </row>
    <row r="58" spans="1:16" ht="12.75">
      <c r="A58" s="36">
        <f t="shared" si="2"/>
      </c>
      <c r="B58" s="3" t="s">
        <v>128</v>
      </c>
      <c r="C58" s="1" t="s">
        <v>129</v>
      </c>
      <c r="D58" s="1" t="s">
        <v>10</v>
      </c>
      <c r="E58" s="1" t="s">
        <v>0</v>
      </c>
      <c r="F58" s="1"/>
      <c r="G58" s="37">
        <v>12.5</v>
      </c>
      <c r="H58" s="2"/>
      <c r="I58" s="38"/>
      <c r="J58" s="2"/>
      <c r="K58" s="38"/>
      <c r="L58" s="2"/>
      <c r="M58" s="38"/>
      <c r="N58" s="2"/>
      <c r="O58" s="39"/>
      <c r="P58" s="41">
        <f t="shared" si="3"/>
      </c>
    </row>
    <row r="59" spans="1:16" ht="12.75">
      <c r="A59" s="36">
        <f t="shared" si="2"/>
      </c>
      <c r="B59" s="3" t="s">
        <v>130</v>
      </c>
      <c r="C59" s="1" t="s">
        <v>131</v>
      </c>
      <c r="D59" s="1" t="s">
        <v>5</v>
      </c>
      <c r="E59" s="1" t="s">
        <v>2</v>
      </c>
      <c r="F59" s="1"/>
      <c r="G59" s="37">
        <v>12.5</v>
      </c>
      <c r="H59" s="2"/>
      <c r="I59" s="38"/>
      <c r="J59" s="2"/>
      <c r="K59" s="38"/>
      <c r="L59" s="2"/>
      <c r="M59" s="38"/>
      <c r="N59" s="2"/>
      <c r="O59" s="39"/>
      <c r="P59" s="41">
        <f t="shared" si="3"/>
      </c>
    </row>
    <row r="60" spans="1:16" ht="12.75">
      <c r="A60" s="36">
        <f t="shared" si="2"/>
      </c>
      <c r="B60" s="3" t="s">
        <v>132</v>
      </c>
      <c r="C60" s="1" t="s">
        <v>133</v>
      </c>
      <c r="D60" s="1" t="s">
        <v>5</v>
      </c>
      <c r="E60" s="1" t="s">
        <v>0</v>
      </c>
      <c r="F60" s="1"/>
      <c r="G60" s="37">
        <v>12.5</v>
      </c>
      <c r="H60" s="2"/>
      <c r="I60" s="38"/>
      <c r="J60" s="2"/>
      <c r="K60" s="38"/>
      <c r="L60" s="2"/>
      <c r="M60" s="38"/>
      <c r="N60" s="2"/>
      <c r="O60" s="39"/>
      <c r="P60" s="41">
        <f t="shared" si="3"/>
      </c>
    </row>
    <row r="61" spans="1:16" ht="12.75">
      <c r="A61" s="36">
        <f t="shared" si="2"/>
      </c>
      <c r="B61" s="3" t="s">
        <v>134</v>
      </c>
      <c r="C61" s="1" t="s">
        <v>135</v>
      </c>
      <c r="D61" s="1" t="s">
        <v>5</v>
      </c>
      <c r="E61" s="1" t="s">
        <v>2</v>
      </c>
      <c r="F61" s="1"/>
      <c r="G61" s="37">
        <v>12.5</v>
      </c>
      <c r="H61" s="2"/>
      <c r="I61" s="38"/>
      <c r="J61" s="2"/>
      <c r="K61" s="38"/>
      <c r="L61" s="2"/>
      <c r="M61" s="38"/>
      <c r="N61" s="2"/>
      <c r="O61" s="39"/>
      <c r="P61" s="41">
        <f t="shared" si="3"/>
      </c>
    </row>
    <row r="62" spans="1:16" ht="12.75">
      <c r="A62" s="36">
        <f t="shared" si="2"/>
      </c>
      <c r="B62" s="43">
        <v>684</v>
      </c>
      <c r="C62" s="1" t="s">
        <v>172</v>
      </c>
      <c r="D62" s="1" t="s">
        <v>5</v>
      </c>
      <c r="E62" s="1" t="s">
        <v>1</v>
      </c>
      <c r="F62" s="1"/>
      <c r="G62" s="37">
        <v>12.5</v>
      </c>
      <c r="H62" s="2"/>
      <c r="I62" s="38"/>
      <c r="J62" s="2"/>
      <c r="K62" s="38"/>
      <c r="L62" s="2"/>
      <c r="M62" s="38"/>
      <c r="N62" s="2"/>
      <c r="O62" s="39"/>
      <c r="P62" s="41">
        <f t="shared" si="3"/>
      </c>
    </row>
    <row r="63" spans="1:16" ht="12.75">
      <c r="A63" s="36">
        <f t="shared" si="2"/>
      </c>
      <c r="B63" s="3" t="s">
        <v>136</v>
      </c>
      <c r="C63" s="1" t="s">
        <v>137</v>
      </c>
      <c r="D63" s="1" t="s">
        <v>5</v>
      </c>
      <c r="E63" s="1" t="s">
        <v>1</v>
      </c>
      <c r="F63" s="1"/>
      <c r="G63" s="37">
        <v>12.5</v>
      </c>
      <c r="H63" s="2"/>
      <c r="I63" s="38"/>
      <c r="J63" s="2"/>
      <c r="K63" s="38"/>
      <c r="L63" s="2"/>
      <c r="M63" s="38"/>
      <c r="N63" s="2"/>
      <c r="O63" s="39"/>
      <c r="P63" s="41">
        <f t="shared" si="3"/>
      </c>
    </row>
    <row r="64" spans="1:16" ht="12.75">
      <c r="A64" s="36">
        <f t="shared" si="2"/>
      </c>
      <c r="B64" s="3" t="s">
        <v>138</v>
      </c>
      <c r="C64" s="1" t="s">
        <v>139</v>
      </c>
      <c r="D64" s="1" t="s">
        <v>5</v>
      </c>
      <c r="E64" s="1" t="s">
        <v>167</v>
      </c>
      <c r="F64" s="1"/>
      <c r="G64" s="37">
        <v>12.5</v>
      </c>
      <c r="H64" s="2"/>
      <c r="I64" s="38"/>
      <c r="J64" s="2"/>
      <c r="K64" s="38"/>
      <c r="L64" s="2"/>
      <c r="M64" s="38"/>
      <c r="N64" s="2"/>
      <c r="O64" s="39"/>
      <c r="P64" s="41">
        <f t="shared" si="3"/>
      </c>
    </row>
    <row r="65" spans="1:16" ht="12.75">
      <c r="A65" s="36">
        <f t="shared" si="2"/>
      </c>
      <c r="B65" s="43">
        <v>720</v>
      </c>
      <c r="C65" s="1" t="s">
        <v>176</v>
      </c>
      <c r="D65" s="1" t="s">
        <v>5</v>
      </c>
      <c r="E65" s="1" t="s">
        <v>0</v>
      </c>
      <c r="F65" s="1"/>
      <c r="G65" s="37">
        <v>12.5</v>
      </c>
      <c r="H65" s="2"/>
      <c r="I65" s="38"/>
      <c r="J65" s="2"/>
      <c r="K65" s="38"/>
      <c r="L65" s="2"/>
      <c r="M65" s="38"/>
      <c r="N65" s="2"/>
      <c r="O65" s="39"/>
      <c r="P65" s="41">
        <f t="shared" si="3"/>
      </c>
    </row>
    <row r="66" spans="1:16" ht="12.75">
      <c r="A66" s="36">
        <f t="shared" si="2"/>
      </c>
      <c r="B66" s="3" t="s">
        <v>140</v>
      </c>
      <c r="C66" s="1" t="s">
        <v>141</v>
      </c>
      <c r="D66" s="1" t="s">
        <v>5</v>
      </c>
      <c r="E66" s="1" t="s">
        <v>0</v>
      </c>
      <c r="F66" s="1"/>
      <c r="G66" s="37">
        <v>12.5</v>
      </c>
      <c r="H66" s="2"/>
      <c r="I66" s="38"/>
      <c r="J66" s="2"/>
      <c r="K66" s="38"/>
      <c r="L66" s="2"/>
      <c r="M66" s="38"/>
      <c r="N66" s="2"/>
      <c r="O66" s="39"/>
      <c r="P66" s="41">
        <f t="shared" si="3"/>
      </c>
    </row>
    <row r="67" spans="1:16" ht="12.75">
      <c r="A67" s="36">
        <f t="shared" si="2"/>
      </c>
      <c r="B67" s="43">
        <v>750</v>
      </c>
      <c r="C67" s="1" t="s">
        <v>177</v>
      </c>
      <c r="D67" s="1" t="s">
        <v>5</v>
      </c>
      <c r="E67" s="1" t="s">
        <v>0</v>
      </c>
      <c r="F67" s="1"/>
      <c r="G67" s="37">
        <v>12.5</v>
      </c>
      <c r="H67" s="2"/>
      <c r="I67" s="38"/>
      <c r="J67" s="2"/>
      <c r="K67" s="38"/>
      <c r="L67" s="2"/>
      <c r="M67" s="38"/>
      <c r="N67" s="2"/>
      <c r="O67" s="39"/>
      <c r="P67" s="41">
        <f t="shared" si="3"/>
      </c>
    </row>
    <row r="68" spans="1:16" ht="12.75">
      <c r="A68" s="36">
        <f t="shared" si="2"/>
      </c>
      <c r="B68" s="43">
        <v>760</v>
      </c>
      <c r="C68" s="1" t="s">
        <v>178</v>
      </c>
      <c r="D68" s="1" t="s">
        <v>5</v>
      </c>
      <c r="E68" s="1" t="s">
        <v>0</v>
      </c>
      <c r="F68" s="1"/>
      <c r="G68" s="37">
        <v>12.5</v>
      </c>
      <c r="H68" s="2"/>
      <c r="I68" s="38"/>
      <c r="J68" s="2"/>
      <c r="K68" s="38"/>
      <c r="L68" s="2"/>
      <c r="M68" s="38"/>
      <c r="N68" s="2"/>
      <c r="O68" s="39"/>
      <c r="P68" s="41">
        <f t="shared" si="3"/>
      </c>
    </row>
    <row r="69" spans="1:16" ht="12.75">
      <c r="A69" s="36">
        <f t="shared" si="2"/>
      </c>
      <c r="B69" s="3" t="s">
        <v>142</v>
      </c>
      <c r="C69" s="1" t="s">
        <v>143</v>
      </c>
      <c r="D69" s="1" t="s">
        <v>5</v>
      </c>
      <c r="E69" s="1" t="s">
        <v>0</v>
      </c>
      <c r="F69" s="1"/>
      <c r="G69" s="37">
        <v>12.5</v>
      </c>
      <c r="H69" s="2"/>
      <c r="I69" s="38"/>
      <c r="J69" s="2"/>
      <c r="K69" s="38"/>
      <c r="L69" s="2"/>
      <c r="M69" s="38"/>
      <c r="N69" s="2"/>
      <c r="O69" s="39"/>
      <c r="P69" s="41">
        <f t="shared" si="3"/>
      </c>
    </row>
    <row r="70" spans="1:16" ht="12.75">
      <c r="A70" s="36">
        <f t="shared" si="2"/>
      </c>
      <c r="B70" s="3" t="s">
        <v>144</v>
      </c>
      <c r="C70" s="1" t="s">
        <v>145</v>
      </c>
      <c r="D70" s="1" t="s">
        <v>5</v>
      </c>
      <c r="E70" s="1" t="s">
        <v>167</v>
      </c>
      <c r="F70" s="1"/>
      <c r="G70" s="37">
        <v>12.5</v>
      </c>
      <c r="H70" s="1"/>
      <c r="I70" s="37">
        <v>6</v>
      </c>
      <c r="J70" s="2"/>
      <c r="K70" s="38"/>
      <c r="L70" s="2"/>
      <c r="M70" s="38"/>
      <c r="N70" s="2"/>
      <c r="O70" s="39"/>
      <c r="P70" s="41">
        <f t="shared" si="3"/>
      </c>
    </row>
    <row r="71" spans="1:16" ht="12.75">
      <c r="A71" s="36">
        <f t="shared" si="2"/>
      </c>
      <c r="B71" s="3" t="s">
        <v>146</v>
      </c>
      <c r="C71" s="1" t="s">
        <v>147</v>
      </c>
      <c r="D71" s="1" t="s">
        <v>5</v>
      </c>
      <c r="E71" s="1" t="s">
        <v>167</v>
      </c>
      <c r="F71" s="1"/>
      <c r="G71" s="37">
        <v>12.5</v>
      </c>
      <c r="H71" s="2"/>
      <c r="I71" s="38"/>
      <c r="J71" s="2"/>
      <c r="K71" s="38"/>
      <c r="L71" s="2"/>
      <c r="M71" s="38"/>
      <c r="N71" s="2"/>
      <c r="O71" s="39"/>
      <c r="P71" s="41">
        <f t="shared" si="3"/>
      </c>
    </row>
    <row r="72" spans="1:16" ht="12.75">
      <c r="A72" s="36">
        <f t="shared" si="2"/>
      </c>
      <c r="B72" s="3"/>
      <c r="C72" s="1" t="s">
        <v>148</v>
      </c>
      <c r="D72" s="90" t="s">
        <v>179</v>
      </c>
      <c r="E72" s="91"/>
      <c r="F72" s="38"/>
      <c r="G72" s="38"/>
      <c r="H72" s="2"/>
      <c r="I72" s="38"/>
      <c r="J72" s="2"/>
      <c r="K72" s="38"/>
      <c r="L72" s="2"/>
      <c r="M72" s="38"/>
      <c r="N72" s="2"/>
      <c r="O72" s="39"/>
      <c r="P72" s="41">
        <f t="shared" si="3"/>
      </c>
    </row>
    <row r="73" spans="1:16" ht="12.75">
      <c r="A73" s="36">
        <f t="shared" si="2"/>
      </c>
      <c r="B73" s="3" t="s">
        <v>149</v>
      </c>
      <c r="C73" s="1" t="s">
        <v>150</v>
      </c>
      <c r="D73" s="1" t="s">
        <v>5</v>
      </c>
      <c r="E73" s="1" t="s">
        <v>1</v>
      </c>
      <c r="F73" s="1"/>
      <c r="G73" s="37">
        <v>12.5</v>
      </c>
      <c r="H73" s="2"/>
      <c r="I73" s="38"/>
      <c r="J73" s="2"/>
      <c r="K73" s="38"/>
      <c r="L73" s="2"/>
      <c r="M73" s="38"/>
      <c r="N73" s="2"/>
      <c r="O73" s="39"/>
      <c r="P73" s="41">
        <f t="shared" si="3"/>
      </c>
    </row>
    <row r="74" spans="1:16" ht="12.75">
      <c r="A74" s="36">
        <f t="shared" si="2"/>
      </c>
      <c r="B74" s="3" t="s">
        <v>151</v>
      </c>
      <c r="C74" s="1" t="s">
        <v>152</v>
      </c>
      <c r="D74" s="1" t="s">
        <v>5</v>
      </c>
      <c r="E74" s="1" t="s">
        <v>1</v>
      </c>
      <c r="F74" s="1"/>
      <c r="G74" s="37">
        <v>12.5</v>
      </c>
      <c r="H74" s="2"/>
      <c r="I74" s="38"/>
      <c r="J74" s="2"/>
      <c r="K74" s="38"/>
      <c r="L74" s="2"/>
      <c r="M74" s="38"/>
      <c r="N74" s="2"/>
      <c r="O74" s="39"/>
      <c r="P74" s="41">
        <f t="shared" si="3"/>
      </c>
    </row>
    <row r="75" spans="1:16" ht="12.75">
      <c r="A75" s="36">
        <f t="shared" si="2"/>
      </c>
      <c r="B75" s="3" t="s">
        <v>153</v>
      </c>
      <c r="C75" s="1" t="s">
        <v>154</v>
      </c>
      <c r="D75" s="1" t="s">
        <v>5</v>
      </c>
      <c r="E75" s="1" t="s">
        <v>1</v>
      </c>
      <c r="F75" s="1"/>
      <c r="G75" s="37">
        <v>12.5</v>
      </c>
      <c r="H75" s="2"/>
      <c r="I75" s="38"/>
      <c r="J75" s="2"/>
      <c r="K75" s="38"/>
      <c r="L75" s="2"/>
      <c r="M75" s="38"/>
      <c r="N75" s="2"/>
      <c r="O75" s="39"/>
      <c r="P75" s="41">
        <f t="shared" si="3"/>
      </c>
    </row>
    <row r="76" spans="1:16" ht="12.75">
      <c r="A76" s="36">
        <f t="shared" si="2"/>
      </c>
      <c r="B76" s="3" t="s">
        <v>155</v>
      </c>
      <c r="C76" s="1" t="s">
        <v>156</v>
      </c>
      <c r="D76" s="1" t="s">
        <v>170</v>
      </c>
      <c r="E76" s="1" t="s">
        <v>0</v>
      </c>
      <c r="F76" s="1"/>
      <c r="G76" s="37">
        <v>12.5</v>
      </c>
      <c r="H76" s="2"/>
      <c r="I76" s="38"/>
      <c r="J76" s="2"/>
      <c r="K76" s="38"/>
      <c r="L76" s="2"/>
      <c r="M76" s="38"/>
      <c r="N76" s="2"/>
      <c r="O76" s="39"/>
      <c r="P76" s="41">
        <f t="shared" si="3"/>
      </c>
    </row>
    <row r="77" spans="1:16" ht="12.75">
      <c r="A77" s="36">
        <f t="shared" si="2"/>
      </c>
      <c r="B77" s="3" t="s">
        <v>157</v>
      </c>
      <c r="C77" s="1" t="s">
        <v>158</v>
      </c>
      <c r="D77" s="1" t="s">
        <v>169</v>
      </c>
      <c r="E77" s="1" t="s">
        <v>4</v>
      </c>
      <c r="F77" s="1"/>
      <c r="G77" s="37">
        <v>12.5</v>
      </c>
      <c r="H77" s="2"/>
      <c r="I77" s="38"/>
      <c r="J77" s="2"/>
      <c r="K77" s="38"/>
      <c r="L77" s="2"/>
      <c r="M77" s="38"/>
      <c r="N77" s="2"/>
      <c r="O77" s="39"/>
      <c r="P77" s="41">
        <f t="shared" si="3"/>
      </c>
    </row>
    <row r="78" spans="1:16" ht="12.75">
      <c r="A78" s="36">
        <f t="shared" si="2"/>
      </c>
      <c r="B78" s="43"/>
      <c r="C78" s="1" t="s">
        <v>173</v>
      </c>
      <c r="D78" s="90" t="s">
        <v>180</v>
      </c>
      <c r="E78" s="91"/>
      <c r="F78" s="38"/>
      <c r="G78" s="38"/>
      <c r="H78" s="2"/>
      <c r="I78" s="38"/>
      <c r="J78" s="2"/>
      <c r="K78" s="38"/>
      <c r="L78" s="2"/>
      <c r="M78" s="38"/>
      <c r="N78" s="2"/>
      <c r="O78" s="39"/>
      <c r="P78" s="41">
        <f t="shared" si="3"/>
      </c>
    </row>
    <row r="79" spans="1:16" ht="12.75">
      <c r="A79" s="36">
        <f t="shared" si="2"/>
      </c>
      <c r="B79" s="3" t="s">
        <v>159</v>
      </c>
      <c r="C79" s="1" t="s">
        <v>160</v>
      </c>
      <c r="D79" s="1" t="s">
        <v>6</v>
      </c>
      <c r="E79" s="1" t="s">
        <v>4</v>
      </c>
      <c r="F79" s="1"/>
      <c r="G79" s="37">
        <v>12.5</v>
      </c>
      <c r="H79" s="2"/>
      <c r="I79" s="38"/>
      <c r="J79" s="2"/>
      <c r="K79" s="38"/>
      <c r="L79" s="2"/>
      <c r="M79" s="38"/>
      <c r="N79" s="2"/>
      <c r="O79" s="39"/>
      <c r="P79" s="41">
        <f t="shared" si="3"/>
      </c>
    </row>
    <row r="80" spans="1:16" ht="12.75">
      <c r="A80" s="36">
        <f t="shared" si="2"/>
      </c>
      <c r="B80" s="3" t="s">
        <v>161</v>
      </c>
      <c r="C80" s="1" t="s">
        <v>162</v>
      </c>
      <c r="D80" s="1" t="s">
        <v>6</v>
      </c>
      <c r="E80" s="1" t="s">
        <v>167</v>
      </c>
      <c r="F80" s="1"/>
      <c r="G80" s="37">
        <v>12.5</v>
      </c>
      <c r="H80" s="2"/>
      <c r="I80" s="38"/>
      <c r="J80" s="2"/>
      <c r="K80" s="38"/>
      <c r="L80" s="2"/>
      <c r="M80" s="38"/>
      <c r="N80" s="2"/>
      <c r="O80" s="39"/>
      <c r="P80" s="41">
        <f t="shared" si="3"/>
      </c>
    </row>
    <row r="81" spans="1:16" ht="12.75">
      <c r="A81" s="36">
        <f t="shared" si="2"/>
      </c>
      <c r="B81" s="3" t="s">
        <v>163</v>
      </c>
      <c r="C81" s="1" t="s">
        <v>164</v>
      </c>
      <c r="D81" s="1" t="s">
        <v>7</v>
      </c>
      <c r="E81" s="1" t="s">
        <v>2</v>
      </c>
      <c r="F81" s="1"/>
      <c r="G81" s="37">
        <v>12.5</v>
      </c>
      <c r="H81" s="2"/>
      <c r="I81" s="38"/>
      <c r="J81" s="2"/>
      <c r="K81" s="38"/>
      <c r="L81" s="2"/>
      <c r="M81" s="38"/>
      <c r="N81" s="2"/>
      <c r="O81" s="39"/>
      <c r="P81" s="41">
        <f>IF(F81*G81+H81*I81+J81*K81+L81*M81+N81*O81=0,"",F81*G81+H81*I81+J81*K81+L81*M81+N81*O81)</f>
      </c>
    </row>
    <row r="82" spans="1:16" ht="12.75">
      <c r="A82" s="36">
        <f t="shared" si="2"/>
      </c>
      <c r="B82" s="3" t="s">
        <v>165</v>
      </c>
      <c r="C82" s="1" t="s">
        <v>166</v>
      </c>
      <c r="D82" s="1" t="s">
        <v>6</v>
      </c>
      <c r="E82" s="1" t="s">
        <v>1</v>
      </c>
      <c r="F82" s="1"/>
      <c r="G82" s="37">
        <v>12.5</v>
      </c>
      <c r="H82" s="2"/>
      <c r="I82" s="38"/>
      <c r="J82" s="2"/>
      <c r="K82" s="38"/>
      <c r="L82" s="2"/>
      <c r="M82" s="38"/>
      <c r="N82" s="2"/>
      <c r="O82" s="39"/>
      <c r="P82" s="41">
        <f>IF(F82*G82+H82*I82+J82*K82+L82*M82+N82*O82=0,"",F82*G82+H82*I82+J82*K82+L82*M82+N82*O82)</f>
      </c>
    </row>
    <row r="83" spans="1:16" ht="15.75">
      <c r="A83" s="4" t="s">
        <v>11</v>
      </c>
      <c r="B83" s="5" t="s">
        <v>12</v>
      </c>
      <c r="C83" s="6"/>
      <c r="D83" s="7"/>
      <c r="E83" s="6"/>
      <c r="F83" s="6"/>
      <c r="G83" s="6"/>
      <c r="H83" s="6"/>
      <c r="I83" s="8"/>
      <c r="J83" s="9"/>
      <c r="K83" s="9"/>
      <c r="L83" s="9"/>
      <c r="M83" s="9"/>
      <c r="N83" s="9"/>
      <c r="O83" s="10"/>
      <c r="P83" s="42">
        <f>IF(SUM(P19:P82)=0,"",SUM(P19:P82))</f>
      </c>
    </row>
    <row r="84" spans="1:16" ht="15.75">
      <c r="A84" s="11" t="s">
        <v>11</v>
      </c>
      <c r="B84" s="5" t="s">
        <v>13</v>
      </c>
      <c r="C84" s="6"/>
      <c r="D84" s="7"/>
      <c r="E84" s="6"/>
      <c r="F84" s="6"/>
      <c r="G84" s="6"/>
      <c r="H84" s="6"/>
      <c r="I84" s="8"/>
      <c r="J84" s="10"/>
      <c r="K84" s="10"/>
      <c r="L84" s="10"/>
      <c r="M84" s="10"/>
      <c r="N84" s="10"/>
      <c r="O84" s="10"/>
      <c r="P84" s="10"/>
    </row>
    <row r="85" spans="1:16" ht="15.75">
      <c r="A85" s="4" t="s">
        <v>11</v>
      </c>
      <c r="B85" s="12" t="s">
        <v>14</v>
      </c>
      <c r="C85" s="13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5.75">
      <c r="A86" s="4" t="s">
        <v>11</v>
      </c>
      <c r="B86" s="14"/>
      <c r="C86" s="15" t="s">
        <v>15</v>
      </c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5.75">
      <c r="A87" s="4" t="s">
        <v>11</v>
      </c>
      <c r="B87" s="14"/>
      <c r="C87" s="16" t="s">
        <v>16</v>
      </c>
      <c r="D87" s="7"/>
      <c r="E87" s="6"/>
      <c r="F87" s="6"/>
      <c r="G87" s="6"/>
      <c r="H87" s="6"/>
      <c r="I87" s="6"/>
      <c r="J87" s="6"/>
      <c r="K87" s="6"/>
      <c r="L87" s="6"/>
      <c r="M87" s="17"/>
      <c r="N87" s="6"/>
      <c r="O87" s="6"/>
      <c r="P87" s="6"/>
    </row>
    <row r="88" spans="1:16" ht="15.75">
      <c r="A88" s="4" t="s">
        <v>11</v>
      </c>
      <c r="B88" s="14"/>
      <c r="C88" s="16" t="s">
        <v>17</v>
      </c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5.75">
      <c r="A89" s="4" t="s">
        <v>11</v>
      </c>
      <c r="B89" s="14"/>
      <c r="C89" s="44" t="s">
        <v>18</v>
      </c>
      <c r="D89" s="45"/>
      <c r="E89" s="45"/>
      <c r="F89" s="45"/>
      <c r="G89" s="45"/>
      <c r="H89" s="45"/>
      <c r="I89" s="45"/>
      <c r="J89" s="45"/>
      <c r="K89" s="45"/>
      <c r="L89" s="6"/>
      <c r="M89" s="6"/>
      <c r="N89" s="6"/>
      <c r="O89" s="6"/>
      <c r="P89" s="6"/>
    </row>
    <row r="90" spans="1:16" ht="15.75">
      <c r="A90" s="4" t="s">
        <v>11</v>
      </c>
      <c r="B90" s="12" t="s">
        <v>19</v>
      </c>
      <c r="C90" s="6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5.75">
      <c r="A91" s="4" t="s">
        <v>11</v>
      </c>
      <c r="B91" s="14"/>
      <c r="C91" s="8" t="s">
        <v>20</v>
      </c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5.75">
      <c r="A92" s="4" t="s">
        <v>11</v>
      </c>
      <c r="B92" s="14"/>
      <c r="C92" s="8" t="s">
        <v>21</v>
      </c>
      <c r="D92" s="7"/>
      <c r="E92" s="6"/>
      <c r="F92" s="6"/>
      <c r="G92" s="46" t="s">
        <v>22</v>
      </c>
      <c r="H92" s="46"/>
      <c r="I92" s="46"/>
      <c r="J92" s="46"/>
      <c r="K92" s="46"/>
      <c r="L92" s="46"/>
      <c r="M92" s="46"/>
      <c r="N92" s="46"/>
      <c r="O92" s="46"/>
      <c r="P92" s="46"/>
    </row>
    <row r="93" spans="1:16" ht="15.75">
      <c r="A93" s="4" t="s">
        <v>11</v>
      </c>
      <c r="B93" s="14"/>
      <c r="C93" s="8" t="s">
        <v>23</v>
      </c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</sheetData>
  <autoFilter ref="A18:A82"/>
  <mergeCells count="37">
    <mergeCell ref="D72:E72"/>
    <mergeCell ref="D78:E78"/>
    <mergeCell ref="L15:M17"/>
    <mergeCell ref="N15:O17"/>
    <mergeCell ref="J15:K17"/>
    <mergeCell ref="D20:E20"/>
    <mergeCell ref="D37:E37"/>
    <mergeCell ref="P15:P17"/>
    <mergeCell ref="B16:C16"/>
    <mergeCell ref="B17:C17"/>
    <mergeCell ref="E12:K12"/>
    <mergeCell ref="E13:K13"/>
    <mergeCell ref="B15:C15"/>
    <mergeCell ref="D15:D18"/>
    <mergeCell ref="E15:E18"/>
    <mergeCell ref="F15:G17"/>
    <mergeCell ref="H15:I17"/>
    <mergeCell ref="E9:K9"/>
    <mergeCell ref="L9:O11"/>
    <mergeCell ref="E10:K10"/>
    <mergeCell ref="E11:K11"/>
    <mergeCell ref="E6:L6"/>
    <mergeCell ref="B7:G7"/>
    <mergeCell ref="H7:O7"/>
    <mergeCell ref="C8:G8"/>
    <mergeCell ref="K8:O8"/>
    <mergeCell ref="H8:J8"/>
    <mergeCell ref="C89:K89"/>
    <mergeCell ref="G92:P92"/>
    <mergeCell ref="C1:P1"/>
    <mergeCell ref="D2:J2"/>
    <mergeCell ref="K2:P2"/>
    <mergeCell ref="B3:O3"/>
    <mergeCell ref="B4:O4"/>
    <mergeCell ref="B5:C5"/>
    <mergeCell ref="E5:L5"/>
    <mergeCell ref="B6:C6"/>
  </mergeCells>
  <hyperlinks>
    <hyperlink ref="G92" r:id="rId1" display="http://www.in.gov/dot/div/contracts/letting/index.html"/>
    <hyperlink ref="C89" r:id="rId2" display="plus attach a cover letter to your order stating you will pay the total shipping cost"/>
    <hyperlink ref="K2" r:id="rId3" display="http://netservices.indot.in.gov/"/>
  </hyperlinks>
  <printOptions horizontalCentered="1"/>
  <pageMargins left="0.21" right="0.12" top="0.4" bottom="0.4" header="0.25" footer="0.25"/>
  <pageSetup horizontalDpi="300" verticalDpi="300" orientation="portrait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2009-07-10T18:23:44Z</cp:lastPrinted>
  <dcterms:created xsi:type="dcterms:W3CDTF">2009-07-06T19:41:07Z</dcterms:created>
  <dcterms:modified xsi:type="dcterms:W3CDTF">2009-07-29T15:54:07Z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