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'Sheet1'!$A$18:$A$58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<sst xmlns="http://schemas.openxmlformats.org/spreadsheetml/2006/main" count="220" uniqueCount="149">
  <si>
    <t>130</t>
  </si>
  <si>
    <t xml:space="preserve">IB-28950-A     </t>
  </si>
  <si>
    <t>160</t>
  </si>
  <si>
    <t xml:space="preserve">IR-25273-A     </t>
  </si>
  <si>
    <t>170</t>
  </si>
  <si>
    <t xml:space="preserve">IR-27001-A     </t>
  </si>
  <si>
    <t>180</t>
  </si>
  <si>
    <t xml:space="preserve">IR-28929-A     </t>
  </si>
  <si>
    <t>190</t>
  </si>
  <si>
    <t xml:space="preserve">IR-30174-A     </t>
  </si>
  <si>
    <t>200</t>
  </si>
  <si>
    <t xml:space="preserve">IR-30595-A     </t>
  </si>
  <si>
    <t>210</t>
  </si>
  <si>
    <t xml:space="preserve">IR-31475-A     </t>
  </si>
  <si>
    <t>240</t>
  </si>
  <si>
    <t xml:space="preserve">R -28555-A     </t>
  </si>
  <si>
    <t>250</t>
  </si>
  <si>
    <t xml:space="preserve">R -28931-A     </t>
  </si>
  <si>
    <t>260</t>
  </si>
  <si>
    <t xml:space="preserve">R -29347-A     </t>
  </si>
  <si>
    <t>270</t>
  </si>
  <si>
    <t xml:space="preserve">R -29464-A     </t>
  </si>
  <si>
    <t>280</t>
  </si>
  <si>
    <t xml:space="preserve">R -29690-A     </t>
  </si>
  <si>
    <t>290</t>
  </si>
  <si>
    <t xml:space="preserve">R -29848-A     </t>
  </si>
  <si>
    <t>300</t>
  </si>
  <si>
    <t xml:space="preserve">R -29861-A     </t>
  </si>
  <si>
    <t>310</t>
  </si>
  <si>
    <t xml:space="preserve">R -29877-A     </t>
  </si>
  <si>
    <t>320</t>
  </si>
  <si>
    <t xml:space="preserve">R -29922-A     </t>
  </si>
  <si>
    <t>330</t>
  </si>
  <si>
    <t xml:space="preserve">R -29930-A     </t>
  </si>
  <si>
    <t>340</t>
  </si>
  <si>
    <t xml:space="preserve">R -30420-A     </t>
  </si>
  <si>
    <t>350</t>
  </si>
  <si>
    <t xml:space="preserve">R -30926-A     </t>
  </si>
  <si>
    <t>360</t>
  </si>
  <si>
    <t xml:space="preserve">R -31631-A     </t>
  </si>
  <si>
    <t>390</t>
  </si>
  <si>
    <t xml:space="preserve">RS-28795-A     </t>
  </si>
  <si>
    <t>400</t>
  </si>
  <si>
    <t xml:space="preserve">RS-30615-A     </t>
  </si>
  <si>
    <t>430</t>
  </si>
  <si>
    <t xml:space="preserve">B -28865-A     </t>
  </si>
  <si>
    <t>440</t>
  </si>
  <si>
    <t xml:space="preserve">B -29291-A     </t>
  </si>
  <si>
    <t>450</t>
  </si>
  <si>
    <t xml:space="preserve">B -29658-A     </t>
  </si>
  <si>
    <t>460</t>
  </si>
  <si>
    <t xml:space="preserve">B -29681-A     </t>
  </si>
  <si>
    <t>500</t>
  </si>
  <si>
    <t xml:space="preserve">M -30990-A     </t>
  </si>
  <si>
    <t>520</t>
  </si>
  <si>
    <t xml:space="preserve">M -31118-A     </t>
  </si>
  <si>
    <t>530</t>
  </si>
  <si>
    <t xml:space="preserve">M -31119-A     </t>
  </si>
  <si>
    <t>540</t>
  </si>
  <si>
    <t xml:space="preserve">M -31129-A     </t>
  </si>
  <si>
    <t>550</t>
  </si>
  <si>
    <t xml:space="preserve">M -31133-A     </t>
  </si>
  <si>
    <t>570</t>
  </si>
  <si>
    <t xml:space="preserve">T -30516-A     </t>
  </si>
  <si>
    <t>580</t>
  </si>
  <si>
    <t xml:space="preserve">T -31740-A     </t>
  </si>
  <si>
    <t>610</t>
  </si>
  <si>
    <t xml:space="preserve">TM-31712-A     </t>
  </si>
  <si>
    <t>Greenfield</t>
  </si>
  <si>
    <t>Vincennes</t>
  </si>
  <si>
    <t>Seymour</t>
  </si>
  <si>
    <t>Ft. Wayne</t>
  </si>
  <si>
    <t>Laporte</t>
  </si>
  <si>
    <t>Crawfordsville</t>
  </si>
  <si>
    <t>BA</t>
  </si>
  <si>
    <t>DA</t>
  </si>
  <si>
    <t>ES</t>
  </si>
  <si>
    <t>CB, DB</t>
  </si>
  <si>
    <t>AB, CB</t>
  </si>
  <si>
    <t>BA, CB</t>
  </si>
  <si>
    <t>BA, CB, EE</t>
  </si>
  <si>
    <t>CB, EE</t>
  </si>
  <si>
    <t>EE, 0291</t>
  </si>
  <si>
    <t>CB, ET</t>
  </si>
  <si>
    <t>EG, 0320</t>
  </si>
  <si>
    <t>ED, 0048</t>
  </si>
  <si>
    <t>EA, 0165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</si>
  <si>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</si>
  <si>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</si>
  <si>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</si>
  <si>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</si>
  <si>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</si>
  <si>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</si>
  <si>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</si>
  <si>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</si>
  <si>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</si>
  <si>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</si>
  <si>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</si>
  <si>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</si>
  <si>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</si>
  <si>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</si>
  <si>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</si>
  <si>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</si>
  <si>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</si>
  <si>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</si>
  <si>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</si>
  <si>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</si>
  <si>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</si>
  <si>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</si>
  <si>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</si>
  <si>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</si>
  <si>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</si>
  <si>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</si>
  <si>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</si>
  <si>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</si>
  <si>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</si>
  <si>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</si>
  <si>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</si>
  <si>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</si>
  <si>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</si>
  <si>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</si>
  <si>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</si>
  <si>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</si>
  <si>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</si>
  <si>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</si>
  <si>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</si>
  <si>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</si>
  <si>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</si>
  <si>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</si>
  <si>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</si>
  <si>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</si>
  <si>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254</t>
  </si>
  <si>
    <t xml:space="preserve">R -29010-A     </t>
  </si>
  <si>
    <t>276</t>
  </si>
  <si>
    <t xml:space="preserve">R -29648-A     </t>
  </si>
  <si>
    <t>334</t>
  </si>
  <si>
    <t xml:space="preserve">R -30149-A     </t>
  </si>
  <si>
    <t>354</t>
  </si>
  <si>
    <t xml:space="preserve">R -31616-A     </t>
  </si>
  <si>
    <t>464</t>
  </si>
  <si>
    <t xml:space="preserve">B -29705-A     </t>
  </si>
  <si>
    <t>466</t>
  </si>
  <si>
    <t xml:space="preserve">B -30064-A     </t>
  </si>
  <si>
    <t>CB, 0163</t>
  </si>
  <si>
    <t>DD, EA, 0065</t>
  </si>
  <si>
    <t>Rescheduled to 03/11/2009</t>
  </si>
  <si>
    <t>BA, CB, DA</t>
  </si>
  <si>
    <t>CB, 0380</t>
  </si>
  <si>
    <t>Withdrawn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</si>
</sst>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2" fillId="0" borderId="20" xfId="0" applyNumberFormat="1" applyFont="1" applyBorder="1" applyAlignment="1" applyProtection="1">
      <alignment horizontal="center" vertical="center"/>
      <protection locked="0"/>
    </xf>
    <xf numFmtId="166" fontId="23" fillId="0" borderId="21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65" fontId="6" fillId="0" borderId="25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213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9">
      <selection activeCell="P59" sqref="P59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8" t="s">
        <v>100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.75">
      <c r="A2" s="18"/>
      <c r="B2" s="19"/>
      <c r="C2" s="20"/>
      <c r="D2" s="89" t="s">
        <v>101</v>
      </c>
      <c r="E2" s="89"/>
      <c r="F2" s="89"/>
      <c r="G2" s="89"/>
      <c r="H2" s="89"/>
      <c r="I2" s="89"/>
      <c r="J2" s="89"/>
      <c r="K2" s="90" t="s">
        <v>102</v>
      </c>
      <c r="L2" s="91"/>
      <c r="M2" s="91"/>
      <c r="N2" s="91"/>
      <c r="O2" s="91"/>
      <c r="P2" s="91"/>
    </row>
    <row r="3" spans="1:16" ht="15.75">
      <c r="A3" s="8"/>
      <c r="B3" s="92" t="s">
        <v>103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4"/>
    </row>
    <row r="4" spans="1:16" ht="15.75">
      <c r="A4" s="8"/>
      <c r="B4" s="92" t="s">
        <v>104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4"/>
    </row>
    <row r="5" spans="1:16" ht="15.75">
      <c r="A5" s="8"/>
      <c r="B5" s="80" t="s">
        <v>105</v>
      </c>
      <c r="C5" s="80"/>
      <c r="D5" s="22"/>
      <c r="E5" s="94"/>
      <c r="F5" s="94"/>
      <c r="G5" s="94"/>
      <c r="H5" s="94"/>
      <c r="I5" s="94"/>
      <c r="J5" s="94"/>
      <c r="K5" s="94"/>
      <c r="L5" s="94"/>
      <c r="M5" s="21"/>
      <c r="N5" s="21"/>
      <c r="O5" s="21"/>
      <c r="P5" s="9"/>
    </row>
    <row r="6" spans="1:16" ht="15.75">
      <c r="A6" s="8"/>
      <c r="B6" s="80" t="s">
        <v>106</v>
      </c>
      <c r="C6" s="80"/>
      <c r="D6" s="22"/>
      <c r="E6" s="94"/>
      <c r="F6" s="94"/>
      <c r="G6" s="94"/>
      <c r="H6" s="94"/>
      <c r="I6" s="94"/>
      <c r="J6" s="94"/>
      <c r="K6" s="94"/>
      <c r="L6" s="94"/>
      <c r="M6" s="21"/>
      <c r="N6" s="21"/>
      <c r="O6" s="21"/>
      <c r="P6" s="9"/>
    </row>
    <row r="7" spans="1:16" ht="15.75">
      <c r="A7" s="8"/>
      <c r="B7" s="80" t="s">
        <v>107</v>
      </c>
      <c r="C7" s="81"/>
      <c r="D7" s="81"/>
      <c r="E7" s="81"/>
      <c r="F7" s="81"/>
      <c r="G7" s="82"/>
      <c r="H7" s="83"/>
      <c r="I7" s="84"/>
      <c r="J7" s="84"/>
      <c r="K7" s="84"/>
      <c r="L7" s="84"/>
      <c r="M7" s="84"/>
      <c r="N7" s="84"/>
      <c r="O7" s="84"/>
      <c r="P7" s="9"/>
    </row>
    <row r="8" spans="1:16" ht="15.75">
      <c r="A8" s="8"/>
      <c r="B8" s="23" t="s">
        <v>108</v>
      </c>
      <c r="C8" s="85"/>
      <c r="D8" s="85"/>
      <c r="E8" s="85"/>
      <c r="F8" s="85"/>
      <c r="G8" s="85"/>
      <c r="H8" s="21" t="s">
        <v>109</v>
      </c>
      <c r="I8" s="85"/>
      <c r="J8" s="85"/>
      <c r="K8" s="86" t="s">
        <v>110</v>
      </c>
      <c r="L8" s="86"/>
      <c r="M8" s="85"/>
      <c r="N8" s="85"/>
      <c r="O8" s="85"/>
      <c r="P8" s="9"/>
    </row>
    <row r="9" spans="1:16" ht="15.75">
      <c r="A9" s="8"/>
      <c r="B9" s="21" t="s">
        <v>111</v>
      </c>
      <c r="C9" s="21"/>
      <c r="D9" s="21"/>
      <c r="E9" s="75"/>
      <c r="F9" s="75"/>
      <c r="G9" s="75"/>
      <c r="H9" s="75"/>
      <c r="I9" s="75"/>
      <c r="J9" s="75"/>
      <c r="K9" s="75"/>
      <c r="L9" s="76" t="s">
        <v>112</v>
      </c>
      <c r="M9" s="77"/>
      <c r="N9" s="77"/>
      <c r="O9" s="77"/>
      <c r="P9" s="25"/>
    </row>
    <row r="10" spans="1:16" ht="15.75">
      <c r="A10" s="8"/>
      <c r="B10" s="21" t="s">
        <v>113</v>
      </c>
      <c r="C10" s="21"/>
      <c r="D10" s="21"/>
      <c r="E10" s="78"/>
      <c r="F10" s="78"/>
      <c r="G10" s="78"/>
      <c r="H10" s="78"/>
      <c r="I10" s="78"/>
      <c r="J10" s="78"/>
      <c r="K10" s="78"/>
      <c r="L10" s="77"/>
      <c r="M10" s="77"/>
      <c r="N10" s="77"/>
      <c r="O10" s="77"/>
      <c r="P10" s="24"/>
    </row>
    <row r="11" spans="1:16" ht="15.75">
      <c r="A11" s="8"/>
      <c r="B11" s="21" t="s">
        <v>114</v>
      </c>
      <c r="C11" s="21"/>
      <c r="D11" s="21"/>
      <c r="E11" s="78"/>
      <c r="F11" s="79"/>
      <c r="G11" s="79"/>
      <c r="H11" s="79"/>
      <c r="I11" s="79"/>
      <c r="J11" s="79"/>
      <c r="K11" s="79"/>
      <c r="L11" s="77"/>
      <c r="M11" s="77"/>
      <c r="N11" s="77"/>
      <c r="O11" s="77"/>
      <c r="P11" s="24"/>
    </row>
    <row r="12" spans="1:16" ht="15.75">
      <c r="A12" s="8"/>
      <c r="B12" s="21" t="s">
        <v>115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116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117</v>
      </c>
      <c r="C15" s="68"/>
      <c r="D15" s="69" t="s">
        <v>118</v>
      </c>
      <c r="E15" s="58" t="s">
        <v>119</v>
      </c>
      <c r="F15" s="74" t="s">
        <v>120</v>
      </c>
      <c r="G15" s="51"/>
      <c r="H15" s="50" t="s">
        <v>121</v>
      </c>
      <c r="I15" s="51"/>
      <c r="J15" s="50" t="s">
        <v>122</v>
      </c>
      <c r="K15" s="51"/>
      <c r="L15" s="50" t="s">
        <v>123</v>
      </c>
      <c r="M15" s="51"/>
      <c r="N15" s="50" t="s">
        <v>124</v>
      </c>
      <c r="O15" s="56"/>
      <c r="P15" s="58" t="s">
        <v>125</v>
      </c>
    </row>
    <row r="16" spans="1:16" ht="18.75">
      <c r="A16" s="30"/>
      <c r="B16" s="61">
        <v>39855</v>
      </c>
      <c r="C16" s="62"/>
      <c r="D16" s="70"/>
      <c r="E16" s="72"/>
      <c r="F16" s="52"/>
      <c r="G16" s="53"/>
      <c r="H16" s="52"/>
      <c r="I16" s="53"/>
      <c r="J16" s="52"/>
      <c r="K16" s="53"/>
      <c r="L16" s="52"/>
      <c r="M16" s="53"/>
      <c r="N16" s="47"/>
      <c r="O16" s="48"/>
      <c r="P16" s="59"/>
    </row>
    <row r="17" spans="1:16" ht="19.5" thickBot="1">
      <c r="A17" s="31"/>
      <c r="B17" s="63" t="s">
        <v>126</v>
      </c>
      <c r="C17" s="64"/>
      <c r="D17" s="70"/>
      <c r="E17" s="72"/>
      <c r="F17" s="54"/>
      <c r="G17" s="55"/>
      <c r="H17" s="54"/>
      <c r="I17" s="55"/>
      <c r="J17" s="54"/>
      <c r="K17" s="55"/>
      <c r="L17" s="54"/>
      <c r="M17" s="55"/>
      <c r="N17" s="49"/>
      <c r="O17" s="57"/>
      <c r="P17" s="60"/>
    </row>
    <row r="18" spans="1:16" ht="32.25" thickBot="1">
      <c r="A18" s="32" t="s">
        <v>87</v>
      </c>
      <c r="B18" s="33" t="s">
        <v>127</v>
      </c>
      <c r="C18" s="33" t="s">
        <v>128</v>
      </c>
      <c r="D18" s="71"/>
      <c r="E18" s="73"/>
      <c r="F18" s="34" t="s">
        <v>129</v>
      </c>
      <c r="G18" s="35" t="s">
        <v>130</v>
      </c>
      <c r="H18" s="34" t="s">
        <v>129</v>
      </c>
      <c r="I18" s="35" t="s">
        <v>130</v>
      </c>
      <c r="J18" s="34" t="s">
        <v>129</v>
      </c>
      <c r="K18" s="35" t="s">
        <v>130</v>
      </c>
      <c r="L18" s="34" t="s">
        <v>129</v>
      </c>
      <c r="M18" s="35" t="s">
        <v>130</v>
      </c>
      <c r="N18" s="34" t="s">
        <v>129</v>
      </c>
      <c r="O18" s="35" t="s">
        <v>130</v>
      </c>
      <c r="P18" s="35" t="s">
        <v>130</v>
      </c>
    </row>
    <row r="19" spans="1:16" ht="12.75">
      <c r="A19" s="36">
        <f aca="true" t="shared" si="0" ref="A19:A58">IF(OR(F19&gt;0,H19&gt;0,J19&gt;0,L19&gt;0,N19&gt;0),"X","")</f>
      </c>
      <c r="B19" s="3" t="s">
        <v>0</v>
      </c>
      <c r="C19" s="1" t="s">
        <v>1</v>
      </c>
      <c r="D19" s="1" t="s">
        <v>77</v>
      </c>
      <c r="E19" s="1" t="s">
        <v>68</v>
      </c>
      <c r="F19" s="1"/>
      <c r="G19" s="37">
        <v>12.5</v>
      </c>
      <c r="H19" s="2"/>
      <c r="I19" s="38"/>
      <c r="J19" s="1"/>
      <c r="K19" s="37">
        <v>37.5</v>
      </c>
      <c r="L19" s="2"/>
      <c r="M19" s="38"/>
      <c r="N19" s="2"/>
      <c r="O19" s="39"/>
      <c r="P19" s="41">
        <f aca="true" t="shared" si="1" ref="P19:P58">IF(F19*G19+H19*I19+J19*K19+L19*M19+N19*O19=0,"",F19*G19+H19*I19+J19*K19+L19*M19+N19*O19)</f>
      </c>
    </row>
    <row r="20" spans="1:16" ht="12.75">
      <c r="A20" s="36">
        <f t="shared" si="0"/>
      </c>
      <c r="B20" s="3" t="s">
        <v>2</v>
      </c>
      <c r="C20" s="1" t="s">
        <v>3</v>
      </c>
      <c r="D20" s="1" t="s">
        <v>78</v>
      </c>
      <c r="E20" s="1" t="s">
        <v>69</v>
      </c>
      <c r="F20" s="1"/>
      <c r="G20" s="37">
        <v>12.5</v>
      </c>
      <c r="H20" s="1"/>
      <c r="I20" s="37">
        <v>70.5</v>
      </c>
      <c r="J20" s="2"/>
      <c r="K20" s="38"/>
      <c r="L20" s="45"/>
      <c r="M20" s="46">
        <v>5.5</v>
      </c>
      <c r="N20" s="1"/>
      <c r="O20" s="40">
        <v>50</v>
      </c>
      <c r="P20" s="41">
        <f t="shared" si="1"/>
      </c>
    </row>
    <row r="21" spans="1:16" ht="12.75">
      <c r="A21" s="36">
        <f t="shared" si="0"/>
      </c>
      <c r="B21" s="3" t="s">
        <v>4</v>
      </c>
      <c r="C21" s="1" t="s">
        <v>5</v>
      </c>
      <c r="D21" s="1" t="s">
        <v>79</v>
      </c>
      <c r="E21" s="1" t="s">
        <v>69</v>
      </c>
      <c r="F21" s="1"/>
      <c r="G21" s="37">
        <v>12.5</v>
      </c>
      <c r="H21" s="1"/>
      <c r="I21" s="37">
        <v>75.5</v>
      </c>
      <c r="J21" s="1"/>
      <c r="K21" s="37">
        <v>44.5</v>
      </c>
      <c r="L21" s="2"/>
      <c r="M21" s="38"/>
      <c r="N21" s="1"/>
      <c r="O21" s="40">
        <v>52</v>
      </c>
      <c r="P21" s="41">
        <f t="shared" si="1"/>
      </c>
    </row>
    <row r="22" spans="1:16" ht="12.75">
      <c r="A22" s="36">
        <f t="shared" si="0"/>
      </c>
      <c r="B22" s="3" t="s">
        <v>6</v>
      </c>
      <c r="C22" s="1" t="s">
        <v>7</v>
      </c>
      <c r="D22" s="1" t="s">
        <v>146</v>
      </c>
      <c r="E22" s="1" t="s">
        <v>68</v>
      </c>
      <c r="F22" s="1"/>
      <c r="G22" s="37">
        <v>12.5</v>
      </c>
      <c r="H22" s="1"/>
      <c r="I22" s="37">
        <v>94</v>
      </c>
      <c r="J22" s="1"/>
      <c r="K22" s="37">
        <v>14</v>
      </c>
      <c r="L22" s="2"/>
      <c r="M22" s="38"/>
      <c r="N22" s="1"/>
      <c r="O22" s="40">
        <v>36</v>
      </c>
      <c r="P22" s="41">
        <f t="shared" si="1"/>
      </c>
    </row>
    <row r="23" spans="1:16" ht="12.75">
      <c r="A23" s="36">
        <f t="shared" si="0"/>
      </c>
      <c r="B23" s="43" t="s">
        <v>8</v>
      </c>
      <c r="C23" s="44" t="s">
        <v>9</v>
      </c>
      <c r="D23" s="97" t="s">
        <v>145</v>
      </c>
      <c r="E23" s="98"/>
      <c r="F23" s="2"/>
      <c r="G23" s="38"/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10</v>
      </c>
      <c r="C24" s="1" t="s">
        <v>11</v>
      </c>
      <c r="D24" s="1" t="s">
        <v>80</v>
      </c>
      <c r="E24" s="1" t="s">
        <v>70</v>
      </c>
      <c r="F24" s="1"/>
      <c r="G24" s="37">
        <v>12.5</v>
      </c>
      <c r="H24" s="1"/>
      <c r="I24" s="37">
        <v>165.5</v>
      </c>
      <c r="J24" s="1"/>
      <c r="K24" s="37">
        <v>18</v>
      </c>
      <c r="L24" s="45"/>
      <c r="M24" s="46">
        <v>14.5</v>
      </c>
      <c r="N24" s="1"/>
      <c r="O24" s="40">
        <v>52.5</v>
      </c>
      <c r="P24" s="41">
        <f t="shared" si="1"/>
      </c>
    </row>
    <row r="25" spans="1:16" ht="12.75">
      <c r="A25" s="36">
        <f t="shared" si="0"/>
      </c>
      <c r="B25" s="3" t="s">
        <v>12</v>
      </c>
      <c r="C25" s="1" t="s">
        <v>13</v>
      </c>
      <c r="D25" s="1" t="s">
        <v>147</v>
      </c>
      <c r="E25" s="1" t="s">
        <v>71</v>
      </c>
      <c r="F25" s="1"/>
      <c r="G25" s="37">
        <v>12.5</v>
      </c>
      <c r="H25" s="1"/>
      <c r="I25" s="37">
        <v>4</v>
      </c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14</v>
      </c>
      <c r="C26" s="1" t="s">
        <v>15</v>
      </c>
      <c r="D26" s="1" t="s">
        <v>81</v>
      </c>
      <c r="E26" s="1" t="s">
        <v>68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16</v>
      </c>
      <c r="C27" s="1" t="s">
        <v>17</v>
      </c>
      <c r="D27" s="1" t="s">
        <v>80</v>
      </c>
      <c r="E27" s="1" t="s">
        <v>68</v>
      </c>
      <c r="F27" s="1"/>
      <c r="G27" s="37">
        <v>12.5</v>
      </c>
      <c r="H27" s="1"/>
      <c r="I27" s="37">
        <v>51.5</v>
      </c>
      <c r="J27" s="2"/>
      <c r="K27" s="38"/>
      <c r="L27" s="1"/>
      <c r="M27" s="37">
        <v>8.5</v>
      </c>
      <c r="N27" s="1"/>
      <c r="O27" s="40">
        <v>29</v>
      </c>
      <c r="P27" s="41">
        <f t="shared" si="1"/>
      </c>
    </row>
    <row r="28" spans="1:16" ht="12.75">
      <c r="A28" s="36">
        <f t="shared" si="0"/>
      </c>
      <c r="B28" s="3" t="s">
        <v>131</v>
      </c>
      <c r="C28" s="1" t="s">
        <v>132</v>
      </c>
      <c r="D28" s="1" t="s">
        <v>79</v>
      </c>
      <c r="E28" s="1" t="s">
        <v>72</v>
      </c>
      <c r="F28" s="1"/>
      <c r="G28" s="37">
        <v>12.5</v>
      </c>
      <c r="H28" s="1"/>
      <c r="I28" s="37">
        <v>14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18</v>
      </c>
      <c r="C29" s="1" t="s">
        <v>19</v>
      </c>
      <c r="D29" s="1" t="s">
        <v>80</v>
      </c>
      <c r="E29" s="1" t="s">
        <v>72</v>
      </c>
      <c r="F29" s="1"/>
      <c r="G29" s="37">
        <v>12.5</v>
      </c>
      <c r="H29" s="1"/>
      <c r="I29" s="37">
        <v>23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20</v>
      </c>
      <c r="C30" s="1" t="s">
        <v>21</v>
      </c>
      <c r="D30" s="1" t="s">
        <v>82</v>
      </c>
      <c r="E30" s="1" t="s">
        <v>68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133</v>
      </c>
      <c r="C31" s="1" t="s">
        <v>134</v>
      </c>
      <c r="D31" s="1" t="s">
        <v>80</v>
      </c>
      <c r="E31" s="1" t="s">
        <v>68</v>
      </c>
      <c r="F31" s="1"/>
      <c r="G31" s="37">
        <v>12.5</v>
      </c>
      <c r="H31" s="1"/>
      <c r="I31" s="37">
        <v>24.5</v>
      </c>
      <c r="J31" s="1"/>
      <c r="K31" s="37">
        <v>8.5</v>
      </c>
      <c r="L31" s="2"/>
      <c r="M31" s="38"/>
      <c r="N31" s="1"/>
      <c r="O31" s="40">
        <v>26.5</v>
      </c>
      <c r="P31" s="41">
        <f t="shared" si="1"/>
      </c>
    </row>
    <row r="32" spans="1:16" ht="12.75">
      <c r="A32" s="36">
        <f t="shared" si="0"/>
      </c>
      <c r="B32" s="3" t="s">
        <v>22</v>
      </c>
      <c r="C32" s="1" t="s">
        <v>23</v>
      </c>
      <c r="D32" s="1" t="s">
        <v>79</v>
      </c>
      <c r="E32" s="1" t="s">
        <v>71</v>
      </c>
      <c r="F32" s="1"/>
      <c r="G32" s="37">
        <v>12.5</v>
      </c>
      <c r="H32" s="1"/>
      <c r="I32" s="37">
        <v>36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24</v>
      </c>
      <c r="C33" s="1" t="s">
        <v>25</v>
      </c>
      <c r="D33" s="1" t="s">
        <v>80</v>
      </c>
      <c r="E33" s="1" t="s">
        <v>73</v>
      </c>
      <c r="F33" s="1"/>
      <c r="G33" s="37">
        <v>12.5</v>
      </c>
      <c r="H33" s="1"/>
      <c r="I33" s="37">
        <v>18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26</v>
      </c>
      <c r="C34" s="1" t="s">
        <v>27</v>
      </c>
      <c r="D34" s="1" t="s">
        <v>74</v>
      </c>
      <c r="E34" s="1" t="s">
        <v>68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28</v>
      </c>
      <c r="C35" s="1" t="s">
        <v>29</v>
      </c>
      <c r="D35" s="1" t="s">
        <v>80</v>
      </c>
      <c r="E35" s="1" t="s">
        <v>71</v>
      </c>
      <c r="F35" s="1"/>
      <c r="G35" s="37">
        <v>12.5</v>
      </c>
      <c r="H35" s="1"/>
      <c r="I35" s="37">
        <v>12</v>
      </c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30</v>
      </c>
      <c r="C36" s="1" t="s">
        <v>31</v>
      </c>
      <c r="D36" s="1" t="s">
        <v>80</v>
      </c>
      <c r="E36" s="1" t="s">
        <v>72</v>
      </c>
      <c r="F36" s="1"/>
      <c r="G36" s="37">
        <v>12.5</v>
      </c>
      <c r="H36" s="1"/>
      <c r="I36" s="37">
        <v>41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32</v>
      </c>
      <c r="C37" s="1" t="s">
        <v>33</v>
      </c>
      <c r="D37" s="1" t="s">
        <v>79</v>
      </c>
      <c r="E37" s="1" t="s">
        <v>70</v>
      </c>
      <c r="F37" s="1"/>
      <c r="G37" s="37">
        <v>12.5</v>
      </c>
      <c r="H37" s="1"/>
      <c r="I37" s="37">
        <v>10.5</v>
      </c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135</v>
      </c>
      <c r="C38" s="1" t="s">
        <v>136</v>
      </c>
      <c r="D38" s="1" t="s">
        <v>74</v>
      </c>
      <c r="E38" s="1" t="s">
        <v>68</v>
      </c>
      <c r="F38" s="1"/>
      <c r="G38" s="37">
        <v>12.5</v>
      </c>
      <c r="H38" s="1"/>
      <c r="I38" s="37">
        <v>42.5</v>
      </c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44" t="s">
        <v>34</v>
      </c>
      <c r="C39" s="44" t="s">
        <v>35</v>
      </c>
      <c r="D39" s="44" t="s">
        <v>145</v>
      </c>
      <c r="E39" s="101"/>
      <c r="F39" s="38"/>
      <c r="G39" s="38"/>
      <c r="H39" s="38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36</v>
      </c>
      <c r="C40" s="1" t="s">
        <v>37</v>
      </c>
      <c r="D40" s="1" t="s">
        <v>79</v>
      </c>
      <c r="E40" s="1" t="s">
        <v>73</v>
      </c>
      <c r="F40" s="1"/>
      <c r="G40" s="37">
        <v>12.5</v>
      </c>
      <c r="H40" s="1"/>
      <c r="I40" s="37">
        <v>50.5</v>
      </c>
      <c r="J40" s="1"/>
      <c r="K40" s="37">
        <v>10</v>
      </c>
      <c r="L40" s="2"/>
      <c r="M40" s="38"/>
      <c r="N40" s="1"/>
      <c r="O40" s="40">
        <v>37</v>
      </c>
      <c r="P40" s="41">
        <f t="shared" si="1"/>
      </c>
    </row>
    <row r="41" spans="1:16" ht="12.75">
      <c r="A41" s="36">
        <f t="shared" si="0"/>
      </c>
      <c r="B41" s="3" t="s">
        <v>137</v>
      </c>
      <c r="C41" s="1" t="s">
        <v>138</v>
      </c>
      <c r="D41" s="1" t="s">
        <v>143</v>
      </c>
      <c r="E41" s="1" t="s">
        <v>71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38</v>
      </c>
      <c r="C42" s="1" t="s">
        <v>39</v>
      </c>
      <c r="D42" s="1" t="s">
        <v>83</v>
      </c>
      <c r="E42" s="1" t="s">
        <v>68</v>
      </c>
      <c r="F42" s="1"/>
      <c r="G42" s="37">
        <v>12.5</v>
      </c>
      <c r="H42" s="1"/>
      <c r="I42" s="37">
        <v>1</v>
      </c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40</v>
      </c>
      <c r="C43" s="1" t="s">
        <v>41</v>
      </c>
      <c r="D43" s="1" t="s">
        <v>74</v>
      </c>
      <c r="E43" s="1" t="s">
        <v>68</v>
      </c>
      <c r="F43" s="1"/>
      <c r="G43" s="37">
        <v>12.5</v>
      </c>
      <c r="H43" s="2"/>
      <c r="I43" s="38"/>
      <c r="J43" s="2"/>
      <c r="K43" s="38"/>
      <c r="L43" s="1"/>
      <c r="M43" s="37">
        <v>2</v>
      </c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42</v>
      </c>
      <c r="C44" s="1" t="s">
        <v>43</v>
      </c>
      <c r="D44" s="1" t="s">
        <v>74</v>
      </c>
      <c r="E44" s="1" t="s">
        <v>70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44</v>
      </c>
      <c r="C45" s="1" t="s">
        <v>45</v>
      </c>
      <c r="D45" s="1" t="s">
        <v>75</v>
      </c>
      <c r="E45" s="1" t="s">
        <v>70</v>
      </c>
      <c r="F45" s="1"/>
      <c r="G45" s="37">
        <v>12.5</v>
      </c>
      <c r="H45" s="2"/>
      <c r="I45" s="38"/>
      <c r="J45" s="1"/>
      <c r="K45" s="37">
        <v>10.5</v>
      </c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46</v>
      </c>
      <c r="C46" s="1" t="s">
        <v>47</v>
      </c>
      <c r="D46" s="1" t="s">
        <v>81</v>
      </c>
      <c r="E46" s="1" t="s">
        <v>71</v>
      </c>
      <c r="F46" s="1"/>
      <c r="G46" s="37">
        <v>12.5</v>
      </c>
      <c r="H46" s="2"/>
      <c r="I46" s="38"/>
      <c r="J46" s="1"/>
      <c r="K46" s="37">
        <v>7.5</v>
      </c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48</v>
      </c>
      <c r="C47" s="1" t="s">
        <v>49</v>
      </c>
      <c r="D47" s="1" t="s">
        <v>75</v>
      </c>
      <c r="E47" s="1" t="s">
        <v>68</v>
      </c>
      <c r="F47" s="1"/>
      <c r="G47" s="37">
        <v>12.5</v>
      </c>
      <c r="H47" s="2"/>
      <c r="I47" s="38"/>
      <c r="J47" s="1"/>
      <c r="K47" s="37">
        <v>17</v>
      </c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50</v>
      </c>
      <c r="C48" s="1" t="s">
        <v>51</v>
      </c>
      <c r="D48" s="1" t="s">
        <v>75</v>
      </c>
      <c r="E48" s="1" t="s">
        <v>68</v>
      </c>
      <c r="F48" s="1"/>
      <c r="G48" s="37">
        <v>12.5</v>
      </c>
      <c r="H48" s="2"/>
      <c r="I48" s="38"/>
      <c r="J48" s="1"/>
      <c r="K48" s="37">
        <v>17</v>
      </c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139</v>
      </c>
      <c r="C49" s="1" t="s">
        <v>140</v>
      </c>
      <c r="D49" s="1" t="s">
        <v>75</v>
      </c>
      <c r="E49" s="1" t="s">
        <v>69</v>
      </c>
      <c r="F49" s="1"/>
      <c r="G49" s="37">
        <v>12.5</v>
      </c>
      <c r="H49" s="2"/>
      <c r="I49" s="38"/>
      <c r="J49" s="1"/>
      <c r="K49" s="37">
        <v>39.5</v>
      </c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141</v>
      </c>
      <c r="C50" s="1" t="s">
        <v>142</v>
      </c>
      <c r="D50" s="1" t="s">
        <v>144</v>
      </c>
      <c r="E50" s="1" t="s">
        <v>72</v>
      </c>
      <c r="F50" s="1"/>
      <c r="G50" s="37">
        <v>12.5</v>
      </c>
      <c r="H50" s="2"/>
      <c r="I50" s="38"/>
      <c r="J50" s="1"/>
      <c r="K50" s="37">
        <v>34</v>
      </c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52</v>
      </c>
      <c r="C51" s="1" t="s">
        <v>53</v>
      </c>
      <c r="D51" s="1" t="s">
        <v>76</v>
      </c>
      <c r="E51" s="1" t="s">
        <v>69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44" t="s">
        <v>54</v>
      </c>
      <c r="C52" s="44" t="s">
        <v>55</v>
      </c>
      <c r="D52" s="95" t="s">
        <v>148</v>
      </c>
      <c r="E52" s="96"/>
      <c r="F52" s="2"/>
      <c r="G52" s="2"/>
      <c r="H52" s="2"/>
      <c r="I52" s="38"/>
      <c r="J52" s="2"/>
      <c r="K52" s="38"/>
      <c r="L52" s="2"/>
      <c r="M52" s="38"/>
      <c r="N52" s="2"/>
      <c r="O52" s="39"/>
      <c r="P52" s="41">
        <f t="shared" si="1"/>
      </c>
    </row>
    <row r="53" spans="1:16" ht="12.75">
      <c r="A53" s="36">
        <f t="shared" si="0"/>
      </c>
      <c r="B53" s="44" t="s">
        <v>56</v>
      </c>
      <c r="C53" s="44" t="s">
        <v>57</v>
      </c>
      <c r="D53" s="95" t="s">
        <v>148</v>
      </c>
      <c r="E53" s="96"/>
      <c r="F53" s="2"/>
      <c r="G53" s="2"/>
      <c r="H53" s="2"/>
      <c r="I53" s="38"/>
      <c r="J53" s="2"/>
      <c r="K53" s="38"/>
      <c r="L53" s="2"/>
      <c r="M53" s="38"/>
      <c r="N53" s="2"/>
      <c r="O53" s="39"/>
      <c r="P53" s="41">
        <f t="shared" si="1"/>
      </c>
    </row>
    <row r="54" spans="1:16" ht="12.75">
      <c r="A54" s="36">
        <f t="shared" si="0"/>
      </c>
      <c r="B54" s="3" t="s">
        <v>58</v>
      </c>
      <c r="C54" s="1" t="s">
        <v>59</v>
      </c>
      <c r="D54" s="1" t="s">
        <v>76</v>
      </c>
      <c r="E54" s="1" t="s">
        <v>68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1"/>
      </c>
    </row>
    <row r="55" spans="1:16" ht="12.75">
      <c r="A55" s="36">
        <f t="shared" si="0"/>
      </c>
      <c r="B55" s="3" t="s">
        <v>60</v>
      </c>
      <c r="C55" s="1" t="s">
        <v>61</v>
      </c>
      <c r="D55" s="1" t="s">
        <v>76</v>
      </c>
      <c r="E55" s="1" t="s">
        <v>68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1"/>
      </c>
    </row>
    <row r="56" spans="1:16" ht="12.75">
      <c r="A56" s="36">
        <f t="shared" si="0"/>
      </c>
      <c r="B56" s="3" t="s">
        <v>62</v>
      </c>
      <c r="C56" s="1" t="s">
        <v>63</v>
      </c>
      <c r="D56" s="1" t="s">
        <v>84</v>
      </c>
      <c r="E56" s="1" t="s">
        <v>71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1"/>
      </c>
    </row>
    <row r="57" spans="1:16" ht="12.75">
      <c r="A57" s="36">
        <f t="shared" si="0"/>
      </c>
      <c r="B57" s="3" t="s">
        <v>64</v>
      </c>
      <c r="C57" s="1" t="s">
        <v>65</v>
      </c>
      <c r="D57" s="1" t="s">
        <v>85</v>
      </c>
      <c r="E57" s="1" t="s">
        <v>68</v>
      </c>
      <c r="F57" s="1"/>
      <c r="G57" s="37">
        <v>12.5</v>
      </c>
      <c r="H57" s="2"/>
      <c r="I57" s="38"/>
      <c r="J57" s="2"/>
      <c r="K57" s="38"/>
      <c r="L57" s="1"/>
      <c r="M57" s="37">
        <v>26</v>
      </c>
      <c r="N57" s="2"/>
      <c r="O57" s="39"/>
      <c r="P57" s="41">
        <f t="shared" si="1"/>
      </c>
    </row>
    <row r="58" spans="1:16" ht="12.75">
      <c r="A58" s="36">
        <f t="shared" si="0"/>
      </c>
      <c r="B58" s="3" t="s">
        <v>66</v>
      </c>
      <c r="C58" s="1" t="s">
        <v>67</v>
      </c>
      <c r="D58" s="1" t="s">
        <v>86</v>
      </c>
      <c r="E58" s="1" t="s">
        <v>68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1"/>
      </c>
    </row>
    <row r="59" spans="1:16" ht="15.75">
      <c r="A59" s="4" t="s">
        <v>87</v>
      </c>
      <c r="B59" s="5" t="s">
        <v>88</v>
      </c>
      <c r="C59" s="6"/>
      <c r="D59" s="7"/>
      <c r="E59" s="6"/>
      <c r="F59" s="6"/>
      <c r="G59" s="6"/>
      <c r="H59" s="6"/>
      <c r="I59" s="8"/>
      <c r="J59" s="9"/>
      <c r="K59" s="9"/>
      <c r="L59" s="9"/>
      <c r="M59" s="9"/>
      <c r="N59" s="9"/>
      <c r="O59" s="10"/>
      <c r="P59" s="42">
        <f>IF(SUM(P19:P58)=0,"",SUM(P19:P58))</f>
      </c>
    </row>
    <row r="60" spans="1:16" ht="15.75">
      <c r="A60" s="11" t="s">
        <v>87</v>
      </c>
      <c r="B60" s="5" t="s">
        <v>89</v>
      </c>
      <c r="C60" s="6"/>
      <c r="D60" s="7"/>
      <c r="E60" s="6"/>
      <c r="F60" s="6"/>
      <c r="G60" s="6"/>
      <c r="H60" s="6"/>
      <c r="I60" s="8"/>
      <c r="J60" s="10"/>
      <c r="K60" s="10"/>
      <c r="L60" s="10"/>
      <c r="M60" s="10"/>
      <c r="N60" s="10"/>
      <c r="O60" s="10"/>
      <c r="P60" s="10"/>
    </row>
    <row r="61" spans="1:16" ht="15.75">
      <c r="A61" s="4" t="s">
        <v>87</v>
      </c>
      <c r="B61" s="12" t="s">
        <v>90</v>
      </c>
      <c r="C61" s="13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.75">
      <c r="A62" s="4" t="s">
        <v>87</v>
      </c>
      <c r="B62" s="14"/>
      <c r="C62" s="15" t="s">
        <v>91</v>
      </c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>
      <c r="A63" s="4" t="s">
        <v>87</v>
      </c>
      <c r="B63" s="14"/>
      <c r="C63" s="16" t="s">
        <v>92</v>
      </c>
      <c r="D63" s="7"/>
      <c r="E63" s="6"/>
      <c r="F63" s="6"/>
      <c r="G63" s="6"/>
      <c r="H63" s="6"/>
      <c r="I63" s="6"/>
      <c r="J63" s="6"/>
      <c r="K63" s="6"/>
      <c r="L63" s="6"/>
      <c r="M63" s="17"/>
      <c r="N63" s="6"/>
      <c r="O63" s="6"/>
      <c r="P63" s="6"/>
    </row>
    <row r="64" spans="1:16" ht="15.75">
      <c r="A64" s="4" t="s">
        <v>87</v>
      </c>
      <c r="B64" s="14"/>
      <c r="C64" s="16" t="s">
        <v>93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.75">
      <c r="A65" s="4" t="s">
        <v>87</v>
      </c>
      <c r="B65" s="14"/>
      <c r="C65" s="99" t="s">
        <v>94</v>
      </c>
      <c r="D65" s="100"/>
      <c r="E65" s="100"/>
      <c r="F65" s="100"/>
      <c r="G65" s="100"/>
      <c r="H65" s="100"/>
      <c r="I65" s="100"/>
      <c r="J65" s="100"/>
      <c r="K65" s="100"/>
      <c r="L65" s="6"/>
      <c r="M65" s="6"/>
      <c r="N65" s="6"/>
      <c r="O65" s="6"/>
      <c r="P65" s="6"/>
    </row>
    <row r="66" spans="1:16" ht="15.75">
      <c r="A66" s="4" t="s">
        <v>87</v>
      </c>
      <c r="B66" s="12" t="s">
        <v>95</v>
      </c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.75">
      <c r="A67" s="4" t="s">
        <v>87</v>
      </c>
      <c r="B67" s="14"/>
      <c r="C67" s="8" t="s">
        <v>96</v>
      </c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.75">
      <c r="A68" s="4" t="s">
        <v>87</v>
      </c>
      <c r="B68" s="14"/>
      <c r="C68" s="8" t="s">
        <v>97</v>
      </c>
      <c r="D68" s="7"/>
      <c r="E68" s="6"/>
      <c r="F68" s="6"/>
      <c r="G68" s="87" t="s">
        <v>98</v>
      </c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5.75">
      <c r="A69" s="4" t="s">
        <v>87</v>
      </c>
      <c r="B69" s="14"/>
      <c r="C69" s="8" t="s">
        <v>99</v>
      </c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</sheetData>
  <autoFilter ref="A18:A58"/>
  <mergeCells count="37">
    <mergeCell ref="D52:E52"/>
    <mergeCell ref="D53:E53"/>
    <mergeCell ref="D23:E23"/>
    <mergeCell ref="C65:K65"/>
    <mergeCell ref="G68:P68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L15:M17"/>
    <mergeCell ref="N15:O17"/>
    <mergeCell ref="P15:P17"/>
    <mergeCell ref="B16:C16"/>
    <mergeCell ref="B17:C17"/>
  </mergeCells>
  <hyperlinks>
    <hyperlink ref="G68" r:id="rId1" display="http://www.in.gov/dot/div/contracts/letting/index.html"/>
    <hyperlink ref="C65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" header="0.25" footer="0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2009-01-07T15:58:54Z</cp:lastPrinted>
  <dcterms:created xsi:type="dcterms:W3CDTF">2008-10-23T21:41:23Z</dcterms:created>
  <dcterms:modified xsi:type="dcterms:W3CDTF">2009-02-10T22:34:16Z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