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'Sheet1'!$A$18:$A$106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<sst xmlns="http://schemas.openxmlformats.org/spreadsheetml/2006/main" count="402" uniqueCount="237">
  <si>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</si>
  <si>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</si>
  <si>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</si>
  <si>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</si>
  <si>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</si>
  <si>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</si>
  <si>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</si>
  <si>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</si>
  <si>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</si>
  <si>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</si>
  <si>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</si>
  <si>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</si>
  <si>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</si>
  <si>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</si>
  <si>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</si>
  <si>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</si>
  <si>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</si>
  <si>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</si>
  <si>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</si>
  <si>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</si>
  <si>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</si>
  <si>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</si>
  <si>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</si>
  <si>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</si>
  <si>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</si>
  <si>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</si>
  <si>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</si>
  <si>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</si>
  <si>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</si>
  <si>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</si>
  <si>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</si>
  <si>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</si>
  <si>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</si>
  <si>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</si>
  <si>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</si>
  <si>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</si>
  <si>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</si>
  <si>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</si>
  <si>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</si>
  <si>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</si>
  <si>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</si>
  <si>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</si>
  <si>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</si>
  <si>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</si>
  <si>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</si>
  <si>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</si>
  <si>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</si>
  <si>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</si>
  <si>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</si>
  <si>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</si>
  <si>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CB</t>
  </si>
  <si>
    <t>DB</t>
  </si>
  <si>
    <t>CB, EE</t>
  </si>
  <si>
    <t>230</t>
  </si>
  <si>
    <t>260</t>
  </si>
  <si>
    <t>284</t>
  </si>
  <si>
    <t>300</t>
  </si>
  <si>
    <t>306</t>
  </si>
  <si>
    <t>330</t>
  </si>
  <si>
    <t>354</t>
  </si>
  <si>
    <t>400</t>
  </si>
  <si>
    <t>430</t>
  </si>
  <si>
    <t>460</t>
  </si>
  <si>
    <t>630</t>
  </si>
  <si>
    <t>660</t>
  </si>
  <si>
    <t>684</t>
  </si>
  <si>
    <t>700</t>
  </si>
  <si>
    <t>730</t>
  </si>
  <si>
    <t>760</t>
  </si>
  <si>
    <t>778</t>
  </si>
  <si>
    <t>800</t>
  </si>
  <si>
    <t>CB</t>
  </si>
  <si>
    <t>BA, 0085</t>
  </si>
  <si>
    <t>130</t>
  </si>
  <si>
    <t xml:space="preserve">SR -30678-A    </t>
  </si>
  <si>
    <t>142</t>
  </si>
  <si>
    <t xml:space="preserve">SR -31849-A    </t>
  </si>
  <si>
    <t>144</t>
  </si>
  <si>
    <t xml:space="preserve">SR -31960-A    </t>
  </si>
  <si>
    <t>148</t>
  </si>
  <si>
    <t xml:space="preserve">SR -31989-A    </t>
  </si>
  <si>
    <t>154</t>
  </si>
  <si>
    <t xml:space="preserve">SR -32142-A    </t>
  </si>
  <si>
    <t>160</t>
  </si>
  <si>
    <t xml:space="preserve">SR -32155-A    </t>
  </si>
  <si>
    <t>166</t>
  </si>
  <si>
    <t xml:space="preserve">SR -32257-A    </t>
  </si>
  <si>
    <t>172</t>
  </si>
  <si>
    <t xml:space="preserve">SR -32406-A    </t>
  </si>
  <si>
    <t>178</t>
  </si>
  <si>
    <t xml:space="preserve">SR -32429-A    </t>
  </si>
  <si>
    <t>184</t>
  </si>
  <si>
    <t xml:space="preserve">SR -32430-A    </t>
  </si>
  <si>
    <t xml:space="preserve">SR -32473-A    </t>
  </si>
  <si>
    <t>206</t>
  </si>
  <si>
    <t xml:space="preserve">SR -32484-A    </t>
  </si>
  <si>
    <t>218</t>
  </si>
  <si>
    <t xml:space="preserve">SR -32507-A    </t>
  </si>
  <si>
    <t xml:space="preserve">SR -32593-A    </t>
  </si>
  <si>
    <t>236</t>
  </si>
  <si>
    <t xml:space="preserve">SR -32649-A    </t>
  </si>
  <si>
    <t>242</t>
  </si>
  <si>
    <t xml:space="preserve">SR -32665-A    </t>
  </si>
  <si>
    <t>248</t>
  </si>
  <si>
    <t xml:space="preserve">SR -32696-A    </t>
  </si>
  <si>
    <t>254</t>
  </si>
  <si>
    <t xml:space="preserve">SR -32711-A    </t>
  </si>
  <si>
    <t xml:space="preserve">SR -32725-A    </t>
  </si>
  <si>
    <t>266</t>
  </si>
  <si>
    <t xml:space="preserve">SR -32761-A    </t>
  </si>
  <si>
    <t>278</t>
  </si>
  <si>
    <t xml:space="preserve">SR -32818-A    </t>
  </si>
  <si>
    <t xml:space="preserve">SR -32819-A    </t>
  </si>
  <si>
    <t xml:space="preserve">SR -32828-A    </t>
  </si>
  <si>
    <t xml:space="preserve">SR -32843-A    </t>
  </si>
  <si>
    <t>318</t>
  </si>
  <si>
    <t xml:space="preserve">SR -32852-A    </t>
  </si>
  <si>
    <t>324</t>
  </si>
  <si>
    <t xml:space="preserve">SR -32869-A    </t>
  </si>
  <si>
    <t xml:space="preserve">SR -32899-A    </t>
  </si>
  <si>
    <t>336</t>
  </si>
  <si>
    <t xml:space="preserve">SR -32902-A    </t>
  </si>
  <si>
    <t>342</t>
  </si>
  <si>
    <t xml:space="preserve">SR -32939-A    </t>
  </si>
  <si>
    <t>348</t>
  </si>
  <si>
    <t xml:space="preserve">SR -32940-A    </t>
  </si>
  <si>
    <t xml:space="preserve">SR -32942-A    </t>
  </si>
  <si>
    <t>378</t>
  </si>
  <si>
    <t xml:space="preserve">SRS-32270-A    </t>
  </si>
  <si>
    <t>384</t>
  </si>
  <si>
    <t xml:space="preserve">SRS-32370-A    </t>
  </si>
  <si>
    <t xml:space="preserve">SRS-32378-A    </t>
  </si>
  <si>
    <t>406</t>
  </si>
  <si>
    <t xml:space="preserve">SRS-32441-A    </t>
  </si>
  <si>
    <t>418</t>
  </si>
  <si>
    <t xml:space="preserve">SRS-32494-A    </t>
  </si>
  <si>
    <t>424</t>
  </si>
  <si>
    <t xml:space="preserve">SRS-32496-A    </t>
  </si>
  <si>
    <t xml:space="preserve">SRS-32497-A    </t>
  </si>
  <si>
    <t>436</t>
  </si>
  <si>
    <t xml:space="preserve">SRS-32533-A    </t>
  </si>
  <si>
    <t>442</t>
  </si>
  <si>
    <t xml:space="preserve">SRS-32537-A    </t>
  </si>
  <si>
    <t>448</t>
  </si>
  <si>
    <t xml:space="preserve">SRS-32550-A    </t>
  </si>
  <si>
    <t>454</t>
  </si>
  <si>
    <t xml:space="preserve">SRS-32615-A    </t>
  </si>
  <si>
    <t xml:space="preserve">SRS-32619-A    </t>
  </si>
  <si>
    <t>466</t>
  </si>
  <si>
    <t xml:space="preserve">SRS-32664-A    </t>
  </si>
  <si>
    <t>472</t>
  </si>
  <si>
    <t xml:space="preserve">SRS-32672-A    </t>
  </si>
  <si>
    <t>478</t>
  </si>
  <si>
    <t xml:space="preserve">SRS-32699-A    </t>
  </si>
  <si>
    <t>500</t>
  </si>
  <si>
    <t xml:space="preserve">SRS-32739-A    </t>
  </si>
  <si>
    <t>506</t>
  </si>
  <si>
    <t xml:space="preserve">SRS-32749-A    </t>
  </si>
  <si>
    <t>512</t>
  </si>
  <si>
    <t xml:space="preserve">SRS-32750-A    </t>
  </si>
  <si>
    <t>518</t>
  </si>
  <si>
    <t xml:space="preserve">SRS-32751-A    </t>
  </si>
  <si>
    <t>524</t>
  </si>
  <si>
    <t xml:space="preserve">SRS-32765-A    </t>
  </si>
  <si>
    <t>530</t>
  </si>
  <si>
    <t xml:space="preserve">SRS-32769-A    </t>
  </si>
  <si>
    <t>536</t>
  </si>
  <si>
    <t xml:space="preserve">SRS-32770-A    </t>
  </si>
  <si>
    <t>542</t>
  </si>
  <si>
    <t xml:space="preserve">SRS-32778-A    </t>
  </si>
  <si>
    <t>548</t>
  </si>
  <si>
    <t xml:space="preserve">SRS-32779-A    </t>
  </si>
  <si>
    <t>554</t>
  </si>
  <si>
    <t xml:space="preserve">SRS-32783-A    </t>
  </si>
  <si>
    <t>560</t>
  </si>
  <si>
    <t xml:space="preserve">SRS-32784-A    </t>
  </si>
  <si>
    <t>566</t>
  </si>
  <si>
    <t xml:space="preserve">SRS-32785-A    </t>
  </si>
  <si>
    <t xml:space="preserve">SRS-32789-A    </t>
  </si>
  <si>
    <t xml:space="preserve">SRS-32791-A    </t>
  </si>
  <si>
    <t xml:space="preserve">SRS-32792-A    </t>
  </si>
  <si>
    <t xml:space="preserve">SRS-32793-A    </t>
  </si>
  <si>
    <t>612</t>
  </si>
  <si>
    <t xml:space="preserve">SRS-32794-A    </t>
  </si>
  <si>
    <t>618</t>
  </si>
  <si>
    <t xml:space="preserve">SRS-32803-A    </t>
  </si>
  <si>
    <t>624</t>
  </si>
  <si>
    <t xml:space="preserve">SRS-32804-A    </t>
  </si>
  <si>
    <t xml:space="preserve">SRS-32808-A    </t>
  </si>
  <si>
    <t>636</t>
  </si>
  <si>
    <t xml:space="preserve">SRS-32809-A    </t>
  </si>
  <si>
    <t>642</t>
  </si>
  <si>
    <t xml:space="preserve">SRS-32811-A    </t>
  </si>
  <si>
    <t>648</t>
  </si>
  <si>
    <t xml:space="preserve">SRS-32813-A    </t>
  </si>
  <si>
    <t>654</t>
  </si>
  <si>
    <t xml:space="preserve">SRS-32823-A    </t>
  </si>
  <si>
    <t xml:space="preserve">SRS-32832-A    </t>
  </si>
  <si>
    <t>672</t>
  </si>
  <si>
    <t xml:space="preserve">SRS-32847-A    </t>
  </si>
  <si>
    <t>678</t>
  </si>
  <si>
    <t xml:space="preserve">SRS-32849-A    </t>
  </si>
  <si>
    <t xml:space="preserve">SRS-32853-A    </t>
  </si>
  <si>
    <t xml:space="preserve">SRS-32859-A    </t>
  </si>
  <si>
    <t xml:space="preserve">SRS-32884-A    </t>
  </si>
  <si>
    <t>712</t>
  </si>
  <si>
    <t xml:space="preserve">SRS-32938-A    </t>
  </si>
  <si>
    <t xml:space="preserve">SB -27432-A    </t>
  </si>
  <si>
    <t>754</t>
  </si>
  <si>
    <t xml:space="preserve">SB -31224-A    </t>
  </si>
  <si>
    <t xml:space="preserve">SB -32787-A    </t>
  </si>
  <si>
    <t>766</t>
  </si>
  <si>
    <t xml:space="preserve">SB -32816-A    </t>
  </si>
  <si>
    <t>772</t>
  </si>
  <si>
    <t xml:space="preserve">ST -32466-A    </t>
  </si>
  <si>
    <t xml:space="preserve">ST -32505-A    </t>
  </si>
  <si>
    <t xml:space="preserve">ST -32817-A    </t>
  </si>
  <si>
    <t>806</t>
  </si>
  <si>
    <t xml:space="preserve">ST -32846-A    </t>
  </si>
  <si>
    <t>812</t>
  </si>
  <si>
    <t xml:space="preserve">ST -32848-A    </t>
  </si>
  <si>
    <t>818</t>
  </si>
  <si>
    <t xml:space="preserve">ST -32885-A    </t>
  </si>
  <si>
    <t>EA</t>
  </si>
  <si>
    <t>EJ</t>
  </si>
  <si>
    <t>ED</t>
  </si>
  <si>
    <t>BA, EF</t>
  </si>
  <si>
    <t>EA, EF</t>
  </si>
  <si>
    <t>AB, EF</t>
  </si>
  <si>
    <t>DA, CB</t>
  </si>
  <si>
    <t>DA, 0101</t>
  </si>
  <si>
    <t>BA, CB, EE</t>
  </si>
  <si>
    <t>Stimulus Letting</t>
  </si>
  <si>
    <t>Withdrawn</t>
  </si>
  <si>
    <t>SR -31474-A</t>
  </si>
  <si>
    <t>CB, DA</t>
  </si>
  <si>
    <t>Rescheduled to 1/27/10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</si>
</sst>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20" applyFont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2" xfId="0" applyBorder="1" applyAlignment="1">
      <alignment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0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22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165" fontId="4" fillId="0" borderId="26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3" xfId="0" applyNumberFormat="1" applyFont="1" applyFill="1" applyBorder="1" applyAlignment="1" applyProtection="1">
      <alignment vertical="center"/>
      <protection locked="0"/>
    </xf>
    <xf numFmtId="165" fontId="0" fillId="0" borderId="23" xfId="0" applyNumberFormat="1" applyBorder="1" applyAlignment="1">
      <alignment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4">
      <selection activeCell="A30" sqref="A3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6" t="s">
        <v>21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8.75">
      <c r="A2" s="18"/>
      <c r="B2" s="19"/>
      <c r="C2" s="20"/>
      <c r="D2" s="87" t="s">
        <v>22</v>
      </c>
      <c r="E2" s="87"/>
      <c r="F2" s="87"/>
      <c r="G2" s="87"/>
      <c r="H2" s="87"/>
      <c r="I2" s="87"/>
      <c r="J2" s="87"/>
      <c r="K2" s="88" t="s">
        <v>23</v>
      </c>
      <c r="L2" s="89"/>
      <c r="M2" s="89"/>
      <c r="N2" s="89"/>
      <c r="O2" s="89"/>
      <c r="P2" s="89"/>
    </row>
    <row r="3" spans="1:16" ht="15.75">
      <c r="A3" s="8"/>
      <c r="B3" s="90" t="s">
        <v>24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4"/>
    </row>
    <row r="4" spans="1:16" ht="15.75">
      <c r="A4" s="8"/>
      <c r="B4" s="90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4"/>
    </row>
    <row r="5" spans="1:16" ht="15.75">
      <c r="A5" s="8"/>
      <c r="B5" s="92" t="s">
        <v>26</v>
      </c>
      <c r="C5" s="92"/>
      <c r="D5" s="22"/>
      <c r="E5" s="97"/>
      <c r="F5" s="97"/>
      <c r="G5" s="97"/>
      <c r="H5" s="97"/>
      <c r="I5" s="97"/>
      <c r="J5" s="97"/>
      <c r="K5" s="97"/>
      <c r="L5" s="97"/>
      <c r="M5" s="21"/>
      <c r="N5" s="21"/>
      <c r="O5" s="21"/>
      <c r="P5" s="9"/>
    </row>
    <row r="6" spans="1:16" ht="15.75">
      <c r="A6" s="8"/>
      <c r="B6" s="92" t="s">
        <v>27</v>
      </c>
      <c r="C6" s="92"/>
      <c r="D6" s="22"/>
      <c r="E6" s="97"/>
      <c r="F6" s="97"/>
      <c r="G6" s="97"/>
      <c r="H6" s="97"/>
      <c r="I6" s="97"/>
      <c r="J6" s="97"/>
      <c r="K6" s="97"/>
      <c r="L6" s="97"/>
      <c r="M6" s="21"/>
      <c r="N6" s="21"/>
      <c r="O6" s="21"/>
      <c r="P6" s="9"/>
    </row>
    <row r="7" spans="1:16" ht="15.75">
      <c r="A7" s="8"/>
      <c r="B7" s="92" t="s">
        <v>28</v>
      </c>
      <c r="C7" s="93"/>
      <c r="D7" s="93"/>
      <c r="E7" s="93"/>
      <c r="F7" s="93"/>
      <c r="G7" s="94"/>
      <c r="H7" s="95"/>
      <c r="I7" s="96"/>
      <c r="J7" s="96"/>
      <c r="K7" s="96"/>
      <c r="L7" s="96"/>
      <c r="M7" s="96"/>
      <c r="N7" s="96"/>
      <c r="O7" s="96"/>
      <c r="P7" s="9"/>
    </row>
    <row r="8" spans="1:16" ht="15.75">
      <c r="A8" s="8"/>
      <c r="B8" s="23" t="s">
        <v>29</v>
      </c>
      <c r="C8" s="80"/>
      <c r="D8" s="80"/>
      <c r="E8" s="80"/>
      <c r="F8" s="80"/>
      <c r="G8" s="80"/>
      <c r="H8" s="21" t="s">
        <v>30</v>
      </c>
      <c r="I8" s="80"/>
      <c r="J8" s="80"/>
      <c r="K8" s="98" t="s">
        <v>31</v>
      </c>
      <c r="L8" s="98"/>
      <c r="M8" s="80"/>
      <c r="N8" s="80"/>
      <c r="O8" s="80"/>
      <c r="P8" s="9"/>
    </row>
    <row r="9" spans="1:16" ht="15.75">
      <c r="A9" s="8"/>
      <c r="B9" s="21" t="s">
        <v>32</v>
      </c>
      <c r="C9" s="21"/>
      <c r="D9" s="21"/>
      <c r="E9" s="81"/>
      <c r="F9" s="81"/>
      <c r="G9" s="81"/>
      <c r="H9" s="81"/>
      <c r="I9" s="81"/>
      <c r="J9" s="81"/>
      <c r="K9" s="81"/>
      <c r="L9" s="82" t="s">
        <v>33</v>
      </c>
      <c r="M9" s="83"/>
      <c r="N9" s="83"/>
      <c r="O9" s="83"/>
      <c r="P9" s="25"/>
    </row>
    <row r="10" spans="1:16" ht="15.75">
      <c r="A10" s="8"/>
      <c r="B10" s="21" t="s">
        <v>34</v>
      </c>
      <c r="C10" s="21"/>
      <c r="D10" s="21"/>
      <c r="E10" s="84"/>
      <c r="F10" s="84"/>
      <c r="G10" s="84"/>
      <c r="H10" s="84"/>
      <c r="I10" s="84"/>
      <c r="J10" s="84"/>
      <c r="K10" s="84"/>
      <c r="L10" s="83"/>
      <c r="M10" s="83"/>
      <c r="N10" s="83"/>
      <c r="O10" s="83"/>
      <c r="P10" s="24"/>
    </row>
    <row r="11" spans="1:16" ht="15.75">
      <c r="A11" s="8"/>
      <c r="B11" s="21" t="s">
        <v>35</v>
      </c>
      <c r="C11" s="21"/>
      <c r="D11" s="21"/>
      <c r="E11" s="84"/>
      <c r="F11" s="85"/>
      <c r="G11" s="85"/>
      <c r="H11" s="85"/>
      <c r="I11" s="85"/>
      <c r="J11" s="85"/>
      <c r="K11" s="85"/>
      <c r="L11" s="83"/>
      <c r="M11" s="83"/>
      <c r="N11" s="83"/>
      <c r="O11" s="83"/>
      <c r="P11" s="24"/>
    </row>
    <row r="12" spans="1:16" ht="15.75">
      <c r="A12" s="8"/>
      <c r="B12" s="21" t="s">
        <v>36</v>
      </c>
      <c r="C12" s="21"/>
      <c r="D12" s="21"/>
      <c r="E12" s="71"/>
      <c r="F12" s="71"/>
      <c r="G12" s="71"/>
      <c r="H12" s="71"/>
      <c r="I12" s="71"/>
      <c r="J12" s="71"/>
      <c r="K12" s="71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3"/>
      <c r="F13" s="44"/>
      <c r="G13" s="44"/>
      <c r="H13" s="44"/>
      <c r="I13" s="44"/>
      <c r="J13" s="44"/>
      <c r="K13" s="4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2" t="s">
        <v>37</v>
      </c>
      <c r="C15" s="73"/>
      <c r="D15" s="74" t="s">
        <v>38</v>
      </c>
      <c r="E15" s="64" t="s">
        <v>39</v>
      </c>
      <c r="F15" s="79" t="s">
        <v>40</v>
      </c>
      <c r="G15" s="46"/>
      <c r="H15" s="56" t="s">
        <v>41</v>
      </c>
      <c r="I15" s="46"/>
      <c r="J15" s="56" t="s">
        <v>42</v>
      </c>
      <c r="K15" s="46"/>
      <c r="L15" s="56" t="s">
        <v>43</v>
      </c>
      <c r="M15" s="46"/>
      <c r="N15" s="56" t="s">
        <v>44</v>
      </c>
      <c r="O15" s="59"/>
      <c r="P15" s="64" t="s">
        <v>45</v>
      </c>
    </row>
    <row r="16" spans="1:16" ht="18.75">
      <c r="A16" s="30"/>
      <c r="B16" s="67">
        <v>40156</v>
      </c>
      <c r="C16" s="68"/>
      <c r="D16" s="75"/>
      <c r="E16" s="77"/>
      <c r="F16" s="47"/>
      <c r="G16" s="48"/>
      <c r="H16" s="47"/>
      <c r="I16" s="48"/>
      <c r="J16" s="47"/>
      <c r="K16" s="48"/>
      <c r="L16" s="47"/>
      <c r="M16" s="48"/>
      <c r="N16" s="60"/>
      <c r="O16" s="61"/>
      <c r="P16" s="65"/>
    </row>
    <row r="17" spans="1:16" ht="19.5" thickBot="1">
      <c r="A17" s="31"/>
      <c r="B17" s="69" t="s">
        <v>232</v>
      </c>
      <c r="C17" s="70"/>
      <c r="D17" s="75"/>
      <c r="E17" s="77"/>
      <c r="F17" s="57"/>
      <c r="G17" s="58"/>
      <c r="H17" s="57"/>
      <c r="I17" s="58"/>
      <c r="J17" s="57"/>
      <c r="K17" s="58"/>
      <c r="L17" s="57"/>
      <c r="M17" s="58"/>
      <c r="N17" s="62"/>
      <c r="O17" s="63"/>
      <c r="P17" s="66"/>
    </row>
    <row r="18" spans="1:16" ht="32.25" thickBot="1">
      <c r="A18" s="32" t="s">
        <v>8</v>
      </c>
      <c r="B18" s="33" t="s">
        <v>46</v>
      </c>
      <c r="C18" s="33" t="s">
        <v>47</v>
      </c>
      <c r="D18" s="76"/>
      <c r="E18" s="78"/>
      <c r="F18" s="34" t="s">
        <v>48</v>
      </c>
      <c r="G18" s="35" t="s">
        <v>49</v>
      </c>
      <c r="H18" s="34" t="s">
        <v>48</v>
      </c>
      <c r="I18" s="35" t="s">
        <v>49</v>
      </c>
      <c r="J18" s="34" t="s">
        <v>48</v>
      </c>
      <c r="K18" s="35" t="s">
        <v>49</v>
      </c>
      <c r="L18" s="34" t="s">
        <v>48</v>
      </c>
      <c r="M18" s="35" t="s">
        <v>49</v>
      </c>
      <c r="N18" s="34" t="s">
        <v>48</v>
      </c>
      <c r="O18" s="35" t="s">
        <v>49</v>
      </c>
      <c r="P18" s="35" t="s">
        <v>49</v>
      </c>
    </row>
    <row r="19" spans="1:16" ht="12.75">
      <c r="A19" s="36">
        <f aca="true" t="shared" si="0" ref="A19:A51">IF(OR(F19&gt;0,H19&gt;0,J19&gt;0,L19&gt;0,N19&gt;0),"X","")</f>
      </c>
      <c r="B19" s="3" t="s">
        <v>73</v>
      </c>
      <c r="C19" s="1" t="s">
        <v>74</v>
      </c>
      <c r="D19" s="1" t="s">
        <v>52</v>
      </c>
      <c r="E19" s="1" t="s">
        <v>1</v>
      </c>
      <c r="F19" s="1"/>
      <c r="G19" s="37">
        <v>12.5</v>
      </c>
      <c r="H19" s="1"/>
      <c r="I19" s="37">
        <v>21</v>
      </c>
      <c r="J19" s="2"/>
      <c r="K19" s="38"/>
      <c r="L19" s="2"/>
      <c r="M19" s="38"/>
      <c r="N19" s="2"/>
      <c r="O19" s="39"/>
      <c r="P19" s="41">
        <f aca="true" t="shared" si="1" ref="P19:P51">IF(F19*G19+H19*I19+J19*K19+L19*M19+N19*O19=0,"",F19*G19+H19*I19+J19*K19+L19*M19+N19*O19)</f>
      </c>
    </row>
    <row r="20" spans="1:16" ht="12.75">
      <c r="A20" s="36"/>
      <c r="B20" s="45">
        <v>136</v>
      </c>
      <c r="C20" s="1" t="s">
        <v>234</v>
      </c>
      <c r="D20" s="1" t="s">
        <v>235</v>
      </c>
      <c r="E20" s="1" t="s">
        <v>3</v>
      </c>
      <c r="F20" s="1"/>
      <c r="G20" s="37">
        <v>12.5</v>
      </c>
      <c r="H20" s="1"/>
      <c r="I20" s="37">
        <v>76</v>
      </c>
      <c r="J20" s="2"/>
      <c r="K20" s="38"/>
      <c r="L20" s="2"/>
      <c r="M20" s="38"/>
      <c r="N20" s="1"/>
      <c r="O20" s="37">
        <v>66.5</v>
      </c>
      <c r="P20" s="41">
        <f t="shared" si="1"/>
      </c>
    </row>
    <row r="21" spans="1:16" ht="12.75">
      <c r="A21" s="36">
        <f t="shared" si="0"/>
      </c>
      <c r="B21" s="3" t="s">
        <v>75</v>
      </c>
      <c r="C21" s="1" t="s">
        <v>76</v>
      </c>
      <c r="D21" s="1" t="s">
        <v>50</v>
      </c>
      <c r="E21" s="1" t="s">
        <v>3</v>
      </c>
      <c r="F21" s="1"/>
      <c r="G21" s="37">
        <v>12.5</v>
      </c>
      <c r="H21" s="1"/>
      <c r="I21" s="37">
        <v>54.5</v>
      </c>
      <c r="J21" s="1"/>
      <c r="K21" s="37">
        <v>6</v>
      </c>
      <c r="L21" s="38"/>
      <c r="M21" s="38"/>
      <c r="N21" s="1"/>
      <c r="O21" s="37">
        <v>42.5</v>
      </c>
      <c r="P21" s="41">
        <f t="shared" si="1"/>
      </c>
    </row>
    <row r="22" spans="1:16" ht="12.75">
      <c r="A22" s="36">
        <f t="shared" si="0"/>
      </c>
      <c r="B22" s="3" t="s">
        <v>77</v>
      </c>
      <c r="C22" s="1" t="s">
        <v>78</v>
      </c>
      <c r="D22" s="1" t="s">
        <v>72</v>
      </c>
      <c r="E22" s="1" t="s">
        <v>4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79</v>
      </c>
      <c r="C23" s="1" t="s">
        <v>80</v>
      </c>
      <c r="D23" s="1" t="s">
        <v>6</v>
      </c>
      <c r="E23" s="1" t="s">
        <v>0</v>
      </c>
      <c r="F23" s="1"/>
      <c r="G23" s="37">
        <v>12.5</v>
      </c>
      <c r="H23" s="1"/>
      <c r="I23" s="37">
        <v>14.5</v>
      </c>
      <c r="J23" s="2"/>
      <c r="K23" s="38"/>
      <c r="L23" s="2"/>
      <c r="M23" s="38"/>
      <c r="N23" s="1"/>
      <c r="O23" s="40">
        <v>9</v>
      </c>
      <c r="P23" s="41">
        <f t="shared" si="1"/>
      </c>
    </row>
    <row r="24" spans="1:16" ht="12.75">
      <c r="A24" s="36">
        <f t="shared" si="0"/>
      </c>
      <c r="B24" s="3" t="s">
        <v>81</v>
      </c>
      <c r="C24" s="1" t="s">
        <v>82</v>
      </c>
      <c r="D24" s="1" t="s">
        <v>226</v>
      </c>
      <c r="E24" s="1" t="s">
        <v>5</v>
      </c>
      <c r="F24" s="1"/>
      <c r="G24" s="37">
        <v>12.5</v>
      </c>
      <c r="H24" s="1"/>
      <c r="I24" s="37">
        <v>5</v>
      </c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83</v>
      </c>
      <c r="C25" s="1" t="s">
        <v>84</v>
      </c>
      <c r="D25" s="1" t="s">
        <v>6</v>
      </c>
      <c r="E25" s="1" t="s">
        <v>4</v>
      </c>
      <c r="F25" s="1"/>
      <c r="G25" s="37">
        <v>12.5</v>
      </c>
      <c r="H25" s="2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85</v>
      </c>
      <c r="C26" s="1" t="s">
        <v>86</v>
      </c>
      <c r="D26" s="1" t="s">
        <v>6</v>
      </c>
      <c r="E26" s="1" t="s">
        <v>4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87</v>
      </c>
      <c r="C27" s="1" t="s">
        <v>88</v>
      </c>
      <c r="D27" s="1" t="s">
        <v>6</v>
      </c>
      <c r="E27" s="1" t="s">
        <v>4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89</v>
      </c>
      <c r="C28" s="1" t="s">
        <v>90</v>
      </c>
      <c r="D28" s="1" t="s">
        <v>6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91</v>
      </c>
      <c r="C29" s="1" t="s">
        <v>92</v>
      </c>
      <c r="D29" s="1" t="s">
        <v>6</v>
      </c>
      <c r="E29" s="1" t="s">
        <v>4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2"/>
      <c r="B30" s="2"/>
      <c r="C30" s="1" t="s">
        <v>93</v>
      </c>
      <c r="D30" s="54" t="s">
        <v>236</v>
      </c>
      <c r="E30" s="99"/>
      <c r="F30" s="2"/>
      <c r="G30" s="2"/>
      <c r="H30" s="2"/>
      <c r="I30" s="38"/>
      <c r="J30" s="2"/>
      <c r="K30" s="38"/>
      <c r="L30" s="2"/>
      <c r="M30" s="38"/>
      <c r="N30" s="2"/>
      <c r="O30" s="39"/>
      <c r="P30" s="2">
        <f t="shared" si="1"/>
      </c>
    </row>
    <row r="31" spans="1:16" ht="12.75">
      <c r="A31" s="36">
        <f t="shared" si="0"/>
      </c>
      <c r="B31" s="3" t="s">
        <v>94</v>
      </c>
      <c r="C31" s="1" t="s">
        <v>95</v>
      </c>
      <c r="D31" s="1" t="s">
        <v>6</v>
      </c>
      <c r="E31" s="1" t="s">
        <v>1</v>
      </c>
      <c r="F31" s="1"/>
      <c r="G31" s="37">
        <v>12.5</v>
      </c>
      <c r="H31" s="2"/>
      <c r="I31" s="38"/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96</v>
      </c>
      <c r="C32" s="1" t="s">
        <v>97</v>
      </c>
      <c r="D32" s="1" t="s">
        <v>227</v>
      </c>
      <c r="E32" s="1" t="s">
        <v>5</v>
      </c>
      <c r="F32" s="1"/>
      <c r="G32" s="37">
        <v>12.5</v>
      </c>
      <c r="H32" s="1"/>
      <c r="I32" s="37">
        <v>19</v>
      </c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53</v>
      </c>
      <c r="C33" s="1" t="s">
        <v>98</v>
      </c>
      <c r="D33" s="1" t="s">
        <v>228</v>
      </c>
      <c r="E33" s="1" t="s">
        <v>1</v>
      </c>
      <c r="F33" s="1"/>
      <c r="G33" s="37">
        <v>12.5</v>
      </c>
      <c r="H33" s="1"/>
      <c r="I33" s="37">
        <v>10.5</v>
      </c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99</v>
      </c>
      <c r="C34" s="1" t="s">
        <v>100</v>
      </c>
      <c r="D34" s="1" t="s">
        <v>6</v>
      </c>
      <c r="E34" s="1" t="s">
        <v>5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101</v>
      </c>
      <c r="C35" s="1" t="s">
        <v>102</v>
      </c>
      <c r="D35" s="1" t="s">
        <v>6</v>
      </c>
      <c r="E35" s="1" t="s">
        <v>5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103</v>
      </c>
      <c r="C36" s="1" t="s">
        <v>104</v>
      </c>
      <c r="D36" s="1" t="s">
        <v>50</v>
      </c>
      <c r="E36" s="1" t="s">
        <v>4</v>
      </c>
      <c r="F36" s="1"/>
      <c r="G36" s="37">
        <v>12.5</v>
      </c>
      <c r="H36" s="1"/>
      <c r="I36" s="37">
        <v>39</v>
      </c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105</v>
      </c>
      <c r="C37" s="1" t="s">
        <v>106</v>
      </c>
      <c r="D37" s="1" t="s">
        <v>6</v>
      </c>
      <c r="E37" s="1" t="s">
        <v>5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54</v>
      </c>
      <c r="C38" s="1" t="s">
        <v>107</v>
      </c>
      <c r="D38" s="1" t="s">
        <v>228</v>
      </c>
      <c r="E38" s="1" t="s">
        <v>4</v>
      </c>
      <c r="F38" s="1"/>
      <c r="G38" s="37">
        <v>12.5</v>
      </c>
      <c r="H38" s="1"/>
      <c r="I38" s="37">
        <v>5</v>
      </c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108</v>
      </c>
      <c r="C39" s="1" t="s">
        <v>109</v>
      </c>
      <c r="D39" s="1" t="s">
        <v>229</v>
      </c>
      <c r="E39" s="1" t="s">
        <v>5</v>
      </c>
      <c r="F39" s="1"/>
      <c r="G39" s="37">
        <v>12.5</v>
      </c>
      <c r="H39" s="1"/>
      <c r="I39" s="37">
        <v>5.5</v>
      </c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110</v>
      </c>
      <c r="C40" s="1" t="s">
        <v>111</v>
      </c>
      <c r="D40" s="1" t="s">
        <v>71</v>
      </c>
      <c r="E40" s="1" t="s">
        <v>1</v>
      </c>
      <c r="F40" s="1"/>
      <c r="G40" s="37">
        <v>12.5</v>
      </c>
      <c r="H40" s="1"/>
      <c r="I40" s="37">
        <v>19.5</v>
      </c>
      <c r="J40" s="1"/>
      <c r="K40" s="37">
        <v>7.5</v>
      </c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55</v>
      </c>
      <c r="C41" s="1" t="s">
        <v>112</v>
      </c>
      <c r="D41" s="1" t="s">
        <v>50</v>
      </c>
      <c r="E41" s="1" t="s">
        <v>1</v>
      </c>
      <c r="F41" s="1"/>
      <c r="G41" s="37">
        <v>12.5</v>
      </c>
      <c r="H41" s="1"/>
      <c r="I41" s="37">
        <v>22</v>
      </c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56</v>
      </c>
      <c r="C42" s="1" t="s">
        <v>113</v>
      </c>
      <c r="D42" s="1" t="s">
        <v>6</v>
      </c>
      <c r="E42" s="1" t="s">
        <v>1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57</v>
      </c>
      <c r="C43" s="1" t="s">
        <v>114</v>
      </c>
      <c r="D43" s="1" t="s">
        <v>6</v>
      </c>
      <c r="E43" s="1" t="s">
        <v>1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 t="shared" si="0"/>
      </c>
      <c r="B44" s="3" t="s">
        <v>115</v>
      </c>
      <c r="C44" s="1" t="s">
        <v>116</v>
      </c>
      <c r="D44" s="1" t="s">
        <v>6</v>
      </c>
      <c r="E44" s="1" t="s">
        <v>1</v>
      </c>
      <c r="F44" s="1"/>
      <c r="G44" s="37">
        <v>12.5</v>
      </c>
      <c r="H44" s="1"/>
      <c r="I44" s="37">
        <v>7</v>
      </c>
      <c r="J44" s="2"/>
      <c r="K44" s="38"/>
      <c r="L44" s="2"/>
      <c r="M44" s="38"/>
      <c r="N44" s="2"/>
      <c r="O44" s="39"/>
      <c r="P44" s="41">
        <f t="shared" si="1"/>
      </c>
    </row>
    <row r="45" spans="1:16" ht="12.75">
      <c r="A45" s="36">
        <f t="shared" si="0"/>
      </c>
      <c r="B45" s="3" t="s">
        <v>117</v>
      </c>
      <c r="C45" s="1" t="s">
        <v>118</v>
      </c>
      <c r="D45" s="1" t="s">
        <v>226</v>
      </c>
      <c r="E45" s="1" t="s">
        <v>1</v>
      </c>
      <c r="F45" s="1"/>
      <c r="G45" s="37">
        <v>12.5</v>
      </c>
      <c r="H45" s="1"/>
      <c r="I45" s="37">
        <v>9.5</v>
      </c>
      <c r="J45" s="2"/>
      <c r="K45" s="38"/>
      <c r="L45" s="2"/>
      <c r="M45" s="38"/>
      <c r="N45" s="2"/>
      <c r="O45" s="39"/>
      <c r="P45" s="41">
        <f t="shared" si="1"/>
      </c>
    </row>
    <row r="46" spans="1:16" ht="12.75">
      <c r="A46" s="36">
        <f t="shared" si="0"/>
      </c>
      <c r="B46" s="3" t="s">
        <v>58</v>
      </c>
      <c r="C46" s="1" t="s">
        <v>119</v>
      </c>
      <c r="D46" s="1" t="s">
        <v>6</v>
      </c>
      <c r="E46" s="1" t="s">
        <v>1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 t="shared" si="1"/>
      </c>
    </row>
    <row r="47" spans="1:16" ht="12.75">
      <c r="A47" s="36">
        <f t="shared" si="0"/>
      </c>
      <c r="B47" s="3" t="s">
        <v>120</v>
      </c>
      <c r="C47" s="1" t="s">
        <v>121</v>
      </c>
      <c r="D47" s="1" t="s">
        <v>6</v>
      </c>
      <c r="E47" s="1" t="s">
        <v>1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122</v>
      </c>
      <c r="C48" s="1" t="s">
        <v>123</v>
      </c>
      <c r="D48" s="1" t="s">
        <v>223</v>
      </c>
      <c r="E48" s="1" t="s">
        <v>4</v>
      </c>
      <c r="F48" s="1"/>
      <c r="G48" s="37">
        <v>12.5</v>
      </c>
      <c r="H48" s="1"/>
      <c r="I48" s="37">
        <v>6.5</v>
      </c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124</v>
      </c>
      <c r="C49" s="1" t="s">
        <v>125</v>
      </c>
      <c r="D49" s="1" t="s">
        <v>224</v>
      </c>
      <c r="E49" s="1" t="s">
        <v>4</v>
      </c>
      <c r="F49" s="1"/>
      <c r="G49" s="37">
        <v>12.5</v>
      </c>
      <c r="H49" s="1"/>
      <c r="I49" s="37">
        <v>3</v>
      </c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59</v>
      </c>
      <c r="C50" s="1" t="s">
        <v>126</v>
      </c>
      <c r="D50" s="1" t="s">
        <v>230</v>
      </c>
      <c r="E50" s="1" t="s">
        <v>1</v>
      </c>
      <c r="F50" s="1"/>
      <c r="G50" s="37">
        <v>12.5</v>
      </c>
      <c r="H50" s="2"/>
      <c r="I50" s="38"/>
      <c r="J50" s="2"/>
      <c r="K50" s="38"/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127</v>
      </c>
      <c r="C51" s="1" t="s">
        <v>128</v>
      </c>
      <c r="D51" s="1" t="s">
        <v>6</v>
      </c>
      <c r="E51" s="1" t="s">
        <v>1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aca="true" t="shared" si="2" ref="A52:A83">IF(OR(F52&gt;0,H52&gt;0,J52&gt;0,L52&gt;0,N52&gt;0),"X","")</f>
      </c>
      <c r="B52" s="3" t="s">
        <v>129</v>
      </c>
      <c r="C52" s="1" t="s">
        <v>130</v>
      </c>
      <c r="D52" s="1" t="s">
        <v>6</v>
      </c>
      <c r="E52" s="1" t="s">
        <v>5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1">
        <f aca="true" t="shared" si="3" ref="P52:P83">IF(F52*G52+H52*I52+J52*K52+L52*M52+N52*O52=0,"",F52*G52+H52*I52+J52*K52+L52*M52+N52*O52)</f>
      </c>
    </row>
    <row r="53" spans="1:16" ht="12.75">
      <c r="A53" s="36">
        <f t="shared" si="2"/>
      </c>
      <c r="B53" s="3" t="s">
        <v>60</v>
      </c>
      <c r="C53" s="1" t="s">
        <v>131</v>
      </c>
      <c r="D53" s="1" t="s">
        <v>6</v>
      </c>
      <c r="E53" s="1" t="s">
        <v>5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3"/>
      </c>
    </row>
    <row r="54" spans="1:16" ht="12.75">
      <c r="A54" s="36">
        <f t="shared" si="2"/>
      </c>
      <c r="B54" s="3" t="s">
        <v>132</v>
      </c>
      <c r="C54" s="1" t="s">
        <v>133</v>
      </c>
      <c r="D54" s="1" t="s">
        <v>6</v>
      </c>
      <c r="E54" s="1" t="s">
        <v>5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3"/>
      </c>
    </row>
    <row r="55" spans="1:16" ht="12.75">
      <c r="A55" s="36">
        <f t="shared" si="2"/>
      </c>
      <c r="B55" s="3" t="s">
        <v>134</v>
      </c>
      <c r="C55" s="1" t="s">
        <v>135</v>
      </c>
      <c r="D55" s="1" t="s">
        <v>6</v>
      </c>
      <c r="E55" s="1" t="s">
        <v>4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3"/>
      </c>
    </row>
    <row r="56" spans="1:16" ht="12.75">
      <c r="A56" s="36">
        <f t="shared" si="2"/>
      </c>
      <c r="B56" s="3" t="s">
        <v>136</v>
      </c>
      <c r="C56" s="1" t="s">
        <v>137</v>
      </c>
      <c r="D56" s="1" t="s">
        <v>6</v>
      </c>
      <c r="E56" s="1" t="s">
        <v>4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3"/>
      </c>
    </row>
    <row r="57" spans="1:16" ht="12.75">
      <c r="A57" s="36">
        <f t="shared" si="2"/>
      </c>
      <c r="B57" s="3" t="s">
        <v>61</v>
      </c>
      <c r="C57" s="1" t="s">
        <v>138</v>
      </c>
      <c r="D57" s="1" t="s">
        <v>6</v>
      </c>
      <c r="E57" s="1" t="s">
        <v>4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1">
        <f t="shared" si="3"/>
      </c>
    </row>
    <row r="58" spans="1:16" ht="12.75">
      <c r="A58" s="36">
        <f t="shared" si="2"/>
      </c>
      <c r="B58" s="3" t="s">
        <v>139</v>
      </c>
      <c r="C58" s="1" t="s">
        <v>140</v>
      </c>
      <c r="D58" s="1" t="s">
        <v>6</v>
      </c>
      <c r="E58" s="1" t="s">
        <v>4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3"/>
      </c>
    </row>
    <row r="59" spans="1:16" ht="12.75">
      <c r="A59" s="36">
        <f t="shared" si="2"/>
      </c>
      <c r="B59" s="3" t="s">
        <v>141</v>
      </c>
      <c r="C59" s="1" t="s">
        <v>142</v>
      </c>
      <c r="D59" s="1" t="s">
        <v>6</v>
      </c>
      <c r="E59" s="1" t="s">
        <v>4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1">
        <f t="shared" si="3"/>
      </c>
    </row>
    <row r="60" spans="1:16" ht="12.75">
      <c r="A60" s="36">
        <f t="shared" si="2"/>
      </c>
      <c r="B60" s="3" t="s">
        <v>143</v>
      </c>
      <c r="C60" s="1" t="s">
        <v>144</v>
      </c>
      <c r="D60" s="1" t="s">
        <v>6</v>
      </c>
      <c r="E60" s="1" t="s">
        <v>4</v>
      </c>
      <c r="F60" s="1"/>
      <c r="G60" s="37">
        <v>12.5</v>
      </c>
      <c r="H60" s="2"/>
      <c r="I60" s="38"/>
      <c r="J60" s="2"/>
      <c r="K60" s="38"/>
      <c r="L60" s="2"/>
      <c r="M60" s="38"/>
      <c r="N60" s="2"/>
      <c r="O60" s="39"/>
      <c r="P60" s="41">
        <f t="shared" si="3"/>
      </c>
    </row>
    <row r="61" spans="1:16" ht="12.75">
      <c r="A61" s="36">
        <f t="shared" si="2"/>
      </c>
      <c r="B61" s="3" t="s">
        <v>145</v>
      </c>
      <c r="C61" s="1" t="s">
        <v>146</v>
      </c>
      <c r="D61" s="1" t="s">
        <v>6</v>
      </c>
      <c r="E61" s="1" t="s">
        <v>4</v>
      </c>
      <c r="F61" s="1"/>
      <c r="G61" s="37">
        <v>12.5</v>
      </c>
      <c r="H61" s="2"/>
      <c r="I61" s="38"/>
      <c r="J61" s="2"/>
      <c r="K61" s="38"/>
      <c r="L61" s="2"/>
      <c r="M61" s="38"/>
      <c r="N61" s="2"/>
      <c r="O61" s="39"/>
      <c r="P61" s="41">
        <f t="shared" si="3"/>
      </c>
    </row>
    <row r="62" spans="1:16" ht="12.75">
      <c r="A62" s="36">
        <f t="shared" si="2"/>
      </c>
      <c r="B62" s="3" t="s">
        <v>62</v>
      </c>
      <c r="C62" s="1" t="s">
        <v>147</v>
      </c>
      <c r="D62" s="1" t="s">
        <v>6</v>
      </c>
      <c r="E62" s="1" t="s">
        <v>2</v>
      </c>
      <c r="F62" s="1"/>
      <c r="G62" s="37">
        <v>12.5</v>
      </c>
      <c r="H62" s="1"/>
      <c r="I62" s="37">
        <v>5</v>
      </c>
      <c r="J62" s="2"/>
      <c r="K62" s="38"/>
      <c r="L62" s="2"/>
      <c r="M62" s="38"/>
      <c r="N62" s="2"/>
      <c r="O62" s="39"/>
      <c r="P62" s="41">
        <f t="shared" si="3"/>
      </c>
    </row>
    <row r="63" spans="1:16" ht="12.75">
      <c r="A63" s="36">
        <f t="shared" si="2"/>
      </c>
      <c r="B63" s="3" t="s">
        <v>148</v>
      </c>
      <c r="C63" s="1" t="s">
        <v>149</v>
      </c>
      <c r="D63" s="1" t="s">
        <v>6</v>
      </c>
      <c r="E63" s="1" t="s">
        <v>5</v>
      </c>
      <c r="F63" s="1"/>
      <c r="G63" s="37">
        <v>12.5</v>
      </c>
      <c r="H63" s="2"/>
      <c r="I63" s="38"/>
      <c r="J63" s="2"/>
      <c r="K63" s="38"/>
      <c r="L63" s="2"/>
      <c r="M63" s="38"/>
      <c r="N63" s="2"/>
      <c r="O63" s="39"/>
      <c r="P63" s="41">
        <f t="shared" si="3"/>
      </c>
    </row>
    <row r="64" spans="1:16" ht="12.75">
      <c r="A64" s="36">
        <f t="shared" si="2"/>
      </c>
      <c r="B64" s="3" t="s">
        <v>150</v>
      </c>
      <c r="C64" s="1" t="s">
        <v>151</v>
      </c>
      <c r="D64" s="1" t="s">
        <v>6</v>
      </c>
      <c r="E64" s="1" t="s">
        <v>2</v>
      </c>
      <c r="F64" s="1"/>
      <c r="G64" s="37">
        <v>12.5</v>
      </c>
      <c r="H64" s="2"/>
      <c r="I64" s="38"/>
      <c r="J64" s="2"/>
      <c r="K64" s="38"/>
      <c r="L64" s="2"/>
      <c r="M64" s="38"/>
      <c r="N64" s="2"/>
      <c r="O64" s="39"/>
      <c r="P64" s="41">
        <f t="shared" si="3"/>
      </c>
    </row>
    <row r="65" spans="1:16" ht="12.75">
      <c r="A65" s="36">
        <f t="shared" si="2"/>
      </c>
      <c r="B65" s="3" t="s">
        <v>152</v>
      </c>
      <c r="C65" s="1" t="s">
        <v>153</v>
      </c>
      <c r="D65" s="1" t="s">
        <v>6</v>
      </c>
      <c r="E65" s="1" t="s">
        <v>2</v>
      </c>
      <c r="F65" s="1"/>
      <c r="G65" s="37">
        <v>12.5</v>
      </c>
      <c r="H65" s="1"/>
      <c r="I65" s="37">
        <v>40</v>
      </c>
      <c r="J65" s="2"/>
      <c r="K65" s="38"/>
      <c r="L65" s="2"/>
      <c r="M65" s="38"/>
      <c r="N65" s="2"/>
      <c r="O65" s="39"/>
      <c r="P65" s="41">
        <f t="shared" si="3"/>
      </c>
    </row>
    <row r="66" spans="1:16" ht="12.75">
      <c r="A66" s="36">
        <f t="shared" si="2"/>
      </c>
      <c r="B66" s="3" t="s">
        <v>154</v>
      </c>
      <c r="C66" s="1" t="s">
        <v>155</v>
      </c>
      <c r="D66" s="1" t="s">
        <v>6</v>
      </c>
      <c r="E66" s="1" t="s">
        <v>4</v>
      </c>
      <c r="F66" s="1"/>
      <c r="G66" s="37">
        <v>12.5</v>
      </c>
      <c r="H66" s="2"/>
      <c r="I66" s="38"/>
      <c r="J66" s="2"/>
      <c r="K66" s="38"/>
      <c r="L66" s="2"/>
      <c r="M66" s="38"/>
      <c r="N66" s="2"/>
      <c r="O66" s="39"/>
      <c r="P66" s="41">
        <f t="shared" si="3"/>
      </c>
    </row>
    <row r="67" spans="1:16" ht="12.75">
      <c r="A67" s="36">
        <f t="shared" si="2"/>
      </c>
      <c r="B67" s="3" t="s">
        <v>156</v>
      </c>
      <c r="C67" s="1" t="s">
        <v>157</v>
      </c>
      <c r="D67" s="1" t="s">
        <v>6</v>
      </c>
      <c r="E67" s="1" t="s">
        <v>0</v>
      </c>
      <c r="F67" s="1"/>
      <c r="G67" s="37">
        <v>12.5</v>
      </c>
      <c r="H67" s="2"/>
      <c r="I67" s="38"/>
      <c r="J67" s="2"/>
      <c r="K67" s="38"/>
      <c r="L67" s="2"/>
      <c r="M67" s="38"/>
      <c r="N67" s="2"/>
      <c r="O67" s="39"/>
      <c r="P67" s="41">
        <f t="shared" si="3"/>
      </c>
    </row>
    <row r="68" spans="1:16" ht="12.75">
      <c r="A68" s="36">
        <f t="shared" si="2"/>
      </c>
      <c r="B68" s="3" t="s">
        <v>158</v>
      </c>
      <c r="C68" s="1" t="s">
        <v>159</v>
      </c>
      <c r="D68" s="1" t="s">
        <v>6</v>
      </c>
      <c r="E68" s="1" t="s">
        <v>2</v>
      </c>
      <c r="F68" s="1"/>
      <c r="G68" s="37">
        <v>12.5</v>
      </c>
      <c r="H68" s="2"/>
      <c r="I68" s="38"/>
      <c r="J68" s="2"/>
      <c r="K68" s="38"/>
      <c r="L68" s="2"/>
      <c r="M68" s="38"/>
      <c r="N68" s="2"/>
      <c r="O68" s="39"/>
      <c r="P68" s="41">
        <f t="shared" si="3"/>
      </c>
    </row>
    <row r="69" spans="1:16" ht="12.75">
      <c r="A69" s="36">
        <f t="shared" si="2"/>
      </c>
      <c r="B69" s="3" t="s">
        <v>160</v>
      </c>
      <c r="C69" s="1" t="s">
        <v>161</v>
      </c>
      <c r="D69" s="1" t="s">
        <v>226</v>
      </c>
      <c r="E69" s="1" t="s">
        <v>0</v>
      </c>
      <c r="F69" s="1"/>
      <c r="G69" s="37">
        <v>12.5</v>
      </c>
      <c r="H69" s="2"/>
      <c r="I69" s="38"/>
      <c r="J69" s="2"/>
      <c r="K69" s="38"/>
      <c r="L69" s="2"/>
      <c r="M69" s="38"/>
      <c r="N69" s="2"/>
      <c r="O69" s="39"/>
      <c r="P69" s="41">
        <f t="shared" si="3"/>
      </c>
    </row>
    <row r="70" spans="1:16" ht="12.75">
      <c r="A70" s="36">
        <f t="shared" si="2"/>
      </c>
      <c r="B70" s="3" t="s">
        <v>162</v>
      </c>
      <c r="C70" s="1" t="s">
        <v>163</v>
      </c>
      <c r="D70" s="1" t="s">
        <v>6</v>
      </c>
      <c r="E70" s="1" t="s">
        <v>2</v>
      </c>
      <c r="F70" s="1"/>
      <c r="G70" s="37">
        <v>12.5</v>
      </c>
      <c r="H70" s="2"/>
      <c r="I70" s="38"/>
      <c r="J70" s="2"/>
      <c r="K70" s="38"/>
      <c r="L70" s="2"/>
      <c r="M70" s="38"/>
      <c r="N70" s="2"/>
      <c r="O70" s="39"/>
      <c r="P70" s="41">
        <f t="shared" si="3"/>
      </c>
    </row>
    <row r="71" spans="1:16" ht="12.75">
      <c r="A71" s="36">
        <f t="shared" si="2"/>
      </c>
      <c r="B71" s="3" t="s">
        <v>164</v>
      </c>
      <c r="C71" s="1" t="s">
        <v>165</v>
      </c>
      <c r="D71" s="1" t="s">
        <v>6</v>
      </c>
      <c r="E71" s="1" t="s">
        <v>4</v>
      </c>
      <c r="F71" s="1"/>
      <c r="G71" s="37">
        <v>12.5</v>
      </c>
      <c r="H71" s="2"/>
      <c r="I71" s="38"/>
      <c r="J71" s="2"/>
      <c r="K71" s="38"/>
      <c r="L71" s="2"/>
      <c r="M71" s="38"/>
      <c r="N71" s="2"/>
      <c r="O71" s="39"/>
      <c r="P71" s="41">
        <f t="shared" si="3"/>
      </c>
    </row>
    <row r="72" spans="1:16" ht="12.75">
      <c r="A72" s="36">
        <f t="shared" si="2"/>
      </c>
      <c r="B72" s="3" t="s">
        <v>166</v>
      </c>
      <c r="C72" s="1" t="s">
        <v>167</v>
      </c>
      <c r="D72" s="1" t="s">
        <v>6</v>
      </c>
      <c r="E72" s="1" t="s">
        <v>4</v>
      </c>
      <c r="F72" s="1"/>
      <c r="G72" s="37">
        <v>12.5</v>
      </c>
      <c r="H72" s="1"/>
      <c r="I72" s="37">
        <v>6</v>
      </c>
      <c r="J72" s="2"/>
      <c r="K72" s="38"/>
      <c r="L72" s="2"/>
      <c r="M72" s="38"/>
      <c r="N72" s="2"/>
      <c r="O72" s="39"/>
      <c r="P72" s="41">
        <f t="shared" si="3"/>
      </c>
    </row>
    <row r="73" spans="1:16" ht="12.75">
      <c r="A73" s="36">
        <f t="shared" si="2"/>
      </c>
      <c r="B73" s="3" t="s">
        <v>168</v>
      </c>
      <c r="C73" s="1" t="s">
        <v>169</v>
      </c>
      <c r="D73" s="1" t="s">
        <v>6</v>
      </c>
      <c r="E73" s="1" t="s">
        <v>4</v>
      </c>
      <c r="F73" s="1"/>
      <c r="G73" s="37">
        <v>12.5</v>
      </c>
      <c r="H73" s="2"/>
      <c r="I73" s="38"/>
      <c r="J73" s="2"/>
      <c r="K73" s="38"/>
      <c r="L73" s="2"/>
      <c r="M73" s="38"/>
      <c r="N73" s="2"/>
      <c r="O73" s="39"/>
      <c r="P73" s="41">
        <f t="shared" si="3"/>
      </c>
    </row>
    <row r="74" spans="1:16" ht="12.75">
      <c r="A74" s="36">
        <f t="shared" si="2"/>
      </c>
      <c r="B74" s="3" t="s">
        <v>170</v>
      </c>
      <c r="C74" s="1" t="s">
        <v>171</v>
      </c>
      <c r="D74" s="1" t="s">
        <v>6</v>
      </c>
      <c r="E74" s="1" t="s">
        <v>4</v>
      </c>
      <c r="F74" s="1"/>
      <c r="G74" s="37">
        <v>12.5</v>
      </c>
      <c r="H74" s="2"/>
      <c r="I74" s="38"/>
      <c r="J74" s="2"/>
      <c r="K74" s="38"/>
      <c r="L74" s="2"/>
      <c r="M74" s="38"/>
      <c r="N74" s="2"/>
      <c r="O74" s="39"/>
      <c r="P74" s="41">
        <f t="shared" si="3"/>
      </c>
    </row>
    <row r="75" spans="1:16" ht="12.75">
      <c r="A75" s="36">
        <f t="shared" si="2"/>
      </c>
      <c r="B75" s="3" t="s">
        <v>172</v>
      </c>
      <c r="C75" s="1" t="s">
        <v>173</v>
      </c>
      <c r="D75" s="1" t="s">
        <v>6</v>
      </c>
      <c r="E75" s="1" t="s">
        <v>4</v>
      </c>
      <c r="F75" s="1"/>
      <c r="G75" s="37">
        <v>12.5</v>
      </c>
      <c r="H75" s="2"/>
      <c r="I75" s="38"/>
      <c r="J75" s="2"/>
      <c r="K75" s="38"/>
      <c r="L75" s="2"/>
      <c r="M75" s="38"/>
      <c r="N75" s="2"/>
      <c r="O75" s="39"/>
      <c r="P75" s="41">
        <f t="shared" si="3"/>
      </c>
    </row>
    <row r="76" spans="1:16" ht="12.75">
      <c r="A76" s="36">
        <f t="shared" si="2"/>
      </c>
      <c r="B76" s="3" t="s">
        <v>174</v>
      </c>
      <c r="C76" s="1" t="s">
        <v>175</v>
      </c>
      <c r="D76" s="1" t="s">
        <v>6</v>
      </c>
      <c r="E76" s="1" t="s">
        <v>4</v>
      </c>
      <c r="F76" s="1"/>
      <c r="G76" s="37">
        <v>12.5</v>
      </c>
      <c r="H76" s="2"/>
      <c r="I76" s="38"/>
      <c r="J76" s="2"/>
      <c r="K76" s="38"/>
      <c r="L76" s="2"/>
      <c r="M76" s="38"/>
      <c r="N76" s="2"/>
      <c r="O76" s="39"/>
      <c r="P76" s="41">
        <f t="shared" si="3"/>
      </c>
    </row>
    <row r="77" spans="1:16" ht="12.75">
      <c r="A77" s="36">
        <f t="shared" si="2"/>
      </c>
      <c r="B77" s="3" t="s">
        <v>176</v>
      </c>
      <c r="C77" s="1" t="s">
        <v>177</v>
      </c>
      <c r="D77" s="1" t="s">
        <v>6</v>
      </c>
      <c r="E77" s="1" t="s">
        <v>4</v>
      </c>
      <c r="F77" s="1"/>
      <c r="G77" s="37">
        <v>12.5</v>
      </c>
      <c r="H77" s="2"/>
      <c r="I77" s="38"/>
      <c r="J77" s="2"/>
      <c r="K77" s="38"/>
      <c r="L77" s="2"/>
      <c r="M77" s="38"/>
      <c r="N77" s="2"/>
      <c r="O77" s="39"/>
      <c r="P77" s="41">
        <f t="shared" si="3"/>
      </c>
    </row>
    <row r="78" spans="1:16" ht="12.75">
      <c r="A78" s="38">
        <f t="shared" si="2"/>
      </c>
      <c r="B78" s="38"/>
      <c r="C78" s="1" t="s">
        <v>178</v>
      </c>
      <c r="D78" s="52" t="s">
        <v>233</v>
      </c>
      <c r="E78" s="53"/>
      <c r="F78" s="38"/>
      <c r="G78" s="38"/>
      <c r="H78" s="38"/>
      <c r="I78" s="38"/>
      <c r="J78" s="2"/>
      <c r="K78" s="38"/>
      <c r="L78" s="2"/>
      <c r="M78" s="38"/>
      <c r="N78" s="2"/>
      <c r="O78" s="39"/>
      <c r="P78" s="38">
        <f t="shared" si="3"/>
      </c>
    </row>
    <row r="79" spans="1:16" ht="12.75">
      <c r="A79" s="38">
        <f t="shared" si="2"/>
      </c>
      <c r="B79" s="38"/>
      <c r="C79" s="1" t="s">
        <v>179</v>
      </c>
      <c r="D79" s="52" t="s">
        <v>233</v>
      </c>
      <c r="E79" s="53"/>
      <c r="F79" s="38"/>
      <c r="G79" s="38"/>
      <c r="H79" s="38"/>
      <c r="I79" s="38"/>
      <c r="J79" s="2"/>
      <c r="K79" s="38"/>
      <c r="L79" s="2"/>
      <c r="M79" s="38"/>
      <c r="N79" s="2"/>
      <c r="O79" s="39"/>
      <c r="P79" s="38">
        <f t="shared" si="3"/>
      </c>
    </row>
    <row r="80" spans="1:16" ht="12.75">
      <c r="A80" s="38">
        <f t="shared" si="2"/>
      </c>
      <c r="B80" s="38"/>
      <c r="C80" s="1" t="s">
        <v>180</v>
      </c>
      <c r="D80" s="52" t="s">
        <v>233</v>
      </c>
      <c r="E80" s="53"/>
      <c r="F80" s="38"/>
      <c r="G80" s="38"/>
      <c r="H80" s="38"/>
      <c r="I80" s="38"/>
      <c r="J80" s="2"/>
      <c r="K80" s="38"/>
      <c r="L80" s="2"/>
      <c r="M80" s="38"/>
      <c r="N80" s="2"/>
      <c r="O80" s="39"/>
      <c r="P80" s="38">
        <f t="shared" si="3"/>
      </c>
    </row>
    <row r="81" spans="1:16" ht="12.75">
      <c r="A81" s="38">
        <f t="shared" si="2"/>
      </c>
      <c r="B81" s="38"/>
      <c r="C81" s="1" t="s">
        <v>181</v>
      </c>
      <c r="D81" s="52" t="s">
        <v>233</v>
      </c>
      <c r="E81" s="53"/>
      <c r="F81" s="38"/>
      <c r="G81" s="38"/>
      <c r="H81" s="38"/>
      <c r="I81" s="38"/>
      <c r="J81" s="2"/>
      <c r="K81" s="38"/>
      <c r="L81" s="2"/>
      <c r="M81" s="38"/>
      <c r="N81" s="2"/>
      <c r="O81" s="39"/>
      <c r="P81" s="38">
        <f t="shared" si="3"/>
      </c>
    </row>
    <row r="82" spans="1:16" ht="12.75">
      <c r="A82" s="36">
        <f t="shared" si="2"/>
      </c>
      <c r="B82" s="3" t="s">
        <v>182</v>
      </c>
      <c r="C82" s="1" t="s">
        <v>183</v>
      </c>
      <c r="D82" s="1" t="s">
        <v>6</v>
      </c>
      <c r="E82" s="1" t="s">
        <v>2</v>
      </c>
      <c r="F82" s="1"/>
      <c r="G82" s="37">
        <v>12.5</v>
      </c>
      <c r="H82" s="2"/>
      <c r="I82" s="38"/>
      <c r="J82" s="2"/>
      <c r="K82" s="38"/>
      <c r="L82" s="2"/>
      <c r="M82" s="38"/>
      <c r="N82" s="2"/>
      <c r="O82" s="39"/>
      <c r="P82" s="41">
        <f t="shared" si="3"/>
      </c>
    </row>
    <row r="83" spans="1:16" ht="12.75">
      <c r="A83" s="36">
        <f t="shared" si="2"/>
      </c>
      <c r="B83" s="3" t="s">
        <v>184</v>
      </c>
      <c r="C83" s="1" t="s">
        <v>185</v>
      </c>
      <c r="D83" s="1" t="s">
        <v>6</v>
      </c>
      <c r="E83" s="1" t="s">
        <v>2</v>
      </c>
      <c r="F83" s="1"/>
      <c r="G83" s="37">
        <v>12.5</v>
      </c>
      <c r="H83" s="2"/>
      <c r="I83" s="38"/>
      <c r="J83" s="2"/>
      <c r="K83" s="38"/>
      <c r="L83" s="2"/>
      <c r="M83" s="38"/>
      <c r="N83" s="2"/>
      <c r="O83" s="39"/>
      <c r="P83" s="41">
        <f t="shared" si="3"/>
      </c>
    </row>
    <row r="84" spans="1:16" ht="12.75">
      <c r="A84" s="36">
        <f aca="true" t="shared" si="4" ref="A84:A106">IF(OR(F84&gt;0,H84&gt;0,J84&gt;0,L84&gt;0,N84&gt;0),"X","")</f>
      </c>
      <c r="B84" s="3" t="s">
        <v>186</v>
      </c>
      <c r="C84" s="1" t="s">
        <v>187</v>
      </c>
      <c r="D84" s="1" t="s">
        <v>6</v>
      </c>
      <c r="E84" s="1" t="s">
        <v>2</v>
      </c>
      <c r="F84" s="1"/>
      <c r="G84" s="37">
        <v>12.5</v>
      </c>
      <c r="H84" s="2"/>
      <c r="I84" s="38"/>
      <c r="J84" s="2"/>
      <c r="K84" s="38"/>
      <c r="L84" s="2"/>
      <c r="M84" s="38"/>
      <c r="N84" s="2"/>
      <c r="O84" s="39"/>
      <c r="P84" s="41">
        <f aca="true" t="shared" si="5" ref="P84:P106">IF(F84*G84+H84*I84+J84*K84+L84*M84+N84*O84=0,"",F84*G84+H84*I84+J84*K84+L84*M84+N84*O84)</f>
      </c>
    </row>
    <row r="85" spans="1:16" ht="12.75">
      <c r="A85" s="36">
        <f t="shared" si="4"/>
      </c>
      <c r="B85" s="3" t="s">
        <v>63</v>
      </c>
      <c r="C85" s="1" t="s">
        <v>188</v>
      </c>
      <c r="D85" s="1" t="s">
        <v>6</v>
      </c>
      <c r="E85" s="1" t="s">
        <v>4</v>
      </c>
      <c r="F85" s="1"/>
      <c r="G85" s="37">
        <v>12.5</v>
      </c>
      <c r="H85" s="2"/>
      <c r="I85" s="38"/>
      <c r="J85" s="2"/>
      <c r="K85" s="38"/>
      <c r="L85" s="2"/>
      <c r="M85" s="38"/>
      <c r="N85" s="2"/>
      <c r="O85" s="39"/>
      <c r="P85" s="41">
        <f t="shared" si="5"/>
      </c>
    </row>
    <row r="86" spans="1:16" ht="12.75">
      <c r="A86" s="36">
        <f t="shared" si="4"/>
      </c>
      <c r="B86" s="3" t="s">
        <v>189</v>
      </c>
      <c r="C86" s="1" t="s">
        <v>190</v>
      </c>
      <c r="D86" s="1" t="s">
        <v>6</v>
      </c>
      <c r="E86" s="1" t="s">
        <v>4</v>
      </c>
      <c r="F86" s="1"/>
      <c r="G86" s="37">
        <v>12.5</v>
      </c>
      <c r="H86" s="1"/>
      <c r="I86" s="37">
        <v>3.5</v>
      </c>
      <c r="J86" s="2"/>
      <c r="K86" s="38"/>
      <c r="L86" s="2"/>
      <c r="M86" s="38"/>
      <c r="N86" s="2"/>
      <c r="O86" s="39"/>
      <c r="P86" s="41">
        <f t="shared" si="5"/>
      </c>
    </row>
    <row r="87" spans="1:16" ht="12.75">
      <c r="A87" s="36">
        <f t="shared" si="4"/>
      </c>
      <c r="B87" s="3" t="s">
        <v>191</v>
      </c>
      <c r="C87" s="1" t="s">
        <v>192</v>
      </c>
      <c r="D87" s="1" t="s">
        <v>6</v>
      </c>
      <c r="E87" s="1" t="s">
        <v>4</v>
      </c>
      <c r="F87" s="1"/>
      <c r="G87" s="37">
        <v>12.5</v>
      </c>
      <c r="H87" s="2"/>
      <c r="I87" s="38"/>
      <c r="J87" s="2"/>
      <c r="K87" s="38"/>
      <c r="L87" s="2"/>
      <c r="M87" s="38"/>
      <c r="N87" s="2"/>
      <c r="O87" s="39"/>
      <c r="P87" s="41">
        <f t="shared" si="5"/>
      </c>
    </row>
    <row r="88" spans="1:16" ht="12.75">
      <c r="A88" s="36">
        <f t="shared" si="4"/>
      </c>
      <c r="B88" s="3" t="s">
        <v>193</v>
      </c>
      <c r="C88" s="1" t="s">
        <v>194</v>
      </c>
      <c r="D88" s="1" t="s">
        <v>6</v>
      </c>
      <c r="E88" s="1" t="s">
        <v>4</v>
      </c>
      <c r="F88" s="1"/>
      <c r="G88" s="37">
        <v>12.5</v>
      </c>
      <c r="H88" s="1"/>
      <c r="I88" s="37">
        <v>11.5</v>
      </c>
      <c r="J88" s="2"/>
      <c r="K88" s="38"/>
      <c r="L88" s="2"/>
      <c r="M88" s="38"/>
      <c r="N88" s="2"/>
      <c r="O88" s="39"/>
      <c r="P88" s="41">
        <f t="shared" si="5"/>
      </c>
    </row>
    <row r="89" spans="1:16" ht="12.75">
      <c r="A89" s="36">
        <f t="shared" si="4"/>
      </c>
      <c r="B89" s="3" t="s">
        <v>195</v>
      </c>
      <c r="C89" s="1" t="s">
        <v>196</v>
      </c>
      <c r="D89" s="1" t="s">
        <v>6</v>
      </c>
      <c r="E89" s="1" t="s">
        <v>2</v>
      </c>
      <c r="F89" s="1"/>
      <c r="G89" s="37">
        <v>12.5</v>
      </c>
      <c r="H89" s="2"/>
      <c r="I89" s="38"/>
      <c r="J89" s="2"/>
      <c r="K89" s="38"/>
      <c r="L89" s="2"/>
      <c r="M89" s="38"/>
      <c r="N89" s="2"/>
      <c r="O89" s="39"/>
      <c r="P89" s="41">
        <f t="shared" si="5"/>
      </c>
    </row>
    <row r="90" spans="1:16" ht="12.75">
      <c r="A90" s="36">
        <f t="shared" si="4"/>
      </c>
      <c r="B90" s="3" t="s">
        <v>64</v>
      </c>
      <c r="C90" s="1" t="s">
        <v>197</v>
      </c>
      <c r="D90" s="1" t="s">
        <v>6</v>
      </c>
      <c r="E90" s="1" t="s">
        <v>2</v>
      </c>
      <c r="F90" s="1"/>
      <c r="G90" s="37">
        <v>12.5</v>
      </c>
      <c r="H90" s="2"/>
      <c r="I90" s="38"/>
      <c r="J90" s="2"/>
      <c r="K90" s="38"/>
      <c r="L90" s="2"/>
      <c r="M90" s="38"/>
      <c r="N90" s="2"/>
      <c r="O90" s="39"/>
      <c r="P90" s="41">
        <f t="shared" si="5"/>
      </c>
    </row>
    <row r="91" spans="1:16" ht="12.75">
      <c r="A91" s="36">
        <f t="shared" si="4"/>
      </c>
      <c r="B91" s="3" t="s">
        <v>198</v>
      </c>
      <c r="C91" s="1" t="s">
        <v>199</v>
      </c>
      <c r="D91" s="1" t="s">
        <v>6</v>
      </c>
      <c r="E91" s="1" t="s">
        <v>4</v>
      </c>
      <c r="F91" s="1"/>
      <c r="G91" s="37">
        <v>12.5</v>
      </c>
      <c r="H91" s="2"/>
      <c r="I91" s="38"/>
      <c r="J91" s="2"/>
      <c r="K91" s="38"/>
      <c r="L91" s="2"/>
      <c r="M91" s="38"/>
      <c r="N91" s="2"/>
      <c r="O91" s="39"/>
      <c r="P91" s="41">
        <f t="shared" si="5"/>
      </c>
    </row>
    <row r="92" spans="1:16" ht="12.75">
      <c r="A92" s="36">
        <f t="shared" si="4"/>
      </c>
      <c r="B92" s="3" t="s">
        <v>200</v>
      </c>
      <c r="C92" s="1" t="s">
        <v>201</v>
      </c>
      <c r="D92" s="1" t="s">
        <v>72</v>
      </c>
      <c r="E92" s="1" t="s">
        <v>4</v>
      </c>
      <c r="F92" s="1"/>
      <c r="G92" s="37">
        <v>12.5</v>
      </c>
      <c r="H92" s="2"/>
      <c r="I92" s="38"/>
      <c r="J92" s="2"/>
      <c r="K92" s="38"/>
      <c r="L92" s="2"/>
      <c r="M92" s="38"/>
      <c r="N92" s="2"/>
      <c r="O92" s="39"/>
      <c r="P92" s="41">
        <f t="shared" si="5"/>
      </c>
    </row>
    <row r="93" spans="1:16" ht="12.75">
      <c r="A93" s="36">
        <f t="shared" si="4"/>
      </c>
      <c r="B93" s="3" t="s">
        <v>65</v>
      </c>
      <c r="C93" s="1" t="s">
        <v>202</v>
      </c>
      <c r="D93" s="1" t="s">
        <v>6</v>
      </c>
      <c r="E93" s="1" t="s">
        <v>2</v>
      </c>
      <c r="F93" s="1"/>
      <c r="G93" s="37">
        <v>12.5</v>
      </c>
      <c r="H93" s="2"/>
      <c r="I93" s="38"/>
      <c r="J93" s="2"/>
      <c r="K93" s="38"/>
      <c r="L93" s="2"/>
      <c r="M93" s="38"/>
      <c r="N93" s="2"/>
      <c r="O93" s="39"/>
      <c r="P93" s="41">
        <f t="shared" si="5"/>
      </c>
    </row>
    <row r="94" spans="1:16" ht="12.75">
      <c r="A94" s="36">
        <f t="shared" si="4"/>
      </c>
      <c r="B94" s="3" t="s">
        <v>66</v>
      </c>
      <c r="C94" s="1" t="s">
        <v>203</v>
      </c>
      <c r="D94" s="1" t="s">
        <v>6</v>
      </c>
      <c r="E94" s="1" t="s">
        <v>0</v>
      </c>
      <c r="F94" s="1"/>
      <c r="G94" s="37">
        <v>12.5</v>
      </c>
      <c r="H94" s="2"/>
      <c r="I94" s="38"/>
      <c r="J94" s="2"/>
      <c r="K94" s="38"/>
      <c r="L94" s="2"/>
      <c r="M94" s="38"/>
      <c r="N94" s="2"/>
      <c r="O94" s="39"/>
      <c r="P94" s="41">
        <f t="shared" si="5"/>
      </c>
    </row>
    <row r="95" spans="1:16" ht="12.75">
      <c r="A95" s="38">
        <f t="shared" si="4"/>
      </c>
      <c r="B95" s="38"/>
      <c r="C95" s="1" t="s">
        <v>204</v>
      </c>
      <c r="D95" s="54" t="s">
        <v>236</v>
      </c>
      <c r="E95" s="55"/>
      <c r="F95" s="38"/>
      <c r="G95" s="38"/>
      <c r="H95" s="2"/>
      <c r="I95" s="38"/>
      <c r="J95" s="2"/>
      <c r="K95" s="38"/>
      <c r="L95" s="2"/>
      <c r="M95" s="38"/>
      <c r="N95" s="2"/>
      <c r="O95" s="39"/>
      <c r="P95" s="38">
        <f t="shared" si="5"/>
      </c>
    </row>
    <row r="96" spans="1:16" ht="12.75">
      <c r="A96" s="36">
        <f t="shared" si="4"/>
      </c>
      <c r="B96" s="3" t="s">
        <v>205</v>
      </c>
      <c r="C96" s="1" t="s">
        <v>206</v>
      </c>
      <c r="D96" s="1" t="s">
        <v>231</v>
      </c>
      <c r="E96" s="1" t="s">
        <v>4</v>
      </c>
      <c r="F96" s="1"/>
      <c r="G96" s="37">
        <v>12.5</v>
      </c>
      <c r="H96" s="1"/>
      <c r="I96" s="37">
        <v>12.5</v>
      </c>
      <c r="J96" s="2"/>
      <c r="K96" s="38"/>
      <c r="L96" s="2"/>
      <c r="M96" s="38"/>
      <c r="N96" s="2"/>
      <c r="O96" s="39"/>
      <c r="P96" s="41">
        <f t="shared" si="5"/>
      </c>
    </row>
    <row r="97" spans="1:16" ht="12.75">
      <c r="A97" s="36">
        <f t="shared" si="4"/>
      </c>
      <c r="B97" s="3" t="s">
        <v>67</v>
      </c>
      <c r="C97" s="1" t="s">
        <v>207</v>
      </c>
      <c r="D97" s="1" t="s">
        <v>7</v>
      </c>
      <c r="E97" s="1" t="s">
        <v>4</v>
      </c>
      <c r="F97" s="1"/>
      <c r="G97" s="37">
        <v>12.5</v>
      </c>
      <c r="H97" s="2"/>
      <c r="I97" s="38"/>
      <c r="J97" s="1"/>
      <c r="K97" s="37">
        <v>8</v>
      </c>
      <c r="L97" s="2"/>
      <c r="M97" s="38"/>
      <c r="N97" s="2"/>
      <c r="O97" s="39"/>
      <c r="P97" s="41">
        <f t="shared" si="5"/>
      </c>
    </row>
    <row r="98" spans="1:16" ht="12.75">
      <c r="A98" s="36">
        <f t="shared" si="4"/>
      </c>
      <c r="B98" s="3" t="s">
        <v>208</v>
      </c>
      <c r="C98" s="1" t="s">
        <v>209</v>
      </c>
      <c r="D98" s="1" t="s">
        <v>52</v>
      </c>
      <c r="E98" s="1" t="s">
        <v>1</v>
      </c>
      <c r="F98" s="1"/>
      <c r="G98" s="37">
        <v>12.5</v>
      </c>
      <c r="H98" s="2"/>
      <c r="I98" s="38"/>
      <c r="J98" s="1"/>
      <c r="K98" s="37">
        <v>10.5</v>
      </c>
      <c r="L98" s="2"/>
      <c r="M98" s="38"/>
      <c r="N98" s="2"/>
      <c r="O98" s="39"/>
      <c r="P98" s="41">
        <f t="shared" si="5"/>
      </c>
    </row>
    <row r="99" spans="1:16" ht="12.75">
      <c r="A99" s="36">
        <f t="shared" si="4"/>
      </c>
      <c r="B99" s="3" t="s">
        <v>68</v>
      </c>
      <c r="C99" s="1" t="s">
        <v>210</v>
      </c>
      <c r="D99" s="1" t="s">
        <v>51</v>
      </c>
      <c r="E99" s="1" t="s">
        <v>1</v>
      </c>
      <c r="F99" s="1"/>
      <c r="G99" s="37">
        <v>12.5</v>
      </c>
      <c r="H99" s="2"/>
      <c r="I99" s="38"/>
      <c r="J99" s="1"/>
      <c r="K99" s="37">
        <v>14</v>
      </c>
      <c r="L99" s="2"/>
      <c r="M99" s="38"/>
      <c r="N99" s="2"/>
      <c r="O99" s="39"/>
      <c r="P99" s="41">
        <f t="shared" si="5"/>
      </c>
    </row>
    <row r="100" spans="1:16" ht="12.75">
      <c r="A100" s="36">
        <f t="shared" si="4"/>
      </c>
      <c r="B100" s="3" t="s">
        <v>211</v>
      </c>
      <c r="C100" s="1" t="s">
        <v>212</v>
      </c>
      <c r="D100" s="1" t="s">
        <v>7</v>
      </c>
      <c r="E100" s="1" t="s">
        <v>5</v>
      </c>
      <c r="F100" s="1"/>
      <c r="G100" s="37">
        <v>12.5</v>
      </c>
      <c r="H100" s="2"/>
      <c r="I100" s="38"/>
      <c r="J100" s="2"/>
      <c r="K100" s="38"/>
      <c r="L100" s="2"/>
      <c r="M100" s="38"/>
      <c r="N100" s="2"/>
      <c r="O100" s="39"/>
      <c r="P100" s="41">
        <f t="shared" si="5"/>
      </c>
    </row>
    <row r="101" spans="1:16" ht="12.75">
      <c r="A101" s="36">
        <f t="shared" si="4"/>
      </c>
      <c r="B101" s="3" t="s">
        <v>213</v>
      </c>
      <c r="C101" s="1" t="s">
        <v>214</v>
      </c>
      <c r="D101" s="1" t="s">
        <v>223</v>
      </c>
      <c r="E101" s="1" t="s">
        <v>4</v>
      </c>
      <c r="F101" s="1"/>
      <c r="G101" s="37">
        <v>12.5</v>
      </c>
      <c r="H101" s="2"/>
      <c r="I101" s="38"/>
      <c r="J101" s="2"/>
      <c r="K101" s="38"/>
      <c r="L101" s="1"/>
      <c r="M101" s="37">
        <v>1.5</v>
      </c>
      <c r="N101" s="2"/>
      <c r="O101" s="39"/>
      <c r="P101" s="41">
        <f t="shared" si="5"/>
      </c>
    </row>
    <row r="102" spans="1:16" ht="12.75">
      <c r="A102" s="36">
        <f t="shared" si="4"/>
      </c>
      <c r="B102" s="3" t="s">
        <v>69</v>
      </c>
      <c r="C102" s="1" t="s">
        <v>215</v>
      </c>
      <c r="D102" s="1" t="s">
        <v>223</v>
      </c>
      <c r="E102" s="1" t="s">
        <v>4</v>
      </c>
      <c r="F102" s="1"/>
      <c r="G102" s="37">
        <v>12.5</v>
      </c>
      <c r="H102" s="2"/>
      <c r="I102" s="38"/>
      <c r="J102" s="2"/>
      <c r="K102" s="38"/>
      <c r="L102" s="1"/>
      <c r="M102" s="37">
        <v>1.5</v>
      </c>
      <c r="N102" s="2"/>
      <c r="O102" s="39"/>
      <c r="P102" s="41">
        <f t="shared" si="5"/>
      </c>
    </row>
    <row r="103" spans="1:16" ht="12.75">
      <c r="A103" s="36">
        <f t="shared" si="4"/>
      </c>
      <c r="B103" s="3" t="s">
        <v>70</v>
      </c>
      <c r="C103" s="1" t="s">
        <v>216</v>
      </c>
      <c r="D103" s="1" t="s">
        <v>223</v>
      </c>
      <c r="E103" s="1" t="s">
        <v>0</v>
      </c>
      <c r="F103" s="1"/>
      <c r="G103" s="37">
        <v>12.5</v>
      </c>
      <c r="H103" s="2"/>
      <c r="I103" s="38"/>
      <c r="J103" s="2"/>
      <c r="K103" s="38"/>
      <c r="L103" s="2"/>
      <c r="M103" s="38"/>
      <c r="N103" s="2"/>
      <c r="O103" s="39"/>
      <c r="P103" s="41">
        <f t="shared" si="5"/>
      </c>
    </row>
    <row r="104" spans="1:16" ht="12.75">
      <c r="A104" s="36">
        <f t="shared" si="4"/>
      </c>
      <c r="B104" s="3" t="s">
        <v>217</v>
      </c>
      <c r="C104" s="1" t="s">
        <v>218</v>
      </c>
      <c r="D104" s="1" t="s">
        <v>223</v>
      </c>
      <c r="E104" s="1" t="s">
        <v>4</v>
      </c>
      <c r="F104" s="1"/>
      <c r="G104" s="37">
        <v>12.5</v>
      </c>
      <c r="H104" s="2"/>
      <c r="I104" s="38"/>
      <c r="J104" s="2"/>
      <c r="K104" s="38"/>
      <c r="L104" s="2"/>
      <c r="M104" s="38"/>
      <c r="N104" s="2"/>
      <c r="O104" s="39"/>
      <c r="P104" s="41">
        <f t="shared" si="5"/>
      </c>
    </row>
    <row r="105" spans="1:16" ht="12.75">
      <c r="A105" s="36">
        <f t="shared" si="4"/>
      </c>
      <c r="B105" s="3" t="s">
        <v>219</v>
      </c>
      <c r="C105" s="1" t="s">
        <v>220</v>
      </c>
      <c r="D105" s="1" t="s">
        <v>225</v>
      </c>
      <c r="E105" s="1" t="s">
        <v>4</v>
      </c>
      <c r="F105" s="1"/>
      <c r="G105" s="37">
        <v>12.5</v>
      </c>
      <c r="H105" s="2"/>
      <c r="I105" s="38"/>
      <c r="J105" s="2"/>
      <c r="K105" s="38"/>
      <c r="L105" s="2"/>
      <c r="M105" s="38"/>
      <c r="N105" s="2"/>
      <c r="O105" s="39"/>
      <c r="P105" s="41">
        <f t="shared" si="5"/>
      </c>
    </row>
    <row r="106" spans="1:16" ht="12.75">
      <c r="A106" s="36">
        <f t="shared" si="4"/>
      </c>
      <c r="B106" s="3" t="s">
        <v>221</v>
      </c>
      <c r="C106" s="1" t="s">
        <v>222</v>
      </c>
      <c r="D106" s="1" t="s">
        <v>223</v>
      </c>
      <c r="E106" s="1" t="s">
        <v>4</v>
      </c>
      <c r="F106" s="1"/>
      <c r="G106" s="37">
        <v>12.5</v>
      </c>
      <c r="H106" s="2"/>
      <c r="I106" s="38"/>
      <c r="J106" s="2"/>
      <c r="K106" s="38"/>
      <c r="L106" s="2"/>
      <c r="M106" s="38"/>
      <c r="N106" s="2"/>
      <c r="O106" s="39"/>
      <c r="P106" s="41">
        <f t="shared" si="5"/>
      </c>
    </row>
    <row r="107" spans="1:16" ht="15.75">
      <c r="A107" s="4" t="s">
        <v>8</v>
      </c>
      <c r="B107" s="5" t="s">
        <v>9</v>
      </c>
      <c r="C107" s="6"/>
      <c r="D107" s="7"/>
      <c r="E107" s="6"/>
      <c r="F107" s="6"/>
      <c r="G107" s="6"/>
      <c r="H107" s="6"/>
      <c r="I107" s="8"/>
      <c r="J107" s="9"/>
      <c r="K107" s="9"/>
      <c r="L107" s="9"/>
      <c r="M107" s="9"/>
      <c r="N107" s="9"/>
      <c r="O107" s="10"/>
      <c r="P107" s="42">
        <f>IF(SUM(P19:P106)=0,"",SUM(P19:P106))</f>
      </c>
    </row>
    <row r="108" spans="1:16" ht="15.75">
      <c r="A108" s="11" t="s">
        <v>8</v>
      </c>
      <c r="B108" s="5" t="s">
        <v>10</v>
      </c>
      <c r="C108" s="6"/>
      <c r="D108" s="7"/>
      <c r="E108" s="6"/>
      <c r="F108" s="6"/>
      <c r="G108" s="6"/>
      <c r="H108" s="6"/>
      <c r="I108" s="8"/>
      <c r="J108" s="10"/>
      <c r="K108" s="10"/>
      <c r="L108" s="10"/>
      <c r="M108" s="10"/>
      <c r="N108" s="10"/>
      <c r="O108" s="10"/>
      <c r="P108" s="10"/>
    </row>
    <row r="109" spans="1:16" ht="15.75">
      <c r="A109" s="4" t="s">
        <v>8</v>
      </c>
      <c r="B109" s="12" t="s">
        <v>11</v>
      </c>
      <c r="C109" s="13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75">
      <c r="A110" s="4" t="s">
        <v>8</v>
      </c>
      <c r="B110" s="14"/>
      <c r="C110" s="15" t="s">
        <v>12</v>
      </c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75">
      <c r="A111" s="4" t="s">
        <v>8</v>
      </c>
      <c r="B111" s="14"/>
      <c r="C111" s="16" t="s">
        <v>13</v>
      </c>
      <c r="D111" s="7"/>
      <c r="E111" s="6"/>
      <c r="F111" s="6"/>
      <c r="G111" s="6"/>
      <c r="H111" s="6"/>
      <c r="I111" s="6"/>
      <c r="J111" s="6"/>
      <c r="K111" s="6"/>
      <c r="L111" s="6"/>
      <c r="M111" s="17"/>
      <c r="N111" s="6"/>
      <c r="O111" s="6"/>
      <c r="P111" s="6"/>
    </row>
    <row r="112" spans="1:16" ht="15.75">
      <c r="A112" s="4" t="s">
        <v>8</v>
      </c>
      <c r="B112" s="14"/>
      <c r="C112" s="16" t="s">
        <v>14</v>
      </c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75">
      <c r="A113" s="4" t="s">
        <v>8</v>
      </c>
      <c r="B113" s="14"/>
      <c r="C113" s="49" t="s">
        <v>15</v>
      </c>
      <c r="D113" s="50"/>
      <c r="E113" s="50"/>
      <c r="F113" s="50"/>
      <c r="G113" s="50"/>
      <c r="H113" s="50"/>
      <c r="I113" s="50"/>
      <c r="J113" s="50"/>
      <c r="K113" s="50"/>
      <c r="L113" s="6"/>
      <c r="M113" s="6"/>
      <c r="N113" s="6"/>
      <c r="O113" s="6"/>
      <c r="P113" s="6"/>
    </row>
    <row r="114" spans="1:16" ht="15.75">
      <c r="A114" s="4" t="s">
        <v>8</v>
      </c>
      <c r="B114" s="12" t="s">
        <v>16</v>
      </c>
      <c r="C114" s="6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75">
      <c r="A115" s="4" t="s">
        <v>8</v>
      </c>
      <c r="B115" s="14"/>
      <c r="C115" s="8" t="s">
        <v>17</v>
      </c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75">
      <c r="A116" s="4" t="s">
        <v>8</v>
      </c>
      <c r="B116" s="14"/>
      <c r="C116" s="8" t="s">
        <v>18</v>
      </c>
      <c r="D116" s="7"/>
      <c r="E116" s="6"/>
      <c r="F116" s="6"/>
      <c r="G116" s="51" t="s">
        <v>19</v>
      </c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5.75">
      <c r="A117" s="4" t="s">
        <v>8</v>
      </c>
      <c r="B117" s="14"/>
      <c r="C117" s="8" t="s">
        <v>20</v>
      </c>
      <c r="D117" s="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</sheetData>
  <autoFilter ref="A18:A106"/>
  <mergeCells count="39">
    <mergeCell ref="D30:E30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  <mergeCell ref="C1:P1"/>
    <mergeCell ref="D2:J2"/>
    <mergeCell ref="K2:P2"/>
    <mergeCell ref="B3:O3"/>
    <mergeCell ref="M8:O8"/>
    <mergeCell ref="E9:K9"/>
    <mergeCell ref="L9:O11"/>
    <mergeCell ref="E10:K10"/>
    <mergeCell ref="E11:K11"/>
    <mergeCell ref="E12:K12"/>
    <mergeCell ref="B15:C15"/>
    <mergeCell ref="D15:D18"/>
    <mergeCell ref="E15:E18"/>
    <mergeCell ref="F15:G17"/>
    <mergeCell ref="H15:I17"/>
    <mergeCell ref="J15:K17"/>
    <mergeCell ref="L15:M17"/>
    <mergeCell ref="N15:O17"/>
    <mergeCell ref="P15:P17"/>
    <mergeCell ref="B16:C16"/>
    <mergeCell ref="B17:C17"/>
    <mergeCell ref="C113:K113"/>
    <mergeCell ref="G116:P116"/>
    <mergeCell ref="D78:E78"/>
    <mergeCell ref="D79:E79"/>
    <mergeCell ref="D80:E80"/>
    <mergeCell ref="D81:E81"/>
    <mergeCell ref="D95:E95"/>
  </mergeCells>
  <hyperlinks>
    <hyperlink ref="G116" r:id="rId1" display="http://www.in.gov/dot/div/contracts/letting/index.html"/>
    <hyperlink ref="C113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Mikal Wade</cp:lastModifiedBy>
  <cp:lastPrinted>2009-06-02T16:22:21Z</cp:lastPrinted>
  <dcterms:created xsi:type="dcterms:W3CDTF">2008-10-23T21:41:23Z</dcterms:created>
  <dcterms:modified xsi:type="dcterms:W3CDTF">2009-12-04T15:36:45Z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