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'Sheet1'!$A$18:$A$78</definedName>
    <definedName name="_xlnm.Print_Area" localSheetId="0">'Sheet1'!$A$3:$P$89</definedName>
    <definedName name="_xlnm.Print_Titles" localSheetId="0">'Sheet1'!$15:$18</definedName>
  </definedNames>
  <calcPr fullCalcOnLoad="1"/>
</workbook>
</file>

<file path=xl/comments1.xml><?xml version="1.0" encoding="utf-8"?>
<comments xmlns="http://schemas.openxmlformats.org/spreadsheetml/2006/main">
  <authors>
    <author>System Technology</author>
  </authors>
  <commentList>
    <comment ref="H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<sst xmlns="http://schemas.openxmlformats.org/spreadsheetml/2006/main" count="299" uniqueCount="179">
  <si>
    <t>Crawfordsville</t>
  </si>
  <si>
    <t>Ft. Wayne</t>
  </si>
  <si>
    <t>Greenfield</t>
  </si>
  <si>
    <t>Vincennes</t>
  </si>
  <si>
    <t>Laporte</t>
  </si>
  <si>
    <t>Seymour</t>
  </si>
  <si>
    <t>BA</t>
  </si>
  <si>
    <t>DA</t>
  </si>
  <si>
    <t>x</t>
  </si>
  <si>
    <t>Fax number: (317)-232-0676</t>
  </si>
  <si>
    <t>Questions about your order: (317)-232-5070</t>
  </si>
  <si>
    <t>Shipping</t>
  </si>
  <si>
    <t>INDOT sends all orders UPS Ground (UPS Standard to Canada) and pays the shipping costs.</t>
  </si>
  <si>
    <t>All orders shipped UPS Ground in the state of Indiana are delivered the next day.</t>
  </si>
  <si>
    <t>For other UPS Services, you must furnish your UPS Account Number and pay the total cost</t>
  </si>
  <si>
    <r>
      <t xml:space="preserve">plus attach a </t>
    </r>
    <r>
      <rPr>
        <b/>
        <u val="single"/>
        <sz val="12"/>
        <color indexed="12"/>
        <rFont val="Times New Roman"/>
        <family val="1"/>
      </rPr>
      <t xml:space="preserve">cover letter </t>
    </r>
    <r>
      <rPr>
        <b/>
        <sz val="12"/>
        <rFont val="Times New Roman"/>
        <family val="1"/>
      </rPr>
      <t>to your order stating you will pay the total shipping cost</t>
    </r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</si>
  <si>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</si>
  <si>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</si>
  <si>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</si>
  <si>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</si>
  <si>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click on the link for "Contract Information Books, Construction Plans, Notice of Revisions"</t>
  </si>
  <si>
    <t>You can download all Contract Information Books and Plans at NO CHARGE</t>
  </si>
  <si>
    <t>Just go to the following web address:</t>
  </si>
  <si>
    <t>http://netservices.indot.in.gov/</t>
  </si>
  <si>
    <t>INDIANA DEPARTMENT OF TRANSPORTATION</t>
  </si>
  <si>
    <t>ORDER FORM</t>
  </si>
  <si>
    <t>Ordered By:</t>
  </si>
  <si>
    <t>Company Name: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</si>
  <si>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</si>
  <si>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City:</t>
  </si>
  <si>
    <t>State:</t>
  </si>
  <si>
    <t>Zip Code:</t>
  </si>
  <si>
    <t>Federal ID Number (Must Have):</t>
  </si>
  <si>
    <t>Phone Number (Must Have):</t>
  </si>
  <si>
    <t>Fax Number (Must Have):</t>
  </si>
  <si>
    <t>Email Address (Must Have):</t>
  </si>
  <si>
    <t>Customer Number:</t>
  </si>
  <si>
    <t>Letting Date:</t>
  </si>
  <si>
    <t>Prequal.
Code</t>
  </si>
  <si>
    <t>District</t>
  </si>
  <si>
    <t>Contract
Information</t>
  </si>
  <si>
    <t xml:space="preserve">Road 
Plans
11x17 </t>
  </si>
  <si>
    <t>Bridge
 Plans
11x17</t>
  </si>
  <si>
    <t>Traffic 
Plans
11x17</t>
  </si>
  <si>
    <t xml:space="preserve">Cross Sections
11x17 </t>
  </si>
  <si>
    <t>Total</t>
  </si>
  <si>
    <t>Call No</t>
  </si>
  <si>
    <t>Contract Number</t>
  </si>
  <si>
    <t>#</t>
  </si>
  <si>
    <t>Price</t>
  </si>
  <si>
    <t>BA, CB</t>
  </si>
  <si>
    <t>CB, EE</t>
  </si>
  <si>
    <t>190</t>
  </si>
  <si>
    <t>200</t>
  </si>
  <si>
    <t>220</t>
  </si>
  <si>
    <t>230</t>
  </si>
  <si>
    <t>240</t>
  </si>
  <si>
    <t>250</t>
  </si>
  <si>
    <t>280</t>
  </si>
  <si>
    <t>290</t>
  </si>
  <si>
    <t>300</t>
  </si>
  <si>
    <t>350</t>
  </si>
  <si>
    <t>360</t>
  </si>
  <si>
    <t>370</t>
  </si>
  <si>
    <t>380</t>
  </si>
  <si>
    <t>390</t>
  </si>
  <si>
    <t>450</t>
  </si>
  <si>
    <t>460</t>
  </si>
  <si>
    <t>470</t>
  </si>
  <si>
    <t>480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</si>
  <si>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</si>
  <si>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</si>
  <si>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</si>
  <si>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</si>
  <si>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</si>
  <si>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</si>
  <si>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</si>
  <si>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</si>
  <si>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</si>
  <si>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</si>
  <si>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780</t>
  </si>
  <si>
    <t>830</t>
  </si>
  <si>
    <t>BA, 0194</t>
  </si>
  <si>
    <t>DA, EC</t>
  </si>
  <si>
    <t>130</t>
  </si>
  <si>
    <t xml:space="preserve">SR -29855-A    </t>
  </si>
  <si>
    <t>140</t>
  </si>
  <si>
    <t xml:space="preserve">SR -30247-A    </t>
  </si>
  <si>
    <t>164</t>
  </si>
  <si>
    <t xml:space="preserve">SR -31913-A    </t>
  </si>
  <si>
    <t>170</t>
  </si>
  <si>
    <t xml:space="preserve">SR -32115-A    </t>
  </si>
  <si>
    <t>180</t>
  </si>
  <si>
    <t xml:space="preserve">SR -32153-A    </t>
  </si>
  <si>
    <t xml:space="preserve">SR -32168-A    </t>
  </si>
  <si>
    <t xml:space="preserve">SR -32173-A    </t>
  </si>
  <si>
    <t xml:space="preserve">SR -32273-A    </t>
  </si>
  <si>
    <t xml:space="preserve">SR -32291-A    </t>
  </si>
  <si>
    <t xml:space="preserve">SR -32300-A    </t>
  </si>
  <si>
    <t xml:space="preserve">SR -32316-A    </t>
  </si>
  <si>
    <t xml:space="preserve">SR -32369-A    </t>
  </si>
  <si>
    <t xml:space="preserve">SR -32400-A    </t>
  </si>
  <si>
    <t xml:space="preserve">SR -32404-A    </t>
  </si>
  <si>
    <t>340</t>
  </si>
  <si>
    <t xml:space="preserve">SR -32444-A    </t>
  </si>
  <si>
    <t xml:space="preserve">SR -32449-A    </t>
  </si>
  <si>
    <t xml:space="preserve">SR -32453-A    </t>
  </si>
  <si>
    <t xml:space="preserve">SR -32467-A    </t>
  </si>
  <si>
    <t xml:space="preserve">SR -32468-A    </t>
  </si>
  <si>
    <t xml:space="preserve">SR -32499-A    </t>
  </si>
  <si>
    <t xml:space="preserve">SR -32663-A    </t>
  </si>
  <si>
    <t xml:space="preserve">SRS-29811-C    </t>
  </si>
  <si>
    <t xml:space="preserve">SRS-30079-B    </t>
  </si>
  <si>
    <t xml:space="preserve">SRS-31938-A    </t>
  </si>
  <si>
    <t xml:space="preserve">SRS-31939-A    </t>
  </si>
  <si>
    <t>520</t>
  </si>
  <si>
    <t xml:space="preserve">SRS-32127-A    </t>
  </si>
  <si>
    <t>530</t>
  </si>
  <si>
    <t xml:space="preserve">SRS-32152-A    </t>
  </si>
  <si>
    <t>540</t>
  </si>
  <si>
    <t xml:space="preserve">SRS-32196-A    </t>
  </si>
  <si>
    <t>560</t>
  </si>
  <si>
    <t xml:space="preserve">SRS-32244-A    </t>
  </si>
  <si>
    <t>570</t>
  </si>
  <si>
    <t xml:space="preserve">SRS-32245-A    </t>
  </si>
  <si>
    <t>600</t>
  </si>
  <si>
    <t xml:space="preserve">SRS-32248-A    </t>
  </si>
  <si>
    <t xml:space="preserve">SRS-32332-A    </t>
  </si>
  <si>
    <t xml:space="preserve">SRS-32333-A    </t>
  </si>
  <si>
    <t xml:space="preserve">SRS-32335-A    </t>
  </si>
  <si>
    <t xml:space="preserve">SRS-32336-A    </t>
  </si>
  <si>
    <t xml:space="preserve">SRS-32338-A    </t>
  </si>
  <si>
    <t xml:space="preserve">SRS-32344-A    </t>
  </si>
  <si>
    <t xml:space="preserve">SRS-32345-A    </t>
  </si>
  <si>
    <t xml:space="preserve">SRS-32346-A    </t>
  </si>
  <si>
    <t xml:space="preserve">SRS-32347-A    </t>
  </si>
  <si>
    <t xml:space="preserve">SRS-32349-A    </t>
  </si>
  <si>
    <t xml:space="preserve">SRS-32366-A    </t>
  </si>
  <si>
    <t>810</t>
  </si>
  <si>
    <t xml:space="preserve">SRS-32409-A    </t>
  </si>
  <si>
    <t>820</t>
  </si>
  <si>
    <t xml:space="preserve">SRS-32410-A    </t>
  </si>
  <si>
    <t xml:space="preserve">SRS-32411-A    </t>
  </si>
  <si>
    <t>840</t>
  </si>
  <si>
    <t xml:space="preserve">SRS-32413-A    </t>
  </si>
  <si>
    <t>850</t>
  </si>
  <si>
    <t xml:space="preserve">SRS-32414-A    </t>
  </si>
  <si>
    <t>860</t>
  </si>
  <si>
    <t xml:space="preserve">SRS-32415-A    </t>
  </si>
  <si>
    <t>870</t>
  </si>
  <si>
    <t xml:space="preserve">SRS-32416-A    </t>
  </si>
  <si>
    <t>880</t>
  </si>
  <si>
    <t xml:space="preserve">SRS-32417-A    </t>
  </si>
  <si>
    <t>910</t>
  </si>
  <si>
    <t xml:space="preserve">ST -32405-A    </t>
  </si>
  <si>
    <t>920</t>
  </si>
  <si>
    <t xml:space="preserve">ST -32452-A    </t>
  </si>
  <si>
    <t>940</t>
  </si>
  <si>
    <t xml:space="preserve">SB -29856-A    </t>
  </si>
  <si>
    <t>950</t>
  </si>
  <si>
    <t xml:space="preserve">SB -32071-A    </t>
  </si>
  <si>
    <t>960</t>
  </si>
  <si>
    <t xml:space="preserve">SB -32072-A    </t>
  </si>
  <si>
    <t>970</t>
  </si>
  <si>
    <t xml:space="preserve">SB -32073-A    </t>
  </si>
  <si>
    <t>980</t>
  </si>
  <si>
    <t xml:space="preserve">SB -32182-A    </t>
  </si>
  <si>
    <t>990</t>
  </si>
  <si>
    <t xml:space="preserve">SB -32426-A    </t>
  </si>
  <si>
    <t>AB, EF</t>
  </si>
  <si>
    <t>AB, BA, EQ</t>
  </si>
  <si>
    <t>ED, 0300</t>
  </si>
  <si>
    <t>DA, EP</t>
  </si>
  <si>
    <t>Stimulus Letting</t>
  </si>
  <si>
    <t xml:space="preserve">SB -32085-A    </t>
  </si>
  <si>
    <t xml:space="preserve">SB -32081-B  </t>
  </si>
  <si>
    <t>EM</t>
  </si>
  <si>
    <t>Rescheduled to 9/23</t>
  </si>
  <si>
    <t>BA, 0288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</si>
</sst>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</numFmts>
  <fonts count="28">
    <font>
      <sz val="10"/>
      <name val="Arial"/>
      <family val="0"/>
    </font>
    <font>
      <sz val="8"/>
      <name val="Tahoma"/>
      <family val="2"/>
    </font>
    <font>
      <u val="single"/>
      <sz val="12"/>
      <color indexed="12"/>
      <name val="Times New Roman"/>
      <family val="0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0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color indexed="16"/>
      <name val="Times New Roman"/>
      <family val="1"/>
    </font>
    <font>
      <b/>
      <sz val="11"/>
      <color indexed="16"/>
      <name val="Times New Roman"/>
      <family val="1"/>
    </font>
    <font>
      <b/>
      <sz val="12"/>
      <color indexed="60"/>
      <name val="Times New Roman"/>
      <family val="1"/>
    </font>
    <font>
      <b/>
      <sz val="8"/>
      <name val="Tahoma"/>
      <family val="0"/>
    </font>
    <font>
      <sz val="11"/>
      <name val="Arial"/>
      <family val="0"/>
    </font>
    <font>
      <sz val="10"/>
      <name val="Times New Roman"/>
      <family val="1"/>
    </font>
    <font>
      <b/>
      <sz val="11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2" xfId="0" applyNumberFormat="1" applyFont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164" fontId="0" fillId="0" borderId="7" xfId="0" applyNumberFormat="1" applyBorder="1" applyAlignment="1">
      <alignment vertical="center"/>
    </xf>
    <xf numFmtId="0" fontId="23" fillId="0" borderId="8" xfId="0" applyFont="1" applyBorder="1" applyAlignment="1">
      <alignment/>
    </xf>
    <xf numFmtId="0" fontId="23" fillId="0" borderId="9" xfId="0" applyFont="1" applyBorder="1" applyAlignment="1">
      <alignment/>
    </xf>
    <xf numFmtId="164" fontId="23" fillId="0" borderId="9" xfId="0" applyNumberFormat="1" applyFont="1" applyBorder="1" applyAlignment="1">
      <alignment/>
    </xf>
    <xf numFmtId="164" fontId="23" fillId="3" borderId="9" xfId="0" applyNumberFormat="1" applyFont="1" applyFill="1" applyBorder="1" applyAlignment="1">
      <alignment/>
    </xf>
    <xf numFmtId="164" fontId="23" fillId="3" borderId="10" xfId="0" applyNumberFormat="1" applyFont="1" applyFill="1" applyBorder="1" applyAlignment="1">
      <alignment/>
    </xf>
    <xf numFmtId="164" fontId="23" fillId="0" borderId="7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0" fillId="0" borderId="9" xfId="0" applyFont="1" applyBorder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25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9" xfId="0" applyFont="1" applyBorder="1" applyAlignment="1">
      <alignment/>
    </xf>
    <xf numFmtId="0" fontId="25" fillId="3" borderId="9" xfId="0" applyFont="1" applyFill="1" applyBorder="1" applyAlignment="1">
      <alignment/>
    </xf>
    <xf numFmtId="0" fontId="23" fillId="0" borderId="8" xfId="0" applyFont="1" applyBorder="1" applyAlignment="1">
      <alignment horizontal="left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Alignment="1" applyProtection="1">
      <alignment horizontal="right" vertical="center" wrapText="1"/>
      <protection locked="0"/>
    </xf>
    <xf numFmtId="0" fontId="11" fillId="2" borderId="0" xfId="19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4" fillId="0" borderId="12" xfId="0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>
      <alignment vertical="center"/>
    </xf>
    <xf numFmtId="0" fontId="4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4" fillId="0" borderId="0" xfId="19" applyFont="1" applyAlignment="1" applyProtection="1">
      <alignment vertical="center"/>
      <protection locked="0"/>
    </xf>
    <xf numFmtId="0" fontId="0" fillId="0" borderId="0" xfId="0" applyAlignment="1">
      <alignment/>
    </xf>
    <xf numFmtId="0" fontId="11" fillId="0" borderId="0" xfId="19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2" xfId="0" applyBorder="1" applyAlignment="1">
      <alignment vertical="center"/>
    </xf>
    <xf numFmtId="166" fontId="19" fillId="0" borderId="23" xfId="0" applyNumberFormat="1" applyFont="1" applyBorder="1" applyAlignment="1" applyProtection="1">
      <alignment horizontal="center" vertical="center"/>
      <protection locked="0"/>
    </xf>
    <xf numFmtId="166" fontId="19" fillId="0" borderId="24" xfId="0" applyNumberFormat="1" applyFont="1" applyBorder="1" applyAlignment="1" applyProtection="1">
      <alignment horizontal="center" vertical="center"/>
      <protection locked="0"/>
    </xf>
    <xf numFmtId="166" fontId="20" fillId="0" borderId="25" xfId="0" applyNumberFormat="1" applyFont="1" applyBorder="1" applyAlignment="1" applyProtection="1">
      <alignment horizontal="center" vertical="center"/>
      <protection locked="0"/>
    </xf>
    <xf numFmtId="166" fontId="20" fillId="0" borderId="2" xfId="0" applyNumberFormat="1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51091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33280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31451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4" name="AutoShape 8"/>
        <xdr:cNvSpPr>
          <a:spLocks/>
        </xdr:cNvSpPr>
      </xdr:nvSpPr>
      <xdr:spPr>
        <a:xfrm>
          <a:off x="29622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277939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59651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4136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22307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20478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186499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1" name="AutoShape 22"/>
        <xdr:cNvSpPr>
          <a:spLocks/>
        </xdr:cNvSpPr>
      </xdr:nvSpPr>
      <xdr:spPr>
        <a:xfrm>
          <a:off x="168211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" name="AutoShape 24"/>
        <xdr:cNvSpPr>
          <a:spLocks/>
        </xdr:cNvSpPr>
      </xdr:nvSpPr>
      <xdr:spPr>
        <a:xfrm>
          <a:off x="14992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AutoShape 26"/>
        <xdr:cNvSpPr>
          <a:spLocks/>
        </xdr:cNvSpPr>
      </xdr:nvSpPr>
      <xdr:spPr>
        <a:xfrm>
          <a:off x="131635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" name="AutoShape 28"/>
        <xdr:cNvSpPr>
          <a:spLocks/>
        </xdr:cNvSpPr>
      </xdr:nvSpPr>
      <xdr:spPr>
        <a:xfrm>
          <a:off x="113347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" name="AutoShape 30"/>
        <xdr:cNvSpPr>
          <a:spLocks/>
        </xdr:cNvSpPr>
      </xdr:nvSpPr>
      <xdr:spPr>
        <a:xfrm>
          <a:off x="95059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76771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www.in.gov/dot/div/contracts/letting/cover.pdf" TargetMode="External" /><Relationship Id="rId3" Type="http://schemas.openxmlformats.org/officeDocument/2006/relationships/hyperlink" Target="http://netservices.indot.in.gov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workbookViewId="0" topLeftCell="A10">
      <selection activeCell="V33" sqref="V33"/>
    </sheetView>
  </sheetViews>
  <sheetFormatPr defaultColWidth="9.140625" defaultRowHeight="12.75"/>
  <cols>
    <col min="1" max="1" width="4.7109375" style="46" customWidth="1"/>
    <col min="2" max="2" width="4.7109375" style="0" customWidth="1"/>
    <col min="3" max="3" width="14.28125" style="0" customWidth="1"/>
    <col min="4" max="4" width="12.7109375" style="0" customWidth="1"/>
    <col min="5" max="5" width="12.7109375" style="43" customWidth="1"/>
    <col min="6" max="6" width="3.7109375" style="0" customWidth="1"/>
    <col min="8" max="8" width="5.421875" style="0" customWidth="1"/>
    <col min="10" max="10" width="3.7109375" style="0" customWidth="1"/>
    <col min="12" max="12" width="3.7109375" style="0" customWidth="1"/>
    <col min="14" max="14" width="3.7109375" style="0" customWidth="1"/>
  </cols>
  <sheetData>
    <row r="1" spans="1:16" ht="18.75">
      <c r="A1" s="14"/>
      <c r="B1" s="15"/>
      <c r="C1" s="60" t="s">
        <v>21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8.75">
      <c r="A2" s="14"/>
      <c r="B2" s="15"/>
      <c r="C2" s="16"/>
      <c r="D2" s="61" t="s">
        <v>22</v>
      </c>
      <c r="E2" s="61"/>
      <c r="F2" s="61"/>
      <c r="G2" s="61"/>
      <c r="H2" s="61"/>
      <c r="I2" s="61"/>
      <c r="J2" s="61"/>
      <c r="K2" s="62" t="s">
        <v>23</v>
      </c>
      <c r="L2" s="63"/>
      <c r="M2" s="63"/>
      <c r="N2" s="63"/>
      <c r="O2" s="63"/>
      <c r="P2" s="63"/>
    </row>
    <row r="3" spans="1:16" ht="15.75">
      <c r="A3" s="5"/>
      <c r="B3" s="56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10"/>
    </row>
    <row r="4" spans="1:16" ht="15.75">
      <c r="A4" s="5"/>
      <c r="B4" s="56" t="s">
        <v>25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10"/>
    </row>
    <row r="5" spans="1:16" ht="15.75" customHeight="1">
      <c r="A5" s="5"/>
      <c r="B5" s="50" t="s">
        <v>26</v>
      </c>
      <c r="C5" s="50"/>
      <c r="D5" s="18"/>
      <c r="E5" s="58"/>
      <c r="F5" s="58"/>
      <c r="G5" s="58"/>
      <c r="H5" s="58"/>
      <c r="I5" s="58"/>
      <c r="J5" s="58"/>
      <c r="K5" s="58"/>
      <c r="L5" s="58"/>
      <c r="M5" s="17"/>
      <c r="N5" s="17"/>
      <c r="O5" s="17"/>
      <c r="P5" s="6"/>
    </row>
    <row r="6" spans="1:16" ht="15.75" customHeight="1">
      <c r="A6" s="5"/>
      <c r="B6" s="50" t="s">
        <v>27</v>
      </c>
      <c r="C6" s="50"/>
      <c r="D6" s="18"/>
      <c r="E6" s="58"/>
      <c r="F6" s="58"/>
      <c r="G6" s="58"/>
      <c r="H6" s="58"/>
      <c r="I6" s="58"/>
      <c r="J6" s="58"/>
      <c r="K6" s="58"/>
      <c r="L6" s="58"/>
      <c r="M6" s="17"/>
      <c r="N6" s="17"/>
      <c r="O6" s="17"/>
      <c r="P6" s="6"/>
    </row>
    <row r="7" spans="1:16" ht="15.75" customHeight="1">
      <c r="A7" s="5"/>
      <c r="B7" s="50" t="s">
        <v>28</v>
      </c>
      <c r="C7" s="51"/>
      <c r="D7" s="51"/>
      <c r="E7" s="51"/>
      <c r="F7" s="51"/>
      <c r="G7" s="52"/>
      <c r="H7" s="53"/>
      <c r="I7" s="54"/>
      <c r="J7" s="54"/>
      <c r="K7" s="54"/>
      <c r="L7" s="54"/>
      <c r="M7" s="54"/>
      <c r="N7" s="54"/>
      <c r="O7" s="54"/>
      <c r="P7" s="6"/>
    </row>
    <row r="8" spans="1:16" ht="15.75" customHeight="1">
      <c r="A8" s="5"/>
      <c r="B8" s="19" t="s">
        <v>29</v>
      </c>
      <c r="C8" s="55"/>
      <c r="D8" s="55"/>
      <c r="E8" s="55"/>
      <c r="F8" s="55"/>
      <c r="G8" s="55"/>
      <c r="H8" s="17" t="s">
        <v>30</v>
      </c>
      <c r="I8" s="55"/>
      <c r="J8" s="55"/>
      <c r="K8" s="59" t="s">
        <v>31</v>
      </c>
      <c r="L8" s="59"/>
      <c r="M8" s="55"/>
      <c r="N8" s="55"/>
      <c r="O8" s="55"/>
      <c r="P8" s="6"/>
    </row>
    <row r="9" spans="1:16" ht="15.75" customHeight="1">
      <c r="A9" s="5"/>
      <c r="B9" s="17" t="s">
        <v>32</v>
      </c>
      <c r="C9" s="17"/>
      <c r="D9" s="17"/>
      <c r="E9" s="64"/>
      <c r="F9" s="64"/>
      <c r="G9" s="64"/>
      <c r="H9" s="64"/>
      <c r="I9" s="64"/>
      <c r="J9" s="64"/>
      <c r="K9" s="64"/>
      <c r="L9" s="65"/>
      <c r="M9" s="66"/>
      <c r="N9" s="66"/>
      <c r="O9" s="66"/>
      <c r="P9" s="21"/>
    </row>
    <row r="10" spans="1:16" ht="15.75" customHeight="1">
      <c r="A10" s="5"/>
      <c r="B10" s="17" t="s">
        <v>33</v>
      </c>
      <c r="C10" s="17"/>
      <c r="D10" s="17"/>
      <c r="E10" s="67"/>
      <c r="F10" s="67"/>
      <c r="G10" s="67"/>
      <c r="H10" s="67"/>
      <c r="I10" s="67"/>
      <c r="J10" s="67"/>
      <c r="K10" s="67"/>
      <c r="L10" s="66"/>
      <c r="M10" s="66"/>
      <c r="N10" s="66"/>
      <c r="O10" s="66"/>
      <c r="P10" s="20"/>
    </row>
    <row r="11" spans="1:16" ht="15.75" customHeight="1">
      <c r="A11" s="5"/>
      <c r="B11" s="17" t="s">
        <v>34</v>
      </c>
      <c r="C11" s="17"/>
      <c r="D11" s="17"/>
      <c r="E11" s="67"/>
      <c r="F11" s="68"/>
      <c r="G11" s="68"/>
      <c r="H11" s="68"/>
      <c r="I11" s="68"/>
      <c r="J11" s="68"/>
      <c r="K11" s="68"/>
      <c r="L11" s="66"/>
      <c r="M11" s="66"/>
      <c r="N11" s="66"/>
      <c r="O11" s="66"/>
      <c r="P11" s="20"/>
    </row>
    <row r="12" spans="1:16" ht="15.75" customHeight="1">
      <c r="A12" s="5"/>
      <c r="B12" s="17" t="s">
        <v>35</v>
      </c>
      <c r="C12" s="17"/>
      <c r="D12" s="17"/>
      <c r="E12" s="69"/>
      <c r="F12" s="69"/>
      <c r="G12" s="69"/>
      <c r="H12" s="69"/>
      <c r="I12" s="69"/>
      <c r="J12" s="69"/>
      <c r="K12" s="69"/>
      <c r="L12" s="20"/>
      <c r="M12" s="20"/>
      <c r="N12" s="20"/>
      <c r="O12" s="20"/>
      <c r="P12" s="20"/>
    </row>
    <row r="13" spans="1:16" ht="15.75" customHeight="1">
      <c r="A13" s="5"/>
      <c r="B13" s="17" t="s">
        <v>36</v>
      </c>
      <c r="C13" s="17"/>
      <c r="D13" s="17"/>
      <c r="E13" s="69"/>
      <c r="F13" s="70"/>
      <c r="G13" s="70"/>
      <c r="H13" s="70"/>
      <c r="I13" s="70"/>
      <c r="J13" s="70"/>
      <c r="K13" s="70"/>
      <c r="L13" s="17"/>
      <c r="M13" s="17"/>
      <c r="N13" s="22"/>
      <c r="O13" s="22"/>
      <c r="P13" s="3"/>
    </row>
    <row r="14" spans="1:16" ht="16.5" thickBot="1">
      <c r="A14" s="5"/>
      <c r="B14" s="23"/>
      <c r="C14" s="6"/>
      <c r="D14" s="24"/>
      <c r="E14" s="4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.75">
      <c r="A15" s="25"/>
      <c r="B15" s="71" t="s">
        <v>37</v>
      </c>
      <c r="C15" s="72"/>
      <c r="D15" s="73" t="s">
        <v>38</v>
      </c>
      <c r="E15" s="76" t="s">
        <v>39</v>
      </c>
      <c r="F15" s="79" t="s">
        <v>40</v>
      </c>
      <c r="G15" s="80"/>
      <c r="H15" s="85" t="s">
        <v>41</v>
      </c>
      <c r="I15" s="80"/>
      <c r="J15" s="85" t="s">
        <v>42</v>
      </c>
      <c r="K15" s="80"/>
      <c r="L15" s="85" t="s">
        <v>43</v>
      </c>
      <c r="M15" s="80"/>
      <c r="N15" s="85" t="s">
        <v>44</v>
      </c>
      <c r="O15" s="89"/>
      <c r="P15" s="76" t="s">
        <v>45</v>
      </c>
    </row>
    <row r="16" spans="1:16" ht="18.75">
      <c r="A16" s="26"/>
      <c r="B16" s="96">
        <v>40051</v>
      </c>
      <c r="C16" s="97"/>
      <c r="D16" s="74"/>
      <c r="E16" s="77"/>
      <c r="F16" s="81"/>
      <c r="G16" s="82"/>
      <c r="H16" s="81"/>
      <c r="I16" s="82"/>
      <c r="J16" s="81"/>
      <c r="K16" s="82"/>
      <c r="L16" s="81"/>
      <c r="M16" s="82"/>
      <c r="N16" s="90"/>
      <c r="O16" s="91"/>
      <c r="P16" s="94"/>
    </row>
    <row r="17" spans="1:16" ht="19.5" thickBot="1">
      <c r="A17" s="27"/>
      <c r="B17" s="98" t="s">
        <v>173</v>
      </c>
      <c r="C17" s="99"/>
      <c r="D17" s="74"/>
      <c r="E17" s="77"/>
      <c r="F17" s="83"/>
      <c r="G17" s="84"/>
      <c r="H17" s="83"/>
      <c r="I17" s="84"/>
      <c r="J17" s="83"/>
      <c r="K17" s="84"/>
      <c r="L17" s="83"/>
      <c r="M17" s="84"/>
      <c r="N17" s="92"/>
      <c r="O17" s="93"/>
      <c r="P17" s="95"/>
    </row>
    <row r="18" spans="1:16" ht="32.25" thickBot="1">
      <c r="A18" s="28" t="s">
        <v>8</v>
      </c>
      <c r="B18" s="29" t="s">
        <v>46</v>
      </c>
      <c r="C18" s="29" t="s">
        <v>47</v>
      </c>
      <c r="D18" s="75"/>
      <c r="E18" s="78"/>
      <c r="F18" s="30" t="s">
        <v>48</v>
      </c>
      <c r="G18" s="31" t="s">
        <v>49</v>
      </c>
      <c r="H18" s="30" t="s">
        <v>48</v>
      </c>
      <c r="I18" s="31" t="s">
        <v>49</v>
      </c>
      <c r="J18" s="30" t="s">
        <v>48</v>
      </c>
      <c r="K18" s="31" t="s">
        <v>49</v>
      </c>
      <c r="L18" s="30" t="s">
        <v>48</v>
      </c>
      <c r="M18" s="31" t="s">
        <v>49</v>
      </c>
      <c r="N18" s="30" t="s">
        <v>48</v>
      </c>
      <c r="O18" s="31" t="s">
        <v>49</v>
      </c>
      <c r="P18" s="31" t="s">
        <v>49</v>
      </c>
    </row>
    <row r="19" spans="1:16" s="39" customFormat="1" ht="14.25" customHeight="1">
      <c r="A19" s="44">
        <f aca="true" t="shared" si="0" ref="A19:A48">IF(OR(F19&gt;0,H19&gt;0,J19&gt;0,L19&gt;0,N19&gt;0),"X","")</f>
      </c>
      <c r="B19" s="33" t="s">
        <v>84</v>
      </c>
      <c r="C19" s="34" t="s">
        <v>85</v>
      </c>
      <c r="D19" s="34" t="s">
        <v>51</v>
      </c>
      <c r="E19" s="41" t="s">
        <v>1</v>
      </c>
      <c r="F19" s="47"/>
      <c r="G19" s="35">
        <v>12.5</v>
      </c>
      <c r="H19" s="47"/>
      <c r="I19" s="35">
        <v>9.5</v>
      </c>
      <c r="J19" s="48"/>
      <c r="K19" s="36"/>
      <c r="L19" s="48"/>
      <c r="M19" s="36"/>
      <c r="N19" s="48"/>
      <c r="O19" s="37"/>
      <c r="P19" s="38">
        <f aca="true" t="shared" si="1" ref="P19:P48">IF(F19*G19+H19*I19+J19*K19+L19*M19+N19*O19=0,"",F19*G19+H19*I19+J19*K19+L19*M19+N19*O19)</f>
      </c>
    </row>
    <row r="20" spans="1:16" s="39" customFormat="1" ht="15">
      <c r="A20" s="44">
        <f t="shared" si="0"/>
      </c>
      <c r="B20" s="33" t="s">
        <v>86</v>
      </c>
      <c r="C20" s="34" t="s">
        <v>87</v>
      </c>
      <c r="D20" s="34" t="s">
        <v>50</v>
      </c>
      <c r="E20" s="41" t="s">
        <v>1</v>
      </c>
      <c r="F20" s="47"/>
      <c r="G20" s="35">
        <v>12.5</v>
      </c>
      <c r="H20" s="47"/>
      <c r="I20" s="35">
        <v>16</v>
      </c>
      <c r="J20" s="48"/>
      <c r="K20" s="36"/>
      <c r="L20" s="48"/>
      <c r="M20" s="36"/>
      <c r="N20" s="48"/>
      <c r="O20" s="37"/>
      <c r="P20" s="38">
        <f t="shared" si="1"/>
      </c>
    </row>
    <row r="21" spans="1:16" s="39" customFormat="1" ht="15">
      <c r="A21" s="44">
        <f t="shared" si="0"/>
      </c>
      <c r="B21" s="33" t="s">
        <v>88</v>
      </c>
      <c r="C21" s="34" t="s">
        <v>89</v>
      </c>
      <c r="D21" s="34" t="s">
        <v>50</v>
      </c>
      <c r="E21" s="41" t="s">
        <v>0</v>
      </c>
      <c r="F21" s="47"/>
      <c r="G21" s="35">
        <v>12.5</v>
      </c>
      <c r="H21" s="47"/>
      <c r="I21" s="35">
        <v>27.5</v>
      </c>
      <c r="J21" s="48"/>
      <c r="K21" s="36"/>
      <c r="L21" s="48"/>
      <c r="M21" s="36"/>
      <c r="N21" s="48"/>
      <c r="O21" s="37"/>
      <c r="P21" s="38">
        <f t="shared" si="1"/>
      </c>
    </row>
    <row r="22" spans="1:16" s="39" customFormat="1" ht="15">
      <c r="A22" s="44">
        <f t="shared" si="0"/>
      </c>
      <c r="B22" s="33" t="s">
        <v>90</v>
      </c>
      <c r="C22" s="34" t="s">
        <v>91</v>
      </c>
      <c r="D22" s="34" t="s">
        <v>6</v>
      </c>
      <c r="E22" s="41" t="s">
        <v>3</v>
      </c>
      <c r="F22" s="47"/>
      <c r="G22" s="35">
        <v>12.5</v>
      </c>
      <c r="H22" s="48"/>
      <c r="I22" s="36"/>
      <c r="J22" s="48"/>
      <c r="K22" s="36"/>
      <c r="L22" s="48"/>
      <c r="M22" s="36"/>
      <c r="N22" s="48"/>
      <c r="O22" s="37"/>
      <c r="P22" s="38">
        <f t="shared" si="1"/>
      </c>
    </row>
    <row r="23" spans="1:16" s="39" customFormat="1" ht="15">
      <c r="A23" s="44">
        <f t="shared" si="0"/>
      </c>
      <c r="B23" s="33" t="s">
        <v>92</v>
      </c>
      <c r="C23" s="34" t="s">
        <v>93</v>
      </c>
      <c r="D23" s="34" t="s">
        <v>6</v>
      </c>
      <c r="E23" s="41" t="s">
        <v>4</v>
      </c>
      <c r="F23" s="47"/>
      <c r="G23" s="35">
        <v>12.5</v>
      </c>
      <c r="H23" s="48"/>
      <c r="I23" s="36"/>
      <c r="J23" s="48"/>
      <c r="K23" s="36"/>
      <c r="L23" s="48"/>
      <c r="M23" s="36"/>
      <c r="N23" s="48"/>
      <c r="O23" s="37"/>
      <c r="P23" s="38">
        <f t="shared" si="1"/>
      </c>
    </row>
    <row r="24" spans="1:16" s="39" customFormat="1" ht="15">
      <c r="A24" s="44">
        <f t="shared" si="0"/>
      </c>
      <c r="B24" s="33" t="s">
        <v>52</v>
      </c>
      <c r="C24" s="34" t="s">
        <v>94</v>
      </c>
      <c r="D24" s="34" t="s">
        <v>6</v>
      </c>
      <c r="E24" s="41" t="s">
        <v>4</v>
      </c>
      <c r="F24" s="47"/>
      <c r="G24" s="35">
        <v>12.5</v>
      </c>
      <c r="H24" s="48"/>
      <c r="I24" s="36"/>
      <c r="J24" s="48"/>
      <c r="K24" s="36"/>
      <c r="L24" s="48"/>
      <c r="M24" s="36"/>
      <c r="N24" s="48"/>
      <c r="O24" s="37"/>
      <c r="P24" s="38">
        <f t="shared" si="1"/>
      </c>
    </row>
    <row r="25" spans="1:16" s="39" customFormat="1" ht="15">
      <c r="A25" s="44">
        <f t="shared" si="0"/>
      </c>
      <c r="B25" s="33" t="s">
        <v>53</v>
      </c>
      <c r="C25" s="34" t="s">
        <v>95</v>
      </c>
      <c r="D25" s="34" t="s">
        <v>6</v>
      </c>
      <c r="E25" s="41" t="s">
        <v>4</v>
      </c>
      <c r="F25" s="47"/>
      <c r="G25" s="35">
        <v>12.5</v>
      </c>
      <c r="H25" s="48"/>
      <c r="I25" s="36"/>
      <c r="J25" s="48"/>
      <c r="K25" s="36"/>
      <c r="L25" s="48"/>
      <c r="M25" s="36"/>
      <c r="N25" s="48"/>
      <c r="O25" s="37"/>
      <c r="P25" s="38">
        <f t="shared" si="1"/>
      </c>
    </row>
    <row r="26" spans="1:16" s="39" customFormat="1" ht="15">
      <c r="A26" s="44">
        <f t="shared" si="0"/>
      </c>
      <c r="B26" s="33" t="s">
        <v>54</v>
      </c>
      <c r="C26" s="34" t="s">
        <v>96</v>
      </c>
      <c r="D26" s="34" t="s">
        <v>6</v>
      </c>
      <c r="E26" s="41" t="s">
        <v>4</v>
      </c>
      <c r="F26" s="47"/>
      <c r="G26" s="35">
        <v>12.5</v>
      </c>
      <c r="H26" s="48"/>
      <c r="I26" s="36"/>
      <c r="J26" s="48"/>
      <c r="K26" s="36"/>
      <c r="L26" s="48"/>
      <c r="M26" s="36"/>
      <c r="N26" s="48"/>
      <c r="O26" s="37"/>
      <c r="P26" s="38">
        <f t="shared" si="1"/>
      </c>
    </row>
    <row r="27" spans="1:16" s="39" customFormat="1" ht="15">
      <c r="A27" s="44">
        <f t="shared" si="0"/>
      </c>
      <c r="B27" s="33" t="s">
        <v>55</v>
      </c>
      <c r="C27" s="34" t="s">
        <v>97</v>
      </c>
      <c r="D27" s="34" t="s">
        <v>6</v>
      </c>
      <c r="E27" s="41" t="s">
        <v>4</v>
      </c>
      <c r="F27" s="47"/>
      <c r="G27" s="35">
        <v>12.5</v>
      </c>
      <c r="H27" s="48"/>
      <c r="I27" s="36"/>
      <c r="J27" s="48"/>
      <c r="K27" s="36"/>
      <c r="L27" s="48"/>
      <c r="M27" s="36"/>
      <c r="N27" s="48"/>
      <c r="O27" s="37"/>
      <c r="P27" s="38">
        <f t="shared" si="1"/>
      </c>
    </row>
    <row r="28" spans="1:16" s="39" customFormat="1" ht="15">
      <c r="A28" s="44">
        <f t="shared" si="0"/>
      </c>
      <c r="B28" s="33" t="s">
        <v>56</v>
      </c>
      <c r="C28" s="34" t="s">
        <v>98</v>
      </c>
      <c r="D28" s="34" t="s">
        <v>6</v>
      </c>
      <c r="E28" s="41" t="s">
        <v>1</v>
      </c>
      <c r="F28" s="47"/>
      <c r="G28" s="35">
        <v>12.5</v>
      </c>
      <c r="H28" s="48"/>
      <c r="I28" s="36"/>
      <c r="J28" s="48"/>
      <c r="K28" s="36"/>
      <c r="L28" s="48"/>
      <c r="M28" s="36"/>
      <c r="N28" s="48"/>
      <c r="O28" s="37"/>
      <c r="P28" s="38">
        <f t="shared" si="1"/>
      </c>
    </row>
    <row r="29" spans="1:16" s="39" customFormat="1" ht="15">
      <c r="A29" s="44">
        <f t="shared" si="0"/>
      </c>
      <c r="B29" s="33" t="s">
        <v>57</v>
      </c>
      <c r="C29" s="34" t="s">
        <v>99</v>
      </c>
      <c r="D29" s="34" t="s">
        <v>6</v>
      </c>
      <c r="E29" s="41" t="s">
        <v>0</v>
      </c>
      <c r="F29" s="47"/>
      <c r="G29" s="35">
        <v>12.5</v>
      </c>
      <c r="H29" s="48"/>
      <c r="I29" s="36"/>
      <c r="J29" s="48"/>
      <c r="K29" s="36"/>
      <c r="L29" s="48"/>
      <c r="M29" s="36"/>
      <c r="N29" s="48"/>
      <c r="O29" s="37"/>
      <c r="P29" s="38">
        <f t="shared" si="1"/>
      </c>
    </row>
    <row r="30" spans="1:16" s="39" customFormat="1" ht="15">
      <c r="A30" s="44">
        <f t="shared" si="0"/>
      </c>
      <c r="B30" s="33" t="s">
        <v>58</v>
      </c>
      <c r="C30" s="34" t="s">
        <v>100</v>
      </c>
      <c r="D30" s="34" t="s">
        <v>6</v>
      </c>
      <c r="E30" s="41" t="s">
        <v>1</v>
      </c>
      <c r="F30" s="47"/>
      <c r="G30" s="35">
        <v>12.5</v>
      </c>
      <c r="H30" s="48"/>
      <c r="I30" s="36"/>
      <c r="J30" s="48"/>
      <c r="K30" s="36"/>
      <c r="L30" s="48"/>
      <c r="M30" s="36"/>
      <c r="N30" s="48"/>
      <c r="O30" s="37"/>
      <c r="P30" s="38">
        <f t="shared" si="1"/>
      </c>
    </row>
    <row r="31" spans="1:16" s="39" customFormat="1" ht="15">
      <c r="A31" s="44">
        <f t="shared" si="0"/>
      </c>
      <c r="B31" s="33" t="s">
        <v>59</v>
      </c>
      <c r="C31" s="34" t="s">
        <v>101</v>
      </c>
      <c r="D31" s="34" t="s">
        <v>6</v>
      </c>
      <c r="E31" s="41" t="s">
        <v>1</v>
      </c>
      <c r="F31" s="47"/>
      <c r="G31" s="35">
        <v>12.5</v>
      </c>
      <c r="H31" s="48"/>
      <c r="I31" s="36"/>
      <c r="J31" s="48"/>
      <c r="K31" s="36"/>
      <c r="L31" s="48"/>
      <c r="M31" s="36"/>
      <c r="N31" s="48"/>
      <c r="O31" s="37"/>
      <c r="P31" s="38">
        <f t="shared" si="1"/>
      </c>
    </row>
    <row r="32" spans="1:16" s="39" customFormat="1" ht="15">
      <c r="A32" s="44">
        <f t="shared" si="0"/>
      </c>
      <c r="B32" s="33" t="s">
        <v>60</v>
      </c>
      <c r="C32" s="34" t="s">
        <v>102</v>
      </c>
      <c r="D32" s="34" t="s">
        <v>6</v>
      </c>
      <c r="E32" s="41" t="s">
        <v>1</v>
      </c>
      <c r="F32" s="47"/>
      <c r="G32" s="35">
        <v>12.5</v>
      </c>
      <c r="H32" s="48"/>
      <c r="I32" s="36"/>
      <c r="J32" s="48"/>
      <c r="K32" s="36"/>
      <c r="L32" s="48"/>
      <c r="M32" s="36"/>
      <c r="N32" s="48"/>
      <c r="O32" s="37"/>
      <c r="P32" s="38">
        <f t="shared" si="1"/>
      </c>
    </row>
    <row r="33" spans="1:16" s="39" customFormat="1" ht="15">
      <c r="A33" s="44">
        <f t="shared" si="0"/>
      </c>
      <c r="B33" s="33" t="s">
        <v>103</v>
      </c>
      <c r="C33" s="34" t="s">
        <v>104</v>
      </c>
      <c r="D33" s="34" t="s">
        <v>169</v>
      </c>
      <c r="E33" s="41" t="s">
        <v>1</v>
      </c>
      <c r="F33" s="47"/>
      <c r="G33" s="35">
        <v>12.5</v>
      </c>
      <c r="H33" s="47"/>
      <c r="I33" s="35">
        <v>4.5</v>
      </c>
      <c r="J33" s="48"/>
      <c r="K33" s="36"/>
      <c r="L33" s="48"/>
      <c r="M33" s="36"/>
      <c r="N33" s="48"/>
      <c r="O33" s="37"/>
      <c r="P33" s="38">
        <f t="shared" si="1"/>
      </c>
    </row>
    <row r="34" spans="1:16" s="39" customFormat="1" ht="15">
      <c r="A34" s="44">
        <f t="shared" si="0"/>
      </c>
      <c r="B34" s="33" t="s">
        <v>61</v>
      </c>
      <c r="C34" s="34" t="s">
        <v>105</v>
      </c>
      <c r="D34" s="34" t="s">
        <v>6</v>
      </c>
      <c r="E34" s="41" t="s">
        <v>4</v>
      </c>
      <c r="F34" s="47"/>
      <c r="G34" s="35">
        <v>12.5</v>
      </c>
      <c r="H34" s="48"/>
      <c r="I34" s="36"/>
      <c r="J34" s="48"/>
      <c r="K34" s="36"/>
      <c r="L34" s="48"/>
      <c r="M34" s="36"/>
      <c r="N34" s="48"/>
      <c r="O34" s="37"/>
      <c r="P34" s="38">
        <f t="shared" si="1"/>
      </c>
    </row>
    <row r="35" spans="1:16" s="39" customFormat="1" ht="15">
      <c r="A35" s="44">
        <f t="shared" si="0"/>
      </c>
      <c r="B35" s="33" t="s">
        <v>62</v>
      </c>
      <c r="C35" s="34" t="s">
        <v>106</v>
      </c>
      <c r="D35" s="34" t="s">
        <v>6</v>
      </c>
      <c r="E35" s="41" t="s">
        <v>4</v>
      </c>
      <c r="F35" s="47"/>
      <c r="G35" s="35">
        <v>12.5</v>
      </c>
      <c r="H35" s="48"/>
      <c r="I35" s="36"/>
      <c r="J35" s="48"/>
      <c r="K35" s="36"/>
      <c r="L35" s="48"/>
      <c r="M35" s="36"/>
      <c r="N35" s="48"/>
      <c r="O35" s="37"/>
      <c r="P35" s="38">
        <f t="shared" si="1"/>
      </c>
    </row>
    <row r="36" spans="1:16" s="39" customFormat="1" ht="15">
      <c r="A36" s="44">
        <f t="shared" si="0"/>
      </c>
      <c r="B36" s="33" t="s">
        <v>63</v>
      </c>
      <c r="C36" s="34" t="s">
        <v>107</v>
      </c>
      <c r="D36" s="34" t="s">
        <v>6</v>
      </c>
      <c r="E36" s="41" t="s">
        <v>4</v>
      </c>
      <c r="F36" s="47"/>
      <c r="G36" s="35">
        <v>12.5</v>
      </c>
      <c r="H36" s="48"/>
      <c r="I36" s="36"/>
      <c r="J36" s="48"/>
      <c r="K36" s="36"/>
      <c r="L36" s="48"/>
      <c r="M36" s="36"/>
      <c r="N36" s="48"/>
      <c r="O36" s="37"/>
      <c r="P36" s="38">
        <f t="shared" si="1"/>
      </c>
    </row>
    <row r="37" spans="1:16" s="39" customFormat="1" ht="15">
      <c r="A37" s="44">
        <f t="shared" si="0"/>
      </c>
      <c r="B37" s="33" t="s">
        <v>64</v>
      </c>
      <c r="C37" s="34" t="s">
        <v>108</v>
      </c>
      <c r="D37" s="34" t="s">
        <v>178</v>
      </c>
      <c r="E37" s="41" t="s">
        <v>4</v>
      </c>
      <c r="F37" s="47"/>
      <c r="G37" s="35">
        <v>12.5</v>
      </c>
      <c r="H37" s="48"/>
      <c r="I37" s="36"/>
      <c r="J37" s="48"/>
      <c r="K37" s="36"/>
      <c r="L37" s="48"/>
      <c r="M37" s="36"/>
      <c r="N37" s="48"/>
      <c r="O37" s="37"/>
      <c r="P37" s="38">
        <f t="shared" si="1"/>
      </c>
    </row>
    <row r="38" spans="1:16" s="39" customFormat="1" ht="15">
      <c r="A38" s="44">
        <f t="shared" si="0"/>
      </c>
      <c r="B38" s="33" t="s">
        <v>65</v>
      </c>
      <c r="C38" s="34" t="s">
        <v>109</v>
      </c>
      <c r="D38" s="34" t="s">
        <v>6</v>
      </c>
      <c r="E38" s="41" t="s">
        <v>1</v>
      </c>
      <c r="F38" s="47"/>
      <c r="G38" s="35">
        <v>12.5</v>
      </c>
      <c r="H38" s="48"/>
      <c r="I38" s="36"/>
      <c r="J38" s="48"/>
      <c r="K38" s="36"/>
      <c r="L38" s="48"/>
      <c r="M38" s="36"/>
      <c r="N38" s="48"/>
      <c r="O38" s="37"/>
      <c r="P38" s="38">
        <f t="shared" si="1"/>
      </c>
    </row>
    <row r="39" spans="1:16" s="39" customFormat="1" ht="15">
      <c r="A39" s="44">
        <f t="shared" si="0"/>
      </c>
      <c r="B39" s="36"/>
      <c r="C39" s="34" t="s">
        <v>110</v>
      </c>
      <c r="D39" s="100" t="s">
        <v>177</v>
      </c>
      <c r="E39" s="101"/>
      <c r="F39" s="36"/>
      <c r="G39" s="36"/>
      <c r="H39" s="48"/>
      <c r="I39" s="36"/>
      <c r="J39" s="48"/>
      <c r="K39" s="36"/>
      <c r="L39" s="48"/>
      <c r="M39" s="36"/>
      <c r="N39" s="48"/>
      <c r="O39" s="37"/>
      <c r="P39" s="38">
        <f t="shared" si="1"/>
      </c>
    </row>
    <row r="40" spans="1:16" s="39" customFormat="1" ht="15">
      <c r="A40" s="44">
        <f t="shared" si="0"/>
      </c>
      <c r="B40" s="33" t="s">
        <v>66</v>
      </c>
      <c r="C40" s="34" t="s">
        <v>111</v>
      </c>
      <c r="D40" s="34" t="s">
        <v>82</v>
      </c>
      <c r="E40" s="41" t="s">
        <v>5</v>
      </c>
      <c r="F40" s="47"/>
      <c r="G40" s="35">
        <v>12.5</v>
      </c>
      <c r="H40" s="48"/>
      <c r="I40" s="36"/>
      <c r="J40" s="48"/>
      <c r="K40" s="36"/>
      <c r="L40" s="48"/>
      <c r="M40" s="36"/>
      <c r="N40" s="48"/>
      <c r="O40" s="37"/>
      <c r="P40" s="38">
        <f t="shared" si="1"/>
      </c>
    </row>
    <row r="41" spans="1:16" s="39" customFormat="1" ht="15">
      <c r="A41" s="44">
        <f t="shared" si="0"/>
      </c>
      <c r="B41" s="33" t="s">
        <v>67</v>
      </c>
      <c r="C41" s="34" t="s">
        <v>112</v>
      </c>
      <c r="D41" s="34" t="s">
        <v>6</v>
      </c>
      <c r="E41" s="41" t="s">
        <v>4</v>
      </c>
      <c r="F41" s="47"/>
      <c r="G41" s="35">
        <v>12.5</v>
      </c>
      <c r="H41" s="48"/>
      <c r="I41" s="36"/>
      <c r="J41" s="48"/>
      <c r="K41" s="36"/>
      <c r="L41" s="48"/>
      <c r="M41" s="36"/>
      <c r="N41" s="48"/>
      <c r="O41" s="37"/>
      <c r="P41" s="38">
        <f t="shared" si="1"/>
      </c>
    </row>
    <row r="42" spans="1:16" s="39" customFormat="1" ht="15">
      <c r="A42" s="44">
        <f t="shared" si="0"/>
      </c>
      <c r="B42" s="33" t="s">
        <v>68</v>
      </c>
      <c r="C42" s="34" t="s">
        <v>113</v>
      </c>
      <c r="D42" s="34" t="s">
        <v>6</v>
      </c>
      <c r="E42" s="41" t="s">
        <v>5</v>
      </c>
      <c r="F42" s="47"/>
      <c r="G42" s="35">
        <v>12.5</v>
      </c>
      <c r="H42" s="48"/>
      <c r="I42" s="36"/>
      <c r="J42" s="48"/>
      <c r="K42" s="36"/>
      <c r="L42" s="48"/>
      <c r="M42" s="36"/>
      <c r="N42" s="48"/>
      <c r="O42" s="37"/>
      <c r="P42" s="38">
        <f t="shared" si="1"/>
      </c>
    </row>
    <row r="43" spans="1:16" s="39" customFormat="1" ht="15">
      <c r="A43" s="44">
        <f t="shared" si="0"/>
      </c>
      <c r="B43" s="33" t="s">
        <v>69</v>
      </c>
      <c r="C43" s="34" t="s">
        <v>114</v>
      </c>
      <c r="D43" s="34" t="s">
        <v>170</v>
      </c>
      <c r="E43" s="41" t="s">
        <v>5</v>
      </c>
      <c r="F43" s="47"/>
      <c r="G43" s="35">
        <v>12.5</v>
      </c>
      <c r="H43" s="48"/>
      <c r="I43" s="36"/>
      <c r="J43" s="48"/>
      <c r="K43" s="36"/>
      <c r="L43" s="48"/>
      <c r="M43" s="36"/>
      <c r="N43" s="48"/>
      <c r="O43" s="37"/>
      <c r="P43" s="38">
        <f t="shared" si="1"/>
      </c>
    </row>
    <row r="44" spans="1:16" s="39" customFormat="1" ht="15">
      <c r="A44" s="44">
        <f t="shared" si="0"/>
      </c>
      <c r="B44" s="33" t="s">
        <v>115</v>
      </c>
      <c r="C44" s="34" t="s">
        <v>116</v>
      </c>
      <c r="D44" s="34" t="s">
        <v>6</v>
      </c>
      <c r="E44" s="41" t="s">
        <v>2</v>
      </c>
      <c r="F44" s="47"/>
      <c r="G44" s="35">
        <v>12.5</v>
      </c>
      <c r="H44" s="48"/>
      <c r="I44" s="36"/>
      <c r="J44" s="48"/>
      <c r="K44" s="36"/>
      <c r="L44" s="48"/>
      <c r="M44" s="36"/>
      <c r="N44" s="48"/>
      <c r="O44" s="37"/>
      <c r="P44" s="38">
        <f t="shared" si="1"/>
      </c>
    </row>
    <row r="45" spans="1:16" s="39" customFormat="1" ht="15">
      <c r="A45" s="44">
        <f t="shared" si="0"/>
      </c>
      <c r="B45" s="33" t="s">
        <v>117</v>
      </c>
      <c r="C45" s="34" t="s">
        <v>118</v>
      </c>
      <c r="D45" s="34" t="s">
        <v>6</v>
      </c>
      <c r="E45" s="41" t="s">
        <v>2</v>
      </c>
      <c r="F45" s="47"/>
      <c r="G45" s="35">
        <v>12.5</v>
      </c>
      <c r="H45" s="48"/>
      <c r="I45" s="36"/>
      <c r="J45" s="48"/>
      <c r="K45" s="36"/>
      <c r="L45" s="48"/>
      <c r="M45" s="36"/>
      <c r="N45" s="48"/>
      <c r="O45" s="37"/>
      <c r="P45" s="38">
        <f t="shared" si="1"/>
      </c>
    </row>
    <row r="46" spans="1:16" s="39" customFormat="1" ht="15">
      <c r="A46" s="44">
        <f t="shared" si="0"/>
      </c>
      <c r="B46" s="33" t="s">
        <v>119</v>
      </c>
      <c r="C46" s="34" t="s">
        <v>120</v>
      </c>
      <c r="D46" s="34" t="s">
        <v>6</v>
      </c>
      <c r="E46" s="41" t="s">
        <v>2</v>
      </c>
      <c r="F46" s="47"/>
      <c r="G46" s="35">
        <v>12.5</v>
      </c>
      <c r="H46" s="48"/>
      <c r="I46" s="36"/>
      <c r="J46" s="48"/>
      <c r="K46" s="36"/>
      <c r="L46" s="48"/>
      <c r="M46" s="36"/>
      <c r="N46" s="48"/>
      <c r="O46" s="37"/>
      <c r="P46" s="38">
        <f t="shared" si="1"/>
      </c>
    </row>
    <row r="47" spans="1:16" s="39" customFormat="1" ht="15">
      <c r="A47" s="44">
        <f t="shared" si="0"/>
      </c>
      <c r="B47" s="33" t="s">
        <v>121</v>
      </c>
      <c r="C47" s="34" t="s">
        <v>122</v>
      </c>
      <c r="D47" s="34" t="s">
        <v>6</v>
      </c>
      <c r="E47" s="41" t="s">
        <v>2</v>
      </c>
      <c r="F47" s="47"/>
      <c r="G47" s="35">
        <v>12.5</v>
      </c>
      <c r="H47" s="48"/>
      <c r="I47" s="36"/>
      <c r="J47" s="48"/>
      <c r="K47" s="36"/>
      <c r="L47" s="48"/>
      <c r="M47" s="36"/>
      <c r="N47" s="48"/>
      <c r="O47" s="37"/>
      <c r="P47" s="38">
        <f t="shared" si="1"/>
      </c>
    </row>
    <row r="48" spans="1:16" s="39" customFormat="1" ht="15">
      <c r="A48" s="44">
        <f t="shared" si="0"/>
      </c>
      <c r="B48" s="33" t="s">
        <v>123</v>
      </c>
      <c r="C48" s="34" t="s">
        <v>124</v>
      </c>
      <c r="D48" s="34" t="s">
        <v>6</v>
      </c>
      <c r="E48" s="41" t="s">
        <v>2</v>
      </c>
      <c r="F48" s="47"/>
      <c r="G48" s="35">
        <v>12.5</v>
      </c>
      <c r="H48" s="48"/>
      <c r="I48" s="36"/>
      <c r="J48" s="48"/>
      <c r="K48" s="36"/>
      <c r="L48" s="48"/>
      <c r="M48" s="36"/>
      <c r="N48" s="48"/>
      <c r="O48" s="37"/>
      <c r="P48" s="38">
        <f t="shared" si="1"/>
      </c>
    </row>
    <row r="49" spans="1:16" s="39" customFormat="1" ht="15">
      <c r="A49" s="44">
        <f aca="true" t="shared" si="2" ref="A49:A78">IF(OR(F49&gt;0,H49&gt;0,J49&gt;0,L49&gt;0,N49&gt;0),"X","")</f>
      </c>
      <c r="B49" s="33" t="s">
        <v>125</v>
      </c>
      <c r="C49" s="34" t="s">
        <v>126</v>
      </c>
      <c r="D49" s="34" t="s">
        <v>6</v>
      </c>
      <c r="E49" s="41" t="s">
        <v>1</v>
      </c>
      <c r="F49" s="47"/>
      <c r="G49" s="35">
        <v>12.5</v>
      </c>
      <c r="H49" s="48"/>
      <c r="I49" s="36"/>
      <c r="J49" s="48"/>
      <c r="K49" s="36"/>
      <c r="L49" s="48"/>
      <c r="M49" s="36"/>
      <c r="N49" s="48"/>
      <c r="O49" s="37"/>
      <c r="P49" s="38">
        <f aca="true" t="shared" si="3" ref="P49:P78">IF(F49*G49+H49*I49+J49*K49+L49*M49+N49*O49=0,"",F49*G49+H49*I49+J49*K49+L49*M49+N49*O49)</f>
      </c>
    </row>
    <row r="50" spans="1:16" s="39" customFormat="1" ht="15">
      <c r="A50" s="44">
        <f t="shared" si="2"/>
      </c>
      <c r="B50" s="33" t="s">
        <v>70</v>
      </c>
      <c r="C50" s="34" t="s">
        <v>127</v>
      </c>
      <c r="D50" s="34" t="s">
        <v>6</v>
      </c>
      <c r="E50" s="41" t="s">
        <v>2</v>
      </c>
      <c r="F50" s="47"/>
      <c r="G50" s="35">
        <v>12.5</v>
      </c>
      <c r="H50" s="48"/>
      <c r="I50" s="36"/>
      <c r="J50" s="48"/>
      <c r="K50" s="36"/>
      <c r="L50" s="48"/>
      <c r="M50" s="36"/>
      <c r="N50" s="48"/>
      <c r="O50" s="37"/>
      <c r="P50" s="38">
        <f t="shared" si="3"/>
      </c>
    </row>
    <row r="51" spans="1:16" s="39" customFormat="1" ht="15">
      <c r="A51" s="44">
        <f t="shared" si="2"/>
      </c>
      <c r="B51" s="33" t="s">
        <v>71</v>
      </c>
      <c r="C51" s="34" t="s">
        <v>128</v>
      </c>
      <c r="D51" s="34" t="s">
        <v>6</v>
      </c>
      <c r="E51" s="41" t="s">
        <v>5</v>
      </c>
      <c r="F51" s="47"/>
      <c r="G51" s="35">
        <v>12.5</v>
      </c>
      <c r="H51" s="48"/>
      <c r="I51" s="36"/>
      <c r="J51" s="48"/>
      <c r="K51" s="36"/>
      <c r="L51" s="48"/>
      <c r="M51" s="36"/>
      <c r="N51" s="48"/>
      <c r="O51" s="37"/>
      <c r="P51" s="38">
        <f t="shared" si="3"/>
      </c>
    </row>
    <row r="52" spans="1:16" s="39" customFormat="1" ht="15">
      <c r="A52" s="44">
        <f t="shared" si="2"/>
      </c>
      <c r="B52" s="33" t="s">
        <v>72</v>
      </c>
      <c r="C52" s="34" t="s">
        <v>129</v>
      </c>
      <c r="D52" s="34" t="s">
        <v>6</v>
      </c>
      <c r="E52" s="41" t="s">
        <v>5</v>
      </c>
      <c r="F52" s="47"/>
      <c r="G52" s="35">
        <v>12.5</v>
      </c>
      <c r="H52" s="48"/>
      <c r="I52" s="36"/>
      <c r="J52" s="48"/>
      <c r="K52" s="36"/>
      <c r="L52" s="48"/>
      <c r="M52" s="36"/>
      <c r="N52" s="48"/>
      <c r="O52" s="37"/>
      <c r="P52" s="38">
        <f t="shared" si="3"/>
      </c>
    </row>
    <row r="53" spans="1:16" s="39" customFormat="1" ht="15">
      <c r="A53" s="44">
        <f t="shared" si="2"/>
      </c>
      <c r="B53" s="33" t="s">
        <v>73</v>
      </c>
      <c r="C53" s="34" t="s">
        <v>130</v>
      </c>
      <c r="D53" s="34" t="s">
        <v>6</v>
      </c>
      <c r="E53" s="41" t="s">
        <v>2</v>
      </c>
      <c r="F53" s="47"/>
      <c r="G53" s="35">
        <v>12.5</v>
      </c>
      <c r="H53" s="48"/>
      <c r="I53" s="36"/>
      <c r="J53" s="48"/>
      <c r="K53" s="36"/>
      <c r="L53" s="48"/>
      <c r="M53" s="36"/>
      <c r="N53" s="48"/>
      <c r="O53" s="37"/>
      <c r="P53" s="38">
        <f t="shared" si="3"/>
      </c>
    </row>
    <row r="54" spans="1:16" s="39" customFormat="1" ht="15">
      <c r="A54" s="44">
        <f t="shared" si="2"/>
      </c>
      <c r="B54" s="33" t="s">
        <v>74</v>
      </c>
      <c r="C54" s="34" t="s">
        <v>131</v>
      </c>
      <c r="D54" s="34" t="s">
        <v>6</v>
      </c>
      <c r="E54" s="41" t="s">
        <v>2</v>
      </c>
      <c r="F54" s="47"/>
      <c r="G54" s="35">
        <v>12.5</v>
      </c>
      <c r="H54" s="48"/>
      <c r="I54" s="36"/>
      <c r="J54" s="48"/>
      <c r="K54" s="36"/>
      <c r="L54" s="48"/>
      <c r="M54" s="36"/>
      <c r="N54" s="48"/>
      <c r="O54" s="37"/>
      <c r="P54" s="38">
        <f t="shared" si="3"/>
      </c>
    </row>
    <row r="55" spans="1:16" s="39" customFormat="1" ht="15">
      <c r="A55" s="44">
        <f t="shared" si="2"/>
      </c>
      <c r="B55" s="33" t="s">
        <v>75</v>
      </c>
      <c r="C55" s="34" t="s">
        <v>132</v>
      </c>
      <c r="D55" s="34" t="s">
        <v>6</v>
      </c>
      <c r="E55" s="41" t="s">
        <v>2</v>
      </c>
      <c r="F55" s="47"/>
      <c r="G55" s="35">
        <v>12.5</v>
      </c>
      <c r="H55" s="48"/>
      <c r="I55" s="36"/>
      <c r="J55" s="48"/>
      <c r="K55" s="36"/>
      <c r="L55" s="48"/>
      <c r="M55" s="36"/>
      <c r="N55" s="48"/>
      <c r="O55" s="37"/>
      <c r="P55" s="38">
        <f t="shared" si="3"/>
      </c>
    </row>
    <row r="56" spans="1:16" s="39" customFormat="1" ht="15">
      <c r="A56" s="44">
        <f t="shared" si="2"/>
      </c>
      <c r="B56" s="33" t="s">
        <v>76</v>
      </c>
      <c r="C56" s="34" t="s">
        <v>133</v>
      </c>
      <c r="D56" s="34" t="s">
        <v>6</v>
      </c>
      <c r="E56" s="41" t="s">
        <v>2</v>
      </c>
      <c r="F56" s="47"/>
      <c r="G56" s="35">
        <v>12.5</v>
      </c>
      <c r="H56" s="48"/>
      <c r="I56" s="36"/>
      <c r="J56" s="48"/>
      <c r="K56" s="36"/>
      <c r="L56" s="48"/>
      <c r="M56" s="36"/>
      <c r="N56" s="48"/>
      <c r="O56" s="37"/>
      <c r="P56" s="38">
        <f t="shared" si="3"/>
      </c>
    </row>
    <row r="57" spans="1:16" s="39" customFormat="1" ht="15">
      <c r="A57" s="44">
        <f t="shared" si="2"/>
      </c>
      <c r="B57" s="33" t="s">
        <v>77</v>
      </c>
      <c r="C57" s="34" t="s">
        <v>134</v>
      </c>
      <c r="D57" s="34" t="s">
        <v>6</v>
      </c>
      <c r="E57" s="41" t="s">
        <v>2</v>
      </c>
      <c r="F57" s="47"/>
      <c r="G57" s="35">
        <v>12.5</v>
      </c>
      <c r="H57" s="48"/>
      <c r="I57" s="36"/>
      <c r="J57" s="48"/>
      <c r="K57" s="36"/>
      <c r="L57" s="48"/>
      <c r="M57" s="36"/>
      <c r="N57" s="48"/>
      <c r="O57" s="37"/>
      <c r="P57" s="38">
        <f t="shared" si="3"/>
      </c>
    </row>
    <row r="58" spans="1:16" s="39" customFormat="1" ht="15">
      <c r="A58" s="44">
        <f t="shared" si="2"/>
      </c>
      <c r="B58" s="33" t="s">
        <v>78</v>
      </c>
      <c r="C58" s="34" t="s">
        <v>135</v>
      </c>
      <c r="D58" s="34" t="s">
        <v>6</v>
      </c>
      <c r="E58" s="41" t="s">
        <v>5</v>
      </c>
      <c r="F58" s="47"/>
      <c r="G58" s="35">
        <v>12.5</v>
      </c>
      <c r="H58" s="48"/>
      <c r="I58" s="36"/>
      <c r="J58" s="48"/>
      <c r="K58" s="36"/>
      <c r="L58" s="48"/>
      <c r="M58" s="36"/>
      <c r="N58" s="48"/>
      <c r="O58" s="37"/>
      <c r="P58" s="38">
        <f t="shared" si="3"/>
      </c>
    </row>
    <row r="59" spans="1:16" s="39" customFormat="1" ht="15">
      <c r="A59" s="44">
        <f t="shared" si="2"/>
      </c>
      <c r="B59" s="33" t="s">
        <v>79</v>
      </c>
      <c r="C59" s="34" t="s">
        <v>136</v>
      </c>
      <c r="D59" s="34" t="s">
        <v>6</v>
      </c>
      <c r="E59" s="41" t="s">
        <v>5</v>
      </c>
      <c r="F59" s="47"/>
      <c r="G59" s="35">
        <v>12.5</v>
      </c>
      <c r="H59" s="48"/>
      <c r="I59" s="36"/>
      <c r="J59" s="48"/>
      <c r="K59" s="36"/>
      <c r="L59" s="48"/>
      <c r="M59" s="36"/>
      <c r="N59" s="48"/>
      <c r="O59" s="37"/>
      <c r="P59" s="38">
        <f t="shared" si="3"/>
      </c>
    </row>
    <row r="60" spans="1:16" s="39" customFormat="1" ht="15">
      <c r="A60" s="44">
        <f t="shared" si="2"/>
      </c>
      <c r="B60" s="33" t="s">
        <v>80</v>
      </c>
      <c r="C60" s="34" t="s">
        <v>137</v>
      </c>
      <c r="D60" s="34" t="s">
        <v>6</v>
      </c>
      <c r="E60" s="41" t="s">
        <v>5</v>
      </c>
      <c r="F60" s="47"/>
      <c r="G60" s="35">
        <v>12.5</v>
      </c>
      <c r="H60" s="48"/>
      <c r="I60" s="36"/>
      <c r="J60" s="48"/>
      <c r="K60" s="36"/>
      <c r="L60" s="48"/>
      <c r="M60" s="36"/>
      <c r="N60" s="48"/>
      <c r="O60" s="37"/>
      <c r="P60" s="38">
        <f t="shared" si="3"/>
      </c>
    </row>
    <row r="61" spans="1:16" s="39" customFormat="1" ht="15">
      <c r="A61" s="44">
        <f t="shared" si="2"/>
      </c>
      <c r="B61" s="33" t="s">
        <v>138</v>
      </c>
      <c r="C61" s="34" t="s">
        <v>139</v>
      </c>
      <c r="D61" s="34" t="s">
        <v>6</v>
      </c>
      <c r="E61" s="41" t="s">
        <v>2</v>
      </c>
      <c r="F61" s="47"/>
      <c r="G61" s="35">
        <v>12.5</v>
      </c>
      <c r="H61" s="47"/>
      <c r="I61" s="35">
        <v>4</v>
      </c>
      <c r="J61" s="48"/>
      <c r="K61" s="36"/>
      <c r="L61" s="48"/>
      <c r="M61" s="36"/>
      <c r="N61" s="48"/>
      <c r="O61" s="37"/>
      <c r="P61" s="38">
        <f t="shared" si="3"/>
      </c>
    </row>
    <row r="62" spans="1:16" s="39" customFormat="1" ht="15">
      <c r="A62" s="44">
        <f t="shared" si="2"/>
      </c>
      <c r="B62" s="33" t="s">
        <v>140</v>
      </c>
      <c r="C62" s="34" t="s">
        <v>141</v>
      </c>
      <c r="D62" s="34" t="s">
        <v>6</v>
      </c>
      <c r="E62" s="41" t="s">
        <v>2</v>
      </c>
      <c r="F62" s="47"/>
      <c r="G62" s="35">
        <v>12.5</v>
      </c>
      <c r="H62" s="47"/>
      <c r="I62" s="35">
        <v>3</v>
      </c>
      <c r="J62" s="48"/>
      <c r="K62" s="36"/>
      <c r="L62" s="48"/>
      <c r="M62" s="36"/>
      <c r="N62" s="48"/>
      <c r="O62" s="37"/>
      <c r="P62" s="38">
        <f t="shared" si="3"/>
      </c>
    </row>
    <row r="63" spans="1:16" s="39" customFormat="1" ht="15">
      <c r="A63" s="44">
        <f t="shared" si="2"/>
      </c>
      <c r="B63" s="33" t="s">
        <v>81</v>
      </c>
      <c r="C63" s="34" t="s">
        <v>142</v>
      </c>
      <c r="D63" s="34" t="s">
        <v>6</v>
      </c>
      <c r="E63" s="41" t="s">
        <v>2</v>
      </c>
      <c r="F63" s="47"/>
      <c r="G63" s="35">
        <v>12.5</v>
      </c>
      <c r="H63" s="47"/>
      <c r="I63" s="35">
        <v>6.5</v>
      </c>
      <c r="J63" s="48"/>
      <c r="K63" s="36"/>
      <c r="L63" s="48"/>
      <c r="M63" s="36"/>
      <c r="N63" s="48"/>
      <c r="O63" s="37"/>
      <c r="P63" s="38">
        <f t="shared" si="3"/>
      </c>
    </row>
    <row r="64" spans="1:16" s="39" customFormat="1" ht="15">
      <c r="A64" s="44">
        <f t="shared" si="2"/>
      </c>
      <c r="B64" s="33" t="s">
        <v>143</v>
      </c>
      <c r="C64" s="34" t="s">
        <v>144</v>
      </c>
      <c r="D64" s="34" t="s">
        <v>6</v>
      </c>
      <c r="E64" s="41" t="s">
        <v>2</v>
      </c>
      <c r="F64" s="47"/>
      <c r="G64" s="35">
        <v>12.5</v>
      </c>
      <c r="H64" s="47"/>
      <c r="I64" s="35">
        <v>3.5</v>
      </c>
      <c r="J64" s="48"/>
      <c r="K64" s="36"/>
      <c r="L64" s="48"/>
      <c r="M64" s="36"/>
      <c r="N64" s="48"/>
      <c r="O64" s="37"/>
      <c r="P64" s="38">
        <f t="shared" si="3"/>
      </c>
    </row>
    <row r="65" spans="1:16" s="39" customFormat="1" ht="15">
      <c r="A65" s="44">
        <f t="shared" si="2"/>
      </c>
      <c r="B65" s="33" t="s">
        <v>145</v>
      </c>
      <c r="C65" s="34" t="s">
        <v>146</v>
      </c>
      <c r="D65" s="34" t="s">
        <v>6</v>
      </c>
      <c r="E65" s="41" t="s">
        <v>2</v>
      </c>
      <c r="F65" s="47"/>
      <c r="G65" s="35">
        <v>12.5</v>
      </c>
      <c r="H65" s="47"/>
      <c r="I65" s="35">
        <v>3</v>
      </c>
      <c r="J65" s="48"/>
      <c r="K65" s="36"/>
      <c r="L65" s="48"/>
      <c r="M65" s="36"/>
      <c r="N65" s="48"/>
      <c r="O65" s="37"/>
      <c r="P65" s="38">
        <f t="shared" si="3"/>
      </c>
    </row>
    <row r="66" spans="1:16" s="39" customFormat="1" ht="15">
      <c r="A66" s="44">
        <f t="shared" si="2"/>
      </c>
      <c r="B66" s="33" t="s">
        <v>147</v>
      </c>
      <c r="C66" s="34" t="s">
        <v>148</v>
      </c>
      <c r="D66" s="34" t="s">
        <v>6</v>
      </c>
      <c r="E66" s="41" t="s">
        <v>2</v>
      </c>
      <c r="F66" s="47"/>
      <c r="G66" s="35">
        <v>12.5</v>
      </c>
      <c r="H66" s="47"/>
      <c r="I66" s="35">
        <v>7.5</v>
      </c>
      <c r="J66" s="48"/>
      <c r="K66" s="36"/>
      <c r="L66" s="48"/>
      <c r="M66" s="36"/>
      <c r="N66" s="48"/>
      <c r="O66" s="37"/>
      <c r="P66" s="38">
        <f t="shared" si="3"/>
      </c>
    </row>
    <row r="67" spans="1:16" s="39" customFormat="1" ht="15">
      <c r="A67" s="44">
        <f t="shared" si="2"/>
      </c>
      <c r="B67" s="33" t="s">
        <v>149</v>
      </c>
      <c r="C67" s="34" t="s">
        <v>150</v>
      </c>
      <c r="D67" s="34" t="s">
        <v>6</v>
      </c>
      <c r="E67" s="41" t="s">
        <v>2</v>
      </c>
      <c r="F67" s="47"/>
      <c r="G67" s="35">
        <v>12.5</v>
      </c>
      <c r="H67" s="47"/>
      <c r="I67" s="35">
        <v>4.5</v>
      </c>
      <c r="J67" s="48"/>
      <c r="K67" s="36"/>
      <c r="L67" s="48"/>
      <c r="M67" s="36"/>
      <c r="N67" s="48"/>
      <c r="O67" s="37"/>
      <c r="P67" s="38">
        <f t="shared" si="3"/>
      </c>
    </row>
    <row r="68" spans="1:16" s="39" customFormat="1" ht="15">
      <c r="A68" s="44">
        <f t="shared" si="2"/>
      </c>
      <c r="B68" s="33" t="s">
        <v>151</v>
      </c>
      <c r="C68" s="34" t="s">
        <v>152</v>
      </c>
      <c r="D68" s="34" t="s">
        <v>6</v>
      </c>
      <c r="E68" s="41" t="s">
        <v>2</v>
      </c>
      <c r="F68" s="47"/>
      <c r="G68" s="35">
        <v>12.5</v>
      </c>
      <c r="H68" s="48"/>
      <c r="I68" s="36"/>
      <c r="J68" s="48"/>
      <c r="K68" s="36"/>
      <c r="L68" s="48"/>
      <c r="M68" s="36"/>
      <c r="N68" s="48"/>
      <c r="O68" s="37"/>
      <c r="P68" s="38">
        <f t="shared" si="3"/>
      </c>
    </row>
    <row r="69" spans="1:16" s="39" customFormat="1" ht="15">
      <c r="A69" s="44">
        <f t="shared" si="2"/>
      </c>
      <c r="B69" s="33" t="s">
        <v>153</v>
      </c>
      <c r="C69" s="34" t="s">
        <v>154</v>
      </c>
      <c r="D69" s="34" t="s">
        <v>171</v>
      </c>
      <c r="E69" s="41" t="s">
        <v>4</v>
      </c>
      <c r="F69" s="47"/>
      <c r="G69" s="35">
        <v>12.5</v>
      </c>
      <c r="H69" s="48"/>
      <c r="I69" s="36"/>
      <c r="J69" s="48"/>
      <c r="K69" s="36"/>
      <c r="L69" s="48"/>
      <c r="M69" s="36"/>
      <c r="N69" s="48"/>
      <c r="O69" s="37"/>
      <c r="P69" s="38">
        <f t="shared" si="3"/>
      </c>
    </row>
    <row r="70" spans="1:16" s="39" customFormat="1" ht="15">
      <c r="A70" s="44">
        <f t="shared" si="2"/>
      </c>
      <c r="B70" s="33" t="s">
        <v>155</v>
      </c>
      <c r="C70" s="34" t="s">
        <v>156</v>
      </c>
      <c r="D70" s="34" t="s">
        <v>171</v>
      </c>
      <c r="E70" s="41" t="s">
        <v>4</v>
      </c>
      <c r="F70" s="47"/>
      <c r="G70" s="35">
        <v>12.5</v>
      </c>
      <c r="H70" s="48"/>
      <c r="I70" s="36"/>
      <c r="J70" s="48"/>
      <c r="K70" s="36"/>
      <c r="L70" s="47"/>
      <c r="M70" s="35">
        <v>14</v>
      </c>
      <c r="N70" s="48"/>
      <c r="O70" s="37"/>
      <c r="P70" s="38">
        <f t="shared" si="3"/>
      </c>
    </row>
    <row r="71" spans="1:16" s="39" customFormat="1" ht="15">
      <c r="A71" s="44">
        <f t="shared" si="2"/>
      </c>
      <c r="B71" s="33" t="s">
        <v>157</v>
      </c>
      <c r="C71" s="34" t="s">
        <v>158</v>
      </c>
      <c r="D71" s="34" t="s">
        <v>51</v>
      </c>
      <c r="E71" s="41" t="s">
        <v>1</v>
      </c>
      <c r="F71" s="47"/>
      <c r="G71" s="35">
        <v>12.5</v>
      </c>
      <c r="H71" s="48"/>
      <c r="I71" s="36"/>
      <c r="J71" s="47"/>
      <c r="K71" s="35">
        <v>11.5</v>
      </c>
      <c r="L71" s="48"/>
      <c r="M71" s="36"/>
      <c r="N71" s="48"/>
      <c r="O71" s="37"/>
      <c r="P71" s="38">
        <f t="shared" si="3"/>
      </c>
    </row>
    <row r="72" spans="1:16" s="39" customFormat="1" ht="15">
      <c r="A72" s="44">
        <f t="shared" si="2"/>
      </c>
      <c r="B72" s="33" t="s">
        <v>159</v>
      </c>
      <c r="C72" s="34" t="s">
        <v>160</v>
      </c>
      <c r="D72" s="34" t="s">
        <v>83</v>
      </c>
      <c r="E72" s="41" t="s">
        <v>4</v>
      </c>
      <c r="F72" s="47"/>
      <c r="G72" s="35">
        <v>12.5</v>
      </c>
      <c r="H72" s="48"/>
      <c r="I72" s="36"/>
      <c r="J72" s="48"/>
      <c r="K72" s="36"/>
      <c r="L72" s="48"/>
      <c r="M72" s="36"/>
      <c r="N72" s="48"/>
      <c r="O72" s="37"/>
      <c r="P72" s="38">
        <f t="shared" si="3"/>
      </c>
    </row>
    <row r="73" spans="1:16" s="39" customFormat="1" ht="15">
      <c r="A73" s="44">
        <f t="shared" si="2"/>
      </c>
      <c r="B73" s="33" t="s">
        <v>161</v>
      </c>
      <c r="C73" s="34" t="s">
        <v>162</v>
      </c>
      <c r="D73" s="34" t="s">
        <v>83</v>
      </c>
      <c r="E73" s="41" t="s">
        <v>4</v>
      </c>
      <c r="F73" s="47"/>
      <c r="G73" s="35">
        <v>12.5</v>
      </c>
      <c r="H73" s="48"/>
      <c r="I73" s="36"/>
      <c r="J73" s="48"/>
      <c r="K73" s="36"/>
      <c r="L73" s="48"/>
      <c r="M73" s="36"/>
      <c r="N73" s="48"/>
      <c r="O73" s="37"/>
      <c r="P73" s="38">
        <f t="shared" si="3"/>
      </c>
    </row>
    <row r="74" spans="1:16" s="39" customFormat="1" ht="15">
      <c r="A74" s="44">
        <f t="shared" si="2"/>
      </c>
      <c r="B74" s="33" t="s">
        <v>163</v>
      </c>
      <c r="C74" s="34" t="s">
        <v>164</v>
      </c>
      <c r="D74" s="34" t="s">
        <v>172</v>
      </c>
      <c r="E74" s="41" t="s">
        <v>4</v>
      </c>
      <c r="F74" s="47"/>
      <c r="G74" s="35">
        <v>12.5</v>
      </c>
      <c r="H74" s="48"/>
      <c r="I74" s="36"/>
      <c r="J74" s="48"/>
      <c r="K74" s="36"/>
      <c r="L74" s="48"/>
      <c r="M74" s="36"/>
      <c r="N74" s="48"/>
      <c r="O74" s="37"/>
      <c r="P74" s="38">
        <f t="shared" si="3"/>
      </c>
    </row>
    <row r="75" spans="1:16" s="39" customFormat="1" ht="15">
      <c r="A75" s="44">
        <f>IF(OR(F75&gt;0,H75&gt;0,J75&gt;0,L75&gt;0,N75&gt;0),"X","")</f>
      </c>
      <c r="B75" s="49">
        <v>972</v>
      </c>
      <c r="C75" s="34" t="s">
        <v>175</v>
      </c>
      <c r="D75" s="34" t="s">
        <v>176</v>
      </c>
      <c r="E75" s="41" t="s">
        <v>5</v>
      </c>
      <c r="F75" s="47"/>
      <c r="G75" s="35">
        <v>12.5</v>
      </c>
      <c r="H75" s="48"/>
      <c r="I75" s="36"/>
      <c r="J75" s="48"/>
      <c r="K75" s="36"/>
      <c r="L75" s="48"/>
      <c r="M75" s="36"/>
      <c r="N75" s="48"/>
      <c r="O75" s="37"/>
      <c r="P75" s="38">
        <f>IF(F75*G75+H75*I75+J75*K75+L75*M75+N75*O75=0,"",F75*G75+H75*I75+J75*K75+L75*M75+N75*O75)</f>
      </c>
    </row>
    <row r="76" spans="1:16" s="39" customFormat="1" ht="15">
      <c r="A76" s="44">
        <f>IF(OR(F76&gt;0,H76&gt;0,J76&gt;0,L76&gt;0,N76&gt;0),"X","")</f>
      </c>
      <c r="B76" s="49">
        <v>974</v>
      </c>
      <c r="C76" s="34" t="s">
        <v>174</v>
      </c>
      <c r="D76" s="34" t="s">
        <v>83</v>
      </c>
      <c r="E76" s="41" t="s">
        <v>5</v>
      </c>
      <c r="F76" s="47"/>
      <c r="G76" s="35">
        <v>12.5</v>
      </c>
      <c r="H76" s="48"/>
      <c r="I76" s="36"/>
      <c r="J76" s="48"/>
      <c r="K76" s="36"/>
      <c r="L76" s="48"/>
      <c r="M76" s="36"/>
      <c r="N76" s="48"/>
      <c r="O76" s="37"/>
      <c r="P76" s="38">
        <f>IF(F76*G76+H76*I76+J76*K76+L76*M76+N76*O76=0,"",F76*G76+H76*I76+J76*K76+L76*M76+N76*O76)</f>
      </c>
    </row>
    <row r="77" spans="1:16" s="39" customFormat="1" ht="15">
      <c r="A77" s="44">
        <f t="shared" si="2"/>
      </c>
      <c r="B77" s="33" t="s">
        <v>165</v>
      </c>
      <c r="C77" s="34" t="s">
        <v>166</v>
      </c>
      <c r="D77" s="34" t="s">
        <v>7</v>
      </c>
      <c r="E77" s="41" t="s">
        <v>2</v>
      </c>
      <c r="F77" s="47"/>
      <c r="G77" s="35">
        <v>12.5</v>
      </c>
      <c r="H77" s="48"/>
      <c r="I77" s="36"/>
      <c r="J77" s="47"/>
      <c r="K77" s="35">
        <v>4</v>
      </c>
      <c r="L77" s="48"/>
      <c r="M77" s="36"/>
      <c r="N77" s="48"/>
      <c r="O77" s="37"/>
      <c r="P77" s="38">
        <f t="shared" si="3"/>
      </c>
    </row>
    <row r="78" spans="1:16" s="39" customFormat="1" ht="15">
      <c r="A78" s="44">
        <f t="shared" si="2"/>
      </c>
      <c r="B78" s="33" t="s">
        <v>167</v>
      </c>
      <c r="C78" s="34" t="s">
        <v>168</v>
      </c>
      <c r="D78" s="34" t="s">
        <v>7</v>
      </c>
      <c r="E78" s="41" t="s">
        <v>1</v>
      </c>
      <c r="F78" s="47"/>
      <c r="G78" s="35">
        <v>12.5</v>
      </c>
      <c r="H78" s="48"/>
      <c r="I78" s="36"/>
      <c r="J78" s="48"/>
      <c r="K78" s="36"/>
      <c r="L78" s="48"/>
      <c r="M78" s="36"/>
      <c r="N78" s="48"/>
      <c r="O78" s="37"/>
      <c r="P78" s="38">
        <f t="shared" si="3"/>
      </c>
    </row>
    <row r="79" spans="1:16" ht="15.75">
      <c r="A79" s="1" t="s">
        <v>8</v>
      </c>
      <c r="B79" s="2" t="s">
        <v>9</v>
      </c>
      <c r="C79" s="3"/>
      <c r="D79" s="4"/>
      <c r="E79" s="42"/>
      <c r="F79" s="3"/>
      <c r="G79" s="3"/>
      <c r="H79" s="3"/>
      <c r="I79" s="5"/>
      <c r="J79" s="6"/>
      <c r="K79" s="6"/>
      <c r="L79" s="6"/>
      <c r="M79" s="6"/>
      <c r="N79" s="6"/>
      <c r="O79" s="7"/>
      <c r="P79" s="32">
        <f>IF(SUM(P19:P78)=0,"",SUM(P19:P78))</f>
      </c>
    </row>
    <row r="80" spans="1:16" ht="15.75">
      <c r="A80" s="45" t="s">
        <v>8</v>
      </c>
      <c r="B80" s="2" t="s">
        <v>10</v>
      </c>
      <c r="C80" s="3"/>
      <c r="D80" s="4"/>
      <c r="E80" s="42"/>
      <c r="F80" s="3"/>
      <c r="G80" s="3"/>
      <c r="H80" s="3"/>
      <c r="I80" s="5"/>
      <c r="J80" s="7"/>
      <c r="K80" s="7"/>
      <c r="L80" s="7"/>
      <c r="M80" s="7"/>
      <c r="N80" s="7"/>
      <c r="O80" s="7"/>
      <c r="P80" s="7"/>
    </row>
    <row r="81" spans="1:16" ht="15.75">
      <c r="A81" s="1" t="s">
        <v>8</v>
      </c>
      <c r="B81" s="8" t="s">
        <v>11</v>
      </c>
      <c r="C81" s="9"/>
      <c r="D81" s="4"/>
      <c r="E81" s="4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5.75">
      <c r="A82" s="1" t="s">
        <v>8</v>
      </c>
      <c r="B82" s="10"/>
      <c r="C82" s="11" t="s">
        <v>12</v>
      </c>
      <c r="D82" s="4"/>
      <c r="E82" s="4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5.75">
      <c r="A83" s="1" t="s">
        <v>8</v>
      </c>
      <c r="B83" s="10"/>
      <c r="C83" s="12" t="s">
        <v>13</v>
      </c>
      <c r="D83" s="4"/>
      <c r="E83" s="42"/>
      <c r="F83" s="3"/>
      <c r="G83" s="3"/>
      <c r="H83" s="3"/>
      <c r="I83" s="3"/>
      <c r="J83" s="3"/>
      <c r="K83" s="3"/>
      <c r="L83" s="3"/>
      <c r="M83" s="13"/>
      <c r="N83" s="3"/>
      <c r="O83" s="3"/>
      <c r="P83" s="3"/>
    </row>
    <row r="84" spans="1:16" ht="15.75">
      <c r="A84" s="1" t="s">
        <v>8</v>
      </c>
      <c r="B84" s="10"/>
      <c r="C84" s="12" t="s">
        <v>14</v>
      </c>
      <c r="D84" s="4"/>
      <c r="E84" s="4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5.75">
      <c r="A85" s="1" t="s">
        <v>8</v>
      </c>
      <c r="B85" s="10"/>
      <c r="C85" s="86" t="s">
        <v>15</v>
      </c>
      <c r="D85" s="87"/>
      <c r="E85" s="87"/>
      <c r="F85" s="87"/>
      <c r="G85" s="87"/>
      <c r="H85" s="87"/>
      <c r="I85" s="87"/>
      <c r="J85" s="87"/>
      <c r="K85" s="87"/>
      <c r="L85" s="3"/>
      <c r="M85" s="3"/>
      <c r="N85" s="3"/>
      <c r="O85" s="3"/>
      <c r="P85" s="3"/>
    </row>
    <row r="86" spans="1:16" ht="15.75">
      <c r="A86" s="1" t="s">
        <v>8</v>
      </c>
      <c r="B86" s="8" t="s">
        <v>16</v>
      </c>
      <c r="C86" s="3"/>
      <c r="D86" s="4"/>
      <c r="E86" s="42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5.75">
      <c r="A87" s="1" t="s">
        <v>8</v>
      </c>
      <c r="B87" s="10"/>
      <c r="C87" s="5" t="s">
        <v>17</v>
      </c>
      <c r="D87" s="4"/>
      <c r="E87" s="42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5.75">
      <c r="A88" s="1" t="s">
        <v>8</v>
      </c>
      <c r="B88" s="10"/>
      <c r="C88" s="5" t="s">
        <v>18</v>
      </c>
      <c r="D88" s="4"/>
      <c r="E88" s="42"/>
      <c r="F88" s="3"/>
      <c r="G88" s="88" t="s">
        <v>19</v>
      </c>
      <c r="H88" s="88"/>
      <c r="I88" s="88"/>
      <c r="J88" s="88"/>
      <c r="K88" s="88"/>
      <c r="L88" s="88"/>
      <c r="M88" s="88"/>
      <c r="N88" s="88"/>
      <c r="O88" s="88"/>
      <c r="P88" s="88"/>
    </row>
    <row r="89" spans="1:16" ht="15.75">
      <c r="A89" s="1" t="s">
        <v>8</v>
      </c>
      <c r="B89" s="10"/>
      <c r="C89" s="5" t="s">
        <v>20</v>
      </c>
      <c r="D89" s="4"/>
      <c r="E89" s="4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</sheetData>
  <autoFilter ref="A18:A78"/>
  <mergeCells count="35">
    <mergeCell ref="C85:K85"/>
    <mergeCell ref="G88:P88"/>
    <mergeCell ref="L15:M17"/>
    <mergeCell ref="N15:O17"/>
    <mergeCell ref="P15:P17"/>
    <mergeCell ref="B16:C16"/>
    <mergeCell ref="B17:C17"/>
    <mergeCell ref="D39:E39"/>
    <mergeCell ref="E12:K12"/>
    <mergeCell ref="E13:K13"/>
    <mergeCell ref="B15:C15"/>
    <mergeCell ref="D15:D18"/>
    <mergeCell ref="E15:E18"/>
    <mergeCell ref="F15:G17"/>
    <mergeCell ref="H15:I17"/>
    <mergeCell ref="J15:K17"/>
    <mergeCell ref="M8:O8"/>
    <mergeCell ref="E9:K9"/>
    <mergeCell ref="L9:O11"/>
    <mergeCell ref="E10:K10"/>
    <mergeCell ref="E11:K11"/>
    <mergeCell ref="C1:P1"/>
    <mergeCell ref="D2:J2"/>
    <mergeCell ref="K2:P2"/>
    <mergeCell ref="B3:O3"/>
    <mergeCell ref="B7:G7"/>
    <mergeCell ref="H7:O7"/>
    <mergeCell ref="C8:G8"/>
    <mergeCell ref="B4:O4"/>
    <mergeCell ref="B5:C5"/>
    <mergeCell ref="E5:L5"/>
    <mergeCell ref="B6:C6"/>
    <mergeCell ref="E6:L6"/>
    <mergeCell ref="I8:J8"/>
    <mergeCell ref="K8:L8"/>
  </mergeCells>
  <hyperlinks>
    <hyperlink ref="G88" r:id="rId1" display="http://www.in.gov/dot/div/contracts/letting/index.html"/>
    <hyperlink ref="C85" r:id="rId2" display="plus attach a cover letter to your order stating you will pay the total shipping cost"/>
    <hyperlink ref="K2" r:id="rId3" display="http://netservices.indot.in.gov/"/>
  </hyperlinks>
  <printOptions/>
  <pageMargins left="0.5" right="0.5" top="0.5" bottom="0.5" header="0.25" footer="0.25"/>
  <pageSetup horizontalDpi="300" verticalDpi="300" orientation="portrait" scale="75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Invoices</dc:title>
  <dc:subject>Invoices</dc:subject>
  <dc:creator>John A Hardesty</dc:creator>
  <cp:keywords/>
  <dc:description/>
  <cp:lastModifiedBy>Administrator</cp:lastModifiedBy>
  <cp:lastPrinted>2009-08-05T19:07:41Z</cp:lastPrinted>
  <dcterms:created xsi:type="dcterms:W3CDTF">2008-10-23T21:41:23Z</dcterms:created>
  <dcterms:modified xsi:type="dcterms:W3CDTF">2009-08-21T19:46:53Z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