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'Sheet1'!$B$18:$B$41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<sst xmlns="http://schemas.openxmlformats.org/spreadsheetml/2006/main" count="145" uniqueCount="103">
  <si>
    <t>Greenfield</t>
  </si>
  <si>
    <t>Vincennes</t>
  </si>
  <si>
    <t>Seymour</t>
  </si>
  <si>
    <t>Ft. Wayne</t>
  </si>
  <si>
    <t>Laporte</t>
  </si>
  <si>
    <t>Crawfordsville</t>
  </si>
  <si>
    <t>CB</t>
  </si>
  <si>
    <t>BA</t>
  </si>
  <si>
    <t>DA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</si>
  <si>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</si>
  <si>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</si>
  <si>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</si>
  <si>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</si>
  <si>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</si>
  <si>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</si>
  <si>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</si>
  <si>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</si>
  <si>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</si>
  <si>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</si>
  <si>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</si>
  <si>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</si>
  <si>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</si>
  <si>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</si>
  <si>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</si>
  <si>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</si>
  <si>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</si>
  <si>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</si>
  <si>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</si>
  <si>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</si>
  <si>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</si>
  <si>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</si>
  <si>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</si>
  <si>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</si>
  <si>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</si>
  <si>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</si>
  <si>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</si>
  <si>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</si>
  <si>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</si>
  <si>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</si>
  <si>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</si>
  <si>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</si>
  <si>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</si>
  <si>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</si>
  <si>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</si>
  <si>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</si>
  <si>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</si>
  <si>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</si>
  <si>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</si>
  <si>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BA, 0194</t>
  </si>
  <si>
    <t>131</t>
  </si>
  <si>
    <t xml:space="preserve">SIR-30025-A    </t>
  </si>
  <si>
    <t>161</t>
  </si>
  <si>
    <t xml:space="preserve">SR -26843-A    </t>
  </si>
  <si>
    <t>171</t>
  </si>
  <si>
    <t xml:space="preserve">SR -28081-A    </t>
  </si>
  <si>
    <t>181</t>
  </si>
  <si>
    <t xml:space="preserve">SR -29022-A    </t>
  </si>
  <si>
    <t>191</t>
  </si>
  <si>
    <t xml:space="preserve">SR -29214-A    </t>
  </si>
  <si>
    <t>221</t>
  </si>
  <si>
    <t xml:space="preserve">SR -31786-A    </t>
  </si>
  <si>
    <t>291</t>
  </si>
  <si>
    <t xml:space="preserve">SRS-30081-A    </t>
  </si>
  <si>
    <t>301</t>
  </si>
  <si>
    <t xml:space="preserve">SRS-30290-A    </t>
  </si>
  <si>
    <t>321</t>
  </si>
  <si>
    <t xml:space="preserve">SRS-31802-A    </t>
  </si>
  <si>
    <t>331</t>
  </si>
  <si>
    <t xml:space="preserve">SRS-31803-A    </t>
  </si>
  <si>
    <t>341</t>
  </si>
  <si>
    <t xml:space="preserve">SRS-31805-A    </t>
  </si>
  <si>
    <t>351</t>
  </si>
  <si>
    <t xml:space="preserve">SRS-31808-A    </t>
  </si>
  <si>
    <t>361</t>
  </si>
  <si>
    <t xml:space="preserve">SRS-31814-A    </t>
  </si>
  <si>
    <t>371</t>
  </si>
  <si>
    <t xml:space="preserve">SRS-31821-A    </t>
  </si>
  <si>
    <t>377</t>
  </si>
  <si>
    <t xml:space="preserve">SB -28733-A    </t>
  </si>
  <si>
    <t>381</t>
  </si>
  <si>
    <t xml:space="preserve">SB -28919-A    </t>
  </si>
  <si>
    <t>391</t>
  </si>
  <si>
    <t xml:space="preserve">SB -29056-A    </t>
  </si>
  <si>
    <t>401</t>
  </si>
  <si>
    <t xml:space="preserve">SB -29097-A    </t>
  </si>
  <si>
    <t>411</t>
  </si>
  <si>
    <t xml:space="preserve">SB -29099-A    </t>
  </si>
  <si>
    <t>431</t>
  </si>
  <si>
    <t xml:space="preserve">SB -29791-A    </t>
  </si>
  <si>
    <t>441</t>
  </si>
  <si>
    <t xml:space="preserve">SB -31604-A    </t>
  </si>
  <si>
    <t>451</t>
  </si>
  <si>
    <t xml:space="preserve">SB -31831-A    </t>
  </si>
  <si>
    <t>501</t>
  </si>
  <si>
    <t xml:space="preserve">ST -29518-A    </t>
  </si>
  <si>
    <t>EM</t>
  </si>
  <si>
    <t>EK</t>
  </si>
  <si>
    <t>BA, CB, DA</t>
  </si>
  <si>
    <t>CB, EE</t>
  </si>
  <si>
    <t>0192, 0290, 0291</t>
  </si>
  <si>
    <t>Special Letting</t>
  </si>
  <si>
    <t>Rescheduled to  04/24/09</t>
  </si>
  <si>
    <t>Rescheduled to  04/29/09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</si>
</sst>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66" fontId="22" fillId="0" borderId="19" xfId="0" applyNumberFormat="1" applyFont="1" applyBorder="1" applyAlignment="1" applyProtection="1">
      <alignment horizontal="center" vertical="center"/>
      <protection locked="0"/>
    </xf>
    <xf numFmtId="166" fontId="22" fillId="0" borderId="20" xfId="0" applyNumberFormat="1" applyFont="1" applyBorder="1" applyAlignment="1" applyProtection="1">
      <alignment horizontal="center" vertical="center"/>
      <protection locked="0"/>
    </xf>
    <xf numFmtId="166" fontId="23" fillId="0" borderId="21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/>
    </xf>
    <xf numFmtId="0" fontId="0" fillId="4" borderId="2" xfId="0" applyFill="1" applyBorder="1" applyAlignment="1">
      <alignment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65" fontId="6" fillId="0" borderId="25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0" fillId="4" borderId="26" xfId="0" applyFill="1" applyBorder="1" applyAlignment="1">
      <alignment/>
    </xf>
    <xf numFmtId="0" fontId="0" fillId="6" borderId="1" xfId="0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6" borderId="9" xfId="0" applyNumberFormat="1" applyFill="1" applyBorder="1" applyAlignment="1">
      <alignment/>
    </xf>
    <xf numFmtId="0" fontId="3" fillId="4" borderId="2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393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1564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30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3495675" y="0"/>
          <a:ext cx="1396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0591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8763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7134225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3" width="4.7109375" style="0" customWidth="1"/>
    <col min="4" max="4" width="12.7109375" style="0" customWidth="1"/>
    <col min="5" max="5" width="15.421875" style="0" bestFit="1" customWidth="1"/>
    <col min="6" max="6" width="12.7109375" style="0" customWidth="1"/>
    <col min="7" max="7" width="3.7109375" style="0" customWidth="1"/>
    <col min="9" max="9" width="5.7109375" style="0" customWidth="1"/>
    <col min="11" max="11" width="3.7109375" style="0" customWidth="1"/>
    <col min="13" max="13" width="3.7109375" style="0" customWidth="1"/>
    <col min="15" max="15" width="3.7109375" style="0" customWidth="1"/>
  </cols>
  <sheetData>
    <row r="1" spans="2:17" ht="18.75">
      <c r="B1" s="18"/>
      <c r="C1" s="19"/>
      <c r="D1" s="91" t="s">
        <v>18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8.75">
      <c r="B2" s="18"/>
      <c r="C2" s="19"/>
      <c r="D2" s="20"/>
      <c r="E2" s="92" t="s">
        <v>19</v>
      </c>
      <c r="F2" s="92"/>
      <c r="G2" s="92"/>
      <c r="H2" s="92"/>
      <c r="I2" s="92"/>
      <c r="J2" s="92"/>
      <c r="K2" s="92"/>
      <c r="L2" s="93" t="s">
        <v>20</v>
      </c>
      <c r="M2" s="94"/>
      <c r="N2" s="94"/>
      <c r="O2" s="94"/>
      <c r="P2" s="94"/>
      <c r="Q2" s="94"/>
    </row>
    <row r="3" spans="2:17" ht="15.75">
      <c r="B3" s="8"/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4"/>
    </row>
    <row r="4" spans="2:17" ht="15.75">
      <c r="B4" s="8"/>
      <c r="C4" s="95" t="s">
        <v>22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4"/>
    </row>
    <row r="5" spans="2:17" ht="15.75">
      <c r="B5" s="8"/>
      <c r="C5" s="84" t="s">
        <v>23</v>
      </c>
      <c r="D5" s="84"/>
      <c r="E5" s="22"/>
      <c r="F5" s="97"/>
      <c r="G5" s="97"/>
      <c r="H5" s="97"/>
      <c r="I5" s="97"/>
      <c r="J5" s="97"/>
      <c r="K5" s="97"/>
      <c r="L5" s="97"/>
      <c r="M5" s="97"/>
      <c r="N5" s="21"/>
      <c r="O5" s="21"/>
      <c r="P5" s="21"/>
      <c r="Q5" s="9"/>
    </row>
    <row r="6" spans="2:17" ht="15.75">
      <c r="B6" s="8"/>
      <c r="C6" s="84" t="s">
        <v>24</v>
      </c>
      <c r="D6" s="84"/>
      <c r="E6" s="22"/>
      <c r="F6" s="97"/>
      <c r="G6" s="97"/>
      <c r="H6" s="97"/>
      <c r="I6" s="97"/>
      <c r="J6" s="97"/>
      <c r="K6" s="97"/>
      <c r="L6" s="97"/>
      <c r="M6" s="97"/>
      <c r="N6" s="21"/>
      <c r="O6" s="21"/>
      <c r="P6" s="21"/>
      <c r="Q6" s="9"/>
    </row>
    <row r="7" spans="2:17" ht="15.75">
      <c r="B7" s="8"/>
      <c r="C7" s="84" t="s">
        <v>25</v>
      </c>
      <c r="D7" s="85"/>
      <c r="E7" s="85"/>
      <c r="F7" s="85"/>
      <c r="G7" s="85"/>
      <c r="H7" s="86"/>
      <c r="I7" s="87"/>
      <c r="J7" s="88"/>
      <c r="K7" s="88"/>
      <c r="L7" s="88"/>
      <c r="M7" s="88"/>
      <c r="N7" s="88"/>
      <c r="O7" s="88"/>
      <c r="P7" s="88"/>
      <c r="Q7" s="9"/>
    </row>
    <row r="8" spans="2:17" ht="15.75">
      <c r="B8" s="8"/>
      <c r="C8" s="23" t="s">
        <v>26</v>
      </c>
      <c r="D8" s="89"/>
      <c r="E8" s="89"/>
      <c r="F8" s="89"/>
      <c r="G8" s="89"/>
      <c r="H8" s="89"/>
      <c r="I8" s="21" t="s">
        <v>27</v>
      </c>
      <c r="J8" s="89"/>
      <c r="K8" s="89"/>
      <c r="L8" s="90" t="s">
        <v>28</v>
      </c>
      <c r="M8" s="90"/>
      <c r="N8" s="89"/>
      <c r="O8" s="89"/>
      <c r="P8" s="89"/>
      <c r="Q8" s="9"/>
    </row>
    <row r="9" spans="2:17" ht="15.75">
      <c r="B9" s="8"/>
      <c r="C9" s="21" t="s">
        <v>29</v>
      </c>
      <c r="D9" s="21"/>
      <c r="E9" s="21"/>
      <c r="F9" s="79"/>
      <c r="G9" s="79"/>
      <c r="H9" s="79"/>
      <c r="I9" s="79"/>
      <c r="J9" s="79"/>
      <c r="K9" s="79"/>
      <c r="L9" s="79"/>
      <c r="M9" s="80" t="s">
        <v>30</v>
      </c>
      <c r="N9" s="81"/>
      <c r="O9" s="81"/>
      <c r="P9" s="81"/>
      <c r="Q9" s="25"/>
    </row>
    <row r="10" spans="2:17" ht="15.75">
      <c r="B10" s="8"/>
      <c r="C10" s="21" t="s">
        <v>31</v>
      </c>
      <c r="D10" s="21"/>
      <c r="E10" s="21"/>
      <c r="F10" s="82"/>
      <c r="G10" s="82"/>
      <c r="H10" s="82"/>
      <c r="I10" s="82"/>
      <c r="J10" s="82"/>
      <c r="K10" s="82"/>
      <c r="L10" s="82"/>
      <c r="M10" s="81"/>
      <c r="N10" s="81"/>
      <c r="O10" s="81"/>
      <c r="P10" s="81"/>
      <c r="Q10" s="24"/>
    </row>
    <row r="11" spans="2:17" ht="15.75">
      <c r="B11" s="8"/>
      <c r="C11" s="21" t="s">
        <v>32</v>
      </c>
      <c r="D11" s="21"/>
      <c r="E11" s="21"/>
      <c r="F11" s="82"/>
      <c r="G11" s="83"/>
      <c r="H11" s="83"/>
      <c r="I11" s="83"/>
      <c r="J11" s="83"/>
      <c r="K11" s="83"/>
      <c r="L11" s="83"/>
      <c r="M11" s="81"/>
      <c r="N11" s="81"/>
      <c r="O11" s="81"/>
      <c r="P11" s="81"/>
      <c r="Q11" s="24"/>
    </row>
    <row r="12" spans="2:17" ht="15.75">
      <c r="B12" s="8"/>
      <c r="C12" s="21" t="s">
        <v>33</v>
      </c>
      <c r="D12" s="21"/>
      <c r="E12" s="21"/>
      <c r="F12" s="69"/>
      <c r="G12" s="69"/>
      <c r="H12" s="69"/>
      <c r="I12" s="69"/>
      <c r="J12" s="69"/>
      <c r="K12" s="69"/>
      <c r="L12" s="69"/>
      <c r="M12" s="24"/>
      <c r="N12" s="24"/>
      <c r="O12" s="24"/>
      <c r="P12" s="24"/>
      <c r="Q12" s="24"/>
    </row>
    <row r="13" spans="2:17" ht="15.75">
      <c r="B13" s="8"/>
      <c r="C13" s="21" t="s">
        <v>34</v>
      </c>
      <c r="D13" s="21"/>
      <c r="E13" s="21"/>
      <c r="F13" s="69"/>
      <c r="G13" s="70"/>
      <c r="H13" s="70"/>
      <c r="I13" s="70"/>
      <c r="J13" s="70"/>
      <c r="K13" s="70"/>
      <c r="L13" s="70"/>
      <c r="M13" s="21"/>
      <c r="N13" s="21"/>
      <c r="O13" s="26"/>
      <c r="P13" s="26"/>
      <c r="Q13" s="6"/>
    </row>
    <row r="14" spans="2:17" ht="16.5" thickBot="1">
      <c r="B14" s="8"/>
      <c r="C14" s="27"/>
      <c r="D14" s="9"/>
      <c r="E14" s="2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15.75">
      <c r="B15" s="29"/>
      <c r="C15" s="71" t="s">
        <v>35</v>
      </c>
      <c r="D15" s="72"/>
      <c r="E15" s="73" t="s">
        <v>36</v>
      </c>
      <c r="F15" s="60" t="s">
        <v>37</v>
      </c>
      <c r="G15" s="78" t="s">
        <v>38</v>
      </c>
      <c r="H15" s="53"/>
      <c r="I15" s="52" t="s">
        <v>39</v>
      </c>
      <c r="J15" s="53"/>
      <c r="K15" s="52" t="s">
        <v>40</v>
      </c>
      <c r="L15" s="53"/>
      <c r="M15" s="52" t="s">
        <v>41</v>
      </c>
      <c r="N15" s="53"/>
      <c r="O15" s="52" t="s">
        <v>42</v>
      </c>
      <c r="P15" s="58"/>
      <c r="Q15" s="60" t="s">
        <v>43</v>
      </c>
    </row>
    <row r="16" spans="2:17" ht="18.75">
      <c r="B16" s="30"/>
      <c r="C16" s="63">
        <v>39925</v>
      </c>
      <c r="D16" s="64"/>
      <c r="E16" s="74"/>
      <c r="F16" s="76"/>
      <c r="G16" s="54"/>
      <c r="H16" s="55"/>
      <c r="I16" s="54"/>
      <c r="J16" s="55"/>
      <c r="K16" s="54"/>
      <c r="L16" s="55"/>
      <c r="M16" s="54"/>
      <c r="N16" s="55"/>
      <c r="O16" s="43"/>
      <c r="P16" s="44"/>
      <c r="Q16" s="61"/>
    </row>
    <row r="17" spans="2:17" ht="19.5" thickBot="1">
      <c r="B17" s="31"/>
      <c r="C17" s="65" t="s">
        <v>100</v>
      </c>
      <c r="D17" s="66"/>
      <c r="E17" s="74"/>
      <c r="F17" s="76"/>
      <c r="G17" s="56"/>
      <c r="H17" s="57"/>
      <c r="I17" s="56"/>
      <c r="J17" s="57"/>
      <c r="K17" s="56"/>
      <c r="L17" s="57"/>
      <c r="M17" s="56"/>
      <c r="N17" s="57"/>
      <c r="O17" s="45"/>
      <c r="P17" s="59"/>
      <c r="Q17" s="62"/>
    </row>
    <row r="18" spans="2:17" ht="32.25" thickBot="1">
      <c r="B18" s="32" t="s">
        <v>10</v>
      </c>
      <c r="C18" s="33" t="s">
        <v>44</v>
      </c>
      <c r="D18" s="33" t="s">
        <v>45</v>
      </c>
      <c r="E18" s="75"/>
      <c r="F18" s="77"/>
      <c r="G18" s="34" t="s">
        <v>46</v>
      </c>
      <c r="H18" s="35" t="s">
        <v>47</v>
      </c>
      <c r="I18" s="34" t="s">
        <v>46</v>
      </c>
      <c r="J18" s="35" t="s">
        <v>47</v>
      </c>
      <c r="K18" s="34" t="s">
        <v>46</v>
      </c>
      <c r="L18" s="35" t="s">
        <v>47</v>
      </c>
      <c r="M18" s="34" t="s">
        <v>46</v>
      </c>
      <c r="N18" s="35" t="s">
        <v>47</v>
      </c>
      <c r="O18" s="34" t="s">
        <v>46</v>
      </c>
      <c r="P18" s="35" t="s">
        <v>47</v>
      </c>
      <c r="Q18" s="35" t="s">
        <v>47</v>
      </c>
    </row>
    <row r="19" spans="2:17" ht="12.75">
      <c r="B19" s="46">
        <f aca="true" t="shared" si="0" ref="B19:B41">IF(OR(G19&gt;0,I19&gt;0,K19&gt;0,M19&gt;0,O19&gt;0),"X","")</f>
      </c>
      <c r="C19" s="47" t="s">
        <v>49</v>
      </c>
      <c r="D19" s="48" t="s">
        <v>50</v>
      </c>
      <c r="E19" s="103" t="s">
        <v>102</v>
      </c>
      <c r="F19" s="98"/>
      <c r="G19" s="99"/>
      <c r="H19" s="100"/>
      <c r="I19" s="99"/>
      <c r="J19" s="100"/>
      <c r="K19" s="99"/>
      <c r="L19" s="100"/>
      <c r="M19" s="99"/>
      <c r="N19" s="100"/>
      <c r="O19" s="99"/>
      <c r="P19" s="101"/>
      <c r="Q19" s="102">
        <f aca="true" t="shared" si="1" ref="Q19:Q41">IF(G19*H19+I19*J19+K19*L19+M19*N19+O19*P19=0,"",G19*H19+I19*J19+K19*L19+M19*N19+O19*P19)</f>
      </c>
    </row>
    <row r="20" spans="2:17" ht="12.75">
      <c r="B20" s="36">
        <f t="shared" si="0"/>
      </c>
      <c r="C20" s="3" t="s">
        <v>51</v>
      </c>
      <c r="D20" s="1" t="s">
        <v>52</v>
      </c>
      <c r="E20" s="1" t="s">
        <v>98</v>
      </c>
      <c r="F20" s="1" t="s">
        <v>3</v>
      </c>
      <c r="G20" s="1"/>
      <c r="H20" s="37">
        <v>12.5</v>
      </c>
      <c r="I20" s="1"/>
      <c r="J20" s="37">
        <v>7.5</v>
      </c>
      <c r="K20" s="2"/>
      <c r="L20" s="38"/>
      <c r="M20" s="2"/>
      <c r="N20" s="38"/>
      <c r="O20" s="2"/>
      <c r="P20" s="39"/>
      <c r="Q20" s="41">
        <f t="shared" si="1"/>
      </c>
    </row>
    <row r="21" spans="2:17" ht="12.75">
      <c r="B21" s="36">
        <f t="shared" si="0"/>
      </c>
      <c r="C21" s="3" t="s">
        <v>53</v>
      </c>
      <c r="D21" s="1" t="s">
        <v>54</v>
      </c>
      <c r="E21" s="1" t="s">
        <v>97</v>
      </c>
      <c r="F21" s="1" t="s">
        <v>1</v>
      </c>
      <c r="G21" s="1"/>
      <c r="H21" s="37">
        <v>12.5</v>
      </c>
      <c r="I21" s="1"/>
      <c r="J21" s="37">
        <v>7</v>
      </c>
      <c r="K21" s="1"/>
      <c r="L21" s="37">
        <v>6.5</v>
      </c>
      <c r="M21" s="2"/>
      <c r="N21" s="38"/>
      <c r="O21" s="2"/>
      <c r="P21" s="39"/>
      <c r="Q21" s="41">
        <f t="shared" si="1"/>
      </c>
    </row>
    <row r="22" spans="2:17" ht="12.75">
      <c r="B22" s="36">
        <f t="shared" si="0"/>
      </c>
      <c r="C22" s="3" t="s">
        <v>55</v>
      </c>
      <c r="D22" s="1" t="s">
        <v>56</v>
      </c>
      <c r="E22" s="1" t="s">
        <v>9</v>
      </c>
      <c r="F22" s="1" t="s">
        <v>0</v>
      </c>
      <c r="G22" s="1"/>
      <c r="H22" s="37">
        <v>12.5</v>
      </c>
      <c r="I22" s="1"/>
      <c r="J22" s="37">
        <v>103</v>
      </c>
      <c r="K22" s="1"/>
      <c r="L22" s="37">
        <v>11</v>
      </c>
      <c r="M22" s="1"/>
      <c r="N22" s="37">
        <v>23</v>
      </c>
      <c r="O22" s="1"/>
      <c r="P22" s="40">
        <v>105</v>
      </c>
      <c r="Q22" s="41">
        <f t="shared" si="1"/>
      </c>
    </row>
    <row r="23" spans="2:17" ht="12.75">
      <c r="B23" s="36">
        <f t="shared" si="0"/>
      </c>
      <c r="C23" s="3" t="s">
        <v>57</v>
      </c>
      <c r="D23" s="1" t="s">
        <v>58</v>
      </c>
      <c r="E23" s="1" t="s">
        <v>6</v>
      </c>
      <c r="F23" s="1" t="s">
        <v>2</v>
      </c>
      <c r="G23" s="1"/>
      <c r="H23" s="37">
        <v>12.5</v>
      </c>
      <c r="I23" s="1"/>
      <c r="J23" s="37">
        <v>15.5</v>
      </c>
      <c r="K23" s="2"/>
      <c r="L23" s="38"/>
      <c r="M23" s="2"/>
      <c r="N23" s="38"/>
      <c r="O23" s="2"/>
      <c r="P23" s="39"/>
      <c r="Q23" s="41">
        <f t="shared" si="1"/>
      </c>
    </row>
    <row r="24" spans="2:17" ht="12.75">
      <c r="B24" s="36">
        <f t="shared" si="0"/>
      </c>
      <c r="C24" s="3" t="s">
        <v>59</v>
      </c>
      <c r="D24" s="1" t="s">
        <v>60</v>
      </c>
      <c r="E24" s="1" t="s">
        <v>99</v>
      </c>
      <c r="F24" s="1" t="s">
        <v>1</v>
      </c>
      <c r="G24" s="1"/>
      <c r="H24" s="37">
        <v>12.5</v>
      </c>
      <c r="I24" s="2"/>
      <c r="J24" s="38"/>
      <c r="K24" s="2"/>
      <c r="L24" s="38"/>
      <c r="M24" s="2"/>
      <c r="N24" s="38"/>
      <c r="O24" s="2"/>
      <c r="P24" s="39"/>
      <c r="Q24" s="41">
        <f t="shared" si="1"/>
      </c>
    </row>
    <row r="25" spans="2:17" ht="12.75">
      <c r="B25" s="36">
        <f t="shared" si="0"/>
      </c>
      <c r="C25" s="3" t="s">
        <v>61</v>
      </c>
      <c r="D25" s="1" t="s">
        <v>62</v>
      </c>
      <c r="E25" s="1" t="s">
        <v>7</v>
      </c>
      <c r="F25" s="1" t="s">
        <v>4</v>
      </c>
      <c r="G25" s="1"/>
      <c r="H25" s="37">
        <v>12.5</v>
      </c>
      <c r="I25" s="2"/>
      <c r="J25" s="38"/>
      <c r="K25" s="2"/>
      <c r="L25" s="38"/>
      <c r="M25" s="2"/>
      <c r="N25" s="38"/>
      <c r="O25" s="2"/>
      <c r="P25" s="39"/>
      <c r="Q25" s="41">
        <f t="shared" si="1"/>
      </c>
    </row>
    <row r="26" spans="2:17" ht="12.75">
      <c r="B26" s="36">
        <f t="shared" si="0"/>
      </c>
      <c r="C26" s="3" t="s">
        <v>63</v>
      </c>
      <c r="D26" s="1" t="s">
        <v>64</v>
      </c>
      <c r="E26" s="1" t="s">
        <v>7</v>
      </c>
      <c r="F26" s="1" t="s">
        <v>2</v>
      </c>
      <c r="G26" s="1"/>
      <c r="H26" s="37">
        <v>12.5</v>
      </c>
      <c r="I26" s="2"/>
      <c r="J26" s="38"/>
      <c r="K26" s="2"/>
      <c r="L26" s="38"/>
      <c r="M26" s="2"/>
      <c r="N26" s="38"/>
      <c r="O26" s="2"/>
      <c r="P26" s="39"/>
      <c r="Q26" s="41">
        <f t="shared" si="1"/>
      </c>
    </row>
    <row r="27" spans="2:17" ht="12.75">
      <c r="B27" s="36">
        <f t="shared" si="0"/>
      </c>
      <c r="C27" s="3" t="s">
        <v>65</v>
      </c>
      <c r="D27" s="1" t="s">
        <v>66</v>
      </c>
      <c r="E27" s="1" t="s">
        <v>48</v>
      </c>
      <c r="F27" s="1" t="s">
        <v>2</v>
      </c>
      <c r="G27" s="1"/>
      <c r="H27" s="37">
        <v>12.5</v>
      </c>
      <c r="I27" s="2"/>
      <c r="J27" s="38"/>
      <c r="K27" s="2"/>
      <c r="L27" s="38"/>
      <c r="M27" s="2"/>
      <c r="N27" s="38"/>
      <c r="O27" s="2"/>
      <c r="P27" s="39"/>
      <c r="Q27" s="41">
        <f t="shared" si="1"/>
      </c>
    </row>
    <row r="28" spans="2:17" ht="12.75">
      <c r="B28" s="36">
        <f t="shared" si="0"/>
      </c>
      <c r="C28" s="3" t="s">
        <v>67</v>
      </c>
      <c r="D28" s="1" t="s">
        <v>68</v>
      </c>
      <c r="E28" s="1" t="s">
        <v>48</v>
      </c>
      <c r="F28" s="1" t="s">
        <v>2</v>
      </c>
      <c r="G28" s="1"/>
      <c r="H28" s="37">
        <v>12.5</v>
      </c>
      <c r="I28" s="2"/>
      <c r="J28" s="38"/>
      <c r="K28" s="2"/>
      <c r="L28" s="38"/>
      <c r="M28" s="2"/>
      <c r="N28" s="38"/>
      <c r="O28" s="2"/>
      <c r="P28" s="39"/>
      <c r="Q28" s="41">
        <f t="shared" si="1"/>
      </c>
    </row>
    <row r="29" spans="2:17" ht="12.75">
      <c r="B29" s="36">
        <f t="shared" si="0"/>
      </c>
      <c r="C29" s="3" t="s">
        <v>69</v>
      </c>
      <c r="D29" s="1" t="s">
        <v>70</v>
      </c>
      <c r="E29" s="1" t="s">
        <v>7</v>
      </c>
      <c r="F29" s="1" t="s">
        <v>2</v>
      </c>
      <c r="G29" s="1"/>
      <c r="H29" s="37">
        <v>12.5</v>
      </c>
      <c r="I29" s="2"/>
      <c r="J29" s="38"/>
      <c r="K29" s="2"/>
      <c r="L29" s="38"/>
      <c r="M29" s="2"/>
      <c r="N29" s="38"/>
      <c r="O29" s="2"/>
      <c r="P29" s="39"/>
      <c r="Q29" s="41">
        <f t="shared" si="1"/>
      </c>
    </row>
    <row r="30" spans="2:17" ht="12.75">
      <c r="B30" s="36">
        <f t="shared" si="0"/>
      </c>
      <c r="C30" s="3" t="s">
        <v>71</v>
      </c>
      <c r="D30" s="1" t="s">
        <v>72</v>
      </c>
      <c r="E30" s="1" t="s">
        <v>7</v>
      </c>
      <c r="F30" s="1" t="s">
        <v>2</v>
      </c>
      <c r="G30" s="1"/>
      <c r="H30" s="37">
        <v>12.5</v>
      </c>
      <c r="I30" s="2"/>
      <c r="J30" s="38"/>
      <c r="K30" s="2"/>
      <c r="L30" s="38"/>
      <c r="M30" s="2"/>
      <c r="N30" s="38"/>
      <c r="O30" s="2"/>
      <c r="P30" s="39"/>
      <c r="Q30" s="41">
        <f t="shared" si="1"/>
      </c>
    </row>
    <row r="31" spans="2:17" ht="12.75">
      <c r="B31" s="36">
        <f t="shared" si="0"/>
      </c>
      <c r="C31" s="3" t="s">
        <v>73</v>
      </c>
      <c r="D31" s="1" t="s">
        <v>74</v>
      </c>
      <c r="E31" s="1" t="s">
        <v>48</v>
      </c>
      <c r="F31" s="1" t="s">
        <v>5</v>
      </c>
      <c r="G31" s="1"/>
      <c r="H31" s="37">
        <v>12.5</v>
      </c>
      <c r="I31" s="2"/>
      <c r="J31" s="38"/>
      <c r="K31" s="2"/>
      <c r="L31" s="38"/>
      <c r="M31" s="2"/>
      <c r="N31" s="38"/>
      <c r="O31" s="2"/>
      <c r="P31" s="39"/>
      <c r="Q31" s="41">
        <f t="shared" si="1"/>
      </c>
    </row>
    <row r="32" spans="2:17" ht="12.75">
      <c r="B32" s="36">
        <f t="shared" si="0"/>
      </c>
      <c r="C32" s="3" t="s">
        <v>75</v>
      </c>
      <c r="D32" s="1" t="s">
        <v>76</v>
      </c>
      <c r="E32" s="1" t="s">
        <v>48</v>
      </c>
      <c r="F32" s="1" t="s">
        <v>5</v>
      </c>
      <c r="G32" s="1"/>
      <c r="H32" s="37">
        <v>12.5</v>
      </c>
      <c r="I32" s="2"/>
      <c r="J32" s="38"/>
      <c r="K32" s="2"/>
      <c r="L32" s="38"/>
      <c r="M32" s="2"/>
      <c r="N32" s="38"/>
      <c r="O32" s="2"/>
      <c r="P32" s="39"/>
      <c r="Q32" s="41">
        <f t="shared" si="1"/>
      </c>
    </row>
    <row r="33" spans="2:17" ht="12.75">
      <c r="B33" s="36">
        <f t="shared" si="0"/>
      </c>
      <c r="C33" s="3" t="s">
        <v>77</v>
      </c>
      <c r="D33" s="1" t="s">
        <v>78</v>
      </c>
      <c r="E33" s="1" t="s">
        <v>8</v>
      </c>
      <c r="F33" s="1" t="s">
        <v>2</v>
      </c>
      <c r="G33" s="1"/>
      <c r="H33" s="37">
        <v>12.5</v>
      </c>
      <c r="I33" s="2"/>
      <c r="J33" s="38"/>
      <c r="K33" s="1"/>
      <c r="L33" s="37">
        <v>35</v>
      </c>
      <c r="M33" s="2"/>
      <c r="N33" s="38"/>
      <c r="O33" s="2"/>
      <c r="P33" s="39"/>
      <c r="Q33" s="41">
        <f t="shared" si="1"/>
      </c>
    </row>
    <row r="34" spans="2:17" ht="12.75">
      <c r="B34" s="36">
        <f t="shared" si="0"/>
      </c>
      <c r="C34" s="3" t="s">
        <v>79</v>
      </c>
      <c r="D34" s="1" t="s">
        <v>80</v>
      </c>
      <c r="E34" s="1" t="s">
        <v>8</v>
      </c>
      <c r="F34" s="1" t="s">
        <v>0</v>
      </c>
      <c r="G34" s="1"/>
      <c r="H34" s="37">
        <v>12.5</v>
      </c>
      <c r="I34" s="2"/>
      <c r="J34" s="38"/>
      <c r="K34" s="1"/>
      <c r="L34" s="37">
        <v>13.5</v>
      </c>
      <c r="M34" s="2"/>
      <c r="N34" s="38"/>
      <c r="O34" s="2"/>
      <c r="P34" s="39"/>
      <c r="Q34" s="41">
        <f t="shared" si="1"/>
      </c>
    </row>
    <row r="35" spans="2:17" ht="12.75">
      <c r="B35" s="36">
        <f t="shared" si="0"/>
      </c>
      <c r="C35" s="3" t="s">
        <v>81</v>
      </c>
      <c r="D35" s="1" t="s">
        <v>82</v>
      </c>
      <c r="E35" s="1" t="s">
        <v>8</v>
      </c>
      <c r="F35" s="1" t="s">
        <v>2</v>
      </c>
      <c r="G35" s="1"/>
      <c r="H35" s="37">
        <v>12.5</v>
      </c>
      <c r="I35" s="2"/>
      <c r="J35" s="38"/>
      <c r="K35" s="1"/>
      <c r="L35" s="37">
        <v>24</v>
      </c>
      <c r="M35" s="2"/>
      <c r="N35" s="38"/>
      <c r="O35" s="2"/>
      <c r="P35" s="39"/>
      <c r="Q35" s="41">
        <f t="shared" si="1"/>
      </c>
    </row>
    <row r="36" spans="2:17" ht="12.75">
      <c r="B36" s="36">
        <f t="shared" si="0"/>
      </c>
      <c r="C36" s="3" t="s">
        <v>83</v>
      </c>
      <c r="D36" s="1" t="s">
        <v>84</v>
      </c>
      <c r="E36" s="1" t="s">
        <v>8</v>
      </c>
      <c r="F36" s="1" t="s">
        <v>4</v>
      </c>
      <c r="G36" s="1"/>
      <c r="H36" s="37">
        <v>12.5</v>
      </c>
      <c r="I36" s="2"/>
      <c r="J36" s="38"/>
      <c r="K36" s="1"/>
      <c r="L36" s="37">
        <v>12.5</v>
      </c>
      <c r="M36" s="2"/>
      <c r="N36" s="38"/>
      <c r="O36" s="2"/>
      <c r="P36" s="39"/>
      <c r="Q36" s="41">
        <f t="shared" si="1"/>
      </c>
    </row>
    <row r="37" spans="2:17" ht="12.75">
      <c r="B37" s="36">
        <f t="shared" si="0"/>
      </c>
      <c r="C37" s="3" t="s">
        <v>85</v>
      </c>
      <c r="D37" s="1" t="s">
        <v>86</v>
      </c>
      <c r="E37" s="1" t="s">
        <v>98</v>
      </c>
      <c r="F37" s="1" t="s">
        <v>4</v>
      </c>
      <c r="G37" s="1"/>
      <c r="H37" s="37">
        <v>12.5</v>
      </c>
      <c r="I37" s="2"/>
      <c r="J37" s="38"/>
      <c r="K37" s="1"/>
      <c r="L37" s="37">
        <v>8</v>
      </c>
      <c r="M37" s="2"/>
      <c r="N37" s="38"/>
      <c r="O37" s="2"/>
      <c r="P37" s="39"/>
      <c r="Q37" s="41">
        <f t="shared" si="1"/>
      </c>
    </row>
    <row r="38" spans="2:17" ht="12.75">
      <c r="B38" s="36">
        <f t="shared" si="0"/>
      </c>
      <c r="C38" s="3" t="s">
        <v>87</v>
      </c>
      <c r="D38" s="1" t="s">
        <v>88</v>
      </c>
      <c r="E38" s="1" t="s">
        <v>8</v>
      </c>
      <c r="F38" s="1" t="s">
        <v>3</v>
      </c>
      <c r="G38" s="1"/>
      <c r="H38" s="37">
        <v>12.5</v>
      </c>
      <c r="I38" s="2"/>
      <c r="J38" s="38"/>
      <c r="K38" s="1"/>
      <c r="L38" s="37">
        <v>13</v>
      </c>
      <c r="M38" s="2"/>
      <c r="N38" s="38"/>
      <c r="O38" s="2"/>
      <c r="P38" s="39"/>
      <c r="Q38" s="41">
        <f t="shared" si="1"/>
      </c>
    </row>
    <row r="39" spans="2:17" ht="12.75">
      <c r="B39" s="46">
        <f t="shared" si="0"/>
      </c>
      <c r="C39" s="47" t="s">
        <v>89</v>
      </c>
      <c r="D39" s="48" t="s">
        <v>90</v>
      </c>
      <c r="E39" s="67" t="s">
        <v>101</v>
      </c>
      <c r="F39" s="68"/>
      <c r="G39" s="2"/>
      <c r="H39" s="38"/>
      <c r="I39" s="2"/>
      <c r="J39" s="38"/>
      <c r="K39" s="2"/>
      <c r="L39" s="38"/>
      <c r="M39" s="2"/>
      <c r="N39" s="38"/>
      <c r="O39" s="2"/>
      <c r="P39" s="39"/>
      <c r="Q39" s="49">
        <f t="shared" si="1"/>
      </c>
    </row>
    <row r="40" spans="2:17" ht="12.75">
      <c r="B40" s="36">
        <f t="shared" si="0"/>
      </c>
      <c r="C40" s="3" t="s">
        <v>91</v>
      </c>
      <c r="D40" s="1" t="s">
        <v>92</v>
      </c>
      <c r="E40" s="1" t="s">
        <v>95</v>
      </c>
      <c r="F40" s="1" t="s">
        <v>4</v>
      </c>
      <c r="G40" s="1"/>
      <c r="H40" s="37">
        <v>12.5</v>
      </c>
      <c r="I40" s="2"/>
      <c r="J40" s="38"/>
      <c r="K40" s="2"/>
      <c r="L40" s="38"/>
      <c r="M40" s="2"/>
      <c r="N40" s="38"/>
      <c r="O40" s="2"/>
      <c r="P40" s="39"/>
      <c r="Q40" s="41">
        <f t="shared" si="1"/>
      </c>
    </row>
    <row r="41" spans="2:17" ht="12.75">
      <c r="B41" s="36">
        <f t="shared" si="0"/>
      </c>
      <c r="C41" s="3" t="s">
        <v>93</v>
      </c>
      <c r="D41" s="1" t="s">
        <v>94</v>
      </c>
      <c r="E41" s="1" t="s">
        <v>96</v>
      </c>
      <c r="F41" s="1" t="s">
        <v>3</v>
      </c>
      <c r="G41" s="1"/>
      <c r="H41" s="37">
        <v>12.5</v>
      </c>
      <c r="I41" s="2"/>
      <c r="J41" s="38"/>
      <c r="K41" s="2"/>
      <c r="L41" s="38"/>
      <c r="M41" s="2"/>
      <c r="N41" s="38"/>
      <c r="O41" s="2"/>
      <c r="P41" s="39"/>
      <c r="Q41" s="41">
        <f t="shared" si="1"/>
      </c>
    </row>
    <row r="42" spans="2:17" ht="15.75">
      <c r="B42" s="4" t="s">
        <v>10</v>
      </c>
      <c r="C42" s="5" t="s">
        <v>11</v>
      </c>
      <c r="D42" s="6"/>
      <c r="E42" s="7"/>
      <c r="F42" s="6"/>
      <c r="G42" s="6"/>
      <c r="H42" s="6"/>
      <c r="I42" s="6"/>
      <c r="J42" s="8"/>
      <c r="K42" s="9"/>
      <c r="L42" s="9"/>
      <c r="M42" s="9"/>
      <c r="N42" s="9"/>
      <c r="O42" s="9"/>
      <c r="P42" s="10"/>
      <c r="Q42" s="42">
        <f>IF(SUM(Q19:Q41)=0,"",SUM(Q19:Q41))</f>
      </c>
    </row>
    <row r="43" spans="2:17" ht="15.75">
      <c r="B43" s="11" t="s">
        <v>10</v>
      </c>
      <c r="C43" s="5" t="s">
        <v>12</v>
      </c>
      <c r="D43" s="6"/>
      <c r="E43" s="7"/>
      <c r="F43" s="6"/>
      <c r="G43" s="6"/>
      <c r="H43" s="6"/>
      <c r="I43" s="6"/>
      <c r="J43" s="8"/>
      <c r="K43" s="10"/>
      <c r="L43" s="10"/>
      <c r="M43" s="10"/>
      <c r="N43" s="10"/>
      <c r="O43" s="10"/>
      <c r="P43" s="10"/>
      <c r="Q43" s="10"/>
    </row>
    <row r="44" spans="2:17" ht="15.75">
      <c r="B44" s="4" t="s">
        <v>10</v>
      </c>
      <c r="C44" s="12" t="s">
        <v>13</v>
      </c>
      <c r="D44" s="13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ht="15.75">
      <c r="B45" s="4" t="s">
        <v>10</v>
      </c>
      <c r="C45" s="14"/>
      <c r="D45" s="15" t="s">
        <v>14</v>
      </c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15.75">
      <c r="B46" s="4" t="s">
        <v>10</v>
      </c>
      <c r="C46" s="14"/>
      <c r="D46" s="16" t="s">
        <v>15</v>
      </c>
      <c r="E46" s="7"/>
      <c r="F46" s="6"/>
      <c r="G46" s="6"/>
      <c r="H46" s="6"/>
      <c r="I46" s="6"/>
      <c r="J46" s="6"/>
      <c r="K46" s="6"/>
      <c r="L46" s="6"/>
      <c r="M46" s="6"/>
      <c r="N46" s="17"/>
      <c r="O46" s="6"/>
      <c r="P46" s="6"/>
      <c r="Q46" s="6"/>
    </row>
    <row r="47" spans="2:17" ht="15.75">
      <c r="B47" s="4" t="s">
        <v>10</v>
      </c>
      <c r="C47" s="14"/>
      <c r="D47" s="16" t="s">
        <v>16</v>
      </c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15.75">
      <c r="B48" s="4" t="s">
        <v>10</v>
      </c>
      <c r="C48" s="14"/>
      <c r="D48" s="50" t="s">
        <v>17</v>
      </c>
      <c r="E48" s="51"/>
      <c r="F48" s="51"/>
      <c r="G48" s="51"/>
      <c r="H48" s="51"/>
      <c r="I48" s="51"/>
      <c r="J48" s="51"/>
      <c r="K48" s="51"/>
      <c r="L48" s="51"/>
      <c r="M48" s="6"/>
      <c r="N48" s="6"/>
      <c r="O48" s="6"/>
      <c r="P48" s="6"/>
      <c r="Q48" s="6"/>
    </row>
  </sheetData>
  <autoFilter ref="B18:B41"/>
  <mergeCells count="35">
    <mergeCell ref="C4:P4"/>
    <mergeCell ref="C5:D5"/>
    <mergeCell ref="F5:M5"/>
    <mergeCell ref="C6:D6"/>
    <mergeCell ref="F6:M6"/>
    <mergeCell ref="D1:Q1"/>
    <mergeCell ref="E2:K2"/>
    <mergeCell ref="L2:Q2"/>
    <mergeCell ref="C3:P3"/>
    <mergeCell ref="C7:H7"/>
    <mergeCell ref="I7:P7"/>
    <mergeCell ref="D8:H8"/>
    <mergeCell ref="J8:K8"/>
    <mergeCell ref="L8:M8"/>
    <mergeCell ref="N8:P8"/>
    <mergeCell ref="F9:L9"/>
    <mergeCell ref="M9:P11"/>
    <mergeCell ref="F10:L10"/>
    <mergeCell ref="F11:L11"/>
    <mergeCell ref="F12:L12"/>
    <mergeCell ref="F13:L13"/>
    <mergeCell ref="C15:D15"/>
    <mergeCell ref="E15:E18"/>
    <mergeCell ref="F15:F18"/>
    <mergeCell ref="G15:H17"/>
    <mergeCell ref="I15:J17"/>
    <mergeCell ref="K15:L17"/>
    <mergeCell ref="D48:L48"/>
    <mergeCell ref="M15:N17"/>
    <mergeCell ref="O15:P17"/>
    <mergeCell ref="Q15:Q17"/>
    <mergeCell ref="C16:D16"/>
    <mergeCell ref="C17:D17"/>
    <mergeCell ref="E39:F39"/>
    <mergeCell ref="E19:F19"/>
  </mergeCells>
  <hyperlinks>
    <hyperlink ref="D48" r:id="rId1" display="plus attach a cover letter to your order stating you will pay the total shipping cost"/>
    <hyperlink ref="L2" r:id="rId2" display="http://netservices.indot.in.gov/"/>
  </hyperlinks>
  <printOptions/>
  <pageMargins left="0.5" right="0.5" top="0.5" bottom="0.5" header="0.25" footer="0.25"/>
  <pageSetup horizontalDpi="300" verticalDpi="300" orientation="landscape" scale="7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2009-03-27T20:19:43Z</cp:lastPrinted>
  <dcterms:created xsi:type="dcterms:W3CDTF">2008-10-23T21:41:23Z</dcterms:created>
  <dcterms:modified xsi:type="dcterms:W3CDTF">2009-04-22T13:49:47Z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