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'Sheet1'!$B$18:$B$41</definedName>
    <definedName name="_xlnm.Print_Area" localSheetId="1">'Sheet1'!$B$3:$S$47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<sst xmlns="http://schemas.openxmlformats.org/spreadsheetml/2006/main" count="129" uniqueCount="89">
  <si>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</si>
  <si>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</si>
  <si>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</si>
  <si>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</si>
  <si>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</si>
  <si>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</si>
  <si>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</si>
  <si>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</si>
  <si>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</si>
  <si>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</si>
  <si>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</si>
  <si>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</si>
  <si>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</si>
  <si>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</si>
  <si>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</si>
  <si>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</si>
  <si>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</si>
  <si>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</si>
  <si>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</si>
  <si>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</si>
  <si>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</si>
  <si>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</si>
  <si>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</si>
  <si>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</si>
  <si>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</si>
  <si>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</si>
  <si>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</si>
  <si>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</si>
  <si>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</si>
  <si>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</si>
  <si>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</si>
  <si>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</si>
  <si>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</si>
  <si>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</si>
  <si>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</si>
  <si>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</si>
  <si>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</si>
  <si>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</si>
  <si>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</si>
  <si>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</si>
  <si>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</si>
  <si>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</si>
  <si>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</si>
  <si>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</si>
  <si>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</si>
  <si>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</si>
  <si>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</si>
  <si>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</si>
  <si>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</si>
  <si>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</si>
  <si>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</si>
  <si>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Laporte</t>
  </si>
  <si>
    <t>Greenfield</t>
  </si>
  <si>
    <t>Crawfordsville</t>
  </si>
  <si>
    <t>Ft. Wayne</t>
  </si>
  <si>
    <t>Vincennes</t>
  </si>
  <si>
    <t>BA CB EE</t>
  </si>
  <si>
    <t>BA</t>
  </si>
  <si>
    <t>DB</t>
  </si>
  <si>
    <t>DA</t>
  </si>
  <si>
    <t>EE</t>
  </si>
  <si>
    <t>CB 0265</t>
  </si>
  <si>
    <t>EM 0998</t>
  </si>
  <si>
    <t>EN</t>
  </si>
  <si>
    <t>R-28939-A</t>
  </si>
  <si>
    <t>You can download all Contract Information Books and Plans at NO CHARGE</t>
  </si>
  <si>
    <t>Just go to the following web address:</t>
  </si>
  <si>
    <t>http://netservices.indot.in.gov/</t>
  </si>
  <si>
    <t>Special Letting</t>
  </si>
  <si>
    <t>IR-28975-B</t>
  </si>
  <si>
    <t>R-26456-C</t>
  </si>
  <si>
    <t>R-28309-B</t>
  </si>
  <si>
    <t xml:space="preserve">BA  </t>
  </si>
  <si>
    <t>R-28834-B</t>
  </si>
  <si>
    <t>R-28905-B</t>
  </si>
  <si>
    <t>RS-28668-B</t>
  </si>
  <si>
    <t>B-27313-B</t>
  </si>
  <si>
    <t>B-28646-C</t>
  </si>
  <si>
    <t>B-28799-B</t>
  </si>
  <si>
    <t>B-28800-B</t>
  </si>
  <si>
    <t>B-29026-B</t>
  </si>
  <si>
    <t>DA 0103</t>
  </si>
  <si>
    <t>B-29073-B</t>
  </si>
  <si>
    <t>B-29100-B</t>
  </si>
  <si>
    <t>B-29603-B</t>
  </si>
  <si>
    <t>M-27747-B</t>
  </si>
  <si>
    <t>M-29985-B</t>
  </si>
  <si>
    <t>M-29986-B</t>
  </si>
  <si>
    <t>Postponed until 3/5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</si>
</sst>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25" xfId="0" applyNumberFormat="1" applyFont="1" applyFill="1" applyBorder="1" applyAlignment="1" applyProtection="1">
      <alignment vertical="center"/>
      <protection locked="0"/>
    </xf>
    <xf numFmtId="165" fontId="0" fillId="0" borderId="25" xfId="0" applyNumberFormat="1" applyBorder="1" applyAlignment="1">
      <alignment vertical="center"/>
    </xf>
    <xf numFmtId="0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5" xfId="0" applyNumberFormat="1" applyBorder="1" applyAlignment="1">
      <alignment vertical="center"/>
    </xf>
    <xf numFmtId="165" fontId="3" fillId="0" borderId="24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6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 applyProtection="1">
      <alignment horizontal="left" vertical="center"/>
      <protection locked="0"/>
    </xf>
    <xf numFmtId="0" fontId="30" fillId="0" borderId="32" xfId="0" applyFont="1" applyFill="1" applyBorder="1" applyAlignment="1" applyProtection="1">
      <alignment horizontal="left" vertical="center"/>
      <protection locked="0"/>
    </xf>
    <xf numFmtId="0" fontId="21" fillId="0" borderId="33" xfId="21" applyFont="1" applyFill="1" applyBorder="1" applyAlignment="1">
      <alignment horizontal="center" wrapText="1"/>
      <protection/>
    </xf>
    <xf numFmtId="0" fontId="21" fillId="0" borderId="34" xfId="21" applyFont="1" applyFill="1" applyBorder="1" applyAlignment="1">
      <alignment horizontal="center" wrapText="1"/>
      <protection/>
    </xf>
    <xf numFmtId="0" fontId="21" fillId="0" borderId="30" xfId="2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8" t="s">
        <v>36</v>
      </c>
      <c r="C1" s="58"/>
      <c r="D1" s="58"/>
      <c r="E1" s="58"/>
      <c r="F1" s="58"/>
      <c r="G1" s="58"/>
      <c r="H1" s="58"/>
      <c r="I1" s="58"/>
    </row>
    <row r="2" spans="2:9" ht="25.5" customHeight="1">
      <c r="B2" s="63" t="s">
        <v>42</v>
      </c>
      <c r="C2" s="63"/>
      <c r="D2" s="63"/>
      <c r="E2" s="63"/>
      <c r="F2" s="63"/>
      <c r="G2" s="63"/>
      <c r="H2" s="63"/>
      <c r="I2" s="63"/>
    </row>
    <row r="3" spans="2:9" ht="16.5" customHeight="1">
      <c r="B3" s="63"/>
      <c r="C3" s="63"/>
      <c r="D3" s="63"/>
      <c r="E3" s="63"/>
      <c r="F3" s="63"/>
      <c r="G3" s="63"/>
      <c r="H3" s="63"/>
      <c r="I3" s="63"/>
    </row>
    <row r="4" ht="16.5" customHeight="1">
      <c r="B4" s="35"/>
    </row>
    <row r="5" spans="2:9" ht="16.5" customHeight="1">
      <c r="B5" s="62" t="s">
        <v>43</v>
      </c>
      <c r="C5" s="62"/>
      <c r="D5" s="62"/>
      <c r="E5" s="62"/>
      <c r="F5" s="62"/>
      <c r="G5" s="62"/>
      <c r="H5" s="62"/>
      <c r="I5" s="62"/>
    </row>
    <row r="6" spans="2:3" ht="16.5" customHeight="1">
      <c r="B6" s="35"/>
      <c r="C6" s="37"/>
    </row>
    <row r="7" spans="2:7" ht="21" customHeight="1">
      <c r="B7" s="44" t="s">
        <v>2</v>
      </c>
      <c r="C7" s="59"/>
      <c r="D7" s="59"/>
      <c r="E7" s="59"/>
      <c r="F7" s="59"/>
      <c r="G7" s="59"/>
    </row>
    <row r="8" spans="2:7" ht="25.5" customHeight="1">
      <c r="B8" s="44" t="s">
        <v>40</v>
      </c>
      <c r="C8" s="60"/>
      <c r="D8" s="60"/>
      <c r="E8" s="60"/>
      <c r="F8" s="60"/>
      <c r="G8" s="60"/>
    </row>
    <row r="9" ht="15.75" customHeight="1">
      <c r="B9" s="35"/>
    </row>
    <row r="10" spans="2:7" ht="15.75">
      <c r="B10" s="47" t="s">
        <v>41</v>
      </c>
      <c r="C10" s="64"/>
      <c r="D10" s="64"/>
      <c r="E10" s="64"/>
      <c r="F10" s="64"/>
      <c r="G10" s="64"/>
    </row>
    <row r="12" spans="2:7" ht="18" customHeight="1">
      <c r="B12" s="47" t="s">
        <v>39</v>
      </c>
      <c r="C12" s="64"/>
      <c r="D12" s="64"/>
      <c r="E12" s="64"/>
      <c r="F12" s="64"/>
      <c r="G12" s="64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1" t="s">
        <v>38</v>
      </c>
      <c r="F26" s="61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48"/>
  <sheetViews>
    <sheetView showGridLines="0" tabSelected="1" workbookViewId="0" topLeftCell="A1">
      <selection activeCell="W30" sqref="W3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65" t="s">
        <v>65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9" s="52" customFormat="1" ht="17.25" customHeight="1">
      <c r="B2" s="53"/>
      <c r="C2" s="54"/>
      <c r="D2" s="55"/>
      <c r="E2" s="66" t="s">
        <v>66</v>
      </c>
      <c r="F2" s="66"/>
      <c r="G2" s="66"/>
      <c r="H2" s="66"/>
      <c r="I2" s="66"/>
      <c r="J2" s="66"/>
      <c r="K2" s="66"/>
      <c r="L2" s="67" t="s">
        <v>67</v>
      </c>
      <c r="M2" s="68"/>
      <c r="N2" s="68"/>
      <c r="O2" s="68"/>
      <c r="P2" s="68"/>
      <c r="Q2" s="68"/>
      <c r="R2" s="68"/>
      <c r="S2" s="68"/>
    </row>
    <row r="3" spans="3:19" ht="38.25" customHeight="1">
      <c r="C3" s="94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3"/>
      <c r="R3" s="13"/>
      <c r="S3" s="13"/>
    </row>
    <row r="4" spans="3:19" ht="15.75">
      <c r="C4" s="94" t="s">
        <v>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3"/>
      <c r="R4" s="13"/>
      <c r="S4" s="13"/>
    </row>
    <row r="5" spans="3:19" ht="15.75">
      <c r="C5" s="80" t="s">
        <v>3</v>
      </c>
      <c r="D5" s="80"/>
      <c r="E5" s="15"/>
      <c r="F5" s="96"/>
      <c r="G5" s="96"/>
      <c r="H5" s="96"/>
      <c r="I5" s="96"/>
      <c r="J5" s="96"/>
      <c r="K5" s="96"/>
      <c r="L5" s="96"/>
      <c r="M5" s="96"/>
      <c r="N5" s="14"/>
      <c r="O5" s="14"/>
      <c r="P5" s="14"/>
      <c r="Q5" s="16"/>
      <c r="R5" s="16"/>
      <c r="S5" s="16"/>
    </row>
    <row r="6" spans="3:19" ht="15.75">
      <c r="C6" s="80" t="s">
        <v>2</v>
      </c>
      <c r="D6" s="80"/>
      <c r="E6" s="15"/>
      <c r="F6" s="96"/>
      <c r="G6" s="96"/>
      <c r="H6" s="96"/>
      <c r="I6" s="96"/>
      <c r="J6" s="96"/>
      <c r="K6" s="96"/>
      <c r="L6" s="96"/>
      <c r="M6" s="96"/>
      <c r="N6" s="14"/>
      <c r="O6" s="14"/>
      <c r="P6" s="14"/>
      <c r="Q6" s="16"/>
      <c r="R6" s="16"/>
      <c r="S6" s="16"/>
    </row>
    <row r="7" spans="3:19" ht="15.75">
      <c r="C7" s="80" t="s">
        <v>30</v>
      </c>
      <c r="D7" s="56"/>
      <c r="E7" s="56"/>
      <c r="F7" s="56"/>
      <c r="G7" s="56"/>
      <c r="H7" s="57"/>
      <c r="I7" s="78"/>
      <c r="J7" s="79"/>
      <c r="K7" s="79"/>
      <c r="L7" s="79"/>
      <c r="M7" s="79"/>
      <c r="N7" s="79"/>
      <c r="O7" s="79"/>
      <c r="P7" s="79"/>
      <c r="Q7" s="16"/>
      <c r="R7" s="16"/>
      <c r="S7" s="16"/>
    </row>
    <row r="8" spans="3:19" ht="15.75">
      <c r="C8" s="17" t="s">
        <v>4</v>
      </c>
      <c r="D8" s="84"/>
      <c r="E8" s="84"/>
      <c r="F8" s="84"/>
      <c r="G8" s="84"/>
      <c r="H8" s="84"/>
      <c r="I8" s="14" t="s">
        <v>5</v>
      </c>
      <c r="J8" s="84"/>
      <c r="K8" s="84"/>
      <c r="L8" s="97" t="s">
        <v>6</v>
      </c>
      <c r="M8" s="97"/>
      <c r="N8" s="84"/>
      <c r="O8" s="84"/>
      <c r="P8" s="84"/>
      <c r="Q8" s="16"/>
      <c r="R8" s="16"/>
      <c r="S8" s="16"/>
    </row>
    <row r="9" spans="3:19" ht="15.75">
      <c r="C9" s="14" t="s">
        <v>13</v>
      </c>
      <c r="D9" s="14"/>
      <c r="E9" s="14"/>
      <c r="F9" s="93"/>
      <c r="G9" s="93"/>
      <c r="H9" s="93"/>
      <c r="I9" s="93"/>
      <c r="J9" s="93"/>
      <c r="K9" s="93"/>
      <c r="L9" s="93"/>
      <c r="M9" s="90" t="s">
        <v>22</v>
      </c>
      <c r="N9" s="91"/>
      <c r="O9" s="91"/>
      <c r="P9" s="91"/>
      <c r="Q9" s="9"/>
      <c r="R9" s="9"/>
      <c r="S9" s="9"/>
    </row>
    <row r="10" spans="3:19" ht="15.75">
      <c r="C10" s="14" t="s">
        <v>14</v>
      </c>
      <c r="D10" s="14"/>
      <c r="E10" s="14"/>
      <c r="F10" s="81"/>
      <c r="G10" s="81"/>
      <c r="H10" s="81"/>
      <c r="I10" s="81"/>
      <c r="J10" s="81"/>
      <c r="K10" s="81"/>
      <c r="L10" s="81"/>
      <c r="M10" s="91"/>
      <c r="N10" s="91"/>
      <c r="O10" s="91"/>
      <c r="P10" s="91"/>
      <c r="Q10" s="10"/>
      <c r="R10" s="10"/>
      <c r="S10" s="10"/>
    </row>
    <row r="11" spans="3:19" ht="15.75">
      <c r="C11" s="14" t="s">
        <v>15</v>
      </c>
      <c r="D11" s="14"/>
      <c r="E11" s="14"/>
      <c r="F11" s="81"/>
      <c r="G11" s="82"/>
      <c r="H11" s="82"/>
      <c r="I11" s="82"/>
      <c r="J11" s="82"/>
      <c r="K11" s="82"/>
      <c r="L11" s="82"/>
      <c r="M11" s="91"/>
      <c r="N11" s="91"/>
      <c r="O11" s="91"/>
      <c r="P11" s="91"/>
      <c r="Q11" s="10"/>
      <c r="R11" s="10"/>
      <c r="S11" s="10"/>
    </row>
    <row r="12" spans="3:19" ht="15.75">
      <c r="C12" s="14" t="s">
        <v>29</v>
      </c>
      <c r="D12" s="14"/>
      <c r="E12" s="14"/>
      <c r="F12" s="83"/>
      <c r="G12" s="83"/>
      <c r="H12" s="83"/>
      <c r="I12" s="83"/>
      <c r="J12" s="83"/>
      <c r="K12" s="83"/>
      <c r="L12" s="83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83"/>
      <c r="G13" s="92"/>
      <c r="H13" s="92"/>
      <c r="I13" s="92"/>
      <c r="J13" s="92"/>
      <c r="K13" s="92"/>
      <c r="L13" s="92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99" t="s">
        <v>23</v>
      </c>
      <c r="B15" s="20"/>
      <c r="C15" s="109" t="s">
        <v>16</v>
      </c>
      <c r="D15" s="110"/>
      <c r="E15" s="102" t="s">
        <v>24</v>
      </c>
      <c r="F15" s="72" t="s">
        <v>48</v>
      </c>
      <c r="G15" s="85"/>
      <c r="H15" s="101" t="s">
        <v>50</v>
      </c>
      <c r="I15" s="85"/>
      <c r="J15" s="72" t="s">
        <v>18</v>
      </c>
      <c r="K15" s="85"/>
      <c r="L15" s="72" t="s">
        <v>19</v>
      </c>
      <c r="M15" s="85"/>
      <c r="N15" s="72" t="s">
        <v>20</v>
      </c>
      <c r="O15" s="85"/>
      <c r="P15" s="72" t="s">
        <v>21</v>
      </c>
      <c r="Q15" s="73"/>
      <c r="R15" s="7"/>
      <c r="S15" s="69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00"/>
      <c r="B16" s="8"/>
      <c r="C16" s="107">
        <v>39505</v>
      </c>
      <c r="D16" s="108"/>
      <c r="E16" s="103"/>
      <c r="F16" s="86"/>
      <c r="G16" s="87"/>
      <c r="H16" s="86"/>
      <c r="I16" s="87"/>
      <c r="J16" s="86"/>
      <c r="K16" s="87"/>
      <c r="L16" s="86"/>
      <c r="M16" s="87"/>
      <c r="N16" s="86"/>
      <c r="O16" s="87"/>
      <c r="P16" s="74"/>
      <c r="Q16" s="75"/>
      <c r="R16" s="1"/>
      <c r="S16" s="70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00"/>
      <c r="B17" s="5"/>
      <c r="C17" s="105" t="s">
        <v>68</v>
      </c>
      <c r="D17" s="106"/>
      <c r="E17" s="103"/>
      <c r="F17" s="86"/>
      <c r="G17" s="87"/>
      <c r="H17" s="88"/>
      <c r="I17" s="89"/>
      <c r="J17" s="88"/>
      <c r="K17" s="89"/>
      <c r="L17" s="88"/>
      <c r="M17" s="89"/>
      <c r="N17" s="88"/>
      <c r="O17" s="89"/>
      <c r="P17" s="76"/>
      <c r="Q17" s="77"/>
      <c r="R17" s="6"/>
      <c r="S17" s="7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104"/>
      <c r="F18" s="111"/>
      <c r="G18" s="112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/>
      <c r="C19" s="50"/>
      <c r="D19" s="50" t="s">
        <v>69</v>
      </c>
      <c r="E19" s="115" t="s">
        <v>88</v>
      </c>
      <c r="F19" s="116"/>
      <c r="G19" s="117"/>
      <c r="H19" s="24"/>
      <c r="I19" s="24"/>
      <c r="J19" s="25"/>
      <c r="K19" s="24"/>
      <c r="L19" s="25"/>
      <c r="M19" s="24"/>
      <c r="N19" s="25"/>
      <c r="O19" s="24"/>
      <c r="P19" s="25"/>
      <c r="Q19" s="24"/>
      <c r="R19" s="26">
        <f>IF(B19="",0,H19+J19+L19+N19+P19)</f>
        <v>0</v>
      </c>
      <c r="S19" s="24">
        <f>IF(R19=0,"",H19*I19+J19*K19+L19*M19+N19*O19+P19*Q19)</f>
      </c>
    </row>
    <row r="20" spans="1:19" ht="15.75">
      <c r="A20" s="11">
        <v>2</v>
      </c>
      <c r="B20" s="23"/>
      <c r="C20" s="41">
        <v>150</v>
      </c>
      <c r="D20" s="41" t="s">
        <v>70</v>
      </c>
      <c r="E20" s="41" t="s">
        <v>60</v>
      </c>
      <c r="F20" s="113" t="s">
        <v>55</v>
      </c>
      <c r="G20" s="114"/>
      <c r="H20" s="25"/>
      <c r="I20" s="24">
        <f>IF(D20="","",12.5)</f>
        <v>12.5</v>
      </c>
      <c r="J20" s="25"/>
      <c r="K20" s="24">
        <v>6</v>
      </c>
      <c r="L20" s="25"/>
      <c r="M20" s="24"/>
      <c r="N20" s="25"/>
      <c r="O20" s="24"/>
      <c r="P20" s="25"/>
      <c r="Q20" s="24"/>
      <c r="R20" s="26">
        <f aca="true" t="shared" si="0" ref="R20:R36">IF(B20="",0,H20+J20+L20+N20+P20)</f>
        <v>0</v>
      </c>
      <c r="S20" s="24">
        <f aca="true" t="shared" si="1" ref="S20:S36">IF(R20=0,"",H20*I20+J20*K20+L20*M20+N20*O20+P20*Q20)</f>
      </c>
    </row>
    <row r="21" spans="1:19" ht="15.75">
      <c r="A21" s="11">
        <v>3</v>
      </c>
      <c r="B21" s="23"/>
      <c r="C21" s="41">
        <v>160</v>
      </c>
      <c r="D21" s="41" t="s">
        <v>71</v>
      </c>
      <c r="E21" s="41" t="s">
        <v>72</v>
      </c>
      <c r="F21" s="113" t="s">
        <v>51</v>
      </c>
      <c r="G21" s="114"/>
      <c r="H21" s="25"/>
      <c r="I21" s="24">
        <f aca="true" t="shared" si="2" ref="I21:I36">IF(D21="","",12.5)</f>
        <v>12.5</v>
      </c>
      <c r="J21" s="25"/>
      <c r="K21" s="24">
        <v>17.5</v>
      </c>
      <c r="L21" s="25"/>
      <c r="M21" s="24"/>
      <c r="N21" s="25"/>
      <c r="O21" s="24"/>
      <c r="P21" s="25"/>
      <c r="Q21" s="24"/>
      <c r="R21" s="26">
        <f t="shared" si="0"/>
        <v>0</v>
      </c>
      <c r="S21" s="24">
        <f t="shared" si="1"/>
      </c>
    </row>
    <row r="22" spans="1:19" ht="15.75">
      <c r="A22" s="11">
        <v>4</v>
      </c>
      <c r="B22" s="23"/>
      <c r="C22" s="41">
        <v>170</v>
      </c>
      <c r="D22" s="41" t="s">
        <v>73</v>
      </c>
      <c r="E22" s="41" t="s">
        <v>56</v>
      </c>
      <c r="F22" s="113" t="s">
        <v>55</v>
      </c>
      <c r="G22" s="114"/>
      <c r="H22" s="25"/>
      <c r="I22" s="24">
        <f t="shared" si="2"/>
        <v>12.5</v>
      </c>
      <c r="J22" s="25"/>
      <c r="K22" s="24">
        <v>18.5</v>
      </c>
      <c r="L22" s="25"/>
      <c r="M22" s="24"/>
      <c r="N22" s="25"/>
      <c r="O22" s="24"/>
      <c r="P22" s="25"/>
      <c r="Q22" s="24"/>
      <c r="R22" s="26">
        <f t="shared" si="0"/>
        <v>0</v>
      </c>
      <c r="S22" s="24">
        <f t="shared" si="1"/>
      </c>
    </row>
    <row r="23" spans="1:19" ht="15.75">
      <c r="A23" s="11">
        <v>5</v>
      </c>
      <c r="B23" s="23"/>
      <c r="C23" s="41">
        <v>180</v>
      </c>
      <c r="D23" s="41" t="s">
        <v>74</v>
      </c>
      <c r="E23" s="41" t="s">
        <v>56</v>
      </c>
      <c r="F23" s="113" t="s">
        <v>51</v>
      </c>
      <c r="G23" s="114"/>
      <c r="H23" s="25"/>
      <c r="I23" s="24">
        <f t="shared" si="2"/>
        <v>12.5</v>
      </c>
      <c r="J23" s="25"/>
      <c r="K23" s="24">
        <v>77</v>
      </c>
      <c r="L23" s="25"/>
      <c r="M23" s="24"/>
      <c r="N23" s="25"/>
      <c r="O23" s="24"/>
      <c r="P23" s="25"/>
      <c r="Q23" s="24"/>
      <c r="R23" s="26">
        <f t="shared" si="0"/>
        <v>0</v>
      </c>
      <c r="S23" s="24">
        <f t="shared" si="1"/>
      </c>
    </row>
    <row r="24" spans="1:19" ht="15.75">
      <c r="A24" s="11">
        <v>6</v>
      </c>
      <c r="B24" s="23"/>
      <c r="C24" s="41">
        <v>194</v>
      </c>
      <c r="D24" s="41" t="s">
        <v>64</v>
      </c>
      <c r="E24" s="41" t="s">
        <v>56</v>
      </c>
      <c r="F24" s="113" t="s">
        <v>52</v>
      </c>
      <c r="G24" s="114"/>
      <c r="H24" s="25"/>
      <c r="I24" s="24">
        <f t="shared" si="2"/>
        <v>12.5</v>
      </c>
      <c r="J24" s="25"/>
      <c r="K24" s="24">
        <v>71.5</v>
      </c>
      <c r="L24" s="25"/>
      <c r="M24" s="24">
        <v>19</v>
      </c>
      <c r="N24" s="25"/>
      <c r="O24" s="24">
        <v>18.5</v>
      </c>
      <c r="P24" s="25"/>
      <c r="Q24" s="24">
        <v>73.5</v>
      </c>
      <c r="R24" s="26">
        <f t="shared" si="0"/>
        <v>0</v>
      </c>
      <c r="S24" s="24">
        <f t="shared" si="1"/>
      </c>
    </row>
    <row r="25" spans="1:19" ht="15.75">
      <c r="A25" s="11">
        <v>7</v>
      </c>
      <c r="B25" s="23"/>
      <c r="C25" s="41">
        <v>230</v>
      </c>
      <c r="D25" s="41" t="s">
        <v>75</v>
      </c>
      <c r="E25" s="41" t="s">
        <v>57</v>
      </c>
      <c r="F25" s="113" t="s">
        <v>55</v>
      </c>
      <c r="G25" s="114"/>
      <c r="H25" s="25"/>
      <c r="I25" s="24">
        <f t="shared" si="2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0"/>
        <v>0</v>
      </c>
      <c r="S25" s="24">
        <f t="shared" si="1"/>
      </c>
    </row>
    <row r="26" spans="1:19" ht="15.75">
      <c r="A26" s="11">
        <v>8</v>
      </c>
      <c r="B26" s="23"/>
      <c r="C26" s="41">
        <v>234</v>
      </c>
      <c r="D26" s="41" t="s">
        <v>76</v>
      </c>
      <c r="E26" s="41" t="s">
        <v>61</v>
      </c>
      <c r="F26" s="113" t="s">
        <v>52</v>
      </c>
      <c r="G26" s="114"/>
      <c r="H26" s="25"/>
      <c r="I26" s="24">
        <f t="shared" si="2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0"/>
        <v>0</v>
      </c>
      <c r="S26" s="24">
        <f t="shared" si="1"/>
      </c>
    </row>
    <row r="27" spans="1:19" ht="15.75">
      <c r="A27" s="11">
        <v>9</v>
      </c>
      <c r="B27" s="23"/>
      <c r="C27" s="41">
        <v>260</v>
      </c>
      <c r="D27" s="41" t="s">
        <v>77</v>
      </c>
      <c r="E27" s="41" t="s">
        <v>62</v>
      </c>
      <c r="F27" s="113" t="s">
        <v>53</v>
      </c>
      <c r="G27" s="114"/>
      <c r="H27" s="25"/>
      <c r="I27" s="24">
        <f t="shared" si="2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0"/>
        <v>0</v>
      </c>
      <c r="S27" s="24">
        <f t="shared" si="1"/>
      </c>
    </row>
    <row r="28" spans="1:19" ht="15.75">
      <c r="A28" s="11">
        <v>10</v>
      </c>
      <c r="B28" s="23"/>
      <c r="C28" s="41">
        <v>270</v>
      </c>
      <c r="D28" s="41" t="s">
        <v>78</v>
      </c>
      <c r="E28" s="41" t="s">
        <v>59</v>
      </c>
      <c r="F28" s="113" t="s">
        <v>52</v>
      </c>
      <c r="G28" s="114"/>
      <c r="H28" s="25"/>
      <c r="I28" s="24">
        <f t="shared" si="2"/>
        <v>12.5</v>
      </c>
      <c r="J28" s="25"/>
      <c r="K28" s="24"/>
      <c r="L28" s="25"/>
      <c r="M28" s="24">
        <v>5</v>
      </c>
      <c r="N28" s="25"/>
      <c r="O28" s="24"/>
      <c r="P28" s="25"/>
      <c r="Q28" s="24"/>
      <c r="R28" s="26">
        <f t="shared" si="0"/>
        <v>0</v>
      </c>
      <c r="S28" s="24">
        <f t="shared" si="1"/>
      </c>
    </row>
    <row r="29" spans="1:19" ht="15.75">
      <c r="A29" s="11">
        <v>11</v>
      </c>
      <c r="B29" s="23"/>
      <c r="C29" s="41">
        <v>280</v>
      </c>
      <c r="D29" s="41" t="s">
        <v>79</v>
      </c>
      <c r="E29" s="41" t="s">
        <v>59</v>
      </c>
      <c r="F29" s="113" t="s">
        <v>52</v>
      </c>
      <c r="G29" s="114"/>
      <c r="H29" s="25"/>
      <c r="I29" s="24">
        <f t="shared" si="2"/>
        <v>12.5</v>
      </c>
      <c r="J29" s="25"/>
      <c r="K29" s="24"/>
      <c r="L29" s="25"/>
      <c r="M29" s="24">
        <v>13</v>
      </c>
      <c r="N29" s="25"/>
      <c r="O29" s="24"/>
      <c r="P29" s="25"/>
      <c r="Q29" s="24"/>
      <c r="R29" s="26">
        <f t="shared" si="0"/>
        <v>0</v>
      </c>
      <c r="S29" s="24">
        <f t="shared" si="1"/>
      </c>
    </row>
    <row r="30" spans="1:19" ht="15.75">
      <c r="A30" s="11">
        <v>12</v>
      </c>
      <c r="B30" s="23"/>
      <c r="C30" s="41">
        <v>290</v>
      </c>
      <c r="D30" s="41" t="s">
        <v>80</v>
      </c>
      <c r="E30" s="41" t="s">
        <v>81</v>
      </c>
      <c r="F30" s="113" t="s">
        <v>51</v>
      </c>
      <c r="G30" s="114"/>
      <c r="H30" s="25"/>
      <c r="I30" s="24">
        <f t="shared" si="2"/>
        <v>12.5</v>
      </c>
      <c r="J30" s="25"/>
      <c r="K30" s="24"/>
      <c r="L30" s="25"/>
      <c r="M30" s="24">
        <v>12</v>
      </c>
      <c r="N30" s="25"/>
      <c r="O30" s="24"/>
      <c r="P30" s="25"/>
      <c r="Q30" s="24"/>
      <c r="R30" s="26">
        <f t="shared" si="0"/>
        <v>0</v>
      </c>
      <c r="S30" s="24">
        <f t="shared" si="1"/>
      </c>
    </row>
    <row r="31" spans="1:19" ht="15.75">
      <c r="A31" s="11">
        <v>13</v>
      </c>
      <c r="B31" s="23"/>
      <c r="C31" s="41">
        <v>300</v>
      </c>
      <c r="D31" s="41" t="s">
        <v>82</v>
      </c>
      <c r="E31" s="41" t="s">
        <v>59</v>
      </c>
      <c r="F31" s="113" t="s">
        <v>53</v>
      </c>
      <c r="G31" s="114"/>
      <c r="H31" s="25"/>
      <c r="I31" s="24">
        <f t="shared" si="2"/>
        <v>12.5</v>
      </c>
      <c r="J31" s="25"/>
      <c r="K31" s="24"/>
      <c r="L31" s="25"/>
      <c r="M31" s="24">
        <v>6.5</v>
      </c>
      <c r="N31" s="25"/>
      <c r="O31" s="24"/>
      <c r="P31" s="25"/>
      <c r="Q31" s="24"/>
      <c r="R31" s="26">
        <f t="shared" si="0"/>
        <v>0</v>
      </c>
      <c r="S31" s="24">
        <f t="shared" si="1"/>
      </c>
    </row>
    <row r="32" spans="1:19" ht="15.75">
      <c r="A32" s="11">
        <v>14</v>
      </c>
      <c r="B32" s="23"/>
      <c r="C32" s="41">
        <v>310</v>
      </c>
      <c r="D32" s="41" t="s">
        <v>83</v>
      </c>
      <c r="E32" s="41" t="s">
        <v>58</v>
      </c>
      <c r="F32" s="113" t="s">
        <v>54</v>
      </c>
      <c r="G32" s="114"/>
      <c r="H32" s="25"/>
      <c r="I32" s="24">
        <f t="shared" si="2"/>
        <v>12.5</v>
      </c>
      <c r="J32" s="25"/>
      <c r="K32" s="24"/>
      <c r="L32" s="25"/>
      <c r="M32" s="24">
        <v>7</v>
      </c>
      <c r="N32" s="25"/>
      <c r="O32" s="24"/>
      <c r="P32" s="25"/>
      <c r="Q32" s="24"/>
      <c r="R32" s="26">
        <f t="shared" si="0"/>
        <v>0</v>
      </c>
      <c r="S32" s="24">
        <f t="shared" si="1"/>
      </c>
    </row>
    <row r="33" spans="1:19" ht="15.75">
      <c r="A33" s="11">
        <v>15</v>
      </c>
      <c r="B33" s="23"/>
      <c r="C33" s="41">
        <v>320</v>
      </c>
      <c r="D33" s="41" t="s">
        <v>84</v>
      </c>
      <c r="E33" s="41" t="s">
        <v>59</v>
      </c>
      <c r="F33" s="113" t="s">
        <v>54</v>
      </c>
      <c r="G33" s="114"/>
      <c r="H33" s="25"/>
      <c r="I33" s="24">
        <f t="shared" si="2"/>
        <v>12.5</v>
      </c>
      <c r="J33" s="25"/>
      <c r="K33" s="24"/>
      <c r="L33" s="25"/>
      <c r="M33" s="24">
        <v>17</v>
      </c>
      <c r="N33" s="25"/>
      <c r="O33" s="24"/>
      <c r="P33" s="25"/>
      <c r="Q33" s="24"/>
      <c r="R33" s="26">
        <f t="shared" si="0"/>
        <v>0</v>
      </c>
      <c r="S33" s="24">
        <f t="shared" si="1"/>
      </c>
    </row>
    <row r="34" spans="1:19" ht="15.75">
      <c r="A34" s="11">
        <v>16</v>
      </c>
      <c r="B34" s="23"/>
      <c r="C34" s="41">
        <v>350</v>
      </c>
      <c r="D34" s="41" t="s">
        <v>85</v>
      </c>
      <c r="E34" s="41" t="s">
        <v>57</v>
      </c>
      <c r="F34" s="113" t="s">
        <v>53</v>
      </c>
      <c r="G34" s="114"/>
      <c r="H34" s="25"/>
      <c r="I34" s="24">
        <f t="shared" si="2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0"/>
        <v>0</v>
      </c>
      <c r="S34" s="24">
        <f t="shared" si="1"/>
      </c>
    </row>
    <row r="35" spans="1:19" ht="15.75">
      <c r="A35" s="11">
        <v>17</v>
      </c>
      <c r="B35" s="23"/>
      <c r="C35" s="41">
        <v>360</v>
      </c>
      <c r="D35" s="41" t="s">
        <v>86</v>
      </c>
      <c r="E35" s="41">
        <v>345</v>
      </c>
      <c r="F35" s="113" t="s">
        <v>52</v>
      </c>
      <c r="G35" s="114"/>
      <c r="H35" s="25"/>
      <c r="I35" s="24">
        <f t="shared" si="2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0"/>
        <v>0</v>
      </c>
      <c r="S35" s="24">
        <f t="shared" si="1"/>
      </c>
    </row>
    <row r="36" spans="1:19" ht="15.75">
      <c r="A36" s="11">
        <v>18</v>
      </c>
      <c r="B36" s="23"/>
      <c r="C36" s="41">
        <v>370</v>
      </c>
      <c r="D36" s="41" t="s">
        <v>87</v>
      </c>
      <c r="E36" s="41" t="s">
        <v>63</v>
      </c>
      <c r="F36" s="113" t="s">
        <v>52</v>
      </c>
      <c r="G36" s="114"/>
      <c r="H36" s="25"/>
      <c r="I36" s="24">
        <f t="shared" si="2"/>
        <v>12.5</v>
      </c>
      <c r="J36" s="25"/>
      <c r="K36" s="24"/>
      <c r="L36" s="25"/>
      <c r="M36" s="24"/>
      <c r="N36" s="25"/>
      <c r="O36" s="24"/>
      <c r="P36" s="25"/>
      <c r="Q36" s="24"/>
      <c r="R36" s="26">
        <f t="shared" si="0"/>
        <v>0</v>
      </c>
      <c r="S36" s="24">
        <f t="shared" si="1"/>
      </c>
    </row>
    <row r="37" spans="2:19" ht="15.75">
      <c r="B37" s="27" t="s">
        <v>12</v>
      </c>
      <c r="C37" s="28" t="s">
        <v>27</v>
      </c>
      <c r="J37" s="12"/>
      <c r="K37" s="16"/>
      <c r="L37" s="16"/>
      <c r="M37" s="16"/>
      <c r="N37" s="16"/>
      <c r="O37" s="16"/>
      <c r="P37" s="21"/>
      <c r="Q37" s="21"/>
      <c r="R37" s="30"/>
      <c r="S37" s="31">
        <f>SUM(S19:S36)</f>
        <v>0</v>
      </c>
    </row>
    <row r="38" spans="2:19" ht="15.75">
      <c r="B38" s="40" t="s">
        <v>12</v>
      </c>
      <c r="C38" s="28" t="s">
        <v>26</v>
      </c>
      <c r="J38" s="12"/>
      <c r="K38" s="21"/>
      <c r="L38" s="21"/>
      <c r="M38" s="21"/>
      <c r="N38" s="21"/>
      <c r="O38" s="21"/>
      <c r="P38" s="21"/>
      <c r="Q38" s="21"/>
      <c r="R38" s="30"/>
      <c r="S38" s="16"/>
    </row>
    <row r="39" spans="2:4" ht="15.75">
      <c r="B39" s="27" t="s">
        <v>12</v>
      </c>
      <c r="C39" s="49" t="s">
        <v>32</v>
      </c>
      <c r="D39" s="43"/>
    </row>
    <row r="40" spans="2:4" ht="15.75">
      <c r="B40" s="27" t="s">
        <v>12</v>
      </c>
      <c r="D40" s="48" t="s">
        <v>25</v>
      </c>
    </row>
    <row r="41" spans="2:14" ht="18.75" customHeight="1">
      <c r="B41" s="27" t="s">
        <v>12</v>
      </c>
      <c r="D41" s="42" t="s">
        <v>28</v>
      </c>
      <c r="N41" s="45"/>
    </row>
    <row r="42" spans="2:4" ht="15.75">
      <c r="B42" s="27" t="s">
        <v>12</v>
      </c>
      <c r="D42" s="42" t="s">
        <v>31</v>
      </c>
    </row>
    <row r="43" spans="2:6" ht="15.75">
      <c r="B43" s="27" t="s">
        <v>12</v>
      </c>
      <c r="D43" s="42" t="s">
        <v>33</v>
      </c>
      <c r="E43" s="46" t="s">
        <v>34</v>
      </c>
      <c r="F43" s="42" t="s">
        <v>35</v>
      </c>
    </row>
    <row r="44" spans="2:3" ht="15.75">
      <c r="B44" s="27" t="s">
        <v>12</v>
      </c>
      <c r="C44" s="49" t="s">
        <v>44</v>
      </c>
    </row>
    <row r="45" spans="2:4" ht="15.75">
      <c r="B45" s="27" t="s">
        <v>12</v>
      </c>
      <c r="D45" s="12" t="s">
        <v>45</v>
      </c>
    </row>
    <row r="46" spans="2:17" ht="15.75">
      <c r="B46" s="27" t="s">
        <v>12</v>
      </c>
      <c r="D46" s="12" t="s">
        <v>46</v>
      </c>
      <c r="H46" s="98" t="s">
        <v>47</v>
      </c>
      <c r="I46" s="98"/>
      <c r="J46" s="98"/>
      <c r="K46" s="98"/>
      <c r="L46" s="98"/>
      <c r="M46" s="98"/>
      <c r="N46" s="98"/>
      <c r="O46" s="98"/>
      <c r="P46" s="98"/>
      <c r="Q46" s="98"/>
    </row>
    <row r="47" spans="2:4" ht="15.75">
      <c r="B47" s="27" t="s">
        <v>12</v>
      </c>
      <c r="D47" s="12" t="s">
        <v>49</v>
      </c>
    </row>
    <row r="48" spans="2:4" ht="15.75">
      <c r="B48" s="27"/>
      <c r="D48" s="12"/>
    </row>
  </sheetData>
  <autoFilter ref="B18:B41"/>
  <mergeCells count="52">
    <mergeCell ref="E19:G19"/>
    <mergeCell ref="F36:G36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H46:Q46"/>
    <mergeCell ref="A15:A17"/>
    <mergeCell ref="H15:I17"/>
    <mergeCell ref="E15:E18"/>
    <mergeCell ref="C17:D17"/>
    <mergeCell ref="C16:D16"/>
    <mergeCell ref="C15:D15"/>
    <mergeCell ref="N15:O17"/>
    <mergeCell ref="F15:G18"/>
    <mergeCell ref="C3:P3"/>
    <mergeCell ref="C4:P4"/>
    <mergeCell ref="N8:P8"/>
    <mergeCell ref="J8:K8"/>
    <mergeCell ref="F6:M6"/>
    <mergeCell ref="L8:M8"/>
    <mergeCell ref="C5:D5"/>
    <mergeCell ref="C6:D6"/>
    <mergeCell ref="F5:M5"/>
    <mergeCell ref="J15:K17"/>
    <mergeCell ref="M9:P11"/>
    <mergeCell ref="F10:L10"/>
    <mergeCell ref="F13:L13"/>
    <mergeCell ref="L15:M17"/>
    <mergeCell ref="F9:L9"/>
    <mergeCell ref="D1:Q1"/>
    <mergeCell ref="E2:K2"/>
    <mergeCell ref="L2:S2"/>
    <mergeCell ref="S15:S17"/>
    <mergeCell ref="P15:Q17"/>
    <mergeCell ref="I7:P7"/>
    <mergeCell ref="C7:H7"/>
    <mergeCell ref="F11:L11"/>
    <mergeCell ref="F12:L12"/>
    <mergeCell ref="D8:H8"/>
  </mergeCells>
  <conditionalFormatting sqref="J19:J36 L19:L36 P19:P36 N19:N36">
    <cfRule type="expression" priority="1" dxfId="0" stopIfTrue="1">
      <formula>(K19=0)</formula>
    </cfRule>
  </conditionalFormatting>
  <conditionalFormatting sqref="K19:K36 M19:M36 O19:O36 Q19:Q36 H19:I19">
    <cfRule type="cellIs" priority="2" dxfId="1" operator="equal" stopIfTrue="1">
      <formula>0</formula>
    </cfRule>
  </conditionalFormatting>
  <hyperlinks>
    <hyperlink ref="E43" location="Sheet2!A1" display="cover letter "/>
    <hyperlink ref="H46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2007-10-31T15:39:18Z</cp:lastPrinted>
  <dcterms:created xsi:type="dcterms:W3CDTF">2001-11-19T15:24:38Z</dcterms:created>
  <dcterms:modified xsi:type="dcterms:W3CDTF">2008-02-25T21:30:35Z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