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'Sheet1'!$B$16:$B$59</definedName>
    <definedName name="_xlnm.Print_Area" localSheetId="1">'Sheet1'!$B$1:$S$64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<sst xmlns="http://schemas.openxmlformats.org/spreadsheetml/2006/main" count="150" uniqueCount="103">
  <si>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</si>
  <si>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</si>
  <si>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</si>
  <si>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</si>
  <si>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</si>
  <si>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</si>
  <si>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</si>
  <si>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</si>
  <si>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</si>
  <si>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</si>
  <si>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</si>
  <si>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</si>
  <si>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</si>
  <si>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</si>
  <si>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</si>
  <si>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</si>
  <si>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</si>
  <si>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</si>
  <si>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</si>
  <si>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</si>
  <si>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</si>
  <si>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</si>
  <si>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</si>
  <si>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</si>
  <si>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</si>
  <si>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</si>
  <si>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</si>
  <si>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</si>
  <si>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</si>
  <si>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</si>
  <si>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</si>
  <si>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</si>
  <si>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</si>
  <si>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</si>
  <si>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</si>
  <si>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</si>
  <si>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</si>
  <si>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</si>
  <si>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</si>
  <si>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</si>
  <si>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</si>
  <si>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</si>
  <si>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</si>
  <si>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</si>
  <si>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</si>
  <si>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</si>
  <si>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</si>
  <si>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</si>
  <si>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</si>
  <si>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</si>
  <si>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</si>
  <si>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</si>
  <si>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R-27623-A</t>
  </si>
  <si>
    <t>BA CB</t>
  </si>
  <si>
    <t>R-27680-B</t>
  </si>
  <si>
    <t>R-27940-C</t>
  </si>
  <si>
    <t>R-28085-A</t>
  </si>
  <si>
    <t>CB 0117</t>
  </si>
  <si>
    <t>R-28107-A</t>
  </si>
  <si>
    <t>EA 0048</t>
  </si>
  <si>
    <t>R-28303-D</t>
  </si>
  <si>
    <t>CB EA EF</t>
  </si>
  <si>
    <t>R-28421-C</t>
  </si>
  <si>
    <t>BA CB DA</t>
  </si>
  <si>
    <t>R-28628-A</t>
  </si>
  <si>
    <t>BA</t>
  </si>
  <si>
    <t>R-28634-A</t>
  </si>
  <si>
    <t>CB ET</t>
  </si>
  <si>
    <t>R-28650-A</t>
  </si>
  <si>
    <t>EE 0192</t>
  </si>
  <si>
    <t>RS-27948-A</t>
  </si>
  <si>
    <t>RS-27966-A</t>
  </si>
  <si>
    <t>RS-27998-C</t>
  </si>
  <si>
    <t>RS-28001-A</t>
  </si>
  <si>
    <t>RS-28005-A</t>
  </si>
  <si>
    <t>RS-28229-A</t>
  </si>
  <si>
    <t>RS-28230-A</t>
  </si>
  <si>
    <t>RS-28317-A</t>
  </si>
  <si>
    <t>RS-28412-A</t>
  </si>
  <si>
    <t>RS-28476-A</t>
  </si>
  <si>
    <t>RS-28592-A</t>
  </si>
  <si>
    <t>RS-28604-A</t>
  </si>
  <si>
    <t>RS-28606-A</t>
  </si>
  <si>
    <t>RS-28608-A</t>
  </si>
  <si>
    <t>RS-28610-A</t>
  </si>
  <si>
    <t>RS-28637-A</t>
  </si>
  <si>
    <t>RS-28695-A</t>
  </si>
  <si>
    <t>RS-28697-A</t>
  </si>
  <si>
    <t>B-28638-A</t>
  </si>
  <si>
    <t>B-28639-A</t>
  </si>
  <si>
    <t>EM</t>
  </si>
  <si>
    <t>B-28640-A</t>
  </si>
  <si>
    <t>0998</t>
  </si>
  <si>
    <t>T-24715-A</t>
  </si>
  <si>
    <t>EA</t>
  </si>
  <si>
    <t>T-28257-A</t>
  </si>
  <si>
    <t>TM-28186-A</t>
  </si>
  <si>
    <t>TM-28687-A</t>
  </si>
  <si>
    <t>EG 0320</t>
  </si>
  <si>
    <t>TM-28693-A</t>
  </si>
  <si>
    <t>EA 0190</t>
  </si>
  <si>
    <t>TM-28717-A</t>
  </si>
  <si>
    <t>EA 0165 0190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</si>
</sst>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30" fillId="0" borderId="9" xfId="21" applyFont="1" applyFill="1" applyBorder="1" applyAlignment="1">
      <alignment horizontal="left" wrapText="1"/>
      <protection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17" xfId="0" applyNumberFormat="1" applyFont="1" applyFill="1" applyBorder="1" applyAlignment="1" applyProtection="1">
      <alignment vertical="center"/>
      <protection locked="0"/>
    </xf>
    <xf numFmtId="165" fontId="0" fillId="0" borderId="17" xfId="0" applyNumberFormat="1" applyBorder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K17" sqref="K17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9" t="s">
        <v>44</v>
      </c>
      <c r="C1" s="59"/>
      <c r="D1" s="59"/>
      <c r="E1" s="59"/>
      <c r="F1" s="59"/>
      <c r="G1" s="59"/>
      <c r="H1" s="59"/>
      <c r="I1" s="59"/>
    </row>
    <row r="2" spans="2:9" ht="25.5" customHeight="1">
      <c r="B2" s="64" t="s">
        <v>50</v>
      </c>
      <c r="C2" s="64"/>
      <c r="D2" s="64"/>
      <c r="E2" s="64"/>
      <c r="F2" s="64"/>
      <c r="G2" s="64"/>
      <c r="H2" s="64"/>
      <c r="I2" s="64"/>
    </row>
    <row r="3" spans="2:9" ht="16.5" customHeight="1">
      <c r="B3" s="64"/>
      <c r="C3" s="64"/>
      <c r="D3" s="64"/>
      <c r="E3" s="64"/>
      <c r="F3" s="64"/>
      <c r="G3" s="64"/>
      <c r="H3" s="64"/>
      <c r="I3" s="64"/>
    </row>
    <row r="4" ht="16.5" customHeight="1">
      <c r="B4" s="36"/>
    </row>
    <row r="5" spans="2:9" ht="16.5" customHeight="1">
      <c r="B5" s="63" t="s">
        <v>51</v>
      </c>
      <c r="C5" s="63"/>
      <c r="D5" s="63"/>
      <c r="E5" s="63"/>
      <c r="F5" s="63"/>
      <c r="G5" s="63"/>
      <c r="H5" s="63"/>
      <c r="I5" s="63"/>
    </row>
    <row r="6" spans="2:3" ht="16.5" customHeight="1">
      <c r="B6" s="36"/>
      <c r="C6" s="38"/>
    </row>
    <row r="7" spans="2:7" ht="21" customHeight="1">
      <c r="B7" s="48" t="s">
        <v>2</v>
      </c>
      <c r="C7" s="60"/>
      <c r="D7" s="60"/>
      <c r="E7" s="60"/>
      <c r="F7" s="60"/>
      <c r="G7" s="60"/>
    </row>
    <row r="8" spans="2:7" ht="25.5" customHeight="1">
      <c r="B8" s="48" t="s">
        <v>48</v>
      </c>
      <c r="C8" s="61"/>
      <c r="D8" s="61"/>
      <c r="E8" s="61"/>
      <c r="F8" s="61"/>
      <c r="G8" s="61"/>
    </row>
    <row r="9" ht="15.75" customHeight="1">
      <c r="B9" s="36"/>
    </row>
    <row r="10" spans="2:7" ht="15.75">
      <c r="B10" s="51" t="s">
        <v>49</v>
      </c>
      <c r="C10" s="65"/>
      <c r="D10" s="65"/>
      <c r="E10" s="65"/>
      <c r="F10" s="65"/>
      <c r="G10" s="65"/>
    </row>
    <row r="12" spans="2:7" ht="18" customHeight="1">
      <c r="B12" s="51" t="s">
        <v>47</v>
      </c>
      <c r="C12" s="65"/>
      <c r="D12" s="65"/>
      <c r="E12" s="65"/>
      <c r="F12" s="65"/>
      <c r="G12" s="65"/>
    </row>
    <row r="13" ht="15.75">
      <c r="B13" s="37"/>
    </row>
    <row r="14" spans="2:9" ht="15.75">
      <c r="B14" s="37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9"/>
    </row>
    <row r="22" ht="15.75">
      <c r="D22" s="38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62" t="s">
        <v>46</v>
      </c>
      <c r="F26" s="62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4"/>
  <sheetViews>
    <sheetView showGridLines="0" tabSelected="1" workbookViewId="0" topLeftCell="A1">
      <selection activeCell="V46" sqref="V4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3"/>
      <c r="R1" s="13"/>
      <c r="S1" s="13"/>
    </row>
    <row r="2" spans="3:19" ht="15.75">
      <c r="C2" s="91" t="s">
        <v>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3"/>
      <c r="R2" s="13"/>
      <c r="S2" s="13"/>
    </row>
    <row r="3" spans="3:19" ht="15.75">
      <c r="C3" s="77" t="s">
        <v>3</v>
      </c>
      <c r="D3" s="77"/>
      <c r="E3" s="15"/>
      <c r="F3" s="93"/>
      <c r="G3" s="93"/>
      <c r="H3" s="93"/>
      <c r="I3" s="93"/>
      <c r="J3" s="93"/>
      <c r="K3" s="93"/>
      <c r="L3" s="93"/>
      <c r="M3" s="93"/>
      <c r="N3" s="14"/>
      <c r="O3" s="14"/>
      <c r="P3" s="14"/>
      <c r="Q3" s="16"/>
      <c r="R3" s="16"/>
      <c r="S3" s="16"/>
    </row>
    <row r="4" spans="3:19" ht="15.75">
      <c r="C4" s="77" t="s">
        <v>2</v>
      </c>
      <c r="D4" s="77"/>
      <c r="E4" s="15"/>
      <c r="F4" s="93"/>
      <c r="G4" s="93"/>
      <c r="H4" s="93"/>
      <c r="I4" s="93"/>
      <c r="J4" s="93"/>
      <c r="K4" s="93"/>
      <c r="L4" s="93"/>
      <c r="M4" s="93"/>
      <c r="N4" s="14"/>
      <c r="O4" s="14"/>
      <c r="P4" s="14"/>
      <c r="Q4" s="16"/>
      <c r="R4" s="16"/>
      <c r="S4" s="16"/>
    </row>
    <row r="5" spans="3:19" ht="15.75">
      <c r="C5" s="77" t="s">
        <v>34</v>
      </c>
      <c r="D5" s="78"/>
      <c r="E5" s="78"/>
      <c r="F5" s="78"/>
      <c r="G5" s="78"/>
      <c r="H5" s="79"/>
      <c r="I5" s="75"/>
      <c r="J5" s="76"/>
      <c r="K5" s="76"/>
      <c r="L5" s="76"/>
      <c r="M5" s="76"/>
      <c r="N5" s="76"/>
      <c r="O5" s="76"/>
      <c r="P5" s="76"/>
      <c r="Q5" s="16"/>
      <c r="R5" s="16"/>
      <c r="S5" s="16"/>
    </row>
    <row r="6" spans="3:19" ht="15.75">
      <c r="C6" s="17" t="s">
        <v>4</v>
      </c>
      <c r="D6" s="83"/>
      <c r="E6" s="83"/>
      <c r="F6" s="83"/>
      <c r="G6" s="83"/>
      <c r="H6" s="83"/>
      <c r="I6" s="14" t="s">
        <v>5</v>
      </c>
      <c r="J6" s="83"/>
      <c r="K6" s="83"/>
      <c r="L6" s="94" t="s">
        <v>6</v>
      </c>
      <c r="M6" s="94"/>
      <c r="N6" s="83"/>
      <c r="O6" s="83"/>
      <c r="P6" s="83"/>
      <c r="Q6" s="16"/>
      <c r="R6" s="16"/>
      <c r="S6" s="16"/>
    </row>
    <row r="7" spans="3:19" ht="15.75">
      <c r="C7" s="14" t="s">
        <v>14</v>
      </c>
      <c r="D7" s="14"/>
      <c r="E7" s="14"/>
      <c r="F7" s="43"/>
      <c r="G7" s="56"/>
      <c r="H7" s="57"/>
      <c r="I7" s="57"/>
      <c r="J7" s="57"/>
      <c r="K7" s="57"/>
      <c r="L7" s="57"/>
      <c r="M7" s="89" t="s">
        <v>25</v>
      </c>
      <c r="N7" s="90"/>
      <c r="O7" s="90"/>
      <c r="P7" s="90"/>
      <c r="Q7" s="9"/>
      <c r="R7" s="9"/>
      <c r="S7" s="9"/>
    </row>
    <row r="8" spans="3:19" ht="15.75">
      <c r="C8" s="14" t="s">
        <v>15</v>
      </c>
      <c r="D8" s="14"/>
      <c r="E8" s="14"/>
      <c r="F8" s="80"/>
      <c r="G8" s="80"/>
      <c r="H8" s="80"/>
      <c r="I8" s="80"/>
      <c r="J8" s="80"/>
      <c r="K8" s="80"/>
      <c r="L8" s="80"/>
      <c r="M8" s="90"/>
      <c r="N8" s="90"/>
      <c r="O8" s="90"/>
      <c r="P8" s="90"/>
      <c r="Q8" s="10"/>
      <c r="R8" s="10"/>
      <c r="S8" s="10"/>
    </row>
    <row r="9" spans="3:19" ht="15.75">
      <c r="C9" s="14" t="s">
        <v>16</v>
      </c>
      <c r="D9" s="14"/>
      <c r="E9" s="14"/>
      <c r="F9" s="80"/>
      <c r="G9" s="81"/>
      <c r="H9" s="81"/>
      <c r="I9" s="81"/>
      <c r="J9" s="81"/>
      <c r="K9" s="81"/>
      <c r="L9" s="81"/>
      <c r="M9" s="90"/>
      <c r="N9" s="90"/>
      <c r="O9" s="90"/>
      <c r="P9" s="90"/>
      <c r="Q9" s="10"/>
      <c r="R9" s="10"/>
      <c r="S9" s="10"/>
    </row>
    <row r="10" spans="3:19" ht="15.75">
      <c r="C10" s="14" t="s">
        <v>32</v>
      </c>
      <c r="D10" s="14"/>
      <c r="E10" s="14"/>
      <c r="F10" s="82"/>
      <c r="G10" s="82"/>
      <c r="H10" s="82"/>
      <c r="I10" s="82"/>
      <c r="J10" s="82"/>
      <c r="K10" s="82"/>
      <c r="L10" s="82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2"/>
      <c r="G11" s="58"/>
      <c r="H11" s="58"/>
      <c r="I11" s="58"/>
      <c r="J11" s="58"/>
      <c r="K11" s="58"/>
      <c r="L11" s="58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5" t="s">
        <v>26</v>
      </c>
      <c r="B13" s="20"/>
      <c r="C13" s="104" t="s">
        <v>17</v>
      </c>
      <c r="D13" s="105"/>
      <c r="E13" s="97" t="s">
        <v>27</v>
      </c>
      <c r="F13" s="69" t="s">
        <v>36</v>
      </c>
      <c r="G13" s="84"/>
      <c r="H13" s="69" t="s">
        <v>24</v>
      </c>
      <c r="I13" s="84"/>
      <c r="J13" s="69" t="s">
        <v>20</v>
      </c>
      <c r="K13" s="84"/>
      <c r="L13" s="69" t="s">
        <v>21</v>
      </c>
      <c r="M13" s="84"/>
      <c r="N13" s="69" t="s">
        <v>22</v>
      </c>
      <c r="O13" s="84"/>
      <c r="P13" s="69" t="s">
        <v>23</v>
      </c>
      <c r="Q13" s="70"/>
      <c r="R13" s="7"/>
      <c r="S13" s="66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6"/>
      <c r="B14" s="8"/>
      <c r="C14" s="102">
        <v>38847</v>
      </c>
      <c r="D14" s="103"/>
      <c r="E14" s="98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71"/>
      <c r="Q14" s="72"/>
      <c r="R14" s="1"/>
      <c r="S14" s="6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6"/>
      <c r="B15" s="5"/>
      <c r="C15" s="100" t="s">
        <v>33</v>
      </c>
      <c r="D15" s="101"/>
      <c r="E15" s="98"/>
      <c r="F15" s="87"/>
      <c r="G15" s="88"/>
      <c r="H15" s="87"/>
      <c r="I15" s="88"/>
      <c r="J15" s="87"/>
      <c r="K15" s="88"/>
      <c r="L15" s="87"/>
      <c r="M15" s="88"/>
      <c r="N15" s="87"/>
      <c r="O15" s="88"/>
      <c r="P15" s="73"/>
      <c r="Q15" s="74"/>
      <c r="R15" s="6"/>
      <c r="S15" s="6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40" t="s">
        <v>13</v>
      </c>
      <c r="C16" s="42" t="s">
        <v>18</v>
      </c>
      <c r="D16" s="42" t="s">
        <v>8</v>
      </c>
      <c r="E16" s="99"/>
      <c r="F16" s="41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5"/>
      <c r="D17" s="45" t="s">
        <v>52</v>
      </c>
      <c r="E17" s="45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11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5"/>
      <c r="D18" s="45" t="s">
        <v>54</v>
      </c>
      <c r="E18" s="45" t="s">
        <v>53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17</v>
      </c>
      <c r="L18" s="25"/>
      <c r="M18" s="24"/>
      <c r="N18" s="25"/>
      <c r="O18" s="24">
        <v>5</v>
      </c>
      <c r="P18" s="25"/>
      <c r="Q18" s="24">
        <v>6.8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5"/>
      <c r="D19" s="45" t="s">
        <v>55</v>
      </c>
      <c r="E19" s="45" t="s">
        <v>53</v>
      </c>
      <c r="F19" s="23"/>
      <c r="G19" s="24">
        <f aca="true" t="shared" si="0" ref="G19:G53">IF(D19="","",12.5)</f>
        <v>12.5</v>
      </c>
      <c r="H19" s="25"/>
      <c r="I19" s="24">
        <f aca="true" t="shared" si="1" ref="I19:I53">IF(D19="","",12.5)</f>
        <v>12.5</v>
      </c>
      <c r="J19" s="25"/>
      <c r="K19" s="24">
        <v>18</v>
      </c>
      <c r="L19" s="25"/>
      <c r="M19" s="24"/>
      <c r="N19" s="25"/>
      <c r="O19" s="24"/>
      <c r="P19" s="25"/>
      <c r="Q19" s="24">
        <v>5.8</v>
      </c>
      <c r="R19" s="26">
        <f aca="true" t="shared" si="2" ref="R19:R53">IF(B19="",0,F19+H19+J19+L19+N19+P19)</f>
        <v>0</v>
      </c>
      <c r="S19" s="24">
        <f aca="true" t="shared" si="3" ref="S19:S53">IF(R19=0,"",F19*G19+H19*I19+J19*K19+L19*M19+N19*O19+P19*Q19)</f>
      </c>
    </row>
    <row r="20" spans="1:19" ht="15.75">
      <c r="A20" s="11">
        <v>4</v>
      </c>
      <c r="B20" s="23"/>
      <c r="C20" s="45">
        <v>185</v>
      </c>
      <c r="D20" s="45" t="s">
        <v>56</v>
      </c>
      <c r="E20" s="45" t="s">
        <v>57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10.6</v>
      </c>
      <c r="L20" s="25"/>
      <c r="M20" s="24"/>
      <c r="N20" s="25"/>
      <c r="O20" s="24"/>
      <c r="P20" s="25"/>
      <c r="Q20" s="24">
        <v>9.6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5">
        <v>195</v>
      </c>
      <c r="D21" s="45" t="s">
        <v>58</v>
      </c>
      <c r="E21" s="45" t="s">
        <v>59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33.2</v>
      </c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5"/>
      <c r="D22" s="45" t="s">
        <v>60</v>
      </c>
      <c r="E22" s="45" t="s">
        <v>61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2.2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5"/>
      <c r="D23" s="45" t="s">
        <v>62</v>
      </c>
      <c r="E23" s="45" t="s">
        <v>63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12.4</v>
      </c>
      <c r="L23" s="25"/>
      <c r="M23" s="24">
        <v>3.2</v>
      </c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5">
        <v>205</v>
      </c>
      <c r="D24" s="45" t="s">
        <v>64</v>
      </c>
      <c r="E24" s="45" t="s">
        <v>65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5"/>
      <c r="D25" s="45" t="s">
        <v>66</v>
      </c>
      <c r="E25" s="45" t="s">
        <v>67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0.8</v>
      </c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5"/>
      <c r="D26" s="45" t="s">
        <v>68</v>
      </c>
      <c r="E26" s="45" t="s">
        <v>69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5"/>
      <c r="D27" s="45" t="s">
        <v>70</v>
      </c>
      <c r="E27" s="45" t="s">
        <v>65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5"/>
      <c r="D28" s="45" t="s">
        <v>71</v>
      </c>
      <c r="E28" s="45" t="s">
        <v>65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>
        <v>11.8</v>
      </c>
      <c r="L28" s="25"/>
      <c r="M28" s="24"/>
      <c r="N28" s="25"/>
      <c r="O28" s="24"/>
      <c r="P28" s="25"/>
      <c r="Q28" s="24">
        <v>13.4</v>
      </c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5"/>
      <c r="D29" s="45" t="s">
        <v>72</v>
      </c>
      <c r="E29" s="45" t="s">
        <v>65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5"/>
      <c r="D30" s="45" t="s">
        <v>73</v>
      </c>
      <c r="E30" s="45" t="s">
        <v>65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5"/>
      <c r="D31" s="45" t="s">
        <v>74</v>
      </c>
      <c r="E31" s="45" t="s">
        <v>65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5"/>
      <c r="D32" s="45" t="s">
        <v>75</v>
      </c>
      <c r="E32" s="45" t="s">
        <v>65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5"/>
      <c r="D33" s="45" t="s">
        <v>76</v>
      </c>
      <c r="E33" s="45" t="s">
        <v>65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5"/>
      <c r="D34" s="45" t="s">
        <v>77</v>
      </c>
      <c r="E34" s="45" t="s">
        <v>65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5"/>
      <c r="D35" s="45" t="s">
        <v>78</v>
      </c>
      <c r="E35" s="45" t="s">
        <v>65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5"/>
      <c r="D36" s="45" t="s">
        <v>79</v>
      </c>
      <c r="E36" s="45" t="s">
        <v>65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5"/>
      <c r="D37" s="45" t="s">
        <v>80</v>
      </c>
      <c r="E37" s="45" t="s">
        <v>65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5"/>
      <c r="D38" s="45" t="s">
        <v>81</v>
      </c>
      <c r="E38" s="45" t="s">
        <v>65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5"/>
      <c r="D39" s="45" t="s">
        <v>82</v>
      </c>
      <c r="E39" s="45" t="s">
        <v>65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5"/>
      <c r="D40" s="45" t="s">
        <v>83</v>
      </c>
      <c r="E40" s="45" t="s">
        <v>65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5"/>
      <c r="D41" s="45" t="s">
        <v>84</v>
      </c>
      <c r="E41" s="45" t="s">
        <v>65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5">
        <v>385</v>
      </c>
      <c r="D42" s="45" t="s">
        <v>85</v>
      </c>
      <c r="E42" s="45" t="s">
        <v>65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5"/>
      <c r="D43" s="45" t="s">
        <v>86</v>
      </c>
      <c r="E43" s="45" t="s">
        <v>65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5"/>
      <c r="D44" s="45" t="s">
        <v>87</v>
      </c>
      <c r="E44" s="45" t="s">
        <v>65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29</v>
      </c>
      <c r="B45" s="23"/>
      <c r="C45" s="45"/>
      <c r="D45" s="45" t="s">
        <v>88</v>
      </c>
      <c r="E45" s="54" t="s">
        <v>92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15.75">
      <c r="A46" s="11">
        <v>30</v>
      </c>
      <c r="B46" s="23"/>
      <c r="C46" s="45"/>
      <c r="D46" s="45" t="s">
        <v>89</v>
      </c>
      <c r="E46" s="45" t="s">
        <v>90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15.75">
      <c r="A47" s="11">
        <v>31</v>
      </c>
      <c r="B47" s="23"/>
      <c r="C47" s="45"/>
      <c r="D47" s="45" t="s">
        <v>91</v>
      </c>
      <c r="E47" s="54" t="s">
        <v>92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2"/>
        <v>0</v>
      </c>
      <c r="S47" s="24">
        <f t="shared" si="3"/>
      </c>
    </row>
    <row r="48" spans="1:19" ht="15.75">
      <c r="A48" s="11">
        <v>32</v>
      </c>
      <c r="B48" s="23"/>
      <c r="C48" s="45">
        <v>615</v>
      </c>
      <c r="D48" s="45" t="s">
        <v>93</v>
      </c>
      <c r="E48" s="45" t="s">
        <v>94</v>
      </c>
      <c r="F48" s="23"/>
      <c r="G48" s="24">
        <f t="shared" si="0"/>
        <v>12.5</v>
      </c>
      <c r="H48" s="25"/>
      <c r="I48" s="24">
        <f t="shared" si="1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2"/>
        <v>0</v>
      </c>
      <c r="S48" s="24">
        <f t="shared" si="3"/>
      </c>
    </row>
    <row r="49" spans="1:19" ht="15.75">
      <c r="A49" s="11">
        <v>33</v>
      </c>
      <c r="B49" s="23"/>
      <c r="C49" s="45"/>
      <c r="D49" s="45" t="s">
        <v>95</v>
      </c>
      <c r="E49" s="45" t="s">
        <v>94</v>
      </c>
      <c r="F49" s="23"/>
      <c r="G49" s="24">
        <f t="shared" si="0"/>
        <v>12.5</v>
      </c>
      <c r="H49" s="25"/>
      <c r="I49" s="24">
        <f t="shared" si="1"/>
        <v>12.5</v>
      </c>
      <c r="J49" s="25"/>
      <c r="K49" s="24"/>
      <c r="L49" s="25"/>
      <c r="M49" s="24"/>
      <c r="N49" s="25"/>
      <c r="O49" s="24">
        <v>1.8</v>
      </c>
      <c r="P49" s="25"/>
      <c r="Q49" s="24"/>
      <c r="R49" s="26">
        <f t="shared" si="2"/>
        <v>0</v>
      </c>
      <c r="S49" s="24">
        <f t="shared" si="3"/>
      </c>
    </row>
    <row r="50" spans="1:19" ht="15.75">
      <c r="A50" s="11">
        <v>34</v>
      </c>
      <c r="B50" s="23"/>
      <c r="C50" s="45"/>
      <c r="D50" s="45" t="s">
        <v>96</v>
      </c>
      <c r="E50" s="45" t="s">
        <v>53</v>
      </c>
      <c r="F50" s="23"/>
      <c r="G50" s="24">
        <f t="shared" si="0"/>
        <v>12.5</v>
      </c>
      <c r="H50" s="25"/>
      <c r="I50" s="24">
        <f t="shared" si="1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2"/>
        <v>0</v>
      </c>
      <c r="S50" s="24">
        <f t="shared" si="3"/>
      </c>
    </row>
    <row r="51" spans="1:19" ht="15.75">
      <c r="A51" s="11">
        <v>35</v>
      </c>
      <c r="B51" s="23"/>
      <c r="C51" s="45"/>
      <c r="D51" s="45" t="s">
        <v>97</v>
      </c>
      <c r="E51" s="45" t="s">
        <v>98</v>
      </c>
      <c r="F51" s="23"/>
      <c r="G51" s="24">
        <f t="shared" si="0"/>
        <v>12.5</v>
      </c>
      <c r="H51" s="25"/>
      <c r="I51" s="24">
        <f t="shared" si="1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2"/>
        <v>0</v>
      </c>
      <c r="S51" s="24">
        <f t="shared" si="3"/>
      </c>
    </row>
    <row r="52" spans="1:19" ht="15.75">
      <c r="A52" s="11">
        <v>36</v>
      </c>
      <c r="B52" s="23"/>
      <c r="C52" s="45"/>
      <c r="D52" s="45" t="s">
        <v>99</v>
      </c>
      <c r="E52" s="45" t="s">
        <v>100</v>
      </c>
      <c r="F52" s="23"/>
      <c r="G52" s="24">
        <f t="shared" si="0"/>
        <v>12.5</v>
      </c>
      <c r="H52" s="25"/>
      <c r="I52" s="24">
        <f t="shared" si="1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2"/>
        <v>0</v>
      </c>
      <c r="S52" s="24">
        <f t="shared" si="3"/>
      </c>
    </row>
    <row r="53" spans="1:19" ht="24">
      <c r="A53" s="11">
        <v>37</v>
      </c>
      <c r="B53" s="23"/>
      <c r="C53" s="45"/>
      <c r="D53" s="45" t="s">
        <v>101</v>
      </c>
      <c r="E53" s="55" t="s">
        <v>102</v>
      </c>
      <c r="F53" s="23"/>
      <c r="G53" s="24">
        <f t="shared" si="0"/>
        <v>12.5</v>
      </c>
      <c r="H53" s="25"/>
      <c r="I53" s="24">
        <f t="shared" si="1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2"/>
        <v>0</v>
      </c>
      <c r="S53" s="24">
        <f t="shared" si="3"/>
      </c>
    </row>
    <row r="54" spans="2:19" ht="15.75">
      <c r="B54" s="27" t="s">
        <v>13</v>
      </c>
      <c r="D54" s="28" t="s">
        <v>30</v>
      </c>
      <c r="J54" s="12" t="s">
        <v>9</v>
      </c>
      <c r="K54" s="16"/>
      <c r="L54" s="16"/>
      <c r="M54" s="16"/>
      <c r="N54" s="16"/>
      <c r="O54" s="16"/>
      <c r="P54" s="21"/>
      <c r="Q54" s="21"/>
      <c r="R54" s="30"/>
      <c r="S54" s="31">
        <f>SUM(S17:S53)</f>
        <v>0</v>
      </c>
    </row>
    <row r="55" spans="2:19" ht="15.75">
      <c r="B55" s="44" t="s">
        <v>13</v>
      </c>
      <c r="C55" s="35"/>
      <c r="D55" s="28" t="s">
        <v>29</v>
      </c>
      <c r="J55" s="12" t="s">
        <v>19</v>
      </c>
      <c r="K55" s="21"/>
      <c r="L55" s="21"/>
      <c r="M55" s="21"/>
      <c r="N55" s="21"/>
      <c r="O55" s="21"/>
      <c r="P55" s="21"/>
      <c r="Q55" s="21"/>
      <c r="R55" s="30"/>
      <c r="S55" s="16"/>
    </row>
    <row r="56" spans="2:19" ht="15.75">
      <c r="B56" s="27" t="s">
        <v>13</v>
      </c>
      <c r="C56" s="34"/>
      <c r="E56" s="3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2:4" ht="15.75">
      <c r="B57" s="27" t="s">
        <v>13</v>
      </c>
      <c r="C57" s="53" t="s">
        <v>37</v>
      </c>
      <c r="D57" s="47"/>
    </row>
    <row r="58" spans="2:4" ht="15.75">
      <c r="B58" s="27" t="s">
        <v>13</v>
      </c>
      <c r="D58" s="52" t="s">
        <v>28</v>
      </c>
    </row>
    <row r="59" spans="2:14" ht="18.75" customHeight="1">
      <c r="B59" s="27" t="s">
        <v>13</v>
      </c>
      <c r="D59" s="46" t="s">
        <v>31</v>
      </c>
      <c r="N59" s="49"/>
    </row>
    <row r="60" spans="2:4" ht="15.75">
      <c r="B60" s="27" t="s">
        <v>13</v>
      </c>
      <c r="D60" s="46" t="s">
        <v>35</v>
      </c>
    </row>
    <row r="61" spans="2:6" ht="15.75">
      <c r="B61" s="27" t="s">
        <v>13</v>
      </c>
      <c r="D61" s="46" t="s">
        <v>41</v>
      </c>
      <c r="E61" s="50" t="s">
        <v>42</v>
      </c>
      <c r="F61" s="46" t="s">
        <v>43</v>
      </c>
    </row>
    <row r="62" spans="2:3" ht="15.75">
      <c r="B62" s="27" t="s">
        <v>13</v>
      </c>
      <c r="C62" s="53" t="s">
        <v>38</v>
      </c>
    </row>
    <row r="63" spans="2:4" ht="15.75">
      <c r="B63" s="27" t="s">
        <v>13</v>
      </c>
      <c r="D63" s="12" t="s">
        <v>39</v>
      </c>
    </row>
    <row r="64" spans="2:4" ht="15.75">
      <c r="B64" s="27" t="s">
        <v>13</v>
      </c>
      <c r="D64" s="12" t="s">
        <v>40</v>
      </c>
    </row>
  </sheetData>
  <autoFilter ref="B16:B59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53 P17:P53 L17:L53 J17:J53">
    <cfRule type="expression" priority="1" dxfId="0" stopIfTrue="1">
      <formula>(K17=0)</formula>
    </cfRule>
  </conditionalFormatting>
  <conditionalFormatting sqref="Q17:Q53 O17:O53 M17:M53 K17:K53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M17:M53 B13:B16 F16:G16 H13:S16 O17:O53 I17:I53 G17:G53 C13:E53 K17:K53 Q17:S54">
      <formula1>0</formula1>
      <formula2>0</formula2>
    </dataValidation>
    <dataValidation type="whole" allowBlank="1" showInputMessage="1" showErrorMessage="1" sqref="F17:F53">
      <formula1>0</formula1>
      <formula2>1</formula2>
    </dataValidation>
  </dataValidations>
  <hyperlinks>
    <hyperlink ref="E61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2006-05-22T20:20:01Z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