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'Sheet1'!$B$16:$B$50</definedName>
    <definedName name="_xlnm.Print_Area" localSheetId="1">'Sheet1'!$B$1:$S$55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<sst xmlns="http://schemas.openxmlformats.org/spreadsheetml/2006/main" count="132" uniqueCount="95">
  <si>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</si>
  <si>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</si>
  <si>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</si>
  <si>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</si>
  <si>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</si>
  <si>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</si>
  <si>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</si>
  <si>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</si>
  <si>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</si>
  <si>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</si>
  <si>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</si>
  <si>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</si>
  <si>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</si>
  <si>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</si>
  <si>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</si>
  <si>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</si>
  <si>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</si>
  <si>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</si>
  <si>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</si>
  <si>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</si>
  <si>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</si>
  <si>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</si>
  <si>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</si>
  <si>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</si>
  <si>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</si>
  <si>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</si>
  <si>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</si>
  <si>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</si>
  <si>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</si>
  <si>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</si>
  <si>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</si>
  <si>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</si>
  <si>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</si>
  <si>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</si>
  <si>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</si>
  <si>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</si>
  <si>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</si>
  <si>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</si>
  <si>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</si>
  <si>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</si>
  <si>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</si>
  <si>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</si>
  <si>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</si>
  <si>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</si>
  <si>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</si>
  <si>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</si>
  <si>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</si>
  <si>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</si>
  <si>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</si>
  <si>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</si>
  <si>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</si>
  <si>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</si>
  <si>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R-26254-A</t>
  </si>
  <si>
    <t>EA EF</t>
  </si>
  <si>
    <t>R-27504-A</t>
  </si>
  <si>
    <t>BA CB</t>
  </si>
  <si>
    <t>R-27623-B</t>
  </si>
  <si>
    <t>R-28278-A</t>
  </si>
  <si>
    <t>BA CB DA</t>
  </si>
  <si>
    <t>R-28418-A</t>
  </si>
  <si>
    <t>R-28432-A</t>
  </si>
  <si>
    <t>CB EE</t>
  </si>
  <si>
    <t>R-28466-A</t>
  </si>
  <si>
    <t>R-28549-A</t>
  </si>
  <si>
    <t>R-28558-A</t>
  </si>
  <si>
    <t>R-28661-A</t>
  </si>
  <si>
    <t>R-28728-A</t>
  </si>
  <si>
    <t>BA CB EA</t>
  </si>
  <si>
    <t>R-28753-A</t>
  </si>
  <si>
    <t>RS-28338-A</t>
  </si>
  <si>
    <t>BA</t>
  </si>
  <si>
    <t>B-28082-A</t>
  </si>
  <si>
    <t>DA 0103</t>
  </si>
  <si>
    <t>B-28405-A</t>
  </si>
  <si>
    <t xml:space="preserve">DA  </t>
  </si>
  <si>
    <t>DA</t>
  </si>
  <si>
    <t>B-28682-A</t>
  </si>
  <si>
    <t>B-28702-A</t>
  </si>
  <si>
    <t>B-28730-A</t>
  </si>
  <si>
    <t>EM 0998</t>
  </si>
  <si>
    <t>B-28731-A</t>
  </si>
  <si>
    <t>M-28691-A</t>
  </si>
  <si>
    <t>DA 0135</t>
  </si>
  <si>
    <t>M-28720-A</t>
  </si>
  <si>
    <t>EQ</t>
  </si>
  <si>
    <t>M-28721-A</t>
  </si>
  <si>
    <t>M-28723-A</t>
  </si>
  <si>
    <t>M-28724-A</t>
  </si>
  <si>
    <t>M-28739-A</t>
  </si>
  <si>
    <t>M-28754-A</t>
  </si>
  <si>
    <t>T-28425-A</t>
  </si>
  <si>
    <t>EA</t>
  </si>
  <si>
    <t>CB ET</t>
  </si>
  <si>
    <t>T-28740-A</t>
  </si>
  <si>
    <t>EG 0320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</si>
</sst>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9" xfId="21" applyFont="1" applyFill="1" applyBorder="1" applyAlignment="1">
      <alignment horizontal="left" wrapText="1"/>
      <protection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4" t="s">
        <v>44</v>
      </c>
      <c r="C1" s="54"/>
      <c r="D1" s="54"/>
      <c r="E1" s="54"/>
      <c r="F1" s="54"/>
      <c r="G1" s="54"/>
      <c r="H1" s="54"/>
      <c r="I1" s="54"/>
    </row>
    <row r="2" spans="2:9" ht="25.5" customHeight="1">
      <c r="B2" s="59" t="s">
        <v>50</v>
      </c>
      <c r="C2" s="59"/>
      <c r="D2" s="59"/>
      <c r="E2" s="59"/>
      <c r="F2" s="59"/>
      <c r="G2" s="59"/>
      <c r="H2" s="59"/>
      <c r="I2" s="59"/>
    </row>
    <row r="3" spans="2:9" ht="16.5" customHeight="1">
      <c r="B3" s="59"/>
      <c r="C3" s="59"/>
      <c r="D3" s="59"/>
      <c r="E3" s="59"/>
      <c r="F3" s="59"/>
      <c r="G3" s="59"/>
      <c r="H3" s="59"/>
      <c r="I3" s="59"/>
    </row>
    <row r="4" ht="16.5" customHeight="1">
      <c r="B4" s="35"/>
    </row>
    <row r="5" spans="2:9" ht="16.5" customHeight="1">
      <c r="B5" s="58" t="s">
        <v>51</v>
      </c>
      <c r="C5" s="58"/>
      <c r="D5" s="58"/>
      <c r="E5" s="58"/>
      <c r="F5" s="58"/>
      <c r="G5" s="58"/>
      <c r="H5" s="58"/>
      <c r="I5" s="58"/>
    </row>
    <row r="6" spans="2:3" ht="16.5" customHeight="1">
      <c r="B6" s="35"/>
      <c r="C6" s="37"/>
    </row>
    <row r="7" spans="2:7" ht="21" customHeight="1">
      <c r="B7" s="47" t="s">
        <v>2</v>
      </c>
      <c r="C7" s="55"/>
      <c r="D7" s="55"/>
      <c r="E7" s="55"/>
      <c r="F7" s="55"/>
      <c r="G7" s="55"/>
    </row>
    <row r="8" spans="2:7" ht="25.5" customHeight="1">
      <c r="B8" s="47" t="s">
        <v>48</v>
      </c>
      <c r="C8" s="56"/>
      <c r="D8" s="56"/>
      <c r="E8" s="56"/>
      <c r="F8" s="56"/>
      <c r="G8" s="56"/>
    </row>
    <row r="9" ht="15.75" customHeight="1">
      <c r="B9" s="35"/>
    </row>
    <row r="10" spans="2:7" ht="15.75">
      <c r="B10" s="50" t="s">
        <v>49</v>
      </c>
      <c r="C10" s="60"/>
      <c r="D10" s="60"/>
      <c r="E10" s="60"/>
      <c r="F10" s="60"/>
      <c r="G10" s="60"/>
    </row>
    <row r="12" spans="2:7" ht="18" customHeight="1">
      <c r="B12" s="50" t="s">
        <v>47</v>
      </c>
      <c r="C12" s="60"/>
      <c r="D12" s="60"/>
      <c r="E12" s="60"/>
      <c r="F12" s="60"/>
      <c r="G12" s="6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7" t="s">
        <v>46</v>
      </c>
      <c r="F26" s="5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5"/>
  <sheetViews>
    <sheetView showGridLines="0" tabSelected="1" workbookViewId="0" topLeftCell="A1">
      <selection activeCell="U41" sqref="U41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3"/>
      <c r="R1" s="13"/>
      <c r="S1" s="13"/>
    </row>
    <row r="2" spans="3:19" ht="15.75">
      <c r="C2" s="89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</row>
    <row r="3" spans="3:19" ht="15.75">
      <c r="C3" s="72" t="s">
        <v>3</v>
      </c>
      <c r="D3" s="72"/>
      <c r="E3" s="15"/>
      <c r="F3" s="91"/>
      <c r="G3" s="91"/>
      <c r="H3" s="91"/>
      <c r="I3" s="91"/>
      <c r="J3" s="91"/>
      <c r="K3" s="91"/>
      <c r="L3" s="91"/>
      <c r="M3" s="91"/>
      <c r="N3" s="14"/>
      <c r="O3" s="14"/>
      <c r="P3" s="14"/>
      <c r="Q3" s="16"/>
      <c r="R3" s="16"/>
      <c r="S3" s="16"/>
    </row>
    <row r="4" spans="3:19" ht="15.75">
      <c r="C4" s="72" t="s">
        <v>2</v>
      </c>
      <c r="D4" s="72"/>
      <c r="E4" s="15"/>
      <c r="F4" s="91"/>
      <c r="G4" s="91"/>
      <c r="H4" s="91"/>
      <c r="I4" s="91"/>
      <c r="J4" s="91"/>
      <c r="K4" s="91"/>
      <c r="L4" s="91"/>
      <c r="M4" s="91"/>
      <c r="N4" s="14"/>
      <c r="O4" s="14"/>
      <c r="P4" s="14"/>
      <c r="Q4" s="16"/>
      <c r="R4" s="16"/>
      <c r="S4" s="16"/>
    </row>
    <row r="5" spans="3:19" ht="15.75">
      <c r="C5" s="72" t="s">
        <v>34</v>
      </c>
      <c r="D5" s="73"/>
      <c r="E5" s="73"/>
      <c r="F5" s="73"/>
      <c r="G5" s="73"/>
      <c r="H5" s="74"/>
      <c r="I5" s="70"/>
      <c r="J5" s="71"/>
      <c r="K5" s="71"/>
      <c r="L5" s="71"/>
      <c r="M5" s="71"/>
      <c r="N5" s="71"/>
      <c r="O5" s="71"/>
      <c r="P5" s="71"/>
      <c r="Q5" s="16"/>
      <c r="R5" s="16"/>
      <c r="S5" s="16"/>
    </row>
    <row r="6" spans="3:19" ht="15.75">
      <c r="C6" s="17" t="s">
        <v>4</v>
      </c>
      <c r="D6" s="78"/>
      <c r="E6" s="78"/>
      <c r="F6" s="78"/>
      <c r="G6" s="78"/>
      <c r="H6" s="78"/>
      <c r="I6" s="14" t="s">
        <v>5</v>
      </c>
      <c r="J6" s="78"/>
      <c r="K6" s="78"/>
      <c r="L6" s="92" t="s">
        <v>6</v>
      </c>
      <c r="M6" s="92"/>
      <c r="N6" s="78"/>
      <c r="O6" s="78"/>
      <c r="P6" s="78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6"/>
      <c r="H7" s="87"/>
      <c r="I7" s="87"/>
      <c r="J7" s="87"/>
      <c r="K7" s="87"/>
      <c r="L7" s="87"/>
      <c r="M7" s="84" t="s">
        <v>25</v>
      </c>
      <c r="N7" s="85"/>
      <c r="O7" s="85"/>
      <c r="P7" s="85"/>
      <c r="Q7" s="9"/>
      <c r="R7" s="9"/>
      <c r="S7" s="9"/>
    </row>
    <row r="8" spans="3:19" ht="15.75">
      <c r="C8" s="14" t="s">
        <v>15</v>
      </c>
      <c r="D8" s="14"/>
      <c r="E8" s="14"/>
      <c r="F8" s="75"/>
      <c r="G8" s="75"/>
      <c r="H8" s="75"/>
      <c r="I8" s="75"/>
      <c r="J8" s="75"/>
      <c r="K8" s="75"/>
      <c r="L8" s="75"/>
      <c r="M8" s="85"/>
      <c r="N8" s="85"/>
      <c r="O8" s="85"/>
      <c r="P8" s="85"/>
      <c r="Q8" s="10"/>
      <c r="R8" s="10"/>
      <c r="S8" s="10"/>
    </row>
    <row r="9" spans="3:19" ht="15.75">
      <c r="C9" s="14" t="s">
        <v>16</v>
      </c>
      <c r="D9" s="14"/>
      <c r="E9" s="14"/>
      <c r="F9" s="75"/>
      <c r="G9" s="76"/>
      <c r="H9" s="76"/>
      <c r="I9" s="76"/>
      <c r="J9" s="76"/>
      <c r="K9" s="76"/>
      <c r="L9" s="76"/>
      <c r="M9" s="85"/>
      <c r="N9" s="85"/>
      <c r="O9" s="85"/>
      <c r="P9" s="85"/>
      <c r="Q9" s="10"/>
      <c r="R9" s="10"/>
      <c r="S9" s="10"/>
    </row>
    <row r="10" spans="3:19" ht="15.75">
      <c r="C10" s="14" t="s">
        <v>32</v>
      </c>
      <c r="D10" s="14"/>
      <c r="E10" s="14"/>
      <c r="F10" s="77"/>
      <c r="G10" s="77"/>
      <c r="H10" s="77"/>
      <c r="I10" s="77"/>
      <c r="J10" s="77"/>
      <c r="K10" s="77"/>
      <c r="L10" s="77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7"/>
      <c r="G11" s="88"/>
      <c r="H11" s="88"/>
      <c r="I11" s="88"/>
      <c r="J11" s="88"/>
      <c r="K11" s="88"/>
      <c r="L11" s="88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3" t="s">
        <v>26</v>
      </c>
      <c r="B13" s="20"/>
      <c r="C13" s="102" t="s">
        <v>17</v>
      </c>
      <c r="D13" s="103"/>
      <c r="E13" s="95" t="s">
        <v>27</v>
      </c>
      <c r="F13" s="64" t="s">
        <v>36</v>
      </c>
      <c r="G13" s="79"/>
      <c r="H13" s="64" t="s">
        <v>24</v>
      </c>
      <c r="I13" s="79"/>
      <c r="J13" s="64" t="s">
        <v>20</v>
      </c>
      <c r="K13" s="79"/>
      <c r="L13" s="64" t="s">
        <v>21</v>
      </c>
      <c r="M13" s="79"/>
      <c r="N13" s="64" t="s">
        <v>22</v>
      </c>
      <c r="O13" s="79"/>
      <c r="P13" s="64" t="s">
        <v>23</v>
      </c>
      <c r="Q13" s="65"/>
      <c r="R13" s="7"/>
      <c r="S13" s="61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4"/>
      <c r="B14" s="8"/>
      <c r="C14" s="100">
        <v>38889</v>
      </c>
      <c r="D14" s="101"/>
      <c r="E14" s="96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66"/>
      <c r="Q14" s="67"/>
      <c r="R14" s="1"/>
      <c r="S14" s="6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4"/>
      <c r="B15" s="5"/>
      <c r="C15" s="98" t="s">
        <v>33</v>
      </c>
      <c r="D15" s="99"/>
      <c r="E15" s="96"/>
      <c r="F15" s="82"/>
      <c r="G15" s="83"/>
      <c r="H15" s="82"/>
      <c r="I15" s="83"/>
      <c r="J15" s="82"/>
      <c r="K15" s="83"/>
      <c r="L15" s="82"/>
      <c r="M15" s="83"/>
      <c r="N15" s="82"/>
      <c r="O15" s="83"/>
      <c r="P15" s="68"/>
      <c r="Q15" s="69"/>
      <c r="R15" s="6"/>
      <c r="S15" s="6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7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140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3.6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150</v>
      </c>
      <c r="D18" s="44" t="s">
        <v>54</v>
      </c>
      <c r="E18" s="44" t="s">
        <v>55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11.4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4">
        <v>158</v>
      </c>
      <c r="D19" s="44" t="s">
        <v>56</v>
      </c>
      <c r="E19" s="44" t="s">
        <v>55</v>
      </c>
      <c r="F19" s="23"/>
      <c r="G19" s="24">
        <f aca="true" t="shared" si="0" ref="G19:G44">IF(D19="","",12.5)</f>
        <v>12.5</v>
      </c>
      <c r="H19" s="25"/>
      <c r="I19" s="24">
        <f aca="true" t="shared" si="1" ref="I19:I44">IF(D19="","",12.5)</f>
        <v>12.5</v>
      </c>
      <c r="J19" s="25"/>
      <c r="K19" s="24">
        <v>11</v>
      </c>
      <c r="L19" s="25"/>
      <c r="M19" s="24"/>
      <c r="N19" s="25"/>
      <c r="O19" s="24"/>
      <c r="P19" s="25"/>
      <c r="Q19" s="24"/>
      <c r="R19" s="26">
        <f aca="true" t="shared" si="2" ref="R19:R44">IF(B19="",0,F19+H19+J19+L19+N19+P19)</f>
        <v>0</v>
      </c>
      <c r="S19" s="24">
        <f aca="true" t="shared" si="3" ref="S19:S44">IF(R19=0,"",F19*G19+H19*I19+J19*K19+L19*M19+N19*O19+P19*Q19)</f>
      </c>
    </row>
    <row r="20" spans="1:19" ht="15.75">
      <c r="A20" s="11">
        <v>4</v>
      </c>
      <c r="B20" s="23"/>
      <c r="C20" s="44">
        <v>170</v>
      </c>
      <c r="D20" s="44" t="s">
        <v>57</v>
      </c>
      <c r="E20" s="44" t="s">
        <v>58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8.2</v>
      </c>
      <c r="L20" s="25"/>
      <c r="M20" s="24">
        <v>4.4</v>
      </c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4">
        <v>180</v>
      </c>
      <c r="D21" s="44" t="s">
        <v>59</v>
      </c>
      <c r="E21" s="44" t="s">
        <v>55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13</v>
      </c>
      <c r="L21" s="25"/>
      <c r="M21" s="24">
        <v>2</v>
      </c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4">
        <v>190</v>
      </c>
      <c r="D22" s="44" t="s">
        <v>60</v>
      </c>
      <c r="E22" s="44" t="s">
        <v>61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4.8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4">
        <v>194</v>
      </c>
      <c r="D23" s="44" t="s">
        <v>62</v>
      </c>
      <c r="E23" s="44" t="s">
        <v>55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7</v>
      </c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4">
        <v>200</v>
      </c>
      <c r="D24" s="44" t="s">
        <v>63</v>
      </c>
      <c r="E24" s="44" t="s">
        <v>55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13</v>
      </c>
      <c r="L24" s="25"/>
      <c r="M24" s="24"/>
      <c r="N24" s="25"/>
      <c r="O24" s="24"/>
      <c r="P24" s="25"/>
      <c r="Q24" s="24">
        <v>7.4</v>
      </c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4">
        <v>210</v>
      </c>
      <c r="D25" s="44" t="s">
        <v>64</v>
      </c>
      <c r="E25" s="44" t="s">
        <v>55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>
        <v>8.6</v>
      </c>
      <c r="L25" s="25"/>
      <c r="M25" s="24"/>
      <c r="N25" s="25"/>
      <c r="O25" s="24"/>
      <c r="P25" s="25"/>
      <c r="Q25" s="24">
        <v>14.8</v>
      </c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4">
        <v>230</v>
      </c>
      <c r="D26" s="44" t="s">
        <v>65</v>
      </c>
      <c r="E26" s="53" t="s">
        <v>92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>
        <v>1</v>
      </c>
      <c r="L26" s="25"/>
      <c r="M26" s="24"/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4">
        <v>240</v>
      </c>
      <c r="D27" s="44" t="s">
        <v>66</v>
      </c>
      <c r="E27" s="44" t="s">
        <v>67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>
        <v>13.2</v>
      </c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4">
        <v>250</v>
      </c>
      <c r="D28" s="44" t="s">
        <v>68</v>
      </c>
      <c r="E28" s="44" t="s">
        <v>55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4">
        <v>300</v>
      </c>
      <c r="D29" s="44" t="s">
        <v>69</v>
      </c>
      <c r="E29" s="44" t="s">
        <v>70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>
        <v>1.2</v>
      </c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4">
        <v>420</v>
      </c>
      <c r="D30" s="44" t="s">
        <v>71</v>
      </c>
      <c r="E30" s="44" t="s">
        <v>72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>
        <v>3</v>
      </c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4">
        <v>430</v>
      </c>
      <c r="D31" s="44" t="s">
        <v>73</v>
      </c>
      <c r="E31" s="44" t="s">
        <v>74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>
        <v>8</v>
      </c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4">
        <v>450</v>
      </c>
      <c r="D32" s="44" t="s">
        <v>76</v>
      </c>
      <c r="E32" s="44" t="s">
        <v>75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>
        <v>3.6</v>
      </c>
      <c r="N32" s="25"/>
      <c r="O32" s="24"/>
      <c r="P32" s="25"/>
      <c r="Q32" s="24"/>
      <c r="R32" s="26">
        <f t="shared" si="2"/>
        <v>0</v>
      </c>
      <c r="S32" s="24">
        <f t="shared" si="3"/>
      </c>
    </row>
    <row r="33" spans="1:19" ht="15.75">
      <c r="A33" s="11">
        <v>17</v>
      </c>
      <c r="B33" s="23"/>
      <c r="C33" s="44">
        <v>460</v>
      </c>
      <c r="D33" s="44" t="s">
        <v>77</v>
      </c>
      <c r="E33" s="44" t="s">
        <v>75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>
        <v>4.4</v>
      </c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4">
        <v>470</v>
      </c>
      <c r="D34" s="44" t="s">
        <v>78</v>
      </c>
      <c r="E34" s="44" t="s">
        <v>79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4">
        <v>480</v>
      </c>
      <c r="D35" s="44" t="s">
        <v>80</v>
      </c>
      <c r="E35" s="44" t="s">
        <v>79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4">
        <v>520</v>
      </c>
      <c r="D36" s="44" t="s">
        <v>81</v>
      </c>
      <c r="E36" s="44" t="s">
        <v>82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>
        <v>1.2</v>
      </c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4">
        <v>530</v>
      </c>
      <c r="D37" s="44" t="s">
        <v>83</v>
      </c>
      <c r="E37" s="44" t="s">
        <v>84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4">
        <v>540</v>
      </c>
      <c r="D38" s="44" t="s">
        <v>85</v>
      </c>
      <c r="E38" s="44" t="s">
        <v>70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4">
        <v>550</v>
      </c>
      <c r="D39" s="44" t="s">
        <v>86</v>
      </c>
      <c r="E39" s="44" t="s">
        <v>70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1:19" ht="15.75">
      <c r="A40" s="11">
        <v>24</v>
      </c>
      <c r="B40" s="23"/>
      <c r="C40" s="44">
        <v>560</v>
      </c>
      <c r="D40" s="44" t="s">
        <v>87</v>
      </c>
      <c r="E40" s="44" t="s">
        <v>70</v>
      </c>
      <c r="F40" s="23"/>
      <c r="G40" s="24">
        <f t="shared" si="0"/>
        <v>12.5</v>
      </c>
      <c r="H40" s="25"/>
      <c r="I40" s="24">
        <f t="shared" si="1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2"/>
        <v>0</v>
      </c>
      <c r="S40" s="24">
        <f t="shared" si="3"/>
      </c>
    </row>
    <row r="41" spans="1:19" ht="15.75">
      <c r="A41" s="11">
        <v>25</v>
      </c>
      <c r="B41" s="23"/>
      <c r="C41" s="44">
        <v>570</v>
      </c>
      <c r="D41" s="44" t="s">
        <v>88</v>
      </c>
      <c r="E41" s="44" t="s">
        <v>70</v>
      </c>
      <c r="F41" s="23"/>
      <c r="G41" s="24">
        <f t="shared" si="0"/>
        <v>12.5</v>
      </c>
      <c r="H41" s="25"/>
      <c r="I41" s="24">
        <f t="shared" si="1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2"/>
        <v>0</v>
      </c>
      <c r="S41" s="24">
        <f t="shared" si="3"/>
      </c>
    </row>
    <row r="42" spans="1:19" ht="15.75">
      <c r="A42" s="11">
        <v>26</v>
      </c>
      <c r="B42" s="23"/>
      <c r="C42" s="44">
        <v>580</v>
      </c>
      <c r="D42" s="44" t="s">
        <v>89</v>
      </c>
      <c r="E42" s="44" t="s">
        <v>61</v>
      </c>
      <c r="F42" s="23"/>
      <c r="G42" s="24">
        <f t="shared" si="0"/>
        <v>12.5</v>
      </c>
      <c r="H42" s="25"/>
      <c r="I42" s="24">
        <f t="shared" si="1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2"/>
        <v>0</v>
      </c>
      <c r="S42" s="24">
        <f t="shared" si="3"/>
      </c>
    </row>
    <row r="43" spans="1:19" ht="15.75">
      <c r="A43" s="11">
        <v>27</v>
      </c>
      <c r="B43" s="23"/>
      <c r="C43" s="44">
        <v>630</v>
      </c>
      <c r="D43" s="44" t="s">
        <v>90</v>
      </c>
      <c r="E43" s="44" t="s">
        <v>91</v>
      </c>
      <c r="F43" s="23"/>
      <c r="G43" s="24">
        <f t="shared" si="0"/>
        <v>12.5</v>
      </c>
      <c r="H43" s="25"/>
      <c r="I43" s="24">
        <f t="shared" si="1"/>
        <v>12.5</v>
      </c>
      <c r="J43" s="25"/>
      <c r="K43" s="24"/>
      <c r="L43" s="25"/>
      <c r="M43" s="24"/>
      <c r="N43" s="25"/>
      <c r="O43" s="24">
        <v>0.8</v>
      </c>
      <c r="P43" s="25"/>
      <c r="Q43" s="24"/>
      <c r="R43" s="26">
        <f t="shared" si="2"/>
        <v>0</v>
      </c>
      <c r="S43" s="24">
        <f t="shared" si="3"/>
      </c>
    </row>
    <row r="44" spans="1:19" ht="15.75">
      <c r="A44" s="11">
        <v>28</v>
      </c>
      <c r="B44" s="23"/>
      <c r="C44" s="44">
        <v>650</v>
      </c>
      <c r="D44" s="44" t="s">
        <v>93</v>
      </c>
      <c r="E44" s="44" t="s">
        <v>94</v>
      </c>
      <c r="F44" s="23"/>
      <c r="G44" s="24">
        <f t="shared" si="0"/>
        <v>12.5</v>
      </c>
      <c r="H44" s="25"/>
      <c r="I44" s="24">
        <f t="shared" si="1"/>
        <v>12.5</v>
      </c>
      <c r="J44" s="25"/>
      <c r="K44" s="24"/>
      <c r="L44" s="25"/>
      <c r="M44" s="24"/>
      <c r="N44" s="25"/>
      <c r="O44" s="24"/>
      <c r="P44" s="25"/>
      <c r="Q44" s="24"/>
      <c r="R44" s="26">
        <f t="shared" si="2"/>
        <v>0</v>
      </c>
      <c r="S44" s="24">
        <f t="shared" si="3"/>
      </c>
    </row>
    <row r="45" spans="2:19" ht="15.75">
      <c r="B45" s="27" t="s">
        <v>13</v>
      </c>
      <c r="C45" s="28" t="s">
        <v>30</v>
      </c>
      <c r="J45" s="12" t="s">
        <v>9</v>
      </c>
      <c r="K45" s="16"/>
      <c r="L45" s="16"/>
      <c r="M45" s="16"/>
      <c r="N45" s="16"/>
      <c r="O45" s="16"/>
      <c r="P45" s="21"/>
      <c r="Q45" s="21"/>
      <c r="R45" s="30"/>
      <c r="S45" s="31">
        <f>SUM(S17:S44)</f>
        <v>0</v>
      </c>
    </row>
    <row r="46" spans="2:19" ht="15.75">
      <c r="B46" s="43" t="s">
        <v>13</v>
      </c>
      <c r="C46" s="28" t="s">
        <v>29</v>
      </c>
      <c r="J46" s="12" t="s">
        <v>19</v>
      </c>
      <c r="K46" s="21"/>
      <c r="L46" s="21"/>
      <c r="M46" s="21"/>
      <c r="N46" s="21"/>
      <c r="O46" s="21"/>
      <c r="P46" s="21"/>
      <c r="Q46" s="21"/>
      <c r="R46" s="30"/>
      <c r="S46" s="16"/>
    </row>
    <row r="47" spans="2:19" ht="15.75">
      <c r="B47" s="27" t="s">
        <v>13</v>
      </c>
      <c r="C47" s="34"/>
      <c r="E47" s="3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2:4" ht="15.75">
      <c r="B48" s="27" t="s">
        <v>13</v>
      </c>
      <c r="C48" s="52" t="s">
        <v>37</v>
      </c>
      <c r="D48" s="46"/>
    </row>
    <row r="49" spans="2:4" ht="15.75">
      <c r="B49" s="27" t="s">
        <v>13</v>
      </c>
      <c r="D49" s="51" t="s">
        <v>28</v>
      </c>
    </row>
    <row r="50" spans="2:14" ht="18.75" customHeight="1">
      <c r="B50" s="27" t="s">
        <v>13</v>
      </c>
      <c r="D50" s="45" t="s">
        <v>31</v>
      </c>
      <c r="N50" s="48"/>
    </row>
    <row r="51" spans="2:4" ht="15.75">
      <c r="B51" s="27" t="s">
        <v>13</v>
      </c>
      <c r="D51" s="45" t="s">
        <v>35</v>
      </c>
    </row>
    <row r="52" spans="2:6" ht="15.75">
      <c r="B52" s="27" t="s">
        <v>13</v>
      </c>
      <c r="D52" s="45" t="s">
        <v>41</v>
      </c>
      <c r="E52" s="49" t="s">
        <v>42</v>
      </c>
      <c r="F52" s="45" t="s">
        <v>43</v>
      </c>
    </row>
    <row r="53" spans="2:3" ht="15.75">
      <c r="B53" s="27" t="s">
        <v>13</v>
      </c>
      <c r="C53" s="52" t="s">
        <v>38</v>
      </c>
    </row>
    <row r="54" spans="2:4" ht="15.75">
      <c r="B54" s="27" t="s">
        <v>13</v>
      </c>
      <c r="D54" s="12" t="s">
        <v>39</v>
      </c>
    </row>
    <row r="55" spans="2:4" ht="15.75">
      <c r="B55" s="27" t="s">
        <v>13</v>
      </c>
      <c r="D55" s="12" t="s">
        <v>40</v>
      </c>
    </row>
  </sheetData>
  <autoFilter ref="B16:B50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44 P17:P44 L17:L44 J17:J44">
    <cfRule type="expression" priority="1" dxfId="0" stopIfTrue="1">
      <formula>(K17=0)</formula>
    </cfRule>
  </conditionalFormatting>
  <conditionalFormatting sqref="Q17:Q44 O17:O44 M17:M44 K17:K44">
    <cfRule type="cellIs" priority="2" dxfId="1" operator="equal" stopIfTrue="1">
      <formula>0</formula>
    </cfRule>
  </conditionalFormatting>
  <dataValidations count="2">
    <dataValidation type="textLength" allowBlank="1" showInputMessage="1" showErrorMessage="1" sqref="M17:M44 B13:B16 F16:G16 H13:S16 I17:I44 G17:G44 O17:O44 C13:E44 K17:K44 Q17:S45">
      <formula1>0</formula1>
      <formula2>0</formula2>
    </dataValidation>
    <dataValidation type="whole" allowBlank="1" showInputMessage="1" showErrorMessage="1" sqref="F17:F44">
      <formula1>0</formula1>
      <formula2>1</formula2>
    </dataValidation>
  </dataValidations>
  <hyperlinks>
    <hyperlink ref="E52" location="Sheet2!A1" display="cover letter "/>
  </hyperlinks>
  <printOptions horizontalCentered="1"/>
  <pageMargins left="0" right="0" top="0.75" bottom="0.75" header="0.5" footer="0.5"/>
  <pageSetup horizontalDpi="600" verticalDpi="600" orientation="portrait" scale="7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2006-05-17T20:09:53Z</cp:lastPrinted>
  <dcterms:created xsi:type="dcterms:W3CDTF">2001-11-19T15:24:38Z</dcterms:created>
  <dcterms:modified xsi:type="dcterms:W3CDTF">2006-06-07T20:02:51Z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