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'Sheet1'!$B$16:$B$32</definedName>
    <definedName name="_xlnm.Print_Area" localSheetId="1">'Sheet1'!$B$1:$S$33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5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6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<sst xmlns="http://schemas.openxmlformats.org/spreadsheetml/2006/main" count="86" uniqueCount="68">
  <si>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</si>
  <si>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</si>
  <si>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</si>
  <si>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</si>
  <si>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</si>
  <si>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</si>
  <si>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</si>
  <si>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</si>
  <si>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</si>
  <si>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</si>
  <si>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</si>
  <si>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</si>
  <si>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</si>
  <si>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</si>
  <si>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</si>
  <si>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</si>
  <si>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</si>
  <si>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</si>
  <si>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</si>
  <si>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</si>
  <si>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</si>
  <si>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</si>
  <si>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</si>
  <si>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</si>
  <si>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</si>
  <si>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</si>
  <si>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</si>
  <si>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</si>
  <si>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</si>
  <si>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</si>
  <si>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</si>
  <si>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Orders for Letting Documents</t>
  </si>
  <si>
    <t xml:space="preserve">All orders for letting documents will be filled in the order received.  We have been experiencing </t>
  </si>
  <si>
    <t xml:space="preserve">many requests for pick-up orders which delays filling previous orders.  Orders are filled as quickly </t>
  </si>
  <si>
    <t xml:space="preserve">as possible and shipped by United Parcel Service (UPS).  </t>
  </si>
  <si>
    <t>Orders shipped by UPS in the state of Indiana are delivered the next day.</t>
  </si>
  <si>
    <t>Pick-up orders and telephone calls to the order desk or shipping room inquiring about an order</t>
  </si>
  <si>
    <t xml:space="preserve">takes time away from those processing orders.  During the first week of the advertisement cycle, </t>
  </si>
  <si>
    <t>orders may take up to a week to process because of the volume of orders received as soon as the</t>
  </si>
  <si>
    <t xml:space="preserve">advertisement is issued.  Inquiries about orders only delay processing.  </t>
  </si>
  <si>
    <t>With your patience and cooperation, we can better serve all our customers.</t>
  </si>
  <si>
    <t>Go to Order Letting Form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</si>
  <si>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</si>
  <si>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</si>
  <si>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</si>
  <si>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</si>
  <si>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t>plus attach a cover letter to your order stating you will pay the total shipping cost</t>
  </si>
  <si>
    <t>X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</si>
  <si>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</si>
  <si>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Supplemental 1</t>
  </si>
  <si>
    <t>R -26926-B</t>
  </si>
  <si>
    <t>BA CB DA</t>
  </si>
  <si>
    <t>R -27665-B</t>
  </si>
  <si>
    <t xml:space="preserve">BA CB </t>
  </si>
  <si>
    <t>R -28483-B</t>
  </si>
  <si>
    <t>BA CB</t>
  </si>
  <si>
    <t>R -28614-A</t>
  </si>
  <si>
    <t>RS-27960-A</t>
  </si>
  <si>
    <t>BA</t>
  </si>
  <si>
    <t>B -28219-B</t>
  </si>
  <si>
    <t>DA</t>
  </si>
  <si>
    <t>B -28429-B</t>
  </si>
  <si>
    <t>DB</t>
  </si>
  <si>
    <t>M -28502-B</t>
  </si>
  <si>
    <t>EN</t>
  </si>
  <si>
    <t>M -28663-A</t>
  </si>
  <si>
    <t>T -27190-B</t>
  </si>
  <si>
    <t>EA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</si>
</sst>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4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165" fontId="3" fillId="0" borderId="16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3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4" xfId="0" applyNumberFormat="1" applyFont="1" applyBorder="1" applyAlignment="1" applyProtection="1">
      <alignment horizontal="center" vertical="center"/>
      <protection locked="0"/>
    </xf>
    <xf numFmtId="166" fontId="9" fillId="0" borderId="25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169" fontId="3" fillId="0" borderId="16" xfId="0" applyNumberFormat="1" applyFont="1" applyFill="1" applyBorder="1" applyAlignment="1" applyProtection="1">
      <alignment vertical="center"/>
      <protection locked="0"/>
    </xf>
    <xf numFmtId="169" fontId="0" fillId="0" borderId="16" xfId="0" applyNumberFormat="1" applyBorder="1" applyAlignment="1">
      <alignment vertical="center"/>
    </xf>
    <xf numFmtId="165" fontId="3" fillId="0" borderId="28" xfId="0" applyNumberFormat="1" applyFont="1" applyFill="1" applyBorder="1" applyAlignment="1" applyProtection="1">
      <alignment vertical="center"/>
      <protection locked="0"/>
    </xf>
    <xf numFmtId="0" fontId="3" fillId="0" borderId="28" xfId="0" applyNumberFormat="1" applyFont="1" applyFill="1" applyBorder="1" applyAlignment="1" applyProtection="1">
      <alignment vertical="center"/>
      <protection locked="0"/>
    </xf>
    <xf numFmtId="0" fontId="0" fillId="0" borderId="28" xfId="0" applyNumberFormat="1" applyBorder="1" applyAlignment="1">
      <alignment vertical="center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9" xfId="0" applyBorder="1" applyAlignment="1">
      <alignment vertical="center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0" fillId="0" borderId="28" xfId="0" applyNumberFormat="1" applyBorder="1" applyAlignment="1">
      <alignment vertical="center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3"/>
  <sheetViews>
    <sheetView showGridLines="0" workbookViewId="0" topLeftCell="A1">
      <selection activeCell="D29" sqref="D29"/>
    </sheetView>
  </sheetViews>
  <sheetFormatPr defaultColWidth="9.00390625" defaultRowHeight="15.75"/>
  <cols>
    <col min="1" max="1" width="6.00390625" style="0" customWidth="1"/>
    <col min="2" max="2" width="20.50390625" style="0" customWidth="1"/>
  </cols>
  <sheetData>
    <row r="1" ht="40.5" customHeight="1">
      <c r="B1" s="38" t="s">
        <v>31</v>
      </c>
    </row>
    <row r="2" ht="12" customHeight="1">
      <c r="B2" s="36"/>
    </row>
    <row r="3" ht="15.75">
      <c r="B3" s="36" t="s">
        <v>32</v>
      </c>
    </row>
    <row r="4" ht="15.75">
      <c r="B4" s="36" t="s">
        <v>33</v>
      </c>
    </row>
    <row r="5" ht="15.75">
      <c r="B5" s="36" t="s">
        <v>34</v>
      </c>
    </row>
    <row r="6" ht="15.75">
      <c r="B6" t="s">
        <v>35</v>
      </c>
    </row>
    <row r="8" ht="15.75">
      <c r="B8" t="s">
        <v>36</v>
      </c>
    </row>
    <row r="9" ht="15.75">
      <c r="B9" s="37" t="s">
        <v>37</v>
      </c>
    </row>
    <row r="10" ht="15.75">
      <c r="B10" s="37" t="s">
        <v>38</v>
      </c>
    </row>
    <row r="11" ht="15.75">
      <c r="B11" t="s">
        <v>39</v>
      </c>
    </row>
    <row r="12" ht="15.75">
      <c r="B12" t="s">
        <v>40</v>
      </c>
    </row>
    <row r="13" ht="15.75">
      <c r="B13" s="39" t="s">
        <v>41</v>
      </c>
    </row>
  </sheetData>
  <hyperlinks>
    <hyperlink ref="B13" location="Sheet1!A1" display="Go to Order Letting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33"/>
  <sheetViews>
    <sheetView showGridLines="0" tabSelected="1" workbookViewId="0" topLeftCell="A1">
      <selection activeCell="V22" sqref="V22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64" t="s">
        <v>0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13"/>
      <c r="R1" s="13"/>
      <c r="S1" s="13"/>
    </row>
    <row r="2" spans="3:19" ht="15.75">
      <c r="C2" s="64" t="s">
        <v>1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13"/>
      <c r="R2" s="13"/>
      <c r="S2" s="13"/>
    </row>
    <row r="3" spans="3:19" ht="15.75">
      <c r="C3" s="68" t="s">
        <v>3</v>
      </c>
      <c r="D3" s="68"/>
      <c r="E3" s="15"/>
      <c r="F3" s="66"/>
      <c r="G3" s="66"/>
      <c r="H3" s="66"/>
      <c r="I3" s="66"/>
      <c r="J3" s="66"/>
      <c r="K3" s="66"/>
      <c r="L3" s="66"/>
      <c r="M3" s="66"/>
      <c r="N3" s="14"/>
      <c r="O3" s="14"/>
      <c r="P3" s="14"/>
      <c r="Q3" s="16"/>
      <c r="R3" s="16"/>
      <c r="S3" s="16"/>
    </row>
    <row r="4" spans="3:19" ht="15.75">
      <c r="C4" s="68" t="s">
        <v>2</v>
      </c>
      <c r="D4" s="68"/>
      <c r="E4" s="15"/>
      <c r="F4" s="66"/>
      <c r="G4" s="66"/>
      <c r="H4" s="66"/>
      <c r="I4" s="66"/>
      <c r="J4" s="66"/>
      <c r="K4" s="66"/>
      <c r="L4" s="66"/>
      <c r="M4" s="66"/>
      <c r="N4" s="14"/>
      <c r="O4" s="14"/>
      <c r="P4" s="14"/>
      <c r="Q4" s="16"/>
      <c r="R4" s="16"/>
      <c r="S4" s="16"/>
    </row>
    <row r="5" spans="3:19" ht="15.75">
      <c r="C5" s="68" t="s">
        <v>44</v>
      </c>
      <c r="D5" s="84"/>
      <c r="E5" s="84"/>
      <c r="F5" s="84"/>
      <c r="G5" s="84"/>
      <c r="H5" s="85"/>
      <c r="I5" s="82"/>
      <c r="J5" s="83"/>
      <c r="K5" s="83"/>
      <c r="L5" s="83"/>
      <c r="M5" s="83"/>
      <c r="N5" s="83"/>
      <c r="O5" s="83"/>
      <c r="P5" s="83"/>
      <c r="Q5" s="16"/>
      <c r="R5" s="16"/>
      <c r="S5" s="16"/>
    </row>
    <row r="6" spans="3:19" ht="15.75">
      <c r="C6" s="17" t="s">
        <v>4</v>
      </c>
      <c r="D6" s="46"/>
      <c r="E6" s="46"/>
      <c r="F6" s="46"/>
      <c r="G6" s="46"/>
      <c r="H6" s="46"/>
      <c r="I6" s="14" t="s">
        <v>5</v>
      </c>
      <c r="J6" s="46"/>
      <c r="K6" s="46"/>
      <c r="L6" s="67" t="s">
        <v>6</v>
      </c>
      <c r="M6" s="67"/>
      <c r="N6" s="46"/>
      <c r="O6" s="46"/>
      <c r="P6" s="46"/>
      <c r="Q6" s="16"/>
      <c r="R6" s="16"/>
      <c r="S6" s="16"/>
    </row>
    <row r="7" spans="3:19" ht="15.75">
      <c r="C7" s="14" t="s">
        <v>14</v>
      </c>
      <c r="D7" s="14"/>
      <c r="E7" s="14"/>
      <c r="F7" s="43"/>
      <c r="G7" s="69"/>
      <c r="H7" s="70"/>
      <c r="I7" s="70"/>
      <c r="J7" s="70"/>
      <c r="K7" s="70"/>
      <c r="L7" s="70"/>
      <c r="M7" s="87" t="s">
        <v>25</v>
      </c>
      <c r="N7" s="88"/>
      <c r="O7" s="88"/>
      <c r="P7" s="88"/>
      <c r="Q7" s="9"/>
      <c r="R7" s="9"/>
      <c r="S7" s="9"/>
    </row>
    <row r="8" spans="3:19" ht="15.75">
      <c r="C8" s="14" t="s">
        <v>15</v>
      </c>
      <c r="D8" s="14"/>
      <c r="E8" s="14"/>
      <c r="F8" s="71"/>
      <c r="G8" s="71"/>
      <c r="H8" s="71"/>
      <c r="I8" s="71"/>
      <c r="J8" s="71"/>
      <c r="K8" s="71"/>
      <c r="L8" s="71"/>
      <c r="M8" s="88"/>
      <c r="N8" s="88"/>
      <c r="O8" s="88"/>
      <c r="P8" s="88"/>
      <c r="Q8" s="10"/>
      <c r="R8" s="10"/>
      <c r="S8" s="10"/>
    </row>
    <row r="9" spans="3:19" ht="15.75">
      <c r="C9" s="14" t="s">
        <v>16</v>
      </c>
      <c r="D9" s="14"/>
      <c r="E9" s="14"/>
      <c r="F9" s="71"/>
      <c r="G9" s="86"/>
      <c r="H9" s="86"/>
      <c r="I9" s="86"/>
      <c r="J9" s="86"/>
      <c r="K9" s="86"/>
      <c r="L9" s="86"/>
      <c r="M9" s="88"/>
      <c r="N9" s="88"/>
      <c r="O9" s="88"/>
      <c r="P9" s="88"/>
      <c r="Q9" s="10"/>
      <c r="R9" s="10"/>
      <c r="S9" s="10"/>
    </row>
    <row r="10" spans="3:19" ht="15.75">
      <c r="C10" s="14" t="s">
        <v>43</v>
      </c>
      <c r="D10" s="14"/>
      <c r="E10" s="14"/>
      <c r="F10" s="72"/>
      <c r="G10" s="72"/>
      <c r="H10" s="72"/>
      <c r="I10" s="72"/>
      <c r="J10" s="72"/>
      <c r="K10" s="72"/>
      <c r="L10" s="72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72"/>
      <c r="G11" s="73"/>
      <c r="H11" s="73"/>
      <c r="I11" s="73"/>
      <c r="J11" s="73"/>
      <c r="K11" s="73"/>
      <c r="L11" s="73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47" t="s">
        <v>26</v>
      </c>
      <c r="B13" s="20"/>
      <c r="C13" s="62" t="s">
        <v>17</v>
      </c>
      <c r="D13" s="63"/>
      <c r="E13" s="55" t="s">
        <v>27</v>
      </c>
      <c r="F13" s="49" t="s">
        <v>48</v>
      </c>
      <c r="G13" s="50"/>
      <c r="H13" s="49" t="s">
        <v>24</v>
      </c>
      <c r="I13" s="50"/>
      <c r="J13" s="49" t="s">
        <v>20</v>
      </c>
      <c r="K13" s="50"/>
      <c r="L13" s="49" t="s">
        <v>21</v>
      </c>
      <c r="M13" s="50"/>
      <c r="N13" s="49" t="s">
        <v>22</v>
      </c>
      <c r="O13" s="50"/>
      <c r="P13" s="49" t="s">
        <v>23</v>
      </c>
      <c r="Q13" s="77"/>
      <c r="R13" s="7"/>
      <c r="S13" s="74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48"/>
      <c r="B14" s="8"/>
      <c r="C14" s="60">
        <v>38826</v>
      </c>
      <c r="D14" s="61"/>
      <c r="E14" s="56"/>
      <c r="F14" s="51"/>
      <c r="G14" s="52"/>
      <c r="H14" s="51"/>
      <c r="I14" s="52"/>
      <c r="J14" s="51"/>
      <c r="K14" s="52"/>
      <c r="L14" s="51"/>
      <c r="M14" s="52"/>
      <c r="N14" s="51"/>
      <c r="O14" s="52"/>
      <c r="P14" s="78"/>
      <c r="Q14" s="79"/>
      <c r="R14" s="1"/>
      <c r="S14" s="75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48"/>
      <c r="B15" s="5"/>
      <c r="C15" s="58" t="s">
        <v>49</v>
      </c>
      <c r="D15" s="59"/>
      <c r="E15" s="56"/>
      <c r="F15" s="53"/>
      <c r="G15" s="54"/>
      <c r="H15" s="53"/>
      <c r="I15" s="54"/>
      <c r="J15" s="53"/>
      <c r="K15" s="54"/>
      <c r="L15" s="53"/>
      <c r="M15" s="54"/>
      <c r="N15" s="53"/>
      <c r="O15" s="54"/>
      <c r="P15" s="80"/>
      <c r="Q15" s="81"/>
      <c r="R15" s="6"/>
      <c r="S15" s="76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40" t="s">
        <v>13</v>
      </c>
      <c r="C16" s="42" t="s">
        <v>18</v>
      </c>
      <c r="D16" s="42" t="s">
        <v>8</v>
      </c>
      <c r="E16" s="57"/>
      <c r="F16" s="41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5"/>
      <c r="D17" s="45" t="s">
        <v>50</v>
      </c>
      <c r="E17" s="45" t="s">
        <v>51</v>
      </c>
      <c r="F17" s="23"/>
      <c r="G17" s="24">
        <f>IF(D17="","",12.5)</f>
        <v>12.5</v>
      </c>
      <c r="H17" s="25"/>
      <c r="I17" s="24">
        <f>IF(D17="","",12.5)</f>
        <v>12.5</v>
      </c>
      <c r="J17" s="25"/>
      <c r="K17" s="24">
        <v>27.6</v>
      </c>
      <c r="L17" s="25"/>
      <c r="M17" s="24"/>
      <c r="N17" s="25"/>
      <c r="O17" s="24">
        <v>7.8</v>
      </c>
      <c r="P17" s="25"/>
      <c r="Q17" s="24">
        <v>13.8</v>
      </c>
      <c r="R17" s="26">
        <f>IF(B17="",0,F17+H17+J17+L17+N17+P17)</f>
        <v>0</v>
      </c>
      <c r="S17" s="24">
        <f>IF(R17=0,"",F17*G17+H17*I17+J17*K17+L17*M17+N17*O17+P17*Q17)</f>
      </c>
    </row>
    <row r="18" spans="1:19" ht="15.75">
      <c r="A18" s="11">
        <v>2</v>
      </c>
      <c r="B18" s="23"/>
      <c r="C18" s="45"/>
      <c r="D18" s="45" t="s">
        <v>52</v>
      </c>
      <c r="E18" s="45" t="s">
        <v>53</v>
      </c>
      <c r="F18" s="23"/>
      <c r="G18" s="24">
        <f>IF(D18="","",12.5)</f>
        <v>12.5</v>
      </c>
      <c r="H18" s="25"/>
      <c r="I18" s="24">
        <f>IF(D18="","",12.5)</f>
        <v>12.5</v>
      </c>
      <c r="J18" s="25"/>
      <c r="K18" s="24">
        <v>13.4</v>
      </c>
      <c r="L18" s="25"/>
      <c r="M18" s="24"/>
      <c r="N18" s="25"/>
      <c r="O18" s="24"/>
      <c r="P18" s="25"/>
      <c r="Q18" s="24">
        <v>10.2</v>
      </c>
      <c r="R18" s="26">
        <f>IF(B18="",0,F18+H18+J18+L18+N18+P18)</f>
        <v>0</v>
      </c>
      <c r="S18" s="24">
        <f>IF(R18=0,"",F18*G18+H18*I18+J18*K18+L18*M18+N18*O18+P18*Q18)</f>
      </c>
    </row>
    <row r="19" spans="1:19" ht="15.75">
      <c r="A19" s="11">
        <v>3</v>
      </c>
      <c r="B19" s="23"/>
      <c r="C19" s="45"/>
      <c r="D19" s="45" t="s">
        <v>54</v>
      </c>
      <c r="E19" s="45" t="s">
        <v>55</v>
      </c>
      <c r="F19" s="23"/>
      <c r="G19" s="24">
        <f aca="true" t="shared" si="0" ref="G19:G26">IF(D19="","",12.5)</f>
        <v>12.5</v>
      </c>
      <c r="H19" s="25"/>
      <c r="I19" s="24">
        <f aca="true" t="shared" si="1" ref="I19:I26">IF(D19="","",12.5)</f>
        <v>12.5</v>
      </c>
      <c r="J19" s="25"/>
      <c r="K19" s="24"/>
      <c r="L19" s="25"/>
      <c r="M19" s="24"/>
      <c r="N19" s="25"/>
      <c r="O19" s="24"/>
      <c r="P19" s="25"/>
      <c r="Q19" s="24"/>
      <c r="R19" s="26">
        <f aca="true" t="shared" si="2" ref="R19:R26">IF(B19="",0,F19+H19+J19+L19+N19+P19)</f>
        <v>0</v>
      </c>
      <c r="S19" s="24">
        <f aca="true" t="shared" si="3" ref="S19:S25">IF(R19=0,"",F19*G19+H19*I19+J19*K19+L19*M19+N19*O19+P19*Q19)</f>
      </c>
    </row>
    <row r="20" spans="1:19" ht="15.75">
      <c r="A20" s="11">
        <v>4</v>
      </c>
      <c r="B20" s="23"/>
      <c r="C20" s="45"/>
      <c r="D20" s="45" t="s">
        <v>56</v>
      </c>
      <c r="E20" s="45" t="s">
        <v>55</v>
      </c>
      <c r="F20" s="23"/>
      <c r="G20" s="24">
        <f t="shared" si="0"/>
        <v>12.5</v>
      </c>
      <c r="H20" s="25"/>
      <c r="I20" s="24">
        <f t="shared" si="1"/>
        <v>12.5</v>
      </c>
      <c r="J20" s="25"/>
      <c r="K20" s="24">
        <v>7.6</v>
      </c>
      <c r="L20" s="25"/>
      <c r="M20" s="24"/>
      <c r="N20" s="25"/>
      <c r="O20" s="24"/>
      <c r="P20" s="25"/>
      <c r="Q20" s="24"/>
      <c r="R20" s="26">
        <f t="shared" si="2"/>
        <v>0</v>
      </c>
      <c r="S20" s="24">
        <f t="shared" si="3"/>
      </c>
    </row>
    <row r="21" spans="1:19" ht="15.75">
      <c r="A21" s="11">
        <v>5</v>
      </c>
      <c r="B21" s="23"/>
      <c r="C21" s="45"/>
      <c r="D21" s="45" t="s">
        <v>57</v>
      </c>
      <c r="E21" s="45" t="s">
        <v>58</v>
      </c>
      <c r="F21" s="23"/>
      <c r="G21" s="24">
        <f t="shared" si="0"/>
        <v>12.5</v>
      </c>
      <c r="H21" s="25"/>
      <c r="I21" s="24">
        <f t="shared" si="1"/>
        <v>12.5</v>
      </c>
      <c r="J21" s="25"/>
      <c r="K21" s="24"/>
      <c r="L21" s="25"/>
      <c r="M21" s="24"/>
      <c r="N21" s="25"/>
      <c r="O21" s="24"/>
      <c r="P21" s="25"/>
      <c r="Q21" s="24"/>
      <c r="R21" s="26">
        <f t="shared" si="2"/>
        <v>0</v>
      </c>
      <c r="S21" s="24">
        <f t="shared" si="3"/>
      </c>
    </row>
    <row r="22" spans="1:19" ht="15.75">
      <c r="A22" s="11">
        <v>6</v>
      </c>
      <c r="B22" s="23"/>
      <c r="C22" s="45"/>
      <c r="D22" s="45" t="s">
        <v>59</v>
      </c>
      <c r="E22" s="45" t="s">
        <v>60</v>
      </c>
      <c r="F22" s="23"/>
      <c r="G22" s="24">
        <f t="shared" si="0"/>
        <v>12.5</v>
      </c>
      <c r="H22" s="25"/>
      <c r="I22" s="24">
        <f t="shared" si="1"/>
        <v>12.5</v>
      </c>
      <c r="J22" s="25"/>
      <c r="K22" s="24"/>
      <c r="L22" s="25"/>
      <c r="M22" s="24">
        <v>5.6</v>
      </c>
      <c r="N22" s="25"/>
      <c r="O22" s="24"/>
      <c r="P22" s="25"/>
      <c r="Q22" s="24"/>
      <c r="R22" s="26">
        <f t="shared" si="2"/>
        <v>0</v>
      </c>
      <c r="S22" s="24">
        <f t="shared" si="3"/>
      </c>
    </row>
    <row r="23" spans="1:19" ht="15.75">
      <c r="A23" s="11">
        <v>7</v>
      </c>
      <c r="B23" s="23"/>
      <c r="C23" s="45"/>
      <c r="D23" s="45" t="s">
        <v>61</v>
      </c>
      <c r="E23" s="45" t="s">
        <v>62</v>
      </c>
      <c r="F23" s="23"/>
      <c r="G23" s="24">
        <f t="shared" si="0"/>
        <v>12.5</v>
      </c>
      <c r="H23" s="25"/>
      <c r="I23" s="24">
        <f t="shared" si="1"/>
        <v>12.5</v>
      </c>
      <c r="J23" s="25"/>
      <c r="K23" s="24"/>
      <c r="L23" s="25"/>
      <c r="M23" s="24">
        <v>0.6</v>
      </c>
      <c r="N23" s="25"/>
      <c r="O23" s="24"/>
      <c r="P23" s="25"/>
      <c r="Q23" s="24"/>
      <c r="R23" s="26">
        <f t="shared" si="2"/>
        <v>0</v>
      </c>
      <c r="S23" s="24">
        <f t="shared" si="3"/>
      </c>
    </row>
    <row r="24" spans="1:19" ht="15.75">
      <c r="A24" s="11">
        <v>8</v>
      </c>
      <c r="B24" s="23"/>
      <c r="C24" s="45"/>
      <c r="D24" s="45" t="s">
        <v>63</v>
      </c>
      <c r="E24" s="45" t="s">
        <v>64</v>
      </c>
      <c r="F24" s="23"/>
      <c r="G24" s="24">
        <f t="shared" si="0"/>
        <v>12.5</v>
      </c>
      <c r="H24" s="25"/>
      <c r="I24" s="24">
        <f t="shared" si="1"/>
        <v>12.5</v>
      </c>
      <c r="J24" s="25"/>
      <c r="K24" s="24"/>
      <c r="L24" s="25"/>
      <c r="M24" s="24"/>
      <c r="N24" s="25"/>
      <c r="O24" s="24"/>
      <c r="P24" s="25"/>
      <c r="Q24" s="24"/>
      <c r="R24" s="26">
        <f t="shared" si="2"/>
        <v>0</v>
      </c>
      <c r="S24" s="24">
        <f t="shared" si="3"/>
      </c>
    </row>
    <row r="25" spans="1:19" ht="15.75">
      <c r="A25" s="11">
        <v>9</v>
      </c>
      <c r="B25" s="23"/>
      <c r="C25" s="45"/>
      <c r="D25" s="45" t="s">
        <v>65</v>
      </c>
      <c r="E25" s="45" t="s">
        <v>58</v>
      </c>
      <c r="F25" s="23"/>
      <c r="G25" s="24">
        <f t="shared" si="0"/>
        <v>12.5</v>
      </c>
      <c r="H25" s="25"/>
      <c r="I25" s="24">
        <f t="shared" si="1"/>
        <v>12.5</v>
      </c>
      <c r="J25" s="25"/>
      <c r="K25" s="24"/>
      <c r="L25" s="25"/>
      <c r="M25" s="24"/>
      <c r="N25" s="25"/>
      <c r="O25" s="24"/>
      <c r="P25" s="25"/>
      <c r="Q25" s="24"/>
      <c r="R25" s="26">
        <f t="shared" si="2"/>
        <v>0</v>
      </c>
      <c r="S25" s="24">
        <f t="shared" si="3"/>
      </c>
    </row>
    <row r="26" spans="1:19" ht="15.75">
      <c r="A26" s="11">
        <v>10</v>
      </c>
      <c r="B26" s="23"/>
      <c r="C26" s="45"/>
      <c r="D26" s="45" t="s">
        <v>66</v>
      </c>
      <c r="E26" s="45" t="s">
        <v>67</v>
      </c>
      <c r="F26" s="23"/>
      <c r="G26" s="24">
        <f t="shared" si="0"/>
        <v>12.5</v>
      </c>
      <c r="H26" s="25"/>
      <c r="I26" s="24">
        <f t="shared" si="1"/>
        <v>12.5</v>
      </c>
      <c r="J26" s="25"/>
      <c r="K26" s="24"/>
      <c r="L26" s="25"/>
      <c r="M26" s="24"/>
      <c r="N26" s="25"/>
      <c r="O26" s="24">
        <v>8.8</v>
      </c>
      <c r="P26" s="25"/>
      <c r="Q26" s="24"/>
      <c r="R26" s="26">
        <f t="shared" si="2"/>
        <v>0</v>
      </c>
      <c r="S26" s="24">
        <f>IF(R26=0,"",F26*G26+H26*I26+J26*K26+L26*M26+N26*O26+P26*Q26)</f>
      </c>
    </row>
    <row r="27" spans="2:19" ht="15.75">
      <c r="B27" s="27" t="s">
        <v>13</v>
      </c>
      <c r="C27" s="35"/>
      <c r="D27" s="28" t="s">
        <v>30</v>
      </c>
      <c r="E27" s="29"/>
      <c r="F27" s="12"/>
      <c r="G27" s="12"/>
      <c r="H27" s="12"/>
      <c r="I27" s="12"/>
      <c r="J27" s="12" t="s">
        <v>9</v>
      </c>
      <c r="K27" s="16"/>
      <c r="L27" s="16"/>
      <c r="M27" s="16"/>
      <c r="N27" s="16"/>
      <c r="O27" s="16"/>
      <c r="P27" s="21"/>
      <c r="Q27" s="21"/>
      <c r="R27" s="30"/>
      <c r="S27" s="31">
        <f>SUM(S17:S26)</f>
        <v>0</v>
      </c>
    </row>
    <row r="28" spans="2:19" ht="15.75">
      <c r="B28" s="44" t="s">
        <v>13</v>
      </c>
      <c r="C28" s="35"/>
      <c r="D28" s="28" t="s">
        <v>29</v>
      </c>
      <c r="E28" s="32"/>
      <c r="F28" s="21"/>
      <c r="G28" s="21"/>
      <c r="H28" s="21"/>
      <c r="I28" s="21"/>
      <c r="J28" s="12" t="s">
        <v>19</v>
      </c>
      <c r="K28" s="21"/>
      <c r="L28" s="21"/>
      <c r="M28" s="21"/>
      <c r="N28" s="21"/>
      <c r="O28" s="21"/>
      <c r="P28" s="21"/>
      <c r="Q28" s="21"/>
      <c r="R28" s="30"/>
      <c r="S28" s="16"/>
    </row>
    <row r="29" spans="2:19" ht="15.75">
      <c r="B29" s="27" t="s">
        <v>13</v>
      </c>
      <c r="C29" s="34"/>
      <c r="E29" s="32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2:4" ht="15.75">
      <c r="B30" s="27" t="s">
        <v>13</v>
      </c>
      <c r="D30" s="12" t="s">
        <v>28</v>
      </c>
    </row>
    <row r="31" spans="2:4" ht="15.75">
      <c r="B31" s="27" t="s">
        <v>13</v>
      </c>
      <c r="D31" s="12" t="s">
        <v>42</v>
      </c>
    </row>
    <row r="32" spans="2:4" ht="18.75" customHeight="1">
      <c r="B32" s="27" t="s">
        <v>13</v>
      </c>
      <c r="D32" s="12" t="s">
        <v>45</v>
      </c>
    </row>
    <row r="33" spans="2:4" ht="15.75">
      <c r="B33" s="27" t="s">
        <v>47</v>
      </c>
      <c r="D33" s="12" t="s">
        <v>46</v>
      </c>
    </row>
  </sheetData>
  <autoFilter ref="B16:B32"/>
  <mergeCells count="30"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  <mergeCell ref="N13:O15"/>
    <mergeCell ref="G7:L7"/>
    <mergeCell ref="F8:L8"/>
    <mergeCell ref="F11:L11"/>
    <mergeCell ref="L13:M15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A13:A15"/>
    <mergeCell ref="H13:I15"/>
    <mergeCell ref="E13:E16"/>
    <mergeCell ref="C15:D15"/>
    <mergeCell ref="C14:D14"/>
    <mergeCell ref="C13:D13"/>
  </mergeCells>
  <conditionalFormatting sqref="N17:N26 P17:P26 L17:L26 J17:J26">
    <cfRule type="expression" priority="1" dxfId="0" stopIfTrue="1">
      <formula>(K17=0)</formula>
    </cfRule>
  </conditionalFormatting>
  <conditionalFormatting sqref="Q17:Q26 O17:O26 M17:M26 K17:K26">
    <cfRule type="cellIs" priority="2" dxfId="1" operator="equal" stopIfTrue="1">
      <formula>0</formula>
    </cfRule>
  </conditionalFormatting>
  <dataValidations count="1">
    <dataValidation type="textLength" allowBlank="1" showInputMessage="1" showErrorMessage="1" sqref="C16:D16 B13:B16 F16:G16 H13:S16 C13:D13 E13:E16">
      <formula1>0</formula1>
      <formula2>0</formula2>
    </dataValidation>
  </dataValidations>
  <printOptions horizontalCentered="1"/>
  <pageMargins left="0" right="0" top="0.75" bottom="0.75" header="0.5" footer="0.5"/>
  <pageSetup horizontalDpi="600" verticalDpi="600" orientation="portrait" scale="90" r:id="rId4"/>
  <headerFooter alignWithMargins="0">
    <oddHeader>&amp;R&amp;D</oddHeader>
    <oddFooter>&amp;RPage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2006-03-29T13:18:37Z</cp:lastPrinted>
  <dcterms:created xsi:type="dcterms:W3CDTF">2001-11-19T15:24:38Z</dcterms:created>
  <dcterms:modified xsi:type="dcterms:W3CDTF">2006-05-22T20:15:55Z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-1597296976</vt:i4>
  </property>
  <property fmtid="{D5CDD505-2E9C-101B-9397-08002B2CF9AE}" pid="3" name="_EmailSubject">
    <vt:lpwstr>order form</vt:lpwstr>
  </property>
  <property fmtid="{D5CDD505-2E9C-101B-9397-08002B2CF9AE}" pid="4" name="_AuthorEmail">
    <vt:lpwstr>DSCHILLING@indot.IN.gov</vt:lpwstr>
  </property>
  <property fmtid="{D5CDD505-2E9C-101B-9397-08002B2CF9AE}" pid="5" name="_AuthorEmailDisplayName">
    <vt:lpwstr>Schilling, David</vt:lpwstr>
  </property>
  <property fmtid="{D5CDD505-2E9C-101B-9397-08002B2CF9AE}" pid="6" name="_PreviousAdHocReviewCycleID">
    <vt:i4>-1157011732</vt:i4>
  </property>
  <property fmtid="{D5CDD505-2E9C-101B-9397-08002B2CF9AE}" pid="7" name="_ReviewingToolsShownOnce">
    <vt:lpwstr/>
  </property>
</Properties>
</file>