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'Sheet1'!$B$16:$B$90</definedName>
    <definedName name="_xlnm.Print_Area" localSheetId="1">'Sheet1'!$B$1:$S$91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7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8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8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8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8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8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<sst xmlns="http://schemas.openxmlformats.org/spreadsheetml/2006/main" count="202" uniqueCount="140">
  <si>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</si>
  <si>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</si>
  <si>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</si>
  <si>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</si>
  <si>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</si>
  <si>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</si>
  <si>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</si>
  <si>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</si>
  <si>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</si>
  <si>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</si>
  <si>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</si>
  <si>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</si>
  <si>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</si>
  <si>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</si>
  <si>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</si>
  <si>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</si>
  <si>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</si>
  <si>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</si>
  <si>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</si>
  <si>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</si>
  <si>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</si>
  <si>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</si>
  <si>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</si>
  <si>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</si>
  <si>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</si>
  <si>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</si>
  <si>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</si>
  <si>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</si>
  <si>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</si>
  <si>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</si>
  <si>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</si>
  <si>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Orders for Letting Documents</t>
  </si>
  <si>
    <t xml:space="preserve">All orders for letting documents will be filled in the order received.  We have been experiencing </t>
  </si>
  <si>
    <t xml:space="preserve">many requests for pick-up orders which delays filling previous orders.  Orders are filled as quickly </t>
  </si>
  <si>
    <t xml:space="preserve">as possible and shipped by United Parcel Service (UPS).  </t>
  </si>
  <si>
    <t>Orders shipped by UPS in the state of Indiana are delivered the next day.</t>
  </si>
  <si>
    <t>Pick-up orders and telephone calls to the order desk or shipping room inquiring about an order</t>
  </si>
  <si>
    <t xml:space="preserve">takes time away from those processing orders.  During the first week of the advertisement cycle, </t>
  </si>
  <si>
    <t>orders may take up to a week to process because of the volume of orders received as soon as the</t>
  </si>
  <si>
    <t xml:space="preserve">advertisement is issued.  Inquiries about orders only delay processing.  </t>
  </si>
  <si>
    <t>With your patience and cooperation, we can better serve all our customers.</t>
  </si>
  <si>
    <t>Go to Order Letting Form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</si>
  <si>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</si>
  <si>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</si>
  <si>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</si>
  <si>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</si>
  <si>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</si>
  <si>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plus attach a cover letter to your order stating you will pay the total shipping cost</t>
  </si>
  <si>
    <t>X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</si>
  <si>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</si>
  <si>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R -26854-B</t>
  </si>
  <si>
    <t xml:space="preserve">BA CB </t>
  </si>
  <si>
    <t>R -27263-A</t>
  </si>
  <si>
    <t>R -27385-A</t>
  </si>
  <si>
    <t>BA CB DA</t>
  </si>
  <si>
    <t>R -27433-B</t>
  </si>
  <si>
    <t>BA CB</t>
  </si>
  <si>
    <t>R -27488-A</t>
  </si>
  <si>
    <t>R -27847-A</t>
  </si>
  <si>
    <t>CB DA</t>
  </si>
  <si>
    <t>R -27987-A</t>
  </si>
  <si>
    <t>R -28017-A</t>
  </si>
  <si>
    <t>BA EH</t>
  </si>
  <si>
    <t>R -28274-A</t>
  </si>
  <si>
    <t>R -28305-A</t>
  </si>
  <si>
    <t>R -28400-A</t>
  </si>
  <si>
    <t>EO</t>
  </si>
  <si>
    <t>R -28401-A</t>
  </si>
  <si>
    <t>R -28433-A</t>
  </si>
  <si>
    <t>R -28438-A</t>
  </si>
  <si>
    <t>CB EE</t>
  </si>
  <si>
    <t>R -28507-A</t>
  </si>
  <si>
    <t>AA CA</t>
  </si>
  <si>
    <t>R -28547-A</t>
  </si>
  <si>
    <t>BA CB DB</t>
  </si>
  <si>
    <t>R -28573-A</t>
  </si>
  <si>
    <t>R -28617-A</t>
  </si>
  <si>
    <t>CB EF</t>
  </si>
  <si>
    <t>R -28621-A</t>
  </si>
  <si>
    <t>CB ET</t>
  </si>
  <si>
    <t>R -28623-A</t>
  </si>
  <si>
    <t>AB</t>
  </si>
  <si>
    <t>R -28679-A</t>
  </si>
  <si>
    <t>RS-27957-A</t>
  </si>
  <si>
    <t>BA</t>
  </si>
  <si>
    <t>RS-28222-A</t>
  </si>
  <si>
    <t>RS-28224-A</t>
  </si>
  <si>
    <t>RS-28322-A</t>
  </si>
  <si>
    <t>RS-28324-A</t>
  </si>
  <si>
    <t>RS-28408-A</t>
  </si>
  <si>
    <t>RS-28411-A</t>
  </si>
  <si>
    <t>RS-28414-A</t>
  </si>
  <si>
    <t>RS-28475-A</t>
  </si>
  <si>
    <t>RS-28477-A</t>
  </si>
  <si>
    <t>RS-28481-A</t>
  </si>
  <si>
    <t>RS-28513-A</t>
  </si>
  <si>
    <t>RS-28588-A</t>
  </si>
  <si>
    <t>RS-28589-A</t>
  </si>
  <si>
    <t>RS-28591-A</t>
  </si>
  <si>
    <t>RS-28615-A</t>
  </si>
  <si>
    <t>RS-28636-A</t>
  </si>
  <si>
    <t>B -26855-A</t>
  </si>
  <si>
    <t>B -27260-A</t>
  </si>
  <si>
    <t>DA</t>
  </si>
  <si>
    <t>B -27366-A</t>
  </si>
  <si>
    <t>B -28370-A</t>
  </si>
  <si>
    <t>DC</t>
  </si>
  <si>
    <t>B -28431-A</t>
  </si>
  <si>
    <t>B -28538-A</t>
  </si>
  <si>
    <t>B -28540-A</t>
  </si>
  <si>
    <t>B -28561-A</t>
  </si>
  <si>
    <t>B -28568-A</t>
  </si>
  <si>
    <t>EM 0998</t>
  </si>
  <si>
    <t>B -28569-A</t>
  </si>
  <si>
    <t>B -28570-A</t>
  </si>
  <si>
    <t>B -28627-A</t>
  </si>
  <si>
    <t>M -28378-A</t>
  </si>
  <si>
    <t>M -28572-A</t>
  </si>
  <si>
    <t>M -28598-A</t>
  </si>
  <si>
    <t>CB</t>
  </si>
  <si>
    <t>M -28618-A</t>
  </si>
  <si>
    <t>M -28619-A</t>
  </si>
  <si>
    <t>M -28643-A</t>
  </si>
  <si>
    <t>MT-28461-A</t>
  </si>
  <si>
    <t>EO 0400</t>
  </si>
  <si>
    <t>T -28043-A</t>
  </si>
  <si>
    <t>T -28164-A</t>
  </si>
  <si>
    <t>BA EA</t>
  </si>
  <si>
    <t>T -28235-A</t>
  </si>
  <si>
    <t>EA</t>
  </si>
  <si>
    <t>T -28300-A</t>
  </si>
  <si>
    <t>T -28335-A</t>
  </si>
  <si>
    <t>T -28343-A</t>
  </si>
  <si>
    <t>T -28395-A</t>
  </si>
  <si>
    <t>T -28514-A</t>
  </si>
  <si>
    <t>EG 0320</t>
  </si>
  <si>
    <t>T -28523-A</t>
  </si>
  <si>
    <t>T -28541-A</t>
  </si>
  <si>
    <t>T -28542-A</t>
  </si>
  <si>
    <t>AA CA EO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</si>
</sst>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showGridLines="0" workbookViewId="0" topLeftCell="A1">
      <selection activeCell="D29" sqref="D29"/>
    </sheetView>
  </sheetViews>
  <sheetFormatPr defaultColWidth="9.00390625" defaultRowHeight="15.75"/>
  <cols>
    <col min="1" max="1" width="6.00390625" style="0" customWidth="1"/>
    <col min="2" max="2" width="20.50390625" style="0" customWidth="1"/>
  </cols>
  <sheetData>
    <row r="1" ht="40.5" customHeight="1">
      <c r="B1" s="38" t="s">
        <v>31</v>
      </c>
    </row>
    <row r="2" ht="12" customHeight="1">
      <c r="B2" s="36"/>
    </row>
    <row r="3" ht="15.75">
      <c r="B3" s="36" t="s">
        <v>32</v>
      </c>
    </row>
    <row r="4" ht="15.75">
      <c r="B4" s="36" t="s">
        <v>33</v>
      </c>
    </row>
    <row r="5" ht="15.75">
      <c r="B5" s="36" t="s">
        <v>34</v>
      </c>
    </row>
    <row r="6" ht="15.75">
      <c r="B6" t="s">
        <v>35</v>
      </c>
    </row>
    <row r="8" ht="15.75">
      <c r="B8" t="s">
        <v>36</v>
      </c>
    </row>
    <row r="9" ht="15.75">
      <c r="B9" s="37" t="s">
        <v>37</v>
      </c>
    </row>
    <row r="10" ht="15.75">
      <c r="B10" s="37" t="s">
        <v>38</v>
      </c>
    </row>
    <row r="11" ht="15.75">
      <c r="B11" t="s">
        <v>39</v>
      </c>
    </row>
    <row r="12" ht="15.75">
      <c r="B12" t="s">
        <v>40</v>
      </c>
    </row>
    <row r="13" ht="15.75">
      <c r="B13" s="39" t="s">
        <v>41</v>
      </c>
    </row>
  </sheetData>
  <hyperlinks>
    <hyperlink ref="B13" location="Sheet1!A1" display="Go to Order Letting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91"/>
  <sheetViews>
    <sheetView showGridLines="0" tabSelected="1" workbookViewId="0" topLeftCell="A1">
      <selection activeCell="W66" sqref="W6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3"/>
      <c r="R1" s="13"/>
      <c r="S1" s="13"/>
    </row>
    <row r="2" spans="3:19" ht="15.75">
      <c r="C2" s="74" t="s">
        <v>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3"/>
      <c r="R2" s="13"/>
      <c r="S2" s="13"/>
    </row>
    <row r="3" spans="3:19" ht="15.75">
      <c r="C3" s="59" t="s">
        <v>3</v>
      </c>
      <c r="D3" s="59"/>
      <c r="E3" s="15"/>
      <c r="F3" s="76"/>
      <c r="G3" s="76"/>
      <c r="H3" s="76"/>
      <c r="I3" s="76"/>
      <c r="J3" s="76"/>
      <c r="K3" s="76"/>
      <c r="L3" s="76"/>
      <c r="M3" s="76"/>
      <c r="N3" s="14"/>
      <c r="O3" s="14"/>
      <c r="P3" s="14"/>
      <c r="Q3" s="16"/>
      <c r="R3" s="16"/>
      <c r="S3" s="16"/>
    </row>
    <row r="4" spans="3:19" ht="15.75">
      <c r="C4" s="59" t="s">
        <v>2</v>
      </c>
      <c r="D4" s="59"/>
      <c r="E4" s="15"/>
      <c r="F4" s="76"/>
      <c r="G4" s="76"/>
      <c r="H4" s="76"/>
      <c r="I4" s="76"/>
      <c r="J4" s="76"/>
      <c r="K4" s="76"/>
      <c r="L4" s="76"/>
      <c r="M4" s="76"/>
      <c r="N4" s="14"/>
      <c r="O4" s="14"/>
      <c r="P4" s="14"/>
      <c r="Q4" s="16"/>
      <c r="R4" s="16"/>
      <c r="S4" s="16"/>
    </row>
    <row r="5" spans="3:19" ht="15.75">
      <c r="C5" s="59" t="s">
        <v>45</v>
      </c>
      <c r="D5" s="60"/>
      <c r="E5" s="60"/>
      <c r="F5" s="60"/>
      <c r="G5" s="60"/>
      <c r="H5" s="61"/>
      <c r="I5" s="57"/>
      <c r="J5" s="58"/>
      <c r="K5" s="58"/>
      <c r="L5" s="58"/>
      <c r="M5" s="58"/>
      <c r="N5" s="58"/>
      <c r="O5" s="58"/>
      <c r="P5" s="58"/>
      <c r="Q5" s="16"/>
      <c r="R5" s="16"/>
      <c r="S5" s="16"/>
    </row>
    <row r="6" spans="3:19" ht="15.75">
      <c r="C6" s="17" t="s">
        <v>4</v>
      </c>
      <c r="D6" s="65"/>
      <c r="E6" s="65"/>
      <c r="F6" s="65"/>
      <c r="G6" s="65"/>
      <c r="H6" s="65"/>
      <c r="I6" s="14" t="s">
        <v>5</v>
      </c>
      <c r="J6" s="65"/>
      <c r="K6" s="65"/>
      <c r="L6" s="77" t="s">
        <v>6</v>
      </c>
      <c r="M6" s="77"/>
      <c r="N6" s="65"/>
      <c r="O6" s="65"/>
      <c r="P6" s="65"/>
      <c r="Q6" s="16"/>
      <c r="R6" s="16"/>
      <c r="S6" s="16"/>
    </row>
    <row r="7" spans="3:19" ht="15.75">
      <c r="C7" s="14" t="s">
        <v>14</v>
      </c>
      <c r="D7" s="14"/>
      <c r="E7" s="14"/>
      <c r="F7" s="43"/>
      <c r="G7" s="71"/>
      <c r="H7" s="72"/>
      <c r="I7" s="72"/>
      <c r="J7" s="72"/>
      <c r="K7" s="72"/>
      <c r="L7" s="72"/>
      <c r="M7" s="69" t="s">
        <v>25</v>
      </c>
      <c r="N7" s="70"/>
      <c r="O7" s="70"/>
      <c r="P7" s="70"/>
      <c r="Q7" s="9"/>
      <c r="R7" s="9"/>
      <c r="S7" s="9"/>
    </row>
    <row r="8" spans="3:19" ht="15.75">
      <c r="C8" s="14" t="s">
        <v>15</v>
      </c>
      <c r="D8" s="14"/>
      <c r="E8" s="14"/>
      <c r="F8" s="62"/>
      <c r="G8" s="62"/>
      <c r="H8" s="62"/>
      <c r="I8" s="62"/>
      <c r="J8" s="62"/>
      <c r="K8" s="62"/>
      <c r="L8" s="62"/>
      <c r="M8" s="70"/>
      <c r="N8" s="70"/>
      <c r="O8" s="70"/>
      <c r="P8" s="70"/>
      <c r="Q8" s="10"/>
      <c r="R8" s="10"/>
      <c r="S8" s="10"/>
    </row>
    <row r="9" spans="3:19" ht="15.75">
      <c r="C9" s="14" t="s">
        <v>16</v>
      </c>
      <c r="D9" s="14"/>
      <c r="E9" s="14"/>
      <c r="F9" s="62"/>
      <c r="G9" s="63"/>
      <c r="H9" s="63"/>
      <c r="I9" s="63"/>
      <c r="J9" s="63"/>
      <c r="K9" s="63"/>
      <c r="L9" s="63"/>
      <c r="M9" s="70"/>
      <c r="N9" s="70"/>
      <c r="O9" s="70"/>
      <c r="P9" s="70"/>
      <c r="Q9" s="10"/>
      <c r="R9" s="10"/>
      <c r="S9" s="10"/>
    </row>
    <row r="10" spans="3:19" ht="15.75">
      <c r="C10" s="14" t="s">
        <v>43</v>
      </c>
      <c r="D10" s="14"/>
      <c r="E10" s="14"/>
      <c r="F10" s="64"/>
      <c r="G10" s="64"/>
      <c r="H10" s="64"/>
      <c r="I10" s="64"/>
      <c r="J10" s="64"/>
      <c r="K10" s="64"/>
      <c r="L10" s="6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64"/>
      <c r="G11" s="73"/>
      <c r="H11" s="73"/>
      <c r="I11" s="73"/>
      <c r="J11" s="73"/>
      <c r="K11" s="73"/>
      <c r="L11" s="7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8" t="s">
        <v>26</v>
      </c>
      <c r="B13" s="20"/>
      <c r="C13" s="87" t="s">
        <v>17</v>
      </c>
      <c r="D13" s="88"/>
      <c r="E13" s="80" t="s">
        <v>27</v>
      </c>
      <c r="F13" s="51" t="s">
        <v>49</v>
      </c>
      <c r="G13" s="46"/>
      <c r="H13" s="51" t="s">
        <v>24</v>
      </c>
      <c r="I13" s="46"/>
      <c r="J13" s="51" t="s">
        <v>20</v>
      </c>
      <c r="K13" s="46"/>
      <c r="L13" s="51" t="s">
        <v>21</v>
      </c>
      <c r="M13" s="46"/>
      <c r="N13" s="51" t="s">
        <v>22</v>
      </c>
      <c r="O13" s="46"/>
      <c r="P13" s="51" t="s">
        <v>23</v>
      </c>
      <c r="Q13" s="52"/>
      <c r="R13" s="7"/>
      <c r="S13" s="4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9"/>
      <c r="B14" s="8"/>
      <c r="C14" s="85">
        <v>38826</v>
      </c>
      <c r="D14" s="86"/>
      <c r="E14" s="81"/>
      <c r="F14" s="47"/>
      <c r="G14" s="66"/>
      <c r="H14" s="47"/>
      <c r="I14" s="66"/>
      <c r="J14" s="47"/>
      <c r="K14" s="66"/>
      <c r="L14" s="47"/>
      <c r="M14" s="66"/>
      <c r="N14" s="47"/>
      <c r="O14" s="66"/>
      <c r="P14" s="53"/>
      <c r="Q14" s="54"/>
      <c r="R14" s="1"/>
      <c r="S14" s="4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9"/>
      <c r="B15" s="5"/>
      <c r="C15" s="83" t="s">
        <v>44</v>
      </c>
      <c r="D15" s="84"/>
      <c r="E15" s="81"/>
      <c r="F15" s="67"/>
      <c r="G15" s="68"/>
      <c r="H15" s="67"/>
      <c r="I15" s="68"/>
      <c r="J15" s="67"/>
      <c r="K15" s="68"/>
      <c r="L15" s="67"/>
      <c r="M15" s="68"/>
      <c r="N15" s="67"/>
      <c r="O15" s="68"/>
      <c r="P15" s="55"/>
      <c r="Q15" s="56"/>
      <c r="R15" s="6"/>
      <c r="S15" s="5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40" t="s">
        <v>13</v>
      </c>
      <c r="C16" s="42" t="s">
        <v>18</v>
      </c>
      <c r="D16" s="42" t="s">
        <v>8</v>
      </c>
      <c r="E16" s="82"/>
      <c r="F16" s="41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5"/>
      <c r="D17" s="45" t="s">
        <v>50</v>
      </c>
      <c r="E17" s="45" t="s">
        <v>51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14.8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5"/>
      <c r="D18" s="45" t="s">
        <v>52</v>
      </c>
      <c r="E18" s="45" t="s">
        <v>139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34.4</v>
      </c>
      <c r="L18" s="25"/>
      <c r="M18" s="24"/>
      <c r="N18" s="25"/>
      <c r="O18" s="24">
        <v>7</v>
      </c>
      <c r="P18" s="25"/>
      <c r="Q18" s="24">
        <v>28.2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5"/>
      <c r="D19" s="45" t="s">
        <v>53</v>
      </c>
      <c r="E19" s="45" t="s">
        <v>54</v>
      </c>
      <c r="F19" s="23"/>
      <c r="G19" s="24">
        <f aca="true" t="shared" si="0" ref="G19:G84">IF(D19="","",12.5)</f>
        <v>12.5</v>
      </c>
      <c r="H19" s="25"/>
      <c r="I19" s="24">
        <f aca="true" t="shared" si="1" ref="I19:I84">IF(D19="","",12.5)</f>
        <v>12.5</v>
      </c>
      <c r="J19" s="25"/>
      <c r="K19" s="24">
        <v>38.8</v>
      </c>
      <c r="L19" s="25"/>
      <c r="M19" s="24">
        <v>27.6</v>
      </c>
      <c r="N19" s="25"/>
      <c r="O19" s="24">
        <v>7.6</v>
      </c>
      <c r="P19" s="25"/>
      <c r="Q19" s="24">
        <v>25.4</v>
      </c>
      <c r="R19" s="26">
        <f aca="true" t="shared" si="2" ref="R19:R84">IF(B19="",0,F19+H19+J19+L19+N19+P19)</f>
        <v>0</v>
      </c>
      <c r="S19" s="24">
        <f aca="true" t="shared" si="3" ref="S19:S84">IF(R19=0,"",F19*G19+H19*I19+J19*K19+L19*M19+N19*O19+P19*Q19)</f>
      </c>
    </row>
    <row r="20" spans="1:19" ht="15.75">
      <c r="A20" s="11">
        <v>4</v>
      </c>
      <c r="B20" s="23"/>
      <c r="C20" s="45"/>
      <c r="D20" s="45" t="s">
        <v>55</v>
      </c>
      <c r="E20" s="45" t="s">
        <v>56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22.4</v>
      </c>
      <c r="L20" s="25"/>
      <c r="M20" s="24"/>
      <c r="N20" s="25"/>
      <c r="O20" s="24"/>
      <c r="P20" s="25"/>
      <c r="Q20" s="24">
        <v>7.6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5">
        <v>170</v>
      </c>
      <c r="D21" s="45" t="s">
        <v>57</v>
      </c>
      <c r="E21" s="45" t="s">
        <v>56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5.2</v>
      </c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5"/>
      <c r="D22" s="45" t="s">
        <v>58</v>
      </c>
      <c r="E22" s="45" t="s">
        <v>59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11.2</v>
      </c>
      <c r="L22" s="25"/>
      <c r="M22" s="24"/>
      <c r="N22" s="25"/>
      <c r="O22" s="24"/>
      <c r="P22" s="25"/>
      <c r="Q22" s="24">
        <v>6.2</v>
      </c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5"/>
      <c r="D23" s="45" t="s">
        <v>60</v>
      </c>
      <c r="E23" s="45" t="s">
        <v>56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58</v>
      </c>
      <c r="L23" s="25"/>
      <c r="M23" s="24">
        <v>1.4</v>
      </c>
      <c r="N23" s="25"/>
      <c r="O23" s="24">
        <v>9</v>
      </c>
      <c r="P23" s="25"/>
      <c r="Q23" s="24">
        <v>22.4</v>
      </c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5"/>
      <c r="D24" s="45" t="s">
        <v>61</v>
      </c>
      <c r="E24" s="45" t="s">
        <v>62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47</v>
      </c>
      <c r="L24" s="25"/>
      <c r="M24" s="24"/>
      <c r="N24" s="25"/>
      <c r="O24" s="24"/>
      <c r="P24" s="25"/>
      <c r="Q24" s="24">
        <v>17.8</v>
      </c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5"/>
      <c r="D25" s="45" t="s">
        <v>63</v>
      </c>
      <c r="E25" s="45" t="s">
        <v>56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12.4</v>
      </c>
      <c r="L25" s="25"/>
      <c r="M25" s="24"/>
      <c r="N25" s="25"/>
      <c r="O25" s="24"/>
      <c r="P25" s="25"/>
      <c r="Q25" s="24">
        <v>9</v>
      </c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5"/>
      <c r="D26" s="45" t="s">
        <v>64</v>
      </c>
      <c r="E26" s="45" t="s">
        <v>56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30.8</v>
      </c>
      <c r="L26" s="25"/>
      <c r="M26" s="24"/>
      <c r="N26" s="25"/>
      <c r="O26" s="24">
        <v>2.6</v>
      </c>
      <c r="P26" s="25"/>
      <c r="Q26" s="24">
        <v>29</v>
      </c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5"/>
      <c r="D27" s="45" t="s">
        <v>65</v>
      </c>
      <c r="E27" s="45" t="s">
        <v>66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>
        <v>5.8</v>
      </c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5"/>
      <c r="D28" s="45" t="s">
        <v>67</v>
      </c>
      <c r="E28" s="45" t="s">
        <v>56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>
        <v>16.2</v>
      </c>
      <c r="L28" s="25"/>
      <c r="M28" s="24"/>
      <c r="N28" s="25"/>
      <c r="O28" s="24"/>
      <c r="P28" s="25"/>
      <c r="Q28" s="24">
        <v>10.2</v>
      </c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5"/>
      <c r="D29" s="45" t="s">
        <v>68</v>
      </c>
      <c r="E29" s="45" t="s">
        <v>51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>
        <v>5.6</v>
      </c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5"/>
      <c r="D30" s="45" t="s">
        <v>69</v>
      </c>
      <c r="E30" s="45" t="s">
        <v>70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>
        <v>4.6</v>
      </c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5"/>
      <c r="D31" s="45" t="s">
        <v>71</v>
      </c>
      <c r="E31" s="45" t="s">
        <v>72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>
        <v>88.2</v>
      </c>
      <c r="L31" s="25"/>
      <c r="M31" s="24">
        <v>39.6</v>
      </c>
      <c r="N31" s="25"/>
      <c r="O31" s="24">
        <v>16.4</v>
      </c>
      <c r="P31" s="25"/>
      <c r="Q31" s="24">
        <v>83.6</v>
      </c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5"/>
      <c r="D32" s="45" t="s">
        <v>73</v>
      </c>
      <c r="E32" s="45" t="s">
        <v>74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>
        <v>39.2</v>
      </c>
      <c r="L32" s="25"/>
      <c r="M32" s="24">
        <v>9</v>
      </c>
      <c r="N32" s="25"/>
      <c r="O32" s="24"/>
      <c r="P32" s="25"/>
      <c r="Q32" s="24">
        <v>10.2</v>
      </c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5"/>
      <c r="D33" s="45" t="s">
        <v>75</v>
      </c>
      <c r="E33" s="45" t="s">
        <v>56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>
        <v>6.4</v>
      </c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5"/>
      <c r="D34" s="45" t="s">
        <v>76</v>
      </c>
      <c r="E34" s="45" t="s">
        <v>77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>
        <v>5</v>
      </c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5"/>
      <c r="D35" s="45" t="s">
        <v>78</v>
      </c>
      <c r="E35" s="45" t="s">
        <v>79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>
        <v>3.4</v>
      </c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5"/>
      <c r="D36" s="45" t="s">
        <v>80</v>
      </c>
      <c r="E36" s="45" t="s">
        <v>81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>
        <v>0.4</v>
      </c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5"/>
      <c r="D37" s="45" t="s">
        <v>82</v>
      </c>
      <c r="E37" s="45" t="s">
        <v>56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>
        <v>6.8</v>
      </c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5"/>
      <c r="D38" s="45" t="s">
        <v>83</v>
      </c>
      <c r="E38" s="45" t="s">
        <v>84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5"/>
      <c r="D39" s="45" t="s">
        <v>85</v>
      </c>
      <c r="E39" s="45" t="s">
        <v>84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5"/>
      <c r="D40" s="45" t="s">
        <v>86</v>
      </c>
      <c r="E40" s="45" t="s">
        <v>84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5"/>
      <c r="D41" s="45" t="s">
        <v>87</v>
      </c>
      <c r="E41" s="45" t="s">
        <v>84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5"/>
      <c r="D42" s="45" t="s">
        <v>88</v>
      </c>
      <c r="E42" s="45" t="s">
        <v>84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5"/>
      <c r="D43" s="45" t="s">
        <v>89</v>
      </c>
      <c r="E43" s="45" t="s">
        <v>84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5"/>
      <c r="D44" s="45" t="s">
        <v>90</v>
      </c>
      <c r="E44" s="45" t="s">
        <v>84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29</v>
      </c>
      <c r="B45" s="23"/>
      <c r="C45" s="45"/>
      <c r="D45" s="45" t="s">
        <v>91</v>
      </c>
      <c r="E45" s="45" t="s">
        <v>84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15.75">
      <c r="A46" s="11">
        <v>30</v>
      </c>
      <c r="B46" s="23"/>
      <c r="C46" s="45"/>
      <c r="D46" s="45" t="s">
        <v>92</v>
      </c>
      <c r="E46" s="45" t="s">
        <v>84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15.75">
      <c r="A47" s="11">
        <v>31</v>
      </c>
      <c r="B47" s="23"/>
      <c r="C47" s="45"/>
      <c r="D47" s="45" t="s">
        <v>93</v>
      </c>
      <c r="E47" s="45" t="s">
        <v>84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2"/>
        <v>0</v>
      </c>
      <c r="S47" s="24">
        <f t="shared" si="3"/>
      </c>
    </row>
    <row r="48" spans="1:19" ht="15.75">
      <c r="A48" s="11">
        <v>32</v>
      </c>
      <c r="B48" s="23"/>
      <c r="C48" s="45"/>
      <c r="D48" s="45" t="s">
        <v>94</v>
      </c>
      <c r="E48" s="45" t="s">
        <v>84</v>
      </c>
      <c r="F48" s="23"/>
      <c r="G48" s="24">
        <f t="shared" si="0"/>
        <v>12.5</v>
      </c>
      <c r="H48" s="25"/>
      <c r="I48" s="24">
        <f t="shared" si="1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2"/>
        <v>0</v>
      </c>
      <c r="S48" s="24">
        <f t="shared" si="3"/>
      </c>
    </row>
    <row r="49" spans="1:19" ht="15.75">
      <c r="A49" s="11">
        <v>33</v>
      </c>
      <c r="B49" s="23"/>
      <c r="C49" s="45"/>
      <c r="D49" s="45" t="s">
        <v>95</v>
      </c>
      <c r="E49" s="45" t="s">
        <v>84</v>
      </c>
      <c r="F49" s="23"/>
      <c r="G49" s="24">
        <f t="shared" si="0"/>
        <v>12.5</v>
      </c>
      <c r="H49" s="25"/>
      <c r="I49" s="24">
        <f t="shared" si="1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2"/>
        <v>0</v>
      </c>
      <c r="S49" s="24">
        <f t="shared" si="3"/>
      </c>
    </row>
    <row r="50" spans="1:19" ht="15.75">
      <c r="A50" s="11">
        <v>34</v>
      </c>
      <c r="B50" s="23"/>
      <c r="C50" s="45">
        <v>490</v>
      </c>
      <c r="D50" s="45" t="s">
        <v>96</v>
      </c>
      <c r="E50" s="45" t="s">
        <v>84</v>
      </c>
      <c r="F50" s="23"/>
      <c r="G50" s="24">
        <f t="shared" si="0"/>
        <v>12.5</v>
      </c>
      <c r="H50" s="25"/>
      <c r="I50" s="24">
        <f t="shared" si="1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2"/>
        <v>0</v>
      </c>
      <c r="S50" s="24">
        <f t="shared" si="3"/>
      </c>
    </row>
    <row r="51" spans="1:19" ht="15.75">
      <c r="A51" s="11">
        <v>35</v>
      </c>
      <c r="B51" s="23"/>
      <c r="C51" s="45"/>
      <c r="D51" s="45" t="s">
        <v>97</v>
      </c>
      <c r="E51" s="45" t="s">
        <v>84</v>
      </c>
      <c r="F51" s="23"/>
      <c r="G51" s="24">
        <f t="shared" si="0"/>
        <v>12.5</v>
      </c>
      <c r="H51" s="25"/>
      <c r="I51" s="24">
        <f t="shared" si="1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2"/>
        <v>0</v>
      </c>
      <c r="S51" s="24">
        <f t="shared" si="3"/>
      </c>
    </row>
    <row r="52" spans="1:19" ht="15.75">
      <c r="A52" s="11">
        <v>36</v>
      </c>
      <c r="B52" s="23"/>
      <c r="C52" s="45"/>
      <c r="D52" s="45" t="s">
        <v>98</v>
      </c>
      <c r="E52" s="45" t="s">
        <v>84</v>
      </c>
      <c r="F52" s="23"/>
      <c r="G52" s="24">
        <f t="shared" si="0"/>
        <v>12.5</v>
      </c>
      <c r="H52" s="25"/>
      <c r="I52" s="24">
        <f t="shared" si="1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2"/>
        <v>0</v>
      </c>
      <c r="S52" s="24">
        <f t="shared" si="3"/>
      </c>
    </row>
    <row r="53" spans="1:19" ht="15.75">
      <c r="A53" s="11">
        <v>37</v>
      </c>
      <c r="B53" s="23"/>
      <c r="C53" s="45"/>
      <c r="D53" s="45" t="s">
        <v>99</v>
      </c>
      <c r="E53" s="45" t="s">
        <v>84</v>
      </c>
      <c r="F53" s="23"/>
      <c r="G53" s="24">
        <f t="shared" si="0"/>
        <v>12.5</v>
      </c>
      <c r="H53" s="25"/>
      <c r="I53" s="24">
        <f t="shared" si="1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2"/>
        <v>0</v>
      </c>
      <c r="S53" s="24">
        <f t="shared" si="3"/>
      </c>
    </row>
    <row r="54" spans="1:19" ht="15.75">
      <c r="A54" s="11">
        <v>38</v>
      </c>
      <c r="B54" s="23"/>
      <c r="C54" s="45"/>
      <c r="D54" s="45" t="s">
        <v>100</v>
      </c>
      <c r="E54" s="45" t="s">
        <v>84</v>
      </c>
      <c r="F54" s="23"/>
      <c r="G54" s="24">
        <f aca="true" t="shared" si="4" ref="G54:G67">IF(D54="","",12.5)</f>
        <v>12.5</v>
      </c>
      <c r="H54" s="25"/>
      <c r="I54" s="24">
        <f aca="true" t="shared" si="5" ref="I54:I67">IF(D54="","",12.5)</f>
        <v>12.5</v>
      </c>
      <c r="J54" s="25"/>
      <c r="K54" s="24"/>
      <c r="L54" s="25"/>
      <c r="M54" s="24"/>
      <c r="N54" s="25"/>
      <c r="O54" s="24"/>
      <c r="P54" s="25"/>
      <c r="Q54" s="24"/>
      <c r="R54" s="26">
        <f aca="true" t="shared" si="6" ref="R54:R67">IF(B54="",0,F54+H54+J54+L54+N54+P54)</f>
        <v>0</v>
      </c>
      <c r="S54" s="24">
        <f aca="true" t="shared" si="7" ref="S54:S67">IF(R54=0,"",F54*G54+H54*I54+J54*K54+L54*M54+N54*O54+P54*Q54)</f>
      </c>
    </row>
    <row r="55" spans="1:19" ht="15.75">
      <c r="A55" s="11">
        <v>39</v>
      </c>
      <c r="B55" s="23"/>
      <c r="C55" s="45"/>
      <c r="D55" s="45" t="s">
        <v>101</v>
      </c>
      <c r="E55" s="45" t="s">
        <v>56</v>
      </c>
      <c r="F55" s="23"/>
      <c r="G55" s="24">
        <f t="shared" si="4"/>
        <v>12.5</v>
      </c>
      <c r="H55" s="25"/>
      <c r="I55" s="24">
        <f t="shared" si="5"/>
        <v>12.5</v>
      </c>
      <c r="J55" s="25"/>
      <c r="K55" s="24"/>
      <c r="L55" s="25"/>
      <c r="M55" s="24">
        <v>5.4</v>
      </c>
      <c r="N55" s="25"/>
      <c r="O55" s="24"/>
      <c r="P55" s="25"/>
      <c r="Q55" s="24"/>
      <c r="R55" s="26">
        <f t="shared" si="6"/>
        <v>0</v>
      </c>
      <c r="S55" s="24">
        <f t="shared" si="7"/>
      </c>
    </row>
    <row r="56" spans="1:19" ht="15.75">
      <c r="A56" s="11">
        <v>40</v>
      </c>
      <c r="B56" s="23"/>
      <c r="C56" s="45"/>
      <c r="D56" s="45" t="s">
        <v>102</v>
      </c>
      <c r="E56" s="45" t="s">
        <v>103</v>
      </c>
      <c r="F56" s="23"/>
      <c r="G56" s="24">
        <f t="shared" si="4"/>
        <v>12.5</v>
      </c>
      <c r="H56" s="25"/>
      <c r="I56" s="24">
        <f t="shared" si="5"/>
        <v>12.5</v>
      </c>
      <c r="J56" s="25"/>
      <c r="K56" s="24"/>
      <c r="L56" s="25"/>
      <c r="M56" s="24">
        <v>4.2</v>
      </c>
      <c r="N56" s="25"/>
      <c r="O56" s="24"/>
      <c r="P56" s="25"/>
      <c r="Q56" s="24"/>
      <c r="R56" s="26">
        <f t="shared" si="6"/>
        <v>0</v>
      </c>
      <c r="S56" s="24">
        <f t="shared" si="7"/>
      </c>
    </row>
    <row r="57" spans="1:19" ht="15.75">
      <c r="A57" s="11">
        <v>41</v>
      </c>
      <c r="B57" s="23"/>
      <c r="C57" s="45"/>
      <c r="D57" s="45" t="s">
        <v>104</v>
      </c>
      <c r="E57" s="45" t="s">
        <v>103</v>
      </c>
      <c r="F57" s="23"/>
      <c r="G57" s="24">
        <f t="shared" si="4"/>
        <v>12.5</v>
      </c>
      <c r="H57" s="25"/>
      <c r="I57" s="24">
        <f t="shared" si="5"/>
        <v>12.5</v>
      </c>
      <c r="J57" s="25"/>
      <c r="K57" s="24"/>
      <c r="L57" s="25"/>
      <c r="M57" s="24">
        <v>7</v>
      </c>
      <c r="N57" s="25"/>
      <c r="O57" s="24"/>
      <c r="P57" s="25"/>
      <c r="Q57" s="24"/>
      <c r="R57" s="26">
        <f t="shared" si="6"/>
        <v>0</v>
      </c>
      <c r="S57" s="24">
        <f t="shared" si="7"/>
      </c>
    </row>
    <row r="58" spans="1:19" ht="15.75">
      <c r="A58" s="11">
        <v>42</v>
      </c>
      <c r="B58" s="23"/>
      <c r="C58" s="45"/>
      <c r="D58" s="45" t="s">
        <v>105</v>
      </c>
      <c r="E58" s="45" t="s">
        <v>106</v>
      </c>
      <c r="F58" s="23"/>
      <c r="G58" s="24">
        <f t="shared" si="4"/>
        <v>12.5</v>
      </c>
      <c r="H58" s="25"/>
      <c r="I58" s="24">
        <f t="shared" si="5"/>
        <v>12.5</v>
      </c>
      <c r="J58" s="25"/>
      <c r="K58" s="24"/>
      <c r="L58" s="25"/>
      <c r="M58" s="24">
        <v>4</v>
      </c>
      <c r="N58" s="25"/>
      <c r="O58" s="24"/>
      <c r="P58" s="25"/>
      <c r="Q58" s="24"/>
      <c r="R58" s="26">
        <f t="shared" si="6"/>
        <v>0</v>
      </c>
      <c r="S58" s="24">
        <f t="shared" si="7"/>
      </c>
    </row>
    <row r="59" spans="1:19" ht="15.75">
      <c r="A59" s="11">
        <v>43</v>
      </c>
      <c r="B59" s="23"/>
      <c r="C59" s="45"/>
      <c r="D59" s="45" t="s">
        <v>107</v>
      </c>
      <c r="E59" s="45" t="s">
        <v>103</v>
      </c>
      <c r="F59" s="23"/>
      <c r="G59" s="24">
        <f t="shared" si="4"/>
        <v>12.5</v>
      </c>
      <c r="H59" s="25"/>
      <c r="I59" s="24">
        <f t="shared" si="5"/>
        <v>12.5</v>
      </c>
      <c r="J59" s="25"/>
      <c r="K59" s="24"/>
      <c r="L59" s="25"/>
      <c r="M59" s="24">
        <v>2.4</v>
      </c>
      <c r="N59" s="25"/>
      <c r="O59" s="24"/>
      <c r="P59" s="25"/>
      <c r="Q59" s="24"/>
      <c r="R59" s="26">
        <f t="shared" si="6"/>
        <v>0</v>
      </c>
      <c r="S59" s="24">
        <f t="shared" si="7"/>
      </c>
    </row>
    <row r="60" spans="1:19" ht="15.75">
      <c r="A60" s="11">
        <v>44</v>
      </c>
      <c r="B60" s="23"/>
      <c r="C60" s="45"/>
      <c r="D60" s="45" t="s">
        <v>108</v>
      </c>
      <c r="E60" s="45" t="s">
        <v>103</v>
      </c>
      <c r="F60" s="23"/>
      <c r="G60" s="24">
        <f t="shared" si="4"/>
        <v>12.5</v>
      </c>
      <c r="H60" s="25"/>
      <c r="I60" s="24">
        <f t="shared" si="5"/>
        <v>12.5</v>
      </c>
      <c r="J60" s="25"/>
      <c r="K60" s="24"/>
      <c r="L60" s="25"/>
      <c r="M60" s="24">
        <v>4.4</v>
      </c>
      <c r="N60" s="25"/>
      <c r="O60" s="24"/>
      <c r="P60" s="25"/>
      <c r="Q60" s="24"/>
      <c r="R60" s="26">
        <f t="shared" si="6"/>
        <v>0</v>
      </c>
      <c r="S60" s="24">
        <f t="shared" si="7"/>
      </c>
    </row>
    <row r="61" spans="1:19" ht="15.75">
      <c r="A61" s="11">
        <v>45</v>
      </c>
      <c r="B61" s="23"/>
      <c r="C61" s="45"/>
      <c r="D61" s="45" t="s">
        <v>109</v>
      </c>
      <c r="E61" s="45" t="s">
        <v>103</v>
      </c>
      <c r="F61" s="23"/>
      <c r="G61" s="24">
        <f t="shared" si="4"/>
        <v>12.5</v>
      </c>
      <c r="H61" s="25"/>
      <c r="I61" s="24">
        <f t="shared" si="5"/>
        <v>12.5</v>
      </c>
      <c r="J61" s="25"/>
      <c r="K61" s="24"/>
      <c r="L61" s="25"/>
      <c r="M61" s="24">
        <v>9.6</v>
      </c>
      <c r="N61" s="25"/>
      <c r="O61" s="24"/>
      <c r="P61" s="25"/>
      <c r="Q61" s="24"/>
      <c r="R61" s="26">
        <f t="shared" si="6"/>
        <v>0</v>
      </c>
      <c r="S61" s="24">
        <f t="shared" si="7"/>
      </c>
    </row>
    <row r="62" spans="1:19" ht="15.75">
      <c r="A62" s="11">
        <v>46</v>
      </c>
      <c r="B62" s="23"/>
      <c r="C62" s="45"/>
      <c r="D62" s="45" t="s">
        <v>110</v>
      </c>
      <c r="E62" s="45" t="s">
        <v>103</v>
      </c>
      <c r="F62" s="23"/>
      <c r="G62" s="24">
        <f t="shared" si="4"/>
        <v>12.5</v>
      </c>
      <c r="H62" s="25"/>
      <c r="I62" s="24">
        <f t="shared" si="5"/>
        <v>12.5</v>
      </c>
      <c r="J62" s="25"/>
      <c r="K62" s="24"/>
      <c r="L62" s="25"/>
      <c r="M62" s="24">
        <v>7.6</v>
      </c>
      <c r="N62" s="25"/>
      <c r="O62" s="24"/>
      <c r="P62" s="25"/>
      <c r="Q62" s="24"/>
      <c r="R62" s="26">
        <f t="shared" si="6"/>
        <v>0</v>
      </c>
      <c r="S62" s="24">
        <f t="shared" si="7"/>
      </c>
    </row>
    <row r="63" spans="1:19" ht="15.75">
      <c r="A63" s="11">
        <v>47</v>
      </c>
      <c r="B63" s="23"/>
      <c r="C63" s="45">
        <v>610</v>
      </c>
      <c r="D63" s="45" t="s">
        <v>111</v>
      </c>
      <c r="E63" s="45" t="s">
        <v>112</v>
      </c>
      <c r="F63" s="23"/>
      <c r="G63" s="24">
        <f t="shared" si="4"/>
        <v>12.5</v>
      </c>
      <c r="H63" s="25"/>
      <c r="I63" s="24">
        <f t="shared" si="5"/>
        <v>12.5</v>
      </c>
      <c r="J63" s="25"/>
      <c r="K63" s="24"/>
      <c r="L63" s="25"/>
      <c r="M63" s="24"/>
      <c r="N63" s="25"/>
      <c r="O63" s="24"/>
      <c r="P63" s="25"/>
      <c r="Q63" s="24"/>
      <c r="R63" s="26">
        <f t="shared" si="6"/>
        <v>0</v>
      </c>
      <c r="S63" s="24">
        <f t="shared" si="7"/>
      </c>
    </row>
    <row r="64" spans="1:19" ht="15.75">
      <c r="A64" s="11">
        <v>48</v>
      </c>
      <c r="B64" s="23"/>
      <c r="C64" s="45">
        <v>620</v>
      </c>
      <c r="D64" s="45" t="s">
        <v>113</v>
      </c>
      <c r="E64" s="45" t="s">
        <v>112</v>
      </c>
      <c r="F64" s="23"/>
      <c r="G64" s="24">
        <f t="shared" si="4"/>
        <v>12.5</v>
      </c>
      <c r="H64" s="25"/>
      <c r="I64" s="24">
        <f t="shared" si="5"/>
        <v>12.5</v>
      </c>
      <c r="J64" s="25"/>
      <c r="K64" s="24"/>
      <c r="L64" s="25"/>
      <c r="M64" s="24"/>
      <c r="N64" s="25"/>
      <c r="O64" s="24"/>
      <c r="P64" s="25"/>
      <c r="Q64" s="24"/>
      <c r="R64" s="26">
        <f t="shared" si="6"/>
        <v>0</v>
      </c>
      <c r="S64" s="24">
        <f t="shared" si="7"/>
      </c>
    </row>
    <row r="65" spans="1:19" ht="15.75">
      <c r="A65" s="11">
        <v>49</v>
      </c>
      <c r="B65" s="23"/>
      <c r="C65" s="45">
        <v>630</v>
      </c>
      <c r="D65" s="45" t="s">
        <v>114</v>
      </c>
      <c r="E65" s="45" t="s">
        <v>112</v>
      </c>
      <c r="F65" s="23"/>
      <c r="G65" s="24">
        <f t="shared" si="4"/>
        <v>12.5</v>
      </c>
      <c r="H65" s="25"/>
      <c r="I65" s="24">
        <f t="shared" si="5"/>
        <v>12.5</v>
      </c>
      <c r="J65" s="25"/>
      <c r="K65" s="24"/>
      <c r="L65" s="25"/>
      <c r="M65" s="24"/>
      <c r="N65" s="25"/>
      <c r="O65" s="24"/>
      <c r="P65" s="25"/>
      <c r="Q65" s="24"/>
      <c r="R65" s="26">
        <f t="shared" si="6"/>
        <v>0</v>
      </c>
      <c r="S65" s="24">
        <f t="shared" si="7"/>
      </c>
    </row>
    <row r="66" spans="1:19" ht="15.75">
      <c r="A66" s="11">
        <v>50</v>
      </c>
      <c r="B66" s="23"/>
      <c r="C66" s="45"/>
      <c r="D66" s="45" t="s">
        <v>115</v>
      </c>
      <c r="E66" s="45" t="s">
        <v>112</v>
      </c>
      <c r="F66" s="23"/>
      <c r="G66" s="24">
        <f t="shared" si="4"/>
        <v>12.5</v>
      </c>
      <c r="H66" s="25"/>
      <c r="I66" s="24">
        <f t="shared" si="5"/>
        <v>12.5</v>
      </c>
      <c r="J66" s="25"/>
      <c r="K66" s="24"/>
      <c r="L66" s="25"/>
      <c r="M66" s="24"/>
      <c r="N66" s="25"/>
      <c r="O66" s="24"/>
      <c r="P66" s="25"/>
      <c r="Q66" s="24"/>
      <c r="R66" s="26">
        <f t="shared" si="6"/>
        <v>0</v>
      </c>
      <c r="S66" s="24">
        <f t="shared" si="7"/>
      </c>
    </row>
    <row r="67" spans="1:19" ht="15.75">
      <c r="A67" s="11">
        <v>51</v>
      </c>
      <c r="B67" s="23"/>
      <c r="C67" s="45"/>
      <c r="D67" s="45" t="s">
        <v>116</v>
      </c>
      <c r="E67" s="45" t="s">
        <v>84</v>
      </c>
      <c r="F67" s="23"/>
      <c r="G67" s="24">
        <f t="shared" si="4"/>
        <v>12.5</v>
      </c>
      <c r="H67" s="25"/>
      <c r="I67" s="24">
        <f t="shared" si="5"/>
        <v>12.5</v>
      </c>
      <c r="J67" s="25"/>
      <c r="K67" s="24"/>
      <c r="L67" s="25"/>
      <c r="M67" s="24"/>
      <c r="N67" s="25"/>
      <c r="O67" s="24"/>
      <c r="P67" s="25"/>
      <c r="Q67" s="24"/>
      <c r="R67" s="26">
        <f t="shared" si="6"/>
        <v>0</v>
      </c>
      <c r="S67" s="24">
        <f t="shared" si="7"/>
      </c>
    </row>
    <row r="68" spans="1:19" ht="15.75">
      <c r="A68" s="11">
        <v>52</v>
      </c>
      <c r="B68" s="23"/>
      <c r="C68" s="45"/>
      <c r="D68" s="45" t="s">
        <v>117</v>
      </c>
      <c r="E68" s="45" t="s">
        <v>84</v>
      </c>
      <c r="F68" s="23"/>
      <c r="G68" s="24">
        <f t="shared" si="0"/>
        <v>12.5</v>
      </c>
      <c r="H68" s="25"/>
      <c r="I68" s="24">
        <f t="shared" si="1"/>
        <v>12.5</v>
      </c>
      <c r="J68" s="25"/>
      <c r="K68" s="24"/>
      <c r="L68" s="25"/>
      <c r="M68" s="24"/>
      <c r="N68" s="25"/>
      <c r="O68" s="24"/>
      <c r="P68" s="25"/>
      <c r="Q68" s="24"/>
      <c r="R68" s="26">
        <f t="shared" si="2"/>
        <v>0</v>
      </c>
      <c r="S68" s="24">
        <f t="shared" si="3"/>
      </c>
    </row>
    <row r="69" spans="1:19" ht="15.75">
      <c r="A69" s="11">
        <v>53</v>
      </c>
      <c r="B69" s="23"/>
      <c r="C69" s="45"/>
      <c r="D69" s="45" t="s">
        <v>118</v>
      </c>
      <c r="E69" s="45" t="s">
        <v>119</v>
      </c>
      <c r="F69" s="23"/>
      <c r="G69" s="24">
        <f t="shared" si="0"/>
        <v>12.5</v>
      </c>
      <c r="H69" s="25"/>
      <c r="I69" s="24">
        <f t="shared" si="1"/>
        <v>12.5</v>
      </c>
      <c r="J69" s="25"/>
      <c r="K69" s="24"/>
      <c r="L69" s="25"/>
      <c r="M69" s="24"/>
      <c r="N69" s="25"/>
      <c r="O69" s="24"/>
      <c r="P69" s="25"/>
      <c r="Q69" s="24"/>
      <c r="R69" s="26">
        <f t="shared" si="2"/>
        <v>0</v>
      </c>
      <c r="S69" s="24">
        <f t="shared" si="3"/>
      </c>
    </row>
    <row r="70" spans="1:19" ht="15.75">
      <c r="A70" s="11">
        <v>54</v>
      </c>
      <c r="B70" s="23"/>
      <c r="C70" s="45"/>
      <c r="D70" s="45" t="s">
        <v>120</v>
      </c>
      <c r="E70" s="45" t="s">
        <v>84</v>
      </c>
      <c r="F70" s="23"/>
      <c r="G70" s="24">
        <f t="shared" si="0"/>
        <v>12.5</v>
      </c>
      <c r="H70" s="25"/>
      <c r="I70" s="24">
        <f t="shared" si="1"/>
        <v>12.5</v>
      </c>
      <c r="J70" s="25"/>
      <c r="K70" s="24"/>
      <c r="L70" s="25"/>
      <c r="M70" s="24"/>
      <c r="N70" s="25"/>
      <c r="O70" s="24"/>
      <c r="P70" s="25"/>
      <c r="Q70" s="24"/>
      <c r="R70" s="26">
        <f t="shared" si="2"/>
        <v>0</v>
      </c>
      <c r="S70" s="24">
        <f t="shared" si="3"/>
      </c>
    </row>
    <row r="71" spans="1:19" ht="15.75">
      <c r="A71" s="11">
        <v>55</v>
      </c>
      <c r="B71" s="23"/>
      <c r="C71" s="45"/>
      <c r="D71" s="45" t="s">
        <v>121</v>
      </c>
      <c r="E71" s="45" t="s">
        <v>84</v>
      </c>
      <c r="F71" s="23"/>
      <c r="G71" s="24">
        <f t="shared" si="0"/>
        <v>12.5</v>
      </c>
      <c r="H71" s="25"/>
      <c r="I71" s="24">
        <f t="shared" si="1"/>
        <v>12.5</v>
      </c>
      <c r="J71" s="25"/>
      <c r="K71" s="24"/>
      <c r="L71" s="25"/>
      <c r="M71" s="24"/>
      <c r="N71" s="25"/>
      <c r="O71" s="24"/>
      <c r="P71" s="25"/>
      <c r="Q71" s="24"/>
      <c r="R71" s="26"/>
      <c r="S71" s="24"/>
    </row>
    <row r="72" spans="1:19" ht="15.75">
      <c r="A72" s="11">
        <v>56</v>
      </c>
      <c r="B72" s="23"/>
      <c r="C72" s="45"/>
      <c r="D72" s="45" t="s">
        <v>122</v>
      </c>
      <c r="E72" s="45" t="s">
        <v>84</v>
      </c>
      <c r="F72" s="23"/>
      <c r="G72" s="24">
        <f t="shared" si="0"/>
        <v>12.5</v>
      </c>
      <c r="H72" s="25"/>
      <c r="I72" s="24">
        <f t="shared" si="1"/>
        <v>12.5</v>
      </c>
      <c r="J72" s="25"/>
      <c r="K72" s="24"/>
      <c r="L72" s="25"/>
      <c r="M72" s="24"/>
      <c r="N72" s="25"/>
      <c r="O72" s="24"/>
      <c r="P72" s="25"/>
      <c r="Q72" s="24"/>
      <c r="R72" s="26">
        <f t="shared" si="2"/>
        <v>0</v>
      </c>
      <c r="S72" s="24">
        <f t="shared" si="3"/>
      </c>
    </row>
    <row r="73" spans="1:19" ht="15.75">
      <c r="A73" s="11">
        <v>57</v>
      </c>
      <c r="B73" s="23"/>
      <c r="C73" s="45"/>
      <c r="D73" s="45" t="s">
        <v>123</v>
      </c>
      <c r="E73" s="45" t="s">
        <v>124</v>
      </c>
      <c r="F73" s="23"/>
      <c r="G73" s="24">
        <f t="shared" si="0"/>
        <v>12.5</v>
      </c>
      <c r="H73" s="25"/>
      <c r="I73" s="24">
        <f t="shared" si="1"/>
        <v>12.5</v>
      </c>
      <c r="J73" s="25"/>
      <c r="K73" s="24">
        <v>3</v>
      </c>
      <c r="L73" s="25"/>
      <c r="M73" s="24"/>
      <c r="N73" s="25"/>
      <c r="O73" s="24"/>
      <c r="P73" s="25"/>
      <c r="Q73" s="24"/>
      <c r="R73" s="26">
        <f t="shared" si="2"/>
        <v>0</v>
      </c>
      <c r="S73" s="24">
        <f t="shared" si="3"/>
      </c>
    </row>
    <row r="74" spans="1:19" ht="15.75">
      <c r="A74" s="11">
        <v>58</v>
      </c>
      <c r="B74" s="23"/>
      <c r="C74" s="45"/>
      <c r="D74" s="45" t="s">
        <v>125</v>
      </c>
      <c r="E74" s="45" t="s">
        <v>84</v>
      </c>
      <c r="F74" s="23"/>
      <c r="G74" s="24">
        <f t="shared" si="0"/>
        <v>12.5</v>
      </c>
      <c r="H74" s="25"/>
      <c r="I74" s="24">
        <f t="shared" si="1"/>
        <v>12.5</v>
      </c>
      <c r="J74" s="25"/>
      <c r="K74" s="24"/>
      <c r="L74" s="25"/>
      <c r="M74" s="24"/>
      <c r="N74" s="25"/>
      <c r="O74" s="24">
        <v>4.2</v>
      </c>
      <c r="P74" s="25"/>
      <c r="Q74" s="24"/>
      <c r="R74" s="26">
        <f t="shared" si="2"/>
        <v>0</v>
      </c>
      <c r="S74" s="24">
        <f t="shared" si="3"/>
      </c>
    </row>
    <row r="75" spans="1:19" ht="15.75">
      <c r="A75" s="11">
        <v>59</v>
      </c>
      <c r="B75" s="23"/>
      <c r="C75" s="45"/>
      <c r="D75" s="45" t="s">
        <v>126</v>
      </c>
      <c r="E75" s="45" t="s">
        <v>127</v>
      </c>
      <c r="F75" s="23"/>
      <c r="G75" s="24">
        <f t="shared" si="0"/>
        <v>12.5</v>
      </c>
      <c r="H75" s="25"/>
      <c r="I75" s="24">
        <f t="shared" si="1"/>
        <v>12.5</v>
      </c>
      <c r="J75" s="25"/>
      <c r="K75" s="24"/>
      <c r="L75" s="25"/>
      <c r="M75" s="24"/>
      <c r="N75" s="25"/>
      <c r="O75" s="24">
        <v>1.4</v>
      </c>
      <c r="P75" s="25"/>
      <c r="Q75" s="24"/>
      <c r="R75" s="26">
        <f t="shared" si="2"/>
        <v>0</v>
      </c>
      <c r="S75" s="24">
        <f t="shared" si="3"/>
      </c>
    </row>
    <row r="76" spans="1:19" ht="15.75">
      <c r="A76" s="11">
        <v>60</v>
      </c>
      <c r="B76" s="23"/>
      <c r="C76" s="45"/>
      <c r="D76" s="45" t="s">
        <v>128</v>
      </c>
      <c r="E76" s="45" t="s">
        <v>129</v>
      </c>
      <c r="F76" s="23"/>
      <c r="G76" s="24">
        <f t="shared" si="0"/>
        <v>12.5</v>
      </c>
      <c r="H76" s="25"/>
      <c r="I76" s="24">
        <f t="shared" si="1"/>
        <v>12.5</v>
      </c>
      <c r="J76" s="25"/>
      <c r="K76" s="24"/>
      <c r="L76" s="25"/>
      <c r="M76" s="24"/>
      <c r="N76" s="25"/>
      <c r="O76" s="24">
        <v>1</v>
      </c>
      <c r="P76" s="25"/>
      <c r="Q76" s="24"/>
      <c r="R76" s="26">
        <f t="shared" si="2"/>
        <v>0</v>
      </c>
      <c r="S76" s="24">
        <f t="shared" si="3"/>
      </c>
    </row>
    <row r="77" spans="1:19" ht="15.75">
      <c r="A77" s="11">
        <v>61</v>
      </c>
      <c r="B77" s="23"/>
      <c r="C77" s="45"/>
      <c r="D77" s="45" t="s">
        <v>130</v>
      </c>
      <c r="E77" s="45" t="s">
        <v>129</v>
      </c>
      <c r="F77" s="23"/>
      <c r="G77" s="24">
        <f t="shared" si="0"/>
        <v>12.5</v>
      </c>
      <c r="H77" s="25"/>
      <c r="I77" s="24">
        <f t="shared" si="1"/>
        <v>12.5</v>
      </c>
      <c r="J77" s="25"/>
      <c r="K77" s="24"/>
      <c r="L77" s="25"/>
      <c r="M77" s="24"/>
      <c r="N77" s="25"/>
      <c r="O77" s="24">
        <v>0.6</v>
      </c>
      <c r="P77" s="25"/>
      <c r="Q77" s="24"/>
      <c r="R77" s="26">
        <f t="shared" si="2"/>
        <v>0</v>
      </c>
      <c r="S77" s="24">
        <f t="shared" si="3"/>
      </c>
    </row>
    <row r="78" spans="1:19" ht="15.75">
      <c r="A78" s="11">
        <v>62</v>
      </c>
      <c r="B78" s="23"/>
      <c r="C78" s="45"/>
      <c r="D78" s="45" t="s">
        <v>131</v>
      </c>
      <c r="E78" s="45" t="s">
        <v>129</v>
      </c>
      <c r="F78" s="23"/>
      <c r="G78" s="24">
        <f t="shared" si="0"/>
        <v>12.5</v>
      </c>
      <c r="H78" s="25"/>
      <c r="I78" s="24">
        <f t="shared" si="1"/>
        <v>12.5</v>
      </c>
      <c r="J78" s="25"/>
      <c r="K78" s="24"/>
      <c r="L78" s="25"/>
      <c r="M78" s="24"/>
      <c r="N78" s="25"/>
      <c r="O78" s="24">
        <v>0.8</v>
      </c>
      <c r="P78" s="25"/>
      <c r="Q78" s="24"/>
      <c r="R78" s="26">
        <f t="shared" si="2"/>
        <v>0</v>
      </c>
      <c r="S78" s="24">
        <f t="shared" si="3"/>
      </c>
    </row>
    <row r="79" spans="1:19" ht="15.75">
      <c r="A79" s="11">
        <v>63</v>
      </c>
      <c r="B79" s="23"/>
      <c r="C79" s="45"/>
      <c r="D79" s="45" t="s">
        <v>132</v>
      </c>
      <c r="E79" s="45" t="s">
        <v>129</v>
      </c>
      <c r="F79" s="23"/>
      <c r="G79" s="24">
        <f t="shared" si="0"/>
        <v>12.5</v>
      </c>
      <c r="H79" s="25"/>
      <c r="I79" s="24">
        <f t="shared" si="1"/>
        <v>12.5</v>
      </c>
      <c r="J79" s="25"/>
      <c r="K79" s="24"/>
      <c r="L79" s="25"/>
      <c r="M79" s="24"/>
      <c r="N79" s="25"/>
      <c r="O79" s="24">
        <v>1.6</v>
      </c>
      <c r="P79" s="25"/>
      <c r="Q79" s="24"/>
      <c r="R79" s="26">
        <f t="shared" si="2"/>
        <v>0</v>
      </c>
      <c r="S79" s="24">
        <f t="shared" si="3"/>
      </c>
    </row>
    <row r="80" spans="1:19" ht="15.75">
      <c r="A80" s="11">
        <v>64</v>
      </c>
      <c r="B80" s="23"/>
      <c r="C80" s="45"/>
      <c r="D80" s="45" t="s">
        <v>133</v>
      </c>
      <c r="E80" s="45" t="s">
        <v>127</v>
      </c>
      <c r="F80" s="23"/>
      <c r="G80" s="24">
        <f t="shared" si="0"/>
        <v>12.5</v>
      </c>
      <c r="H80" s="25"/>
      <c r="I80" s="24">
        <f t="shared" si="1"/>
        <v>12.5</v>
      </c>
      <c r="J80" s="25"/>
      <c r="K80" s="24"/>
      <c r="L80" s="25"/>
      <c r="M80" s="24"/>
      <c r="N80" s="25"/>
      <c r="O80" s="24">
        <v>1.4</v>
      </c>
      <c r="P80" s="25"/>
      <c r="Q80" s="24"/>
      <c r="R80" s="26">
        <f t="shared" si="2"/>
        <v>0</v>
      </c>
      <c r="S80" s="24">
        <f t="shared" si="3"/>
      </c>
    </row>
    <row r="81" spans="1:19" ht="15.75">
      <c r="A81" s="11">
        <v>65</v>
      </c>
      <c r="B81" s="23"/>
      <c r="C81" s="45"/>
      <c r="D81" s="45" t="s">
        <v>134</v>
      </c>
      <c r="E81" s="45" t="s">
        <v>135</v>
      </c>
      <c r="F81" s="23"/>
      <c r="G81" s="24">
        <f t="shared" si="0"/>
        <v>12.5</v>
      </c>
      <c r="H81" s="25"/>
      <c r="I81" s="24">
        <f t="shared" si="1"/>
        <v>12.5</v>
      </c>
      <c r="J81" s="25"/>
      <c r="K81" s="24"/>
      <c r="L81" s="25"/>
      <c r="M81" s="24"/>
      <c r="N81" s="25"/>
      <c r="O81" s="24"/>
      <c r="P81" s="25"/>
      <c r="Q81" s="24"/>
      <c r="R81" s="26">
        <f t="shared" si="2"/>
        <v>0</v>
      </c>
      <c r="S81" s="24">
        <f t="shared" si="3"/>
      </c>
    </row>
    <row r="82" spans="1:19" ht="15.75">
      <c r="A82" s="11">
        <v>66</v>
      </c>
      <c r="B82" s="23"/>
      <c r="C82" s="45"/>
      <c r="D82" s="45" t="s">
        <v>136</v>
      </c>
      <c r="E82" s="45" t="s">
        <v>129</v>
      </c>
      <c r="F82" s="23"/>
      <c r="G82" s="24">
        <f t="shared" si="0"/>
        <v>12.5</v>
      </c>
      <c r="H82" s="25"/>
      <c r="I82" s="24">
        <f t="shared" si="1"/>
        <v>12.5</v>
      </c>
      <c r="J82" s="25"/>
      <c r="K82" s="24"/>
      <c r="L82" s="25"/>
      <c r="M82" s="24"/>
      <c r="N82" s="25"/>
      <c r="O82" s="24">
        <v>4.8</v>
      </c>
      <c r="P82" s="25"/>
      <c r="Q82" s="24"/>
      <c r="R82" s="26">
        <f t="shared" si="2"/>
        <v>0</v>
      </c>
      <c r="S82" s="24">
        <f t="shared" si="3"/>
      </c>
    </row>
    <row r="83" spans="1:19" ht="15.75">
      <c r="A83" s="11">
        <v>67</v>
      </c>
      <c r="B83" s="23"/>
      <c r="C83" s="45"/>
      <c r="D83" s="45" t="s">
        <v>137</v>
      </c>
      <c r="E83" s="45" t="s">
        <v>129</v>
      </c>
      <c r="F83" s="23"/>
      <c r="G83" s="24">
        <f t="shared" si="0"/>
        <v>12.5</v>
      </c>
      <c r="H83" s="25"/>
      <c r="I83" s="24">
        <f t="shared" si="1"/>
        <v>12.5</v>
      </c>
      <c r="J83" s="25"/>
      <c r="K83" s="24"/>
      <c r="L83" s="25"/>
      <c r="M83" s="24"/>
      <c r="N83" s="25"/>
      <c r="O83" s="24">
        <v>0.6</v>
      </c>
      <c r="P83" s="25"/>
      <c r="Q83" s="24"/>
      <c r="R83" s="26">
        <f t="shared" si="2"/>
        <v>0</v>
      </c>
      <c r="S83" s="24">
        <f t="shared" si="3"/>
      </c>
    </row>
    <row r="84" spans="1:19" ht="15.75">
      <c r="A84" s="11">
        <v>68</v>
      </c>
      <c r="B84" s="23"/>
      <c r="C84" s="45"/>
      <c r="D84" s="45" t="s">
        <v>138</v>
      </c>
      <c r="E84" s="45" t="s">
        <v>129</v>
      </c>
      <c r="F84" s="23"/>
      <c r="G84" s="24">
        <f t="shared" si="0"/>
        <v>12.5</v>
      </c>
      <c r="H84" s="25"/>
      <c r="I84" s="24">
        <f t="shared" si="1"/>
        <v>12.5</v>
      </c>
      <c r="J84" s="25"/>
      <c r="K84" s="24"/>
      <c r="L84" s="25"/>
      <c r="M84" s="24"/>
      <c r="N84" s="25"/>
      <c r="O84" s="24">
        <v>1.2</v>
      </c>
      <c r="P84" s="25"/>
      <c r="Q84" s="24"/>
      <c r="R84" s="26">
        <f t="shared" si="2"/>
        <v>0</v>
      </c>
      <c r="S84" s="24">
        <f t="shared" si="3"/>
      </c>
    </row>
    <row r="85" spans="2:19" ht="15.75">
      <c r="B85" s="27" t="s">
        <v>13</v>
      </c>
      <c r="C85" s="35"/>
      <c r="D85" s="28" t="s">
        <v>30</v>
      </c>
      <c r="E85" s="29"/>
      <c r="F85" s="12"/>
      <c r="G85" s="12"/>
      <c r="H85" s="12"/>
      <c r="I85" s="12"/>
      <c r="J85" s="12" t="s">
        <v>9</v>
      </c>
      <c r="K85" s="16"/>
      <c r="L85" s="16"/>
      <c r="M85" s="16"/>
      <c r="N85" s="16"/>
      <c r="O85" s="16"/>
      <c r="P85" s="21"/>
      <c r="Q85" s="21"/>
      <c r="R85" s="30"/>
      <c r="S85" s="31">
        <f>SUM(S17:S84)</f>
        <v>0</v>
      </c>
    </row>
    <row r="86" spans="2:19" ht="15.75">
      <c r="B86" s="44" t="s">
        <v>13</v>
      </c>
      <c r="C86" s="35"/>
      <c r="D86" s="28" t="s">
        <v>29</v>
      </c>
      <c r="E86" s="32"/>
      <c r="F86" s="21"/>
      <c r="G86" s="21"/>
      <c r="H86" s="21"/>
      <c r="I86" s="21"/>
      <c r="J86" s="12" t="s">
        <v>19</v>
      </c>
      <c r="K86" s="21"/>
      <c r="L86" s="21"/>
      <c r="M86" s="21"/>
      <c r="N86" s="21"/>
      <c r="O86" s="21"/>
      <c r="P86" s="21"/>
      <c r="Q86" s="21"/>
      <c r="R86" s="30"/>
      <c r="S86" s="16"/>
    </row>
    <row r="87" spans="2:19" ht="15.75">
      <c r="B87" s="27" t="s">
        <v>13</v>
      </c>
      <c r="C87" s="34"/>
      <c r="E87" s="32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2:4" ht="15.75">
      <c r="B88" s="27" t="s">
        <v>13</v>
      </c>
      <c r="D88" s="12" t="s">
        <v>28</v>
      </c>
    </row>
    <row r="89" spans="2:4" ht="15.75">
      <c r="B89" s="27" t="s">
        <v>13</v>
      </c>
      <c r="D89" s="12" t="s">
        <v>42</v>
      </c>
    </row>
    <row r="90" spans="2:4" ht="18.75" customHeight="1">
      <c r="B90" s="27" t="s">
        <v>13</v>
      </c>
      <c r="D90" s="12" t="s">
        <v>46</v>
      </c>
    </row>
    <row r="91" spans="2:4" ht="15.75">
      <c r="B91" s="27" t="s">
        <v>48</v>
      </c>
      <c r="D91" s="12" t="s">
        <v>47</v>
      </c>
    </row>
  </sheetData>
  <autoFilter ref="B16:B90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84 P17:P84 L17:L84 J17:J84">
    <cfRule type="expression" priority="1" dxfId="0" stopIfTrue="1">
      <formula>(K17=0)</formula>
    </cfRule>
  </conditionalFormatting>
  <conditionalFormatting sqref="Q17:Q84 O17:O84 M17:M84 K17:K84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Q85 B13:B16 F16:G16 H13:S16 C13:D13 E13:E16 C15:D16 I17:I84 G17:G84 R17:S85">
      <formula1>0</formula1>
      <formula2>0</formula2>
    </dataValidation>
    <dataValidation type="whole" allowBlank="1" showInputMessage="1" showErrorMessage="1" sqref="F17:F84">
      <formula1>0</formula1>
      <formula2>1</formula2>
    </dataValidation>
  </dataValidations>
  <printOptions horizontalCentered="1"/>
  <pageMargins left="0" right="0" top="0.75" bottom="0.75" header="0.5" footer="0.5"/>
  <pageSetup horizontalDpi="600" verticalDpi="600" orientation="portrait" scale="90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2006-02-21T21:31:42Z</cp:lastPrinted>
  <dcterms:created xsi:type="dcterms:W3CDTF">2001-11-19T15:24:38Z</dcterms:created>
  <dcterms:modified xsi:type="dcterms:W3CDTF">2006-05-22T20:13:49Z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