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8_{E5C7724A-A88D-45F9-B1E0-5BC21047D0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ewide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4" l="1"/>
  <c r="D22" i="4"/>
  <c r="D21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29" i="4"/>
  <c r="C24" i="4"/>
  <c r="B24" i="4"/>
  <c r="D24" i="4" s="1"/>
</calcChain>
</file>

<file path=xl/sharedStrings.xml><?xml version="1.0" encoding="utf-8"?>
<sst xmlns="http://schemas.openxmlformats.org/spreadsheetml/2006/main" count="34" uniqueCount="31">
  <si>
    <t>Student Demographic</t>
  </si>
  <si>
    <t>IREAD PASS N*</t>
  </si>
  <si>
    <t>IREAD TEST N</t>
  </si>
  <si>
    <t>IREAD Pass %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</si>
  <si>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</si>
  <si>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</si>
  <si>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</si>
  <si>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</si>
  <si>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</si>
  <si>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</si>
  <si>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</si>
  <si>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Free/Reduced price meals</t>
  </si>
  <si>
    <t>Paid meals</t>
  </si>
  <si>
    <t>General Education</t>
  </si>
  <si>
    <t>Special Education</t>
  </si>
  <si>
    <t>English Language Learner</t>
  </si>
  <si>
    <t>Non-English Language Learner</t>
  </si>
  <si>
    <t>Female</t>
  </si>
  <si>
    <t>Male</t>
  </si>
  <si>
    <t>School Demographic</t>
  </si>
  <si>
    <t>Public</t>
  </si>
  <si>
    <t>Nonpublic</t>
  </si>
  <si>
    <t>Total</t>
  </si>
  <si>
    <t>Prev Yr 2nd Gr Proficient</t>
  </si>
  <si>
    <t>3rd Gr Tested</t>
  </si>
  <si>
    <t>3rd Gr Proficient</t>
  </si>
  <si>
    <t>Proficiency Rate</t>
  </si>
  <si>
    <t>Proficiency rates reflect best Spring/Summer result of all first-time third grade students, including previous year 2nd grade proficient results</t>
  </si>
  <si>
    <t>*Demographic totals may differ slightly due to "Unknown" demographic information</t>
  </si>
  <si>
    <t>ESA</t>
  </si>
  <si>
    <t>SPRING &amp; SUMMER 2026 IREAD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</si>
</sst>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164" fontId="3" fillId="3" borderId="6" xfId="2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164" fontId="3" fillId="3" borderId="9" xfId="2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164" fontId="3" fillId="4" borderId="6" xfId="2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164" fontId="2" fillId="3" borderId="3" xfId="2" applyNumberFormat="1" applyFont="1" applyFill="1" applyBorder="1" applyAlignment="1">
      <alignment horizontal="center"/>
    </xf>
    <xf numFmtId="165" fontId="3" fillId="3" borderId="5" xfId="1" applyNumberFormat="1" applyFont="1" applyFill="1" applyBorder="1" applyAlignment="1">
      <alignment horizontal="center"/>
    </xf>
    <xf numFmtId="165" fontId="3" fillId="3" borderId="8" xfId="1" applyNumberFormat="1" applyFont="1" applyFill="1" applyBorder="1" applyAlignment="1">
      <alignment horizontal="center"/>
    </xf>
    <xf numFmtId="165" fontId="3" fillId="4" borderId="5" xfId="1" applyNumberFormat="1" applyFont="1" applyFill="1" applyBorder="1" applyAlignment="1">
      <alignment horizontal="center"/>
    </xf>
    <xf numFmtId="165" fontId="3" fillId="4" borderId="8" xfId="1" applyNumberFormat="1" applyFont="1" applyFill="1" applyBorder="1" applyAlignment="1">
      <alignment horizontal="center"/>
    </xf>
    <xf numFmtId="165" fontId="2" fillId="3" borderId="1" xfId="1" applyNumberFormat="1" applyFont="1" applyFill="1" applyBorder="1" applyAlignment="1">
      <alignment horizontal="center"/>
    </xf>
    <xf numFmtId="165" fontId="3" fillId="4" borderId="6" xfId="1" applyNumberFormat="1" applyFont="1" applyFill="1" applyBorder="1" applyAlignment="1">
      <alignment horizontal="center"/>
    </xf>
    <xf numFmtId="165" fontId="3" fillId="4" borderId="9" xfId="1" applyNumberFormat="1" applyFont="1" applyFill="1" applyBorder="1" applyAlignment="1">
      <alignment horizontal="center"/>
    </xf>
    <xf numFmtId="165" fontId="3" fillId="3" borderId="6" xfId="1" applyNumberFormat="1" applyFont="1" applyFill="1" applyBorder="1" applyAlignment="1">
      <alignment horizontal="center"/>
    </xf>
    <xf numFmtId="165" fontId="3" fillId="3" borderId="9" xfId="1" applyNumberFormat="1" applyFont="1" applyFill="1" applyBorder="1" applyAlignment="1">
      <alignment horizontal="center"/>
    </xf>
    <xf numFmtId="165" fontId="0" fillId="0" borderId="0" xfId="0" applyNumberFormat="1"/>
    <xf numFmtId="0" fontId="2" fillId="2" borderId="4" xfId="0" applyFont="1" applyFill="1" applyBorder="1" applyAlignment="1">
      <alignment horizontal="left"/>
    </xf>
    <xf numFmtId="165" fontId="3" fillId="3" borderId="4" xfId="1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3" fillId="4" borderId="10" xfId="2" applyNumberFormat="1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left"/>
    </xf>
    <xf numFmtId="165" fontId="3" fillId="4" borderId="10" xfId="1" applyNumberFormat="1" applyFont="1" applyFill="1" applyBorder="1" applyAlignment="1">
      <alignment horizontal="center"/>
    </xf>
    <xf numFmtId="165" fontId="3" fillId="4" borderId="0" xfId="1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left"/>
    </xf>
    <xf numFmtId="164" fontId="3" fillId="3" borderId="10" xfId="2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5" fontId="3" fillId="3" borderId="10" xfId="1" applyNumberFormat="1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165" fontId="3" fillId="4" borderId="11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165" fontId="2" fillId="3" borderId="3" xfId="1" applyNumberFormat="1" applyFont="1" applyFill="1" applyBorder="1" applyAlignment="1">
      <alignment horizontal="center"/>
    </xf>
    <xf numFmtId="165" fontId="3" fillId="3" borderId="11" xfId="1" applyNumberFormat="1" applyFont="1" applyFill="1" applyBorder="1" applyAlignment="1">
      <alignment horizontal="center"/>
    </xf>
    <xf numFmtId="165" fontId="3" fillId="3" borderId="7" xfId="1" applyNumberFormat="1" applyFont="1" applyFill="1" applyBorder="1" applyAlignment="1">
      <alignment horizontal="center"/>
    </xf>
    <xf numFmtId="164" fontId="3" fillId="4" borderId="9" xfId="2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2F647-F3EE-4114-B460-BEA6DBECC568}">
  <dimension ref="A2:G34"/>
  <sheetViews>
    <sheetView tabSelected="1" workbookViewId="0">
      <selection activeCell="A3" sqref="A3"/>
    </sheetView>
  </sheetViews>
  <sheetFormatPr defaultRowHeight="15" x14ac:dyDescent="0.25"/>
  <cols>
    <col min="1" max="1" width="40.28515625" bestFit="1" customWidth="1"/>
    <col min="2" max="2" width="18.5703125" bestFit="1" customWidth="1"/>
    <col min="3" max="3" width="20.42578125" bestFit="1" customWidth="1"/>
    <col min="4" max="4" width="20" bestFit="1" customWidth="1"/>
  </cols>
  <sheetData>
    <row r="2" spans="1:7" ht="18.75" x14ac:dyDescent="0.3">
      <c r="A2" s="43" t="s">
        <v>30</v>
      </c>
      <c r="B2" s="43"/>
      <c r="C2" s="43"/>
      <c r="D2" s="43"/>
    </row>
    <row r="3" spans="1:7" ht="18.75" x14ac:dyDescent="0.3">
      <c r="A3" s="27" t="s">
        <v>0</v>
      </c>
      <c r="B3" s="34" t="s">
        <v>1</v>
      </c>
      <c r="C3" s="34" t="s">
        <v>2</v>
      </c>
      <c r="D3" s="25" t="s">
        <v>3</v>
      </c>
    </row>
    <row r="4" spans="1:7" ht="15.75" x14ac:dyDescent="0.25">
      <c r="A4" s="5" t="s">
        <v>4</v>
      </c>
      <c r="B4" s="20">
        <v>109</v>
      </c>
      <c r="C4" s="24">
        <v>128</v>
      </c>
      <c r="D4" s="6">
        <f>B4/C4</f>
        <v>0.8515625</v>
      </c>
      <c r="E4" s="22"/>
      <c r="F4" s="22"/>
    </row>
    <row r="5" spans="1:7" ht="15.75" x14ac:dyDescent="0.25">
      <c r="A5" s="32" t="s">
        <v>5</v>
      </c>
      <c r="B5" s="35">
        <v>2501</v>
      </c>
      <c r="C5" s="40">
        <v>2781</v>
      </c>
      <c r="D5" s="33">
        <f t="shared" ref="D5:D10" si="0">B5/C5</f>
        <v>0.89931679252067598</v>
      </c>
    </row>
    <row r="6" spans="1:7" ht="15.75" x14ac:dyDescent="0.25">
      <c r="A6" s="32" t="s">
        <v>6</v>
      </c>
      <c r="B6" s="35">
        <v>8561</v>
      </c>
      <c r="C6" s="40">
        <v>10688</v>
      </c>
      <c r="D6" s="33">
        <f t="shared" si="0"/>
        <v>0.80099176646706582</v>
      </c>
    </row>
    <row r="7" spans="1:7" ht="15.75" x14ac:dyDescent="0.25">
      <c r="A7" s="32" t="s">
        <v>7</v>
      </c>
      <c r="B7" s="35">
        <v>9971</v>
      </c>
      <c r="C7" s="40">
        <v>12498</v>
      </c>
      <c r="D7" s="33">
        <f t="shared" si="0"/>
        <v>0.79780764922387581</v>
      </c>
    </row>
    <row r="8" spans="1:7" ht="15.75" x14ac:dyDescent="0.25">
      <c r="A8" s="32" t="s">
        <v>8</v>
      </c>
      <c r="B8" s="35">
        <v>4327</v>
      </c>
      <c r="C8" s="40">
        <v>4858</v>
      </c>
      <c r="D8" s="33">
        <f t="shared" si="0"/>
        <v>0.89069575957184022</v>
      </c>
    </row>
    <row r="9" spans="1:7" ht="15.75" x14ac:dyDescent="0.25">
      <c r="A9" s="32" t="s">
        <v>9</v>
      </c>
      <c r="B9" s="35">
        <v>70</v>
      </c>
      <c r="C9" s="40">
        <v>88</v>
      </c>
      <c r="D9" s="33">
        <f t="shared" si="0"/>
        <v>0.79545454545454541</v>
      </c>
    </row>
    <row r="10" spans="1:7" ht="15.75" x14ac:dyDescent="0.25">
      <c r="A10" s="7" t="s">
        <v>10</v>
      </c>
      <c r="B10" s="21">
        <v>46404</v>
      </c>
      <c r="C10" s="41">
        <v>50096</v>
      </c>
      <c r="D10" s="8">
        <f t="shared" si="0"/>
        <v>0.9263015011178537</v>
      </c>
    </row>
    <row r="11" spans="1:7" ht="15.75" x14ac:dyDescent="0.25">
      <c r="A11" s="29" t="s">
        <v>11</v>
      </c>
      <c r="B11" s="30">
        <v>32435</v>
      </c>
      <c r="C11" s="31">
        <v>38559</v>
      </c>
      <c r="D11" s="26">
        <f t="shared" ref="D11:D18" si="1">B11/C11</f>
        <v>0.84117845379807565</v>
      </c>
      <c r="E11" s="22"/>
      <c r="F11" s="22"/>
      <c r="G11" s="22"/>
    </row>
    <row r="12" spans="1:7" ht="15.75" x14ac:dyDescent="0.25">
      <c r="A12" s="11" t="s">
        <v>12</v>
      </c>
      <c r="B12" s="19">
        <v>39506</v>
      </c>
      <c r="C12" s="16">
        <v>42571</v>
      </c>
      <c r="D12" s="26">
        <f t="shared" si="1"/>
        <v>0.92800263089896873</v>
      </c>
    </row>
    <row r="13" spans="1:7" ht="15.75" x14ac:dyDescent="0.25">
      <c r="A13" s="5" t="s">
        <v>15</v>
      </c>
      <c r="B13" s="20">
        <v>6896</v>
      </c>
      <c r="C13" s="13">
        <v>9251</v>
      </c>
      <c r="D13" s="6">
        <f t="shared" si="1"/>
        <v>0.74543292617014378</v>
      </c>
      <c r="E13" s="22"/>
      <c r="F13" s="22"/>
    </row>
    <row r="14" spans="1:7" ht="15.75" x14ac:dyDescent="0.25">
      <c r="A14" s="7" t="s">
        <v>16</v>
      </c>
      <c r="B14" s="21">
        <v>65045</v>
      </c>
      <c r="C14" s="14">
        <v>71879</v>
      </c>
      <c r="D14" s="8">
        <f t="shared" si="1"/>
        <v>0.90492355208057984</v>
      </c>
    </row>
    <row r="15" spans="1:7" ht="15.75" x14ac:dyDescent="0.25">
      <c r="A15" s="9" t="s">
        <v>13</v>
      </c>
      <c r="B15" s="18">
        <v>61216</v>
      </c>
      <c r="C15" s="15">
        <v>65094</v>
      </c>
      <c r="D15" s="10">
        <f t="shared" si="1"/>
        <v>0.94042461670814514</v>
      </c>
      <c r="E15" s="22"/>
      <c r="F15" s="22"/>
    </row>
    <row r="16" spans="1:7" ht="15.75" x14ac:dyDescent="0.25">
      <c r="A16" s="11" t="s">
        <v>14</v>
      </c>
      <c r="B16" s="19">
        <v>10725</v>
      </c>
      <c r="C16" s="16">
        <v>16036</v>
      </c>
      <c r="D16" s="42">
        <f t="shared" si="1"/>
        <v>0.66880768271389379</v>
      </c>
    </row>
    <row r="17" spans="1:6" ht="15.75" x14ac:dyDescent="0.25">
      <c r="A17" s="5" t="s">
        <v>17</v>
      </c>
      <c r="B17" s="20">
        <v>35858</v>
      </c>
      <c r="C17" s="24">
        <v>39793</v>
      </c>
      <c r="D17" s="6">
        <f t="shared" si="1"/>
        <v>0.90111326112632872</v>
      </c>
      <c r="E17" s="22"/>
      <c r="F17" s="22"/>
    </row>
    <row r="18" spans="1:6" ht="15.75" x14ac:dyDescent="0.25">
      <c r="A18" s="7" t="s">
        <v>18</v>
      </c>
      <c r="B18" s="21">
        <v>36085</v>
      </c>
      <c r="C18" s="41">
        <v>41344</v>
      </c>
      <c r="D18" s="8">
        <f t="shared" si="1"/>
        <v>0.87279895510835914</v>
      </c>
    </row>
    <row r="19" spans="1:6" x14ac:dyDescent="0.25">
      <c r="C19" s="22"/>
    </row>
    <row r="20" spans="1:6" ht="18.75" x14ac:dyDescent="0.3">
      <c r="A20" s="23" t="s">
        <v>19</v>
      </c>
      <c r="B20" s="28" t="s">
        <v>1</v>
      </c>
      <c r="C20" s="34" t="s">
        <v>2</v>
      </c>
      <c r="D20" s="25" t="s">
        <v>3</v>
      </c>
    </row>
    <row r="21" spans="1:6" ht="15.75" x14ac:dyDescent="0.25">
      <c r="A21" s="36" t="s">
        <v>20</v>
      </c>
      <c r="B21" s="37">
        <v>64175</v>
      </c>
      <c r="C21" s="30">
        <v>73048</v>
      </c>
      <c r="D21" s="26">
        <f>B21/C21</f>
        <v>0.87853192421421533</v>
      </c>
    </row>
    <row r="22" spans="1:6" ht="15.75" x14ac:dyDescent="0.25">
      <c r="A22" s="36" t="s">
        <v>21</v>
      </c>
      <c r="B22" s="37">
        <v>7761</v>
      </c>
      <c r="C22" s="30">
        <v>8067</v>
      </c>
      <c r="D22" s="26">
        <f>B22/C22</f>
        <v>0.9620676831535887</v>
      </c>
    </row>
    <row r="23" spans="1:6" ht="15.75" x14ac:dyDescent="0.25">
      <c r="A23" s="36" t="s">
        <v>29</v>
      </c>
      <c r="B23" s="37">
        <v>7</v>
      </c>
      <c r="C23" s="30">
        <v>22</v>
      </c>
      <c r="D23" s="26">
        <f>B23/C23</f>
        <v>0.31818181818181818</v>
      </c>
    </row>
    <row r="24" spans="1:6" ht="18.75" x14ac:dyDescent="0.3">
      <c r="A24" s="38" t="s">
        <v>22</v>
      </c>
      <c r="B24" s="17">
        <f>SUM(B21:B23)</f>
        <v>71943</v>
      </c>
      <c r="C24" s="39">
        <f>SUM(C21:C23)</f>
        <v>81137</v>
      </c>
      <c r="D24" s="12">
        <f>B24/C24</f>
        <v>0.88668548257884816</v>
      </c>
    </row>
    <row r="25" spans="1:6" x14ac:dyDescent="0.25">
      <c r="B25" s="22"/>
    </row>
    <row r="27" spans="1:6" x14ac:dyDescent="0.25">
      <c r="B27" s="22"/>
      <c r="C27" s="22"/>
    </row>
    <row r="28" spans="1:6" ht="18.75" x14ac:dyDescent="0.3">
      <c r="A28" s="1" t="s">
        <v>23</v>
      </c>
      <c r="B28" s="2" t="s">
        <v>24</v>
      </c>
      <c r="C28" s="3" t="s">
        <v>25</v>
      </c>
      <c r="D28" s="4" t="s">
        <v>26</v>
      </c>
    </row>
    <row r="29" spans="1:6" ht="18.75" x14ac:dyDescent="0.3">
      <c r="A29" s="21">
        <v>46678</v>
      </c>
      <c r="B29" s="14">
        <v>34459</v>
      </c>
      <c r="C29" s="21">
        <v>25265</v>
      </c>
      <c r="D29" s="12">
        <f>(A29+C29)/(A29+B29)</f>
        <v>0.88668548257884816</v>
      </c>
    </row>
    <row r="30" spans="1:6" x14ac:dyDescent="0.25">
      <c r="B30" s="22"/>
      <c r="C30" s="22"/>
    </row>
    <row r="31" spans="1:6" x14ac:dyDescent="0.25">
      <c r="B31" s="22"/>
    </row>
    <row r="32" spans="1:6" x14ac:dyDescent="0.25">
      <c r="A32" t="s">
        <v>27</v>
      </c>
    </row>
    <row r="34" spans="1:1" x14ac:dyDescent="0.25">
      <c r="A34" t="s">
        <v>28</v>
      </c>
    </row>
  </sheetData>
  <mergeCells count="1">
    <mergeCell ref="A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7abaab-4bfe-4b63-8dbf-3a9f49820f38">
      <Terms xmlns="http://schemas.microsoft.com/office/infopath/2007/PartnerControls"/>
    </lcf76f155ced4ddcb4097134ff3c332f>
    <TaxCatchAll xmlns="291ec28c-cc56-4ff9-b351-378275c0f0bc" xsi:nil="true"/>
    <Retention xmlns="6e7abaab-4bfe-4b63-8dbf-3a9f49820f38" xsi:nil="true"/>
    <Notes xmlns="6e7abaab-4bfe-4b63-8dbf-3a9f49820f38" xsi:nil="true"/>
    <_x0020_ xmlns="6e7abaab-4bfe-4b63-8dbf-3a9f49820f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26F41AFD1F54F85A95C7AA0243844" ma:contentTypeVersion="15" ma:contentTypeDescription="Create a new document." ma:contentTypeScope="" ma:versionID="ef2be15639777dcc81cd09a913665c18">
  <xsd:schema xmlns:xsd="http://www.w3.org/2001/XMLSchema" xmlns:xs="http://www.w3.org/2001/XMLSchema" xmlns:p="http://schemas.microsoft.com/office/2006/metadata/properties" xmlns:ns2="6e7abaab-4bfe-4b63-8dbf-3a9f49820f38" xmlns:ns3="291ec28c-cc56-4ff9-b351-378275c0f0bc" targetNamespace="http://schemas.microsoft.com/office/2006/metadata/properties" ma:root="true" ma:fieldsID="68a950e39ed4ebba589c1504888aa00e" ns2:_="" ns3:_="">
    <xsd:import namespace="6e7abaab-4bfe-4b63-8dbf-3a9f49820f38"/>
    <xsd:import namespace="291ec28c-cc56-4ff9-b351-378275c0f0bc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Reten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20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abaab-4bfe-4b63-8dbf-3a9f49820f38" elementFormDefault="qualified">
    <xsd:import namespace="http://schemas.microsoft.com/office/2006/documentManagement/types"/>
    <xsd:import namespace="http://schemas.microsoft.com/office/infopath/2007/PartnerControls"/>
    <xsd:element name="Notes" ma:index="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tention" ma:index="9" nillable="true" ma:displayName="Retention" ma:format="Dropdown" ma:internalName="Retent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0020_" ma:index="21" nillable="true" ma:displayName=" " ma:format="Dropdown" ma:internalName="_x0020_" ma:percentage="FALSE">
      <xsd:simpleType>
        <xsd:restriction base="dms:Number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ec28c-cc56-4ff9-b351-378275c0f0b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7fb465-92e4-48ac-a0f1-89522a5a1915}" ma:internalName="TaxCatchAll" ma:showField="CatchAllData" ma:web="291ec28c-cc56-4ff9-b351-378275c0f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26814C-9513-4D5A-A83A-BEB176E08DD7}">
  <ds:schemaRefs>
    <ds:schemaRef ds:uri="http://schemas.microsoft.com/office/2006/metadata/properties"/>
    <ds:schemaRef ds:uri="http://schemas.microsoft.com/office/infopath/2007/PartnerControls"/>
    <ds:schemaRef ds:uri="6e7abaab-4bfe-4b63-8dbf-3a9f49820f38"/>
    <ds:schemaRef ds:uri="291ec28c-cc56-4ff9-b351-378275c0f0bc"/>
  </ds:schemaRefs>
</ds:datastoreItem>
</file>

<file path=customXml/itemProps2.xml><?xml version="1.0" encoding="utf-8"?>
<ds:datastoreItem xmlns:ds="http://schemas.openxmlformats.org/officeDocument/2006/customXml" ds:itemID="{6B2E2637-1087-4A66-9EA7-B1A12F532F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BEF99D-406B-4F2F-AA77-25894B90D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7abaab-4bfe-4b63-8dbf-3a9f49820f38"/>
    <ds:schemaRef ds:uri="291ec28c-cc56-4ff9-b351-378275c0f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Statewide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2024-08-02T18:27:20Z</dcterms:created>
  <dcterms:modified xsi:type="dcterms:W3CDTF">2026-07-28T21:10:12Z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0x010100FC426F41AFD1F54F85A95C7AA0243844</vt:lpwstr>
  </property>
</Properties>
</file>