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amp; Instructions" sheetId="1" r:id="rId4"/>
    <sheet state="visible" name="Project Year 1" sheetId="2" r:id="rId5"/>
    <sheet state="visible" name="Project Year 2" sheetId="3" r:id="rId6"/>
    <sheet state="visible" name="Overall Budget" sheetId="4" r:id="rId7"/>
    <sheet state="visible" name="Allowable Cost Guide" sheetId="5" r:id="rId8"/>
  </sheets>
  <definedNames/>
  <calcPr/>
  <extLst>
    <ext uri="GoogleSheetsCustomDataVersion2">
      <go:sheetsCustomData xmlns:go="http://customooxmlschemas.google.com/" r:id="rId9" roundtripDataChecksum="RUot0RBo7Z2XCv6Sxb3QGO54FVwEIMxdJtu/ZY5+l0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17">
      <text>
        <t xml:space="preserve">The combined number Planning and Implementation months must be 24.
======</t>
      </text>
    </comment>
    <comment authorId="0" ref="M21">
      <text>
        <t xml:space="preserve">======
ID#AAABFdxjCbo
Deleted user    (2024-02-14 17:03:47)
Must come out equal to the Total Allocation</t>
      </text>
    </comment>
    <comment authorId="0" ref="F18">
      <text>
        <t xml:space="preserve">======
ID#AAABFdxjCbk
Deleted user    (2024-02-14 16:52:07)
The combined number Planning and Implementation months must be 24.</t>
      </text>
    </comment>
    <comment authorId="0" ref="F17">
      <text>
        <t xml:space="preserve">======
ID#AAABFdxjCbg
Deleted user    (2024-02-14 16:51:59)
The combined number Planning and Implementation months must be 24.</t>
      </text>
    </comment>
  </commentList>
  <extLst>
    <ext uri="GoogleSheetsCustomDataVersion2">
      <go:sheetsCustomData xmlns:go="http://customooxmlschemas.google.com/" r:id="rId1" roundtripDataSignature="AMtx7miDtIHih3CMPcPjGUz0QMjhoWInN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D3">
      <text>
        <t xml:space="preserve">======
ID#AAABZ45wdFk
Deleted user    (2024-12-04 19:17:08)
Please briefly describe the expense and ensure it is justified in the budget narrative.</t>
      </text>
    </comment>
    <comment authorId="0" ref="F3">
      <text>
        <t xml:space="preserve">======
ID#AAABZ45wdEs
Deleted user    (2024-12-04 18:08:59)
Please see Allowable Cost Guidance Tab to determine Budget Categories</t>
      </text>
    </comment>
    <comment authorId="0" ref="B112">
      <text>
        <t xml:space="preserve">======
ID#AAABKMDiQgo
Deleted user    (2024-03-25 18:17:06)
Reviewers, please ensure indirect costs being used to not exceed the approved indirect cost rate.</t>
      </text>
    </comment>
    <comment authorId="0" ref="B111">
      <text>
        <t xml:space="preserve">======
ID#AAABKMDiQgY
Deleted user    (2024-03-25 18:11:53)
IDOE STAFF: Enter LEA's approved indirect cost rate here.</t>
      </text>
    </comment>
  </commentList>
  <extLst>
    <ext uri="GoogleSheetsCustomDataVersion2">
      <go:sheetsCustomData xmlns:go="http://customooxmlschemas.google.com/" r:id="rId1" roundtripDataSignature="AMtx7mhu+fO4cwiAbSy0Bc8WnkaryjpR5A=="/>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12">
      <text>
        <t xml:space="preserve">======
ID#AAAB4tv46N0
Sarah Drambarean    (2026-04-22 18:15:19)
Reviewers, please ensure indirect costs being used to not exceed the approved indirect cost rate.</t>
      </text>
    </comment>
    <comment authorId="0" ref="B111">
      <text>
        <t xml:space="preserve">======
ID#AAAB4tv46Nw
Sarah Drambarean    (2026-04-22 18:15:05)
IDOE STAFF: Enter LEA's approved indirect cost rate here.</t>
      </text>
    </comment>
    <comment authorId="0" ref="F3">
      <text>
        <t xml:space="preserve">======
ID#AAAB4tv46Ns
Sarah Drambarean    (2026-04-22 18:14:00)
Please see Allowable Cost Guidance Tab to determine Budget Categories</t>
      </text>
    </comment>
    <comment authorId="0" ref="D3">
      <text>
        <t xml:space="preserve">======
ID#AAAB4tv46No
Sarah Drambarean    (2026-04-22 18:13:49)
Please briefly describe the expense and ensure it is justified in the budget narrative.</t>
      </text>
    </comment>
  </commentList>
  <extLst>
    <ext uri="GoogleSheetsCustomDataVersion2">
      <go:sheetsCustomData xmlns:go="http://customooxmlschemas.google.com/" r:id="rId1" roundtripDataSignature="AMtx7mgP9U+fiUVjYhT4yTKHIWgHKT3a/A=="/>
    </ext>
  </extLst>
</comments>
</file>

<file path=xl/sharedStrings.xml><?xml version="1.0" encoding="utf-8"?>
<sst xmlns="http://schemas.openxmlformats.org/spreadsheetml/2006/main" count="220" uniqueCount="149">
  <si>
    <r>
      <rPr>
        <rFont val="Calibri"/>
        <b/>
        <color theme="1"/>
        <sz val="30.0"/>
      </rPr>
      <t xml:space="preserve">State Facilities Incentive Grant (SFIG): Cohort 1 Budget
</t>
    </r>
    <r>
      <rPr>
        <rFont val="Calibri"/>
        <b val="0"/>
        <color theme="1"/>
        <sz val="30.0"/>
      </rPr>
      <t>Expanding Opportunity Through Quality Charter Schools</t>
    </r>
  </si>
  <si>
    <t>SFIG Budget Completion Instructions</t>
  </si>
  <si>
    <t>- Many fields will auto-populate or auto-calculate as data is entered. 
- Cells specifically in gray are to be completed by the LEA.
- Yellow cells will auto-populate as the form is completed.
- Red, black or orange triangles in certain cells designate a note that is accessible by hovering over the cell. Please review all notes.</t>
  </si>
  <si>
    <t>- The Overall Budget is locked to edits and will auto-calculate based on the prior two tabs
- Please utilize the Allowable Cost Guidance Tab while completing this document. Items that are allowable during planning may not be allowable during implementation, and vice versa. The Allowable Cost Guidance and following definitions clarifies those items.</t>
  </si>
  <si>
    <r>
      <rPr>
        <rFont val="Calibri"/>
        <b/>
        <color rgb="FFFFFFFF"/>
        <sz val="11.0"/>
      </rPr>
      <t xml:space="preserve">Please complete </t>
    </r>
    <r>
      <rPr>
        <rFont val="Calibri"/>
        <b/>
        <color rgb="FFFFFFFF"/>
        <sz val="11.0"/>
        <u/>
      </rPr>
      <t>ONLY</t>
    </r>
    <r>
      <rPr>
        <rFont val="Calibri"/>
        <b/>
        <color rgb="FFFFFFFF"/>
        <sz val="11.0"/>
      </rPr>
      <t xml:space="preserve"> the editable (gray) fields below, yellow boxes and the entire Overall Budget tab will autopopulate as you complete the form.</t>
    </r>
  </si>
  <si>
    <t xml:space="preserve">LEA Name: </t>
  </si>
  <si>
    <t>Corp #:</t>
  </si>
  <si>
    <t>UEI #:</t>
  </si>
  <si>
    <t>LEA Address:</t>
  </si>
  <si>
    <t>FID #:</t>
  </si>
  <si>
    <t xml:space="preserve">Bidder #: </t>
  </si>
  <si>
    <t>Name listed in State Vendor Profile for Payment Remittance:</t>
  </si>
  <si>
    <t>Address listed in State Vendor Profile for Payment Remittance:</t>
  </si>
  <si>
    <t xml:space="preserve">Superintendent Name: </t>
  </si>
  <si>
    <t xml:space="preserve">Email: </t>
  </si>
  <si>
    <t>Phone:</t>
  </si>
  <si>
    <t xml:space="preserve">Treasurer Name: </t>
  </si>
  <si>
    <t xml:space="preserve">Grant Contact Name: </t>
  </si>
  <si>
    <t>Number of months being used for Planning (Maximum 18):</t>
  </si>
  <si>
    <t>Project Year 1 Budget Total:</t>
  </si>
  <si>
    <t>Number of months being used for Implementation:</t>
  </si>
  <si>
    <t>Project Year 2 Budget Total:</t>
  </si>
  <si>
    <t>Total</t>
  </si>
  <si>
    <t>Total Allocation:</t>
  </si>
  <si>
    <t>Total Budgeted:</t>
  </si>
  <si>
    <t>Budget Narrative</t>
  </si>
  <si>
    <t>Provide a detailed narrative of the complete use of funds. Please include details about the funds spent during Program Year 1 and Program Year 2, how the months of planning and implementation will be utilized, and how the funds will support individual program year goals as well as combined goals.</t>
  </si>
  <si>
    <t>Reviewer Comments</t>
  </si>
  <si>
    <t>Project Year 1</t>
  </si>
  <si>
    <t>Please complete the itemized list of expenses as well as the budget narrative portion found below. These funds are to be spent during Project Year 1.</t>
  </si>
  <si>
    <t>Item</t>
  </si>
  <si>
    <t>Number of Units</t>
  </si>
  <si>
    <t>Cost Per Unit</t>
  </si>
  <si>
    <t>Justification</t>
  </si>
  <si>
    <t>Cost Description</t>
  </si>
  <si>
    <t>Budget Category</t>
  </si>
  <si>
    <t>Total Cost</t>
  </si>
  <si>
    <t>Budget Category Reference - Do Not Edit</t>
  </si>
  <si>
    <t>Original  Totals</t>
  </si>
  <si>
    <t>Adminstristrative Expenses to Direct or Manage Operations: Salary (Cert &amp; Non-Cert)</t>
  </si>
  <si>
    <t>Adminstristrative Expenses to Direct or Manage Operations: Benefits (Cert &amp; Non-Cert)</t>
  </si>
  <si>
    <t>Adminstristrative Expenses to Direct or Manage Operations: Professional Services</t>
  </si>
  <si>
    <t>Purchase Land: Property</t>
  </si>
  <si>
    <t>Purchase, Construct, or Renovate Building Owned or Leased: Professional Services</t>
  </si>
  <si>
    <t>Purchase, Construct, or Renovate Building Owned or Leased: Purchased Property and Utility Services</t>
  </si>
  <si>
    <t>Purchase, Construct, or Renovate Building Owned or Leased: Professional Services: Other Purchased Services</t>
  </si>
  <si>
    <t>Purchase, Construct, or Renovate Building Owned or Leased: Professional Services: Property</t>
  </si>
  <si>
    <t>Debt Service: Other</t>
  </si>
  <si>
    <t>Rent/Lease Buildings or Equipment: Purchased Property and Utility Services</t>
  </si>
  <si>
    <t>Advancement and Obligations: Other</t>
  </si>
  <si>
    <t>Approved Indirect Cost Rate for Project Year 1:</t>
  </si>
  <si>
    <t>Total:</t>
  </si>
  <si>
    <t xml:space="preserve">Amount of Indirect Cost to be used:                                                                </t>
  </si>
  <si>
    <t>Please provide a detailed narrative of the budget listed above for Project Year 1. Please specify the number of months being used for planning and for implementation of the grant.</t>
  </si>
  <si>
    <t>Staffing</t>
  </si>
  <si>
    <t>Instructions:  If staff will be compensated through these funds, please complete the table below</t>
  </si>
  <si>
    <t>Staff Name</t>
  </si>
  <si>
    <t>Staff Position</t>
  </si>
  <si>
    <t>Cert/ Non</t>
  </si>
  <si>
    <t>FTE:</t>
  </si>
  <si>
    <t>Stipend: Y/N</t>
  </si>
  <si>
    <t>Split Funded: Y/N</t>
  </si>
  <si>
    <t>Additional Funding Source</t>
  </si>
  <si>
    <t>Position Description</t>
  </si>
  <si>
    <t>Project Year 2</t>
  </si>
  <si>
    <r>
      <rPr>
        <rFont val="Calibri"/>
        <b/>
        <color theme="1"/>
        <sz val="20.0"/>
      </rPr>
      <t xml:space="preserve">State Facilities Incentive Grant (SFIG): Overall Budget
</t>
    </r>
    <r>
      <rPr>
        <rFont val="Calibri"/>
        <color theme="1"/>
        <sz val="20.0"/>
      </rPr>
      <t xml:space="preserve">Expanding Opportunity Through Quality Charter Schools
</t>
    </r>
    <r>
      <rPr>
        <rFont val="Calibri"/>
        <i/>
        <color theme="1"/>
        <sz val="20.0"/>
      </rPr>
      <t>Please do not edit! This tab will calculate automatically.</t>
    </r>
  </si>
  <si>
    <t>Object Code</t>
  </si>
  <si>
    <t>211-290</t>
  </si>
  <si>
    <t>311-352</t>
  </si>
  <si>
    <t>411-499</t>
  </si>
  <si>
    <t>510-593</t>
  </si>
  <si>
    <t>710-748</t>
  </si>
  <si>
    <t>810-899</t>
  </si>
  <si>
    <t>SFIG Allowable Cost Guidance</t>
  </si>
  <si>
    <t>Salary</t>
  </si>
  <si>
    <t>Benefits</t>
  </si>
  <si>
    <t>Professional Services</t>
  </si>
  <si>
    <t>Purchased Property and Utility Services</t>
  </si>
  <si>
    <t>Other Purchased Services</t>
  </si>
  <si>
    <t>Property</t>
  </si>
  <si>
    <t>Other</t>
  </si>
  <si>
    <t>Line Totals</t>
  </si>
  <si>
    <t>Account Number</t>
  </si>
  <si>
    <t>Expenditure Account</t>
  </si>
  <si>
    <t>Cert &amp; Non-Cert</t>
  </si>
  <si>
    <t>Adminstristrative Expenses to Direct or Manage Operations</t>
  </si>
  <si>
    <t>Purchase Land</t>
  </si>
  <si>
    <t>Purchase, Construct, or Renovate Building Owned or Leased</t>
  </si>
  <si>
    <t>51100 - 52600</t>
  </si>
  <si>
    <t>Debt Service</t>
  </si>
  <si>
    <t>53100 - 53200</t>
  </si>
  <si>
    <t>Rent/Lease Buildings or Equipment</t>
  </si>
  <si>
    <t>54200 - 54250</t>
  </si>
  <si>
    <t>Advancement and Obligations</t>
  </si>
  <si>
    <t>Column Totals</t>
  </si>
  <si>
    <t>Subtotal:</t>
  </si>
  <si>
    <t>Amount of Indirect Cost to be used:</t>
  </si>
  <si>
    <t>Grand Total After Indirect Cost:</t>
  </si>
  <si>
    <r>
      <rPr>
        <rFont val="Calibri"/>
        <b/>
        <color rgb="FF000000"/>
        <sz val="30.0"/>
      </rPr>
      <t xml:space="preserve">State Facilities Incentive Grant (SFIG): Coding &amp; Expenditure Account Matrix
</t>
    </r>
    <r>
      <rPr>
        <rFont val="Calibri"/>
        <b val="0"/>
        <color rgb="FF000000"/>
        <sz val="30.0"/>
      </rPr>
      <t>Expanding Opportunity Through Quality Charter Schools</t>
    </r>
  </si>
  <si>
    <t>Please use the following cross-walk as a guide for determining cost categories. This tab is for viewing purposes only. Please do not edit or input data.</t>
  </si>
  <si>
    <t>110-140</t>
  </si>
  <si>
    <t>Expenditure 
Account</t>
  </si>
  <si>
    <t>Professional 
Services</t>
  </si>
  <si>
    <t>Purchased 
Property and 
Utility Services</t>
  </si>
  <si>
    <t>Other 
Purchased 
Services</t>
  </si>
  <si>
    <t>Administrative Expenses to direct or manage 
operations</t>
  </si>
  <si>
    <t>Position to manage the construction, operations (e.g. Site supervisor) an employee of 
the subgrantee</t>
  </si>
  <si>
    <t>Position to manage the construction, operations (e.g. Site supervisor) not directly employed by the subgrantee</t>
  </si>
  <si>
    <t>Purchase land</t>
  </si>
  <si>
    <t>Purchase, 
construct, or 
renovate building owned or leased</t>
  </si>
  <si>
    <t>Architecture 
fees</t>
  </si>
  <si>
    <t>Building 
contractor fees for 
construction or renovation</t>
  </si>
  <si>
    <t>Building 
insurance</t>
  </si>
  <si>
    <t>Purchase a 
building</t>
  </si>
  <si>
    <t>51100-52600</t>
  </si>
  <si>
    <t>Debt service 
payments</t>
  </si>
  <si>
    <t>53100-53200</t>
  </si>
  <si>
    <t>Rent/lease 
buildings or 
equipment</t>
  </si>
  <si>
    <t>Rental or lease costs for the 
building or 
equipment</t>
  </si>
  <si>
    <t>Debt service 
payments and interest of 
Indiana Common 
School Fund</t>
  </si>
  <si>
    <t>Coding Guidance for Charter School Facilities Incentive Grant: Keys to Quality</t>
  </si>
  <si>
    <t>Description</t>
  </si>
  <si>
    <t>Year 1 / Year 2</t>
  </si>
  <si>
    <r>
      <rPr>
        <rFont val="Calibri"/>
        <color theme="1"/>
        <sz val="11.0"/>
        <u/>
      </rPr>
      <t>Rentals of Land and Buildings</t>
    </r>
    <r>
      <rPr>
        <rFont val="Calibri"/>
        <color theme="1"/>
        <sz val="11.0"/>
      </rPr>
      <t>: Expenditures for leasing or renting land and buildings for either temporary or long-range use by the school.</t>
    </r>
  </si>
  <si>
    <t>Yes</t>
  </si>
  <si>
    <r>
      <rPr>
        <rFont val="Calibri"/>
        <color theme="1"/>
        <sz val="11.0"/>
        <u/>
      </rPr>
      <t>Construction Services:</t>
    </r>
    <r>
      <rPr>
        <rFont val="Calibri"/>
        <color theme="1"/>
        <sz val="11.0"/>
      </rPr>
      <t xml:space="preserve"> Includes amounts for constructing, renovating, and remodeling buildings or infrastructure assets paid to contractors. This account should also be used to account for the costs of non-permanent site improvements such as fencing, walkways, and roads that are related to buildings and building sites. (Used only with accounts 4XXXX.)</t>
    </r>
  </si>
  <si>
    <r>
      <rPr>
        <rFont val="Calibri"/>
        <color theme="1"/>
        <sz val="11.0"/>
        <u/>
      </rPr>
      <t>Insurance (Other Than Employee Benefits)</t>
    </r>
    <r>
      <rPr>
        <rFont val="Calibri"/>
        <color theme="1"/>
        <sz val="11.0"/>
      </rPr>
      <t>: Expenditures for all types of insurance coverage, including property, liability, and fidelity. Insurance for group health is not charged here but is recorded under objects 2XX. (Used with accounts 
231XX, 26XXX, and 27XXX.)</t>
    </r>
  </si>
  <si>
    <r>
      <rPr>
        <rFont val="Calibri"/>
        <color theme="1"/>
        <sz val="11.0"/>
        <u/>
      </rPr>
      <t>Improvements Other Than Buildings</t>
    </r>
    <r>
      <rPr>
        <rFont val="Calibri"/>
        <color theme="1"/>
        <sz val="11.0"/>
      </rPr>
      <t>: Expenditures for the initial and additional improvement of sites and adjacent ways after acquisition by the school corporation consisting of such work as grading, landscaping, seeding, and planting of shrubs and trees; constructing new sidewalks, roadways, retaining walls, sewers and storm drains, installing hydrants; initial surfacing and soil treatment of playgrounds and tennis courts; furnishing and installing for the first time, fixed playground apparatus, flagpoles, gateways, fences, and underground storage tanks which are not parts of building service systems; and demolition work. Special assessments against the school corporation for capital improvements such as streets, curbs and drains are also recorded here.</t>
    </r>
  </si>
  <si>
    <r>
      <rPr>
        <rFont val="Calibri"/>
        <color theme="1"/>
        <sz val="11.0"/>
        <u/>
      </rPr>
      <t>Buildings</t>
    </r>
    <r>
      <rPr>
        <rFont val="Calibri"/>
        <color theme="1"/>
        <sz val="11.0"/>
      </rPr>
      <t>: Expenditures for acquiring existing buildings and construction of buildings, major permanent structural alterations, renovations, fire protection systems, and other service systems, except payments to public school housing authorities or similar agencies. (Expenditures for installment or lease payments, except interest, that have a terminal date and result in the acquisition of buildings should be assigned to codes 831 and 832.) Expenditures for the contracted construction, alteration, and renovations of buildings are recorded under object 450. Buildings built and alterations and renovations performed by the school district’s own staff are charged to objects 1XX, 2XX, 6XX, and 7XX, as appropriate. Building rent is reported in object 441. (Used with accounts 4XXXX.)</t>
    </r>
  </si>
  <si>
    <r>
      <rPr>
        <rFont val="Calibri"/>
        <color theme="1"/>
        <sz val="11.0"/>
        <u/>
      </rPr>
      <t>Redemption of Principal</t>
    </r>
    <r>
      <rPr>
        <rFont val="Calibri"/>
        <color theme="1"/>
        <sz val="11.0"/>
      </rPr>
      <t>: Expenditures to retire bonds (including current and advance refunding) and long-term (&gt; 6 months) loans, including lease-purchase arrangements. (Used only with accounts 5XXXX.)</t>
    </r>
  </si>
  <si>
    <r>
      <rPr>
        <rFont val="Calibri"/>
        <color theme="1"/>
        <sz val="11.0"/>
        <u/>
      </rPr>
      <t>Interest on Long-Term Debt</t>
    </r>
    <r>
      <rPr>
        <rFont val="Calibri"/>
        <color theme="1"/>
        <sz val="11.0"/>
      </rPr>
      <t>: Expenditures for interest on bonds or notes, including lease-purchase arrangements. (Used only with accounts 5XXXX.)</t>
    </r>
  </si>
  <si>
    <r>
      <rPr>
        <rFont val="Calibri"/>
        <color theme="1"/>
        <sz val="11.0"/>
        <u/>
      </rPr>
      <t>Bond Issuance and Other Debt-Related Costs:</t>
    </r>
    <r>
      <rPr>
        <rFont val="Calibri"/>
        <color theme="1"/>
        <sz val="11.0"/>
      </rPr>
      <t xml:space="preserve"> Expenses in connection with bond and other debt issuance costs, including lease-purchase debt issuance costs. (Used only with accounts 5XXXX.)</t>
    </r>
  </si>
  <si>
    <r>
      <rPr>
        <rFont val="Calibri"/>
        <color theme="1"/>
        <sz val="11.0"/>
        <u/>
      </rPr>
      <t>Interest on Short-Term Debt:</t>
    </r>
    <r>
      <rPr>
        <rFont val="Calibri"/>
        <color theme="1"/>
        <sz val="11.0"/>
      </rPr>
      <t xml:space="preserve"> Expenditures for interest on short-term (&lt; 6 months) debt or anticipation notes. (Used only with account 25XXX Fiscal Services.)</t>
    </r>
  </si>
  <si>
    <t>Expenditure Account Guidance for Charter School Facilities Incentive Grant: Keys to Quality</t>
  </si>
  <si>
    <t xml:space="preserve">Account Number </t>
  </si>
  <si>
    <t xml:space="preserve">Expenditure Account </t>
  </si>
  <si>
    <t>Account Description</t>
  </si>
  <si>
    <t>Administrative Expenses to direct or manage operations</t>
  </si>
  <si>
    <t>Service Area Direction-Facilities Acquisition and Construction: Activities pertaining to directing and managing the area of facilities acquisition and construction services.</t>
  </si>
  <si>
    <t>Land Acquisition and Development: Activities pertaining to the initial acquisition of sites and site improvement.</t>
  </si>
  <si>
    <t>Purchase, construct, or renovate building owned or leased</t>
  </si>
  <si>
    <t>Building Acquisition, construction and Improvements: Activities concerned with building acquisition through purchase or construction; also, improvements to existing buildings and initial installation or extension of service systems and other build-in equipment as well as building additions, alterations and remodeling.</t>
  </si>
  <si>
    <t>51100-52600 
(excluding 51400 and 52400)</t>
  </si>
  <si>
    <t>51100 Bonds-Principal: Repayment of the amount borrowed by way of bonds. 
51200 Temporary Loans-Principal: Repayment of the amount borrowed by way of a temporary loan. 51300 Emergency Loans-Principal: Repayment of the amount borrowed by way of the emergency loan procedure. 
51500 Bond Anticipation Notes-Principal: Repayment of the amount borrowed by way of the bond anticipation loan procedure. 
51600 Bank Loans or Other Department of Local Government Finance Approved Debt Principal: Repayment of principal on amounts borrowed for which unusual circumstances exist and the debt has been approved by the Department of Local Government Finance or in accordance with other statutory provisions. 
52100 Bonds-Interest: Interest paid or coupons redeemed on bonds (including paying agent fees). 52200 Temporary Loans-Interest: Interest charges on temporary loans. 
52300 Emergency Loans-Interest: Interest charges on emergency loans. 
52500 Bond Anticipation Loans-Interest: Interest charges on bond anticipation loans. 52600 Other Department of Local Government Finance Approved Debt-Interest: Repayment of interest of amounts borrowed for which unusual circumstances exist and the debt has been approved by the Department of Local Government Finance or in accordance with other statutory provisions.</t>
  </si>
  <si>
    <t>Rent/lease buildings or equipment</t>
  </si>
  <si>
    <t>53100 Buildings-Principal: Principal payments for lease rental agreements involving buildings. 53150 Buildings-Interest: Interest payments for lease rental agreements involving buildings. 53200 Equipment-Principal: Principal payments for lease rental agreements with option to purchase for all types of equipment except pupil transportation equipment.</t>
  </si>
  <si>
    <t>54200 – 54250</t>
  </si>
  <si>
    <t>Advancement and obligations</t>
  </si>
  <si>
    <t>54200 Common School Fund-Principal. Activities concerned with reimbursing the school corporation's Education Fund from its Debt Service Fund for principal amounts withheld from state support distributions to the school corporation's Education Fund for the purpose of repaying the state for advancements from the Indiana Common School Fund. Includes construction and computer consortium advancements. 
54250 Common School Fund-Interest. Activities concerned with reimbursing the school corporation's Education Fund from its Debt Service Fund for interest amounts withheld from state support distributions to the school corporation's Education Fund for the purpose of repaying the state for advancements from the Indiana Common School Fund. Includes construction and computer consortium advancements.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</si>
</sst>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
  </numFmts>
  <fonts count="23">
    <font>
      <sz val="10.0"/>
      <color rgb="FF000000"/>
      <name val="Arial"/>
      <scheme val="minor"/>
    </font>
    <font>
      <b/>
      <sz val="30.0"/>
      <color theme="1"/>
      <name val="Calibri"/>
    </font>
    <font/>
    <font>
      <b/>
      <sz val="15.0"/>
      <color theme="1"/>
      <name val="Calibri"/>
    </font>
    <font>
      <b/>
      <sz val="12.0"/>
      <color theme="1"/>
      <name val="Calibri"/>
    </font>
    <font>
      <b/>
      <sz val="11.0"/>
      <color rgb="FFFFFFFF"/>
      <name val="Calibri"/>
    </font>
    <font>
      <sz val="11.0"/>
      <color theme="1"/>
      <name val="Calibri"/>
    </font>
    <font>
      <b/>
      <sz val="11.0"/>
      <color theme="1"/>
      <name val="Calibri"/>
    </font>
    <font>
      <sz val="11.0"/>
      <color rgb="FF000000"/>
      <name val="Calibri"/>
    </font>
    <font>
      <b/>
      <sz val="11.0"/>
      <color rgb="FF000000"/>
      <name val="Calibri"/>
    </font>
    <font>
      <b/>
      <sz val="20.0"/>
      <color theme="1"/>
      <name val="Calibri"/>
    </font>
    <font>
      <sz val="10.0"/>
      <color rgb="FF000000"/>
      <name val="Arial"/>
    </font>
    <font>
      <b/>
      <sz val="10.0"/>
      <color rgb="FF000000"/>
      <name val="Calibri"/>
    </font>
    <font>
      <sz val="10.0"/>
      <color theme="1"/>
      <name val="Arial"/>
    </font>
    <font>
      <b/>
      <sz val="14.0"/>
      <color rgb="FFFFFFFF"/>
      <name val="Calibri"/>
    </font>
    <font>
      <sz val="20.0"/>
      <color theme="1"/>
      <name val="Calibri"/>
    </font>
    <font>
      <b/>
      <sz val="14.0"/>
      <color theme="1"/>
      <name val="Calibri"/>
    </font>
    <font>
      <b/>
      <sz val="10.0"/>
      <color theme="1"/>
      <name val="Calibri"/>
    </font>
    <font>
      <b/>
      <sz val="12.0"/>
      <color rgb="FFFFFFFF"/>
      <name val="Calibri"/>
    </font>
    <font>
      <sz val="12.0"/>
      <color theme="1"/>
      <name val="Calibri"/>
    </font>
    <font>
      <color theme="1"/>
      <name val="Arial"/>
    </font>
    <font>
      <b/>
      <u/>
      <sz val="11.0"/>
      <color rgb="FF0563C1"/>
      <name val="Calibri"/>
    </font>
    <font>
      <b/>
      <sz val="30.0"/>
      <color rgb="FF000000"/>
      <name val="Calibri"/>
    </font>
  </fonts>
  <fills count="17">
    <fill>
      <patternFill patternType="none"/>
    </fill>
    <fill>
      <patternFill patternType="lightGray"/>
    </fill>
    <fill>
      <patternFill patternType="solid">
        <fgColor rgb="FFB4C6E7"/>
        <bgColor rgb="FFB4C6E7"/>
      </patternFill>
    </fill>
    <fill>
      <patternFill patternType="solid">
        <fgColor rgb="FFFFF2CC"/>
        <bgColor rgb="FFFFF2CC"/>
      </patternFill>
    </fill>
    <fill>
      <patternFill patternType="solid">
        <fgColor rgb="FF002060"/>
        <bgColor rgb="FF002060"/>
      </patternFill>
    </fill>
    <fill>
      <patternFill patternType="solid">
        <fgColor rgb="FFFFFFFF"/>
        <bgColor rgb="FFFFFFFF"/>
      </patternFill>
    </fill>
    <fill>
      <patternFill patternType="solid">
        <fgColor rgb="FFD9D9D9"/>
        <bgColor rgb="FFD9D9D9"/>
      </patternFill>
    </fill>
    <fill>
      <patternFill patternType="solid">
        <fgColor theme="0"/>
        <bgColor theme="0"/>
      </patternFill>
    </fill>
    <fill>
      <patternFill patternType="solid">
        <fgColor rgb="FFCCCCCC"/>
        <bgColor rgb="FFCCCCCC"/>
      </patternFill>
    </fill>
    <fill>
      <patternFill patternType="solid">
        <fgColor rgb="FFFFFF00"/>
        <bgColor rgb="FFFFFF00"/>
      </patternFill>
    </fill>
    <fill>
      <patternFill patternType="solid">
        <fgColor rgb="FFE1E1E1"/>
        <bgColor rgb="FFE1E1E1"/>
      </patternFill>
    </fill>
    <fill>
      <patternFill patternType="solid">
        <fgColor rgb="FFF3F3F3"/>
        <bgColor rgb="FFF3F3F3"/>
      </patternFill>
    </fill>
    <fill>
      <patternFill patternType="solid">
        <fgColor rgb="FFD9E2F3"/>
        <bgColor rgb="FFD9E2F3"/>
      </patternFill>
    </fill>
    <fill>
      <patternFill patternType="solid">
        <fgColor rgb="FF1155CC"/>
        <bgColor rgb="FF1155CC"/>
      </patternFill>
    </fill>
    <fill>
      <patternFill patternType="solid">
        <fgColor theme="4"/>
        <bgColor theme="4"/>
      </patternFill>
    </fill>
    <fill>
      <patternFill patternType="solid">
        <fgColor rgb="FFFEF2CB"/>
        <bgColor rgb="FFFEF2CB"/>
      </patternFill>
    </fill>
    <fill>
      <patternFill patternType="solid">
        <fgColor rgb="FF666666"/>
        <bgColor rgb="FF666666"/>
      </patternFill>
    </fill>
  </fills>
  <borders count="8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right style="thin">
        <color rgb="FFE1E1E1"/>
      </right>
      <top style="thin">
        <color rgb="FFE1E1E1"/>
      </top>
      <bottom style="thin">
        <color rgb="FFE1E1E1"/>
      </bottom>
    </border>
    <border>
      <left style="thin">
        <color rgb="FFE1E1E1"/>
      </left>
      <top style="thin">
        <color rgb="FFE1E1E1"/>
      </top>
      <bottom style="thin">
        <color rgb="FFE1E1E1"/>
      </bottom>
    </border>
    <border>
      <top style="thin">
        <color rgb="FFE1E1E1"/>
      </top>
      <bottom style="thin">
        <color rgb="FFE1E1E1"/>
      </bottom>
    </border>
    <border>
      <left style="thin">
        <color rgb="FFE1E1E1"/>
      </left>
      <right style="thin">
        <color rgb="FFE1E1E1"/>
      </right>
      <top style="thin">
        <color rgb="FFE1E1E1"/>
      </top>
      <bottom style="thin">
        <color rgb="FFE1E1E1"/>
      </bottom>
    </border>
    <border>
      <right style="thin">
        <color rgb="FF000000"/>
      </right>
      <bottom style="thin">
        <color rgb="FFE1E1E1"/>
      </bottom>
    </border>
    <border>
      <right/>
    </border>
    <border>
      <left/>
      <right/>
    </border>
    <border>
      <right/>
      <bottom/>
    </border>
    <border>
      <left style="thin">
        <color rgb="FFD8D8D8"/>
      </left>
      <right style="thin">
        <color rgb="FFD8D8D8"/>
      </right>
      <bottom/>
    </border>
    <border>
      <left style="thin">
        <color rgb="FFD8D8D8"/>
      </left>
      <right style="thin">
        <color rgb="FFD8D8D8"/>
      </right>
    </border>
    <border>
      <left style="thin">
        <color rgb="FFD8D8D8"/>
      </left>
      <right style="thin">
        <color rgb="FFD8D8D8"/>
      </right>
      <top style="thin">
        <color rgb="FFD8D8D8"/>
      </top>
      <bottom style="thin">
        <color rgb="FFD8D8D8"/>
      </bottom>
    </border>
    <border>
      <right style="thin">
        <color rgb="FFD8D8D8"/>
      </right>
      <top style="thin">
        <color rgb="FFD8D8D8"/>
      </top>
      <bottom style="thin">
        <color rgb="FFD8D8D8"/>
      </bottom>
    </border>
    <border>
      <left style="thin">
        <color rgb="FFD8D8D8"/>
      </left>
      <top style="thin">
        <color rgb="FFD8D8D8"/>
      </top>
      <bottom style="thin">
        <color rgb="FFD8D8D8"/>
      </bottom>
    </border>
    <border>
      <left/>
      <top/>
      <bottom style="medium">
        <color rgb="FF000000"/>
      </bottom>
    </border>
    <border>
      <top/>
      <bottom style="medium">
        <color rgb="FF000000"/>
      </bottom>
    </border>
    <border>
      <left/>
      <right/>
      <top/>
      <bottom/>
    </border>
    <border>
      <left/>
      <top/>
    </border>
    <border>
      <top/>
    </border>
    <border>
      <left style="thin">
        <color rgb="FFE1E1E1"/>
      </left>
      <right style="thin">
        <color rgb="FF000000"/>
      </right>
      <top style="thin">
        <color rgb="FFE1E1E1"/>
      </top>
      <bottom style="thin">
        <color rgb="FFE1E1E1"/>
      </bottom>
    </border>
    <border>
      <left/>
      <bottom style="medium">
        <color rgb="FF000000"/>
      </bottom>
    </border>
    <border>
      <bottom style="medium">
        <color rgb="FF000000"/>
      </bottom>
    </border>
    <border>
      <left/>
      <right/>
      <top/>
    </border>
    <border>
      <right style="thin">
        <color rgb="FFD8D8D8"/>
      </right>
      <top/>
      <bottom style="thin">
        <color rgb="FFD8D8D8"/>
      </bottom>
    </border>
    <border>
      <left style="thin">
        <color rgb="FFD8D8D8"/>
      </left>
      <right style="thin">
        <color rgb="FFD8D8D8"/>
      </right>
      <top/>
      <bottom style="thin">
        <color rgb="FFD8D8D8"/>
      </bottom>
    </border>
    <border>
      <left style="thin">
        <color rgb="FFD8D8D8"/>
      </left>
      <bottom style="thin">
        <color rgb="FFD8D8D8"/>
      </bottom>
    </border>
    <border>
      <left style="thin">
        <color rgb="FFE1E1E1"/>
      </left>
      <bottom style="thin">
        <color rgb="FFE1E1E1"/>
      </bottom>
    </border>
    <border>
      <bottom style="thin">
        <color rgb="FFE1E1E1"/>
      </bottom>
    </border>
    <border>
      <right style="thin">
        <color rgb="FF000000"/>
      </right>
      <top style="thin">
        <color rgb="FFE1E1E1"/>
      </top>
      <bottom style="thin">
        <color rgb="FFE1E1E1"/>
      </bottom>
    </border>
    <border>
      <top/>
      <bottom/>
    </border>
    <border>
      <top style="thin">
        <color rgb="FFE1E1E1"/>
      </top>
    </border>
    <border>
      <left style="thin">
        <color rgb="FFE1E1E1"/>
      </left>
      <top style="thin">
        <color rgb="FFE1E1E1"/>
      </top>
    </border>
    <border>
      <right style="thin">
        <color rgb="FF000000"/>
      </right>
      <top style="thin">
        <color rgb="FFE1E1E1"/>
      </top>
    </border>
    <border>
      <left style="thin">
        <color rgb="FFE1E1E1"/>
      </left>
      <bottom style="thin">
        <color rgb="FF000000"/>
      </bottom>
    </border>
    <border>
      <right style="thin">
        <color rgb="FF000000"/>
      </righ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ttom style="thin">
        <color theme="1"/>
      </bottom>
    </border>
    <border>
      <top style="thin">
        <color rgb="FF000000"/>
      </top>
      <bottom style="thin">
        <color theme="1"/>
      </bottom>
    </border>
    <border>
      <right style="thin">
        <color rgb="FF000000"/>
      </right>
      <top style="thin">
        <color rgb="FF000000"/>
      </top>
      <bottom style="thin">
        <color theme="1"/>
      </bottom>
    </border>
    <border>
      <right style="thin">
        <color rgb="FFD8D8D8"/>
      </right>
    </border>
    <border>
      <left style="thin">
        <color rgb="FF000000"/>
      </left>
      <top style="thin">
        <color theme="1"/>
      </top>
      <bottom/>
    </border>
    <border>
      <top style="thin">
        <color theme="1"/>
      </top>
      <bottom/>
    </border>
    <border>
      <right style="thin">
        <color rgb="FF000000"/>
      </right>
      <top style="thin">
        <color theme="1"/>
      </top>
      <bottom/>
    </border>
    <border>
      <bottom style="thin">
        <color rgb="FFD8D8D8"/>
      </bottom>
    </border>
    <border>
      <left style="thin">
        <color rgb="FF000000"/>
      </left>
      <right style="thin">
        <color rgb="FFFFFFFF"/>
      </right>
      <top style="thin">
        <color rgb="FFFFFFFF"/>
      </top>
      <bottom/>
    </border>
    <border>
      <left style="thin">
        <color rgb="FFFFFFFF"/>
      </left>
      <right style="thin">
        <color rgb="FFFFFFFF"/>
      </right>
      <top style="thin">
        <color rgb="FFFFFFFF"/>
      </top>
      <bottom/>
    </border>
    <border>
      <left style="thin">
        <color rgb="FFFFFFFF"/>
      </left>
      <right style="thin">
        <color rgb="FF000000"/>
      </right>
      <top style="thin">
        <color rgb="FFFFFFFF"/>
      </top>
      <bottom/>
    </border>
    <border>
      <left/>
      <right/>
      <top style="thin">
        <color rgb="FFD8D8D8"/>
      </top>
      <bottom style="thin">
        <color rgb="FFD8D8D8"/>
      </bottom>
    </border>
    <border>
      <left style="thin">
        <color rgb="FF000000"/>
      </left>
      <right style="thin">
        <color rgb="FF000000"/>
      </right>
      <top style="thin">
        <color rgb="FF000000"/>
      </top>
      <bottom style="thin">
        <color rgb="FF000000"/>
      </bottom>
    </border>
    <border>
      <top style="thin">
        <color rgb="FFD8D8D8"/>
      </top>
    </border>
    <border>
      <left style="thin">
        <color rgb="FF000000"/>
      </left>
      <right/>
      <top/>
      <bottom/>
    </border>
    <border>
      <left/>
      <right style="thin">
        <color rgb="FF000000"/>
      </right>
      <top/>
      <bottom/>
    </border>
    <border>
      <left/>
      <right/>
      <top/>
      <bottom style="thin">
        <color rgb="FF000000"/>
      </bottom>
    </border>
    <border>
      <left/>
      <right style="thin">
        <color rgb="FF000000"/>
      </right>
      <top/>
      <bottom style="thin">
        <color rgb="FF000000"/>
      </bottom>
    </border>
    <border>
      <left style="thin">
        <color rgb="FFD8D8D8"/>
      </left>
      <right style="thin">
        <color rgb="FFD8D8D8"/>
      </right>
      <bottom style="thin">
        <color rgb="FFD8D8D8"/>
      </bottom>
    </border>
    <border>
      <left style="thin">
        <color rgb="FF000000"/>
      </left>
      <top style="thin">
        <color theme="1"/>
      </top>
    </border>
    <border>
      <top style="thin">
        <color theme="1"/>
      </top>
    </border>
    <border>
      <right style="thin">
        <color rgb="FF000000"/>
      </right>
      <top style="thin">
        <color theme="1"/>
      </top>
    </border>
    <border>
      <left style="thin">
        <color rgb="FF000000"/>
      </left>
      <bottom style="thin">
        <color rgb="FF000000"/>
      </bottom>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FFFFFF"/>
      </top>
      <bottom style="thin">
        <color rgb="FFFFFFFF"/>
      </bottom>
    </border>
    <border>
      <top style="thin">
        <color rgb="FFFFFFFF"/>
      </top>
      <bottom style="thin">
        <color rgb="FFFFFFFF"/>
      </bottom>
    </border>
    <border>
      <right style="thin">
        <color rgb="FF000000"/>
      </right>
      <top style="thin">
        <color rgb="FFFFFFFF"/>
      </top>
      <bottom style="thin">
        <color rgb="FFFFFFFF"/>
      </bottom>
    </border>
    <border>
      <left style="thin">
        <color rgb="FF000000"/>
      </left>
      <right style="thin">
        <color rgb="FF000000"/>
      </right>
      <bottom style="thin">
        <color rgb="FF000000"/>
      </bottom>
    </border>
    <border>
      <left style="thin">
        <color rgb="FF000000"/>
      </left>
      <right style="thin">
        <color rgb="FFE1E1E1"/>
      </right>
      <top style="thin">
        <color rgb="FF000000"/>
      </top>
      <bottom style="thin">
        <color rgb="FFE1E1E1"/>
      </bottom>
    </border>
    <border>
      <left style="thin">
        <color rgb="FFE1E1E1"/>
      </left>
      <right style="thin">
        <color rgb="FFE1E1E1"/>
      </right>
      <top style="thin">
        <color rgb="FF000000"/>
      </top>
      <bottom style="thin">
        <color rgb="FFE1E1E1"/>
      </bottom>
    </border>
    <border>
      <left style="thin">
        <color rgb="FFE1E1E1"/>
      </left>
      <right style="thin">
        <color rgb="FF000000"/>
      </right>
      <top style="thin">
        <color rgb="FF000000"/>
      </top>
      <bottom style="thin">
        <color rgb="FFE1E1E1"/>
      </bottom>
    </border>
    <border>
      <left style="thin">
        <color rgb="FF000000"/>
      </left>
      <right style="thin">
        <color rgb="FFE1E1E1"/>
      </right>
      <top style="thin">
        <color rgb="FFE1E1E1"/>
      </top>
      <bottom style="thin">
        <color rgb="FFE1E1E1"/>
      </bottom>
    </border>
    <border>
      <left style="thin">
        <color rgb="FF000000"/>
      </left>
      <right style="thin">
        <color rgb="FFE1E1E1"/>
      </right>
      <top style="thin">
        <color rgb="FFE1E1E1"/>
      </top>
      <bottom style="thin">
        <color rgb="FF000000"/>
      </bottom>
    </border>
    <border>
      <left style="thin">
        <color rgb="FFE1E1E1"/>
      </left>
      <right style="thin">
        <color rgb="FFE1E1E1"/>
      </right>
      <top style="thin">
        <color rgb="FFE1E1E1"/>
      </top>
      <bottom style="thin">
        <color rgb="FF000000"/>
      </bottom>
    </border>
    <border>
      <left style="thin">
        <color rgb="FFE1E1E1"/>
      </left>
      <right style="thin">
        <color rgb="FF000000"/>
      </right>
      <top style="thin">
        <color rgb="FFE1E1E1"/>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1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1" fillId="3" fontId="3" numFmtId="0" xfId="0" applyAlignment="1" applyBorder="1" applyFill="1" applyFont="1">
      <alignment horizontal="center" readingOrder="0" shrinkToFit="0" vertical="center" wrapText="1"/>
    </xf>
    <xf borderId="1" fillId="3" fontId="4" numFmtId="0" xfId="0" applyAlignment="1" applyBorder="1" applyFont="1">
      <alignment horizontal="left" readingOrder="0" shrinkToFit="0" vertical="center" wrapText="1"/>
    </xf>
    <xf borderId="0" fillId="4" fontId="5" numFmtId="0" xfId="0" applyAlignment="1" applyFill="1" applyFont="1">
      <alignment horizontal="center" shrinkToFit="0" wrapText="1"/>
    </xf>
    <xf borderId="4" fillId="4" fontId="5" numFmtId="0" xfId="0" applyAlignment="1" applyBorder="1" applyFont="1">
      <alignment horizontal="center" shrinkToFit="0" wrapText="1"/>
    </xf>
    <xf borderId="5" fillId="0" fontId="2" numFmtId="0" xfId="0" applyBorder="1" applyFont="1"/>
    <xf borderId="0" fillId="0" fontId="6" numFmtId="0" xfId="0" applyFont="1"/>
    <xf borderId="5" fillId="0" fontId="6" numFmtId="0" xfId="0" applyBorder="1" applyFont="1"/>
    <xf borderId="0" fillId="5" fontId="7" numFmtId="0" xfId="0" applyAlignment="1" applyFill="1" applyFont="1">
      <alignment horizontal="right"/>
    </xf>
    <xf borderId="6" fillId="2" fontId="7" numFmtId="0" xfId="0" applyAlignment="1" applyBorder="1" applyFont="1">
      <alignment horizontal="right"/>
    </xf>
    <xf borderId="7" fillId="6" fontId="6" numFmtId="0" xfId="0" applyAlignment="1" applyBorder="1" applyFill="1" applyFont="1">
      <alignment readingOrder="0"/>
    </xf>
    <xf borderId="8" fillId="0" fontId="2" numFmtId="0" xfId="0" applyBorder="1" applyFont="1"/>
    <xf borderId="6" fillId="0" fontId="2" numFmtId="0" xfId="0" applyBorder="1" applyFont="1"/>
    <xf borderId="9" fillId="5" fontId="7" numFmtId="0" xfId="0" applyAlignment="1" applyBorder="1" applyFont="1">
      <alignment horizontal="right"/>
    </xf>
    <xf borderId="9" fillId="2" fontId="7" numFmtId="0" xfId="0" applyAlignment="1" applyBorder="1" applyFont="1">
      <alignment horizontal="right"/>
    </xf>
    <xf borderId="9" fillId="6" fontId="7" numFmtId="0" xfId="0" applyAlignment="1" applyBorder="1" applyFont="1">
      <alignment readingOrder="0"/>
    </xf>
    <xf borderId="7" fillId="6" fontId="7" numFmtId="0" xfId="0" applyAlignment="1" applyBorder="1" applyFont="1">
      <alignment readingOrder="0"/>
    </xf>
    <xf borderId="10" fillId="0" fontId="6" numFmtId="0" xfId="0" applyBorder="1" applyFont="1"/>
    <xf borderId="0" fillId="7" fontId="6" numFmtId="0" xfId="0" applyFill="1" applyFont="1"/>
    <xf borderId="6" fillId="6" fontId="6" numFmtId="0" xfId="0" applyBorder="1" applyFont="1"/>
    <xf borderId="5" fillId="0" fontId="7" numFmtId="0" xfId="0" applyBorder="1" applyFont="1"/>
    <xf borderId="11" fillId="7" fontId="8" numFmtId="0" xfId="0" applyBorder="1" applyFont="1"/>
    <xf borderId="0" fillId="7" fontId="8" numFmtId="0" xfId="0" applyFont="1"/>
    <xf borderId="12" fillId="7" fontId="8" numFmtId="0" xfId="0" applyBorder="1" applyFont="1"/>
    <xf borderId="8" fillId="2" fontId="9" numFmtId="0" xfId="0" applyBorder="1" applyFont="1"/>
    <xf borderId="7" fillId="2" fontId="9" numFmtId="0" xfId="0" applyBorder="1" applyFont="1"/>
    <xf borderId="0" fillId="8" fontId="6" numFmtId="0" xfId="0" applyAlignment="1" applyFill="1" applyFont="1">
      <alignment readingOrder="0"/>
    </xf>
    <xf borderId="13" fillId="7" fontId="8" numFmtId="0" xfId="0" applyBorder="1" applyFont="1"/>
    <xf borderId="14" fillId="7" fontId="8" numFmtId="0" xfId="0" applyBorder="1" applyFont="1"/>
    <xf borderId="15" fillId="7" fontId="8" numFmtId="0" xfId="0" applyBorder="1" applyFont="1"/>
    <xf borderId="16" fillId="7" fontId="6" numFmtId="0" xfId="0" applyBorder="1" applyFont="1"/>
    <xf borderId="15" fillId="0" fontId="6" numFmtId="0" xfId="0" applyBorder="1" applyFont="1"/>
    <xf borderId="17" fillId="6" fontId="6" numFmtId="0" xfId="0" applyBorder="1" applyFont="1"/>
    <xf borderId="18" fillId="6" fontId="7" numFmtId="0" xfId="0" applyAlignment="1" applyBorder="1" applyFont="1">
      <alignment horizontal="right"/>
    </xf>
    <xf borderId="19" fillId="6" fontId="6" numFmtId="0" xfId="0" applyAlignment="1" applyBorder="1" applyFont="1">
      <alignment readingOrder="0"/>
    </xf>
    <xf borderId="20" fillId="0" fontId="2" numFmtId="0" xfId="0" applyBorder="1" applyFont="1"/>
    <xf borderId="21" fillId="6" fontId="7" numFmtId="0" xfId="0" applyAlignment="1" applyBorder="1" applyFont="1">
      <alignment horizontal="right"/>
    </xf>
    <xf borderId="22" fillId="6" fontId="6" numFmtId="0" xfId="0" applyAlignment="1" applyBorder="1" applyFont="1">
      <alignment readingOrder="0"/>
    </xf>
    <xf borderId="23" fillId="0" fontId="2" numFmtId="0" xfId="0" applyBorder="1" applyFont="1"/>
    <xf borderId="20" fillId="6" fontId="6" numFmtId="0" xfId="0" applyBorder="1" applyFont="1"/>
    <xf borderId="24" fillId="5" fontId="6" numFmtId="0" xfId="0" applyBorder="1" applyFont="1"/>
    <xf borderId="0" fillId="0" fontId="6" numFmtId="0" xfId="0" applyFont="1"/>
    <xf borderId="25" fillId="6" fontId="6" numFmtId="0" xfId="0" applyAlignment="1" applyBorder="1" applyFont="1">
      <alignment readingOrder="0"/>
    </xf>
    <xf borderId="26" fillId="0" fontId="2" numFmtId="0" xfId="0" applyBorder="1" applyFont="1"/>
    <xf borderId="26" fillId="6" fontId="6" numFmtId="0" xfId="0" applyBorder="1" applyFont="1"/>
    <xf borderId="27" fillId="6" fontId="7" numFmtId="0" xfId="0" applyAlignment="1" applyBorder="1" applyFont="1">
      <alignment horizontal="right"/>
    </xf>
    <xf borderId="0" fillId="5" fontId="6" numFmtId="0" xfId="0" applyFont="1"/>
    <xf borderId="28" fillId="5" fontId="6" numFmtId="0" xfId="0" applyBorder="1" applyFont="1"/>
    <xf borderId="29" fillId="5" fontId="6" numFmtId="0" xfId="0" applyBorder="1" applyFont="1"/>
    <xf borderId="30" fillId="5" fontId="6" numFmtId="0" xfId="0" applyBorder="1" applyFont="1"/>
    <xf borderId="31" fillId="5" fontId="7" numFmtId="0" xfId="0" applyAlignment="1" applyBorder="1" applyFont="1">
      <alignment horizontal="right"/>
    </xf>
    <xf borderId="6" fillId="5" fontId="7" numFmtId="0" xfId="0" applyAlignment="1" applyBorder="1" applyFont="1">
      <alignment horizontal="right"/>
    </xf>
    <xf borderId="31" fillId="5" fontId="7" numFmtId="164" xfId="0" applyAlignment="1" applyBorder="1" applyFont="1" applyNumberFormat="1">
      <alignment horizontal="center"/>
    </xf>
    <xf borderId="32" fillId="5" fontId="7" numFmtId="164" xfId="0" applyAlignment="1" applyBorder="1" applyFont="1" applyNumberFormat="1">
      <alignment horizontal="center"/>
    </xf>
    <xf borderId="8" fillId="5" fontId="7" numFmtId="164" xfId="0" applyAlignment="1" applyBorder="1" applyFont="1" applyNumberFormat="1">
      <alignment horizontal="center"/>
    </xf>
    <xf borderId="33" fillId="5" fontId="7" numFmtId="164" xfId="0" applyAlignment="1" applyBorder="1" applyFont="1" applyNumberFormat="1">
      <alignment horizontal="center"/>
    </xf>
    <xf borderId="34" fillId="4" fontId="5" numFmtId="0" xfId="0" applyAlignment="1" applyBorder="1" applyFont="1">
      <alignment horizontal="right" vertical="bottom"/>
    </xf>
    <xf borderId="34" fillId="0" fontId="2" numFmtId="0" xfId="0" applyBorder="1" applyFont="1"/>
    <xf borderId="9" fillId="6" fontId="6" numFmtId="49" xfId="0" applyAlignment="1" applyBorder="1" applyFont="1" applyNumberFormat="1">
      <alignment readingOrder="0" vertical="bottom"/>
    </xf>
    <xf borderId="7" fillId="4" fontId="5" numFmtId="0" xfId="0" applyAlignment="1" applyBorder="1" applyFont="1">
      <alignment horizontal="right"/>
    </xf>
    <xf borderId="7" fillId="9" fontId="9" numFmtId="165" xfId="0" applyAlignment="1" applyBorder="1" applyFill="1" applyFont="1" applyNumberFormat="1">
      <alignment horizontal="right"/>
    </xf>
    <xf borderId="33" fillId="5" fontId="6" numFmtId="0" xfId="0" applyBorder="1" applyFont="1"/>
    <xf borderId="33" fillId="5" fontId="6" numFmtId="165" xfId="0" applyBorder="1" applyFont="1" applyNumberFormat="1"/>
    <xf borderId="34" fillId="4" fontId="5" numFmtId="0" xfId="0" applyAlignment="1" applyBorder="1" applyFont="1">
      <alignment horizontal="right" readingOrder="0" vertical="bottom"/>
    </xf>
    <xf borderId="8" fillId="0" fontId="6" numFmtId="0" xfId="0" applyBorder="1" applyFont="1"/>
    <xf borderId="6" fillId="0" fontId="6" numFmtId="0" xfId="0" applyBorder="1" applyFont="1"/>
    <xf borderId="7" fillId="2" fontId="7" numFmtId="165" xfId="0" applyAlignment="1" applyBorder="1" applyFont="1" applyNumberFormat="1">
      <alignment horizontal="right" readingOrder="0"/>
    </xf>
    <xf borderId="33" fillId="0" fontId="2" numFmtId="0" xfId="0" applyBorder="1" applyFont="1"/>
    <xf borderId="35" fillId="4" fontId="5" numFmtId="0" xfId="0" applyAlignment="1" applyBorder="1" applyFont="1">
      <alignment horizontal="right"/>
    </xf>
    <xf borderId="35" fillId="0" fontId="2" numFmtId="0" xfId="0" applyBorder="1" applyFont="1"/>
    <xf borderId="36" fillId="9" fontId="7" numFmtId="165" xfId="0" applyAlignment="1" applyBorder="1" applyFont="1" applyNumberFormat="1">
      <alignment horizontal="right"/>
    </xf>
    <xf borderId="37" fillId="0" fontId="2" numFmtId="0" xfId="0" applyBorder="1" applyFont="1"/>
    <xf borderId="38" fillId="0" fontId="2" numFmtId="0" xfId="0" applyBorder="1" applyFont="1"/>
    <xf borderId="39" fillId="0" fontId="2" numFmtId="0" xfId="0" applyBorder="1" applyFont="1"/>
    <xf borderId="0" fillId="3" fontId="6" numFmtId="0" xfId="0" applyFont="1"/>
    <xf borderId="40" fillId="2" fontId="7" numFmtId="0" xfId="0" applyAlignment="1" applyBorder="1" applyFont="1">
      <alignment horizontal="left" shrinkToFit="0" vertical="center" wrapText="1"/>
    </xf>
    <xf borderId="41" fillId="0" fontId="2" numFmtId="0" xfId="0" applyBorder="1" applyFont="1"/>
    <xf borderId="42" fillId="0" fontId="2" numFmtId="0" xfId="0" applyBorder="1" applyFont="1"/>
    <xf borderId="1" fillId="9" fontId="7" numFmtId="0" xfId="0" applyAlignment="1" applyBorder="1" applyFont="1">
      <alignment horizontal="left" shrinkToFit="0" vertical="center" wrapText="1"/>
    </xf>
    <xf borderId="0" fillId="6" fontId="6" numFmtId="0" xfId="0" applyAlignment="1" applyFont="1">
      <alignment horizontal="left" readingOrder="0" shrinkToFit="0" vertical="center" wrapText="1"/>
    </xf>
    <xf borderId="0" fillId="2" fontId="7" numFmtId="0" xfId="0" applyAlignment="1" applyFont="1">
      <alignment horizontal="left" readingOrder="0" shrinkToFit="0" vertical="center" wrapText="1"/>
    </xf>
    <xf borderId="43" fillId="2" fontId="10" numFmtId="0" xfId="0" applyAlignment="1" applyBorder="1" applyFont="1">
      <alignment horizontal="left" shrinkToFit="0" vertical="center" wrapText="1"/>
    </xf>
    <xf borderId="44" fillId="0" fontId="2" numFmtId="0" xfId="0" applyBorder="1" applyFont="1"/>
    <xf borderId="45" fillId="0" fontId="2" numFmtId="0" xfId="0" applyBorder="1" applyFont="1"/>
    <xf borderId="0" fillId="0" fontId="11" numFmtId="0" xfId="0" applyFont="1"/>
    <xf borderId="46" fillId="0" fontId="11" numFmtId="0" xfId="0" applyBorder="1" applyFont="1"/>
    <xf borderId="47" fillId="9" fontId="12" numFmtId="0" xfId="0" applyAlignment="1" applyBorder="1" applyFont="1">
      <alignment horizontal="left" vertical="center"/>
    </xf>
    <xf borderId="48" fillId="0" fontId="2" numFmtId="0" xfId="0" applyBorder="1" applyFont="1"/>
    <xf borderId="49" fillId="0" fontId="2" numFmtId="0" xfId="0" applyBorder="1" applyFont="1"/>
    <xf borderId="50" fillId="0" fontId="13" numFmtId="0" xfId="0" applyBorder="1" applyFont="1"/>
    <xf borderId="0" fillId="0" fontId="13" numFmtId="0" xfId="0" applyFont="1"/>
    <xf borderId="46" fillId="0" fontId="13" numFmtId="0" xfId="0" applyBorder="1" applyFont="1"/>
    <xf borderId="51" fillId="4" fontId="5" numFmtId="0" xfId="0" applyAlignment="1" applyBorder="1" applyFont="1">
      <alignment shrinkToFit="0" vertical="center" wrapText="1"/>
    </xf>
    <xf borderId="52" fillId="4" fontId="5" numFmtId="0" xfId="0" applyAlignment="1" applyBorder="1" applyFont="1">
      <alignment shrinkToFit="0" vertical="center" wrapText="1"/>
    </xf>
    <xf borderId="53" fillId="4" fontId="5" numFmtId="0" xfId="0" applyAlignment="1" applyBorder="1" applyFont="1">
      <alignment shrinkToFit="0" vertical="center" wrapText="1"/>
    </xf>
    <xf borderId="54" fillId="5" fontId="6" numFmtId="0" xfId="0" applyAlignment="1" applyBorder="1" applyFont="1">
      <alignment shrinkToFit="0" vertical="center" wrapText="1"/>
    </xf>
    <xf borderId="55" fillId="4" fontId="14" numFmtId="0" xfId="0" applyAlignment="1" applyBorder="1" applyFont="1">
      <alignment shrinkToFit="0" vertical="center" wrapText="1"/>
    </xf>
    <xf borderId="9" fillId="10" fontId="6" numFmtId="0" xfId="0" applyAlignment="1" applyBorder="1" applyFill="1" applyFont="1">
      <alignment readingOrder="0" shrinkToFit="0" wrapText="1"/>
    </xf>
    <xf borderId="9" fillId="10" fontId="6" numFmtId="165" xfId="0" applyAlignment="1" applyBorder="1" applyFont="1" applyNumberFormat="1">
      <alignment readingOrder="0" shrinkToFit="0" wrapText="1"/>
    </xf>
    <xf borderId="24" fillId="10" fontId="6" numFmtId="165" xfId="0" applyAlignment="1" applyBorder="1" applyFont="1" applyNumberFormat="1">
      <alignment shrinkToFit="0" wrapText="1"/>
    </xf>
    <xf borderId="56" fillId="0" fontId="6" numFmtId="0" xfId="0" applyAlignment="1" applyBorder="1" applyFont="1">
      <alignment shrinkToFit="0" wrapText="1"/>
    </xf>
    <xf borderId="57" fillId="5" fontId="6" numFmtId="0" xfId="0" applyAlignment="1" applyBorder="1" applyFont="1">
      <alignment readingOrder="0" shrinkToFit="0" wrapText="1"/>
    </xf>
    <xf borderId="58" fillId="5" fontId="6" numFmtId="164" xfId="0" applyAlignment="1" applyBorder="1" applyFont="1" applyNumberFormat="1">
      <alignment shrinkToFit="0" wrapText="1"/>
    </xf>
    <xf borderId="9" fillId="11" fontId="6" numFmtId="0" xfId="0" applyAlignment="1" applyBorder="1" applyFill="1" applyFont="1">
      <alignment shrinkToFit="0" wrapText="1"/>
    </xf>
    <xf borderId="9" fillId="11" fontId="6" numFmtId="165" xfId="0" applyAlignment="1" applyBorder="1" applyFont="1" applyNumberFormat="1">
      <alignment shrinkToFit="0" wrapText="1"/>
    </xf>
    <xf borderId="24" fillId="11" fontId="6" numFmtId="165" xfId="0" applyAlignment="1" applyBorder="1" applyFont="1" applyNumberFormat="1">
      <alignment shrinkToFit="0" wrapText="1"/>
    </xf>
    <xf borderId="0" fillId="0" fontId="6" numFmtId="0" xfId="0" applyAlignment="1" applyFont="1">
      <alignment shrinkToFit="0" wrapText="1"/>
    </xf>
    <xf borderId="58" fillId="2" fontId="6" numFmtId="164" xfId="0" applyAlignment="1" applyBorder="1" applyFont="1" applyNumberFormat="1">
      <alignment shrinkToFit="0" wrapText="1"/>
    </xf>
    <xf borderId="9" fillId="10" fontId="6" numFmtId="0" xfId="0" applyAlignment="1" applyBorder="1" applyFont="1">
      <alignment shrinkToFit="0" wrapText="1"/>
    </xf>
    <xf borderId="9" fillId="10" fontId="6" numFmtId="165" xfId="0" applyAlignment="1" applyBorder="1" applyFont="1" applyNumberFormat="1">
      <alignment shrinkToFit="0" wrapText="1"/>
    </xf>
    <xf borderId="57" fillId="12" fontId="6" numFmtId="0" xfId="0" applyAlignment="1" applyBorder="1" applyFill="1" applyFont="1">
      <alignment readingOrder="0" shrinkToFit="0" wrapText="1"/>
    </xf>
    <xf borderId="58" fillId="12" fontId="6" numFmtId="164" xfId="0" applyAlignment="1" applyBorder="1" applyFont="1" applyNumberFormat="1">
      <alignment shrinkToFit="0" wrapText="1"/>
    </xf>
    <xf borderId="57" fillId="2" fontId="6" numFmtId="0" xfId="0" applyAlignment="1" applyBorder="1" applyFont="1">
      <alignment readingOrder="0" shrinkToFit="0" wrapText="1"/>
    </xf>
    <xf borderId="5" fillId="5" fontId="8" numFmtId="165" xfId="0" applyBorder="1" applyFont="1" applyNumberFormat="1"/>
    <xf borderId="55" fillId="4" fontId="14" numFmtId="164" xfId="0" applyAlignment="1" applyBorder="1" applyFont="1" applyNumberFormat="1">
      <alignment shrinkToFit="0" vertical="center" wrapText="1"/>
    </xf>
    <xf borderId="9" fillId="0" fontId="6" numFmtId="164" xfId="0" applyAlignment="1" applyBorder="1" applyFont="1" applyNumberFormat="1">
      <alignment shrinkToFit="0" wrapText="1"/>
    </xf>
    <xf borderId="57" fillId="13" fontId="5" numFmtId="0" xfId="0" applyAlignment="1" applyBorder="1" applyFill="1" applyFont="1">
      <alignment horizontal="right" shrinkToFit="0" wrapText="1"/>
    </xf>
    <xf borderId="21" fillId="13" fontId="5" numFmtId="0" xfId="0" applyAlignment="1" applyBorder="1" applyFont="1">
      <alignment shrinkToFit="0" wrapText="1"/>
    </xf>
    <xf borderId="59" fillId="14" fontId="15" numFmtId="0" xfId="0" applyAlignment="1" applyBorder="1" applyFill="1" applyFont="1">
      <alignment shrinkToFit="0" wrapText="1"/>
    </xf>
    <xf borderId="59" fillId="14" fontId="10" numFmtId="0" xfId="0" applyAlignment="1" applyBorder="1" applyFont="1">
      <alignment horizontal="right" shrinkToFit="0" wrapText="1"/>
    </xf>
    <xf borderId="60" fillId="14" fontId="10" numFmtId="164" xfId="0" applyAlignment="1" applyBorder="1" applyFont="1" applyNumberFormat="1">
      <alignment horizontal="right" shrinkToFit="0" vertical="center" wrapText="1"/>
    </xf>
    <xf borderId="59" fillId="13" fontId="5" numFmtId="0" xfId="0" applyAlignment="1" applyBorder="1" applyFont="1">
      <alignment horizontal="right" shrinkToFit="0" wrapText="1"/>
    </xf>
    <xf borderId="59" fillId="13" fontId="5" numFmtId="0" xfId="0" applyAlignment="1" applyBorder="1" applyFont="1">
      <alignment shrinkToFit="0" wrapText="1"/>
    </xf>
    <xf borderId="0" fillId="0" fontId="13" numFmtId="0" xfId="0" applyAlignment="1" applyFont="1">
      <alignment shrinkToFit="0" wrapText="1"/>
    </xf>
    <xf borderId="0" fillId="0" fontId="5" numFmtId="0" xfId="0" applyAlignment="1" applyFont="1">
      <alignment horizontal="right" shrinkToFit="0" wrapText="1"/>
    </xf>
    <xf borderId="61" fillId="0" fontId="16" numFmtId="164" xfId="0" applyAlignment="1" applyBorder="1" applyFont="1" applyNumberFormat="1">
      <alignment horizontal="center" shrinkToFit="0" wrapText="1"/>
    </xf>
    <xf borderId="62" fillId="9" fontId="17" numFmtId="0" xfId="0" applyAlignment="1" applyBorder="1" applyFont="1">
      <alignment horizontal="left" shrinkToFit="0" vertical="center" wrapText="1"/>
    </xf>
    <xf borderId="63" fillId="0" fontId="2" numFmtId="0" xfId="0" applyBorder="1" applyFont="1"/>
    <xf borderId="64" fillId="0" fontId="2" numFmtId="0" xfId="0" applyBorder="1" applyFont="1"/>
    <xf borderId="62" fillId="10" fontId="6" numFmtId="0" xfId="0" applyAlignment="1" applyBorder="1" applyFont="1">
      <alignment horizontal="left" shrinkToFit="0" vertical="center" wrapText="1"/>
    </xf>
    <xf borderId="4" fillId="0" fontId="2" numFmtId="0" xfId="0" applyBorder="1" applyFont="1"/>
    <xf borderId="65" fillId="0" fontId="2" numFmtId="0" xfId="0" applyBorder="1" applyFont="1"/>
    <xf borderId="66" fillId="0" fontId="2" numFmtId="0" xfId="0" applyBorder="1" applyFont="1"/>
    <xf borderId="67" fillId="2" fontId="10" numFmtId="0" xfId="0" applyAlignment="1" applyBorder="1" applyFont="1">
      <alignment horizontal="left" vertical="center"/>
    </xf>
    <xf borderId="68" fillId="0" fontId="2" numFmtId="0" xfId="0" applyBorder="1" applyFont="1"/>
    <xf borderId="69" fillId="0" fontId="2" numFmtId="0" xfId="0" applyBorder="1" applyFont="1"/>
    <xf borderId="70" fillId="9" fontId="12" numFmtId="0" xfId="0" applyAlignment="1" applyBorder="1" applyFont="1">
      <alignment horizontal="left" vertical="center"/>
    </xf>
    <xf borderId="71" fillId="0" fontId="2" numFmtId="0" xfId="0" applyBorder="1" applyFont="1"/>
    <xf borderId="72" fillId="0" fontId="2" numFmtId="0" xfId="0" applyBorder="1" applyFont="1"/>
    <xf borderId="73" fillId="4" fontId="18" numFmtId="0" xfId="0" applyAlignment="1" applyBorder="1" applyFont="1">
      <alignment horizontal="center" shrinkToFit="0" wrapText="1"/>
    </xf>
    <xf borderId="73" fillId="4" fontId="18" numFmtId="0" xfId="0" applyAlignment="1" applyBorder="1" applyFont="1">
      <alignment horizontal="center" shrinkToFit="0" vertical="top" wrapText="1"/>
    </xf>
    <xf borderId="74" fillId="0" fontId="19" numFmtId="0" xfId="0" applyAlignment="1" applyBorder="1" applyFont="1">
      <alignment shrinkToFit="0" wrapText="1"/>
    </xf>
    <xf borderId="75" fillId="0" fontId="19" numFmtId="0" xfId="0" applyAlignment="1" applyBorder="1" applyFont="1">
      <alignment shrinkToFit="0" wrapText="1"/>
    </xf>
    <xf borderId="75" fillId="0" fontId="19" numFmtId="0" xfId="0" applyAlignment="1" applyBorder="1" applyFont="1">
      <alignment shrinkToFit="0" vertical="top" wrapText="1"/>
    </xf>
    <xf borderId="75" fillId="0" fontId="19" numFmtId="0" xfId="0" applyAlignment="1" applyBorder="1" applyFont="1">
      <alignment horizontal="right" shrinkToFit="0" vertical="top" wrapText="1"/>
    </xf>
    <xf borderId="75" fillId="0" fontId="19" numFmtId="0" xfId="0" applyAlignment="1" applyBorder="1" applyFont="1">
      <alignment horizontal="center" shrinkToFit="0" vertical="top" wrapText="1"/>
    </xf>
    <xf borderId="76" fillId="0" fontId="19" numFmtId="0" xfId="0" applyAlignment="1" applyBorder="1" applyFont="1">
      <alignment shrinkToFit="0" wrapText="1"/>
    </xf>
    <xf borderId="77" fillId="0" fontId="19" numFmtId="0" xfId="0" applyAlignment="1" applyBorder="1" applyFont="1">
      <alignment shrinkToFit="0" wrapText="1"/>
    </xf>
    <xf borderId="9" fillId="0" fontId="19" numFmtId="0" xfId="0" applyAlignment="1" applyBorder="1" applyFont="1">
      <alignment shrinkToFit="0" wrapText="1"/>
    </xf>
    <xf borderId="9" fillId="0" fontId="19" numFmtId="0" xfId="0" applyAlignment="1" applyBorder="1" applyFont="1">
      <alignment shrinkToFit="0" vertical="top" wrapText="1"/>
    </xf>
    <xf borderId="9" fillId="0" fontId="19" numFmtId="0" xfId="0" applyAlignment="1" applyBorder="1" applyFont="1">
      <alignment horizontal="right" shrinkToFit="0" vertical="top" wrapText="1"/>
    </xf>
    <xf borderId="9" fillId="0" fontId="19" numFmtId="0" xfId="0" applyAlignment="1" applyBorder="1" applyFont="1">
      <alignment horizontal="center" shrinkToFit="0" vertical="top" wrapText="1"/>
    </xf>
    <xf borderId="24" fillId="0" fontId="19" numFmtId="0" xfId="0" applyAlignment="1" applyBorder="1" applyFont="1">
      <alignment shrinkToFit="0" wrapText="1"/>
    </xf>
    <xf borderId="9" fillId="0" fontId="19" numFmtId="0" xfId="0" applyAlignment="1" applyBorder="1" applyFont="1">
      <alignment vertical="top"/>
    </xf>
    <xf borderId="77" fillId="10" fontId="20" numFmtId="0" xfId="0" applyAlignment="1" applyBorder="1" applyFont="1">
      <alignment vertical="bottom"/>
    </xf>
    <xf borderId="9" fillId="10" fontId="20" numFmtId="0" xfId="0" applyAlignment="1" applyBorder="1" applyFont="1">
      <alignment vertical="bottom"/>
    </xf>
    <xf borderId="9" fillId="10" fontId="20" numFmtId="0" xfId="0" applyAlignment="1" applyBorder="1" applyFont="1">
      <alignment vertical="top"/>
    </xf>
    <xf borderId="24" fillId="10" fontId="20" numFmtId="0" xfId="0" applyAlignment="1" applyBorder="1" applyFont="1">
      <alignment vertical="bottom"/>
    </xf>
    <xf borderId="77" fillId="11" fontId="20" numFmtId="0" xfId="0" applyAlignment="1" applyBorder="1" applyFont="1">
      <alignment vertical="bottom"/>
    </xf>
    <xf borderId="9" fillId="11" fontId="20" numFmtId="0" xfId="0" applyAlignment="1" applyBorder="1" applyFont="1">
      <alignment vertical="bottom"/>
    </xf>
    <xf borderId="9" fillId="11" fontId="20" numFmtId="0" xfId="0" applyAlignment="1" applyBorder="1" applyFont="1">
      <alignment vertical="top"/>
    </xf>
    <xf borderId="24" fillId="11" fontId="20" numFmtId="0" xfId="0" applyAlignment="1" applyBorder="1" applyFont="1">
      <alignment vertical="bottom"/>
    </xf>
    <xf borderId="78" fillId="11" fontId="20" numFmtId="0" xfId="0" applyAlignment="1" applyBorder="1" applyFont="1">
      <alignment vertical="bottom"/>
    </xf>
    <xf borderId="79" fillId="11" fontId="20" numFmtId="0" xfId="0" applyAlignment="1" applyBorder="1" applyFont="1">
      <alignment vertical="bottom"/>
    </xf>
    <xf borderId="79" fillId="11" fontId="20" numFmtId="0" xfId="0" applyAlignment="1" applyBorder="1" applyFont="1">
      <alignment vertical="top"/>
    </xf>
    <xf borderId="80" fillId="11" fontId="20" numFmtId="0" xfId="0" applyAlignment="1" applyBorder="1" applyFont="1">
      <alignment vertical="bottom"/>
    </xf>
    <xf borderId="43" fillId="2" fontId="10" numFmtId="0" xfId="0" applyAlignment="1" applyBorder="1" applyFont="1">
      <alignment horizontal="left" readingOrder="0" shrinkToFit="0" vertical="center" wrapText="1"/>
    </xf>
    <xf borderId="67" fillId="2" fontId="15" numFmtId="0" xfId="0" applyAlignment="1" applyBorder="1" applyFont="1">
      <alignment horizontal="center" readingOrder="0" shrinkToFit="0" vertical="center" wrapText="1"/>
    </xf>
    <xf borderId="1" fillId="0" fontId="7" numFmtId="0" xfId="0" applyAlignment="1" applyBorder="1" applyFont="1">
      <alignment horizontal="right" readingOrder="0" vertical="bottom"/>
    </xf>
    <xf borderId="55" fillId="0" fontId="7" numFmtId="0" xfId="0" applyAlignment="1" applyBorder="1" applyFont="1">
      <alignment horizontal="center" vertical="bottom"/>
    </xf>
    <xf borderId="55" fillId="0" fontId="7" numFmtId="0" xfId="0" applyAlignment="1" applyBorder="1" applyFont="1">
      <alignment horizontal="center" vertical="bottom"/>
    </xf>
    <xf borderId="55" fillId="0" fontId="6" numFmtId="0" xfId="0" applyAlignment="1" applyBorder="1" applyFont="1">
      <alignment vertical="bottom"/>
    </xf>
    <xf borderId="1" fillId="0" fontId="21" numFmtId="0" xfId="0" applyAlignment="1" applyBorder="1" applyFont="1">
      <alignment horizontal="center" vertical="center"/>
    </xf>
    <xf borderId="55" fillId="15" fontId="6" numFmtId="0" xfId="0" applyAlignment="1" applyBorder="1" applyFill="1" applyFont="1">
      <alignment horizontal="center" shrinkToFit="0" wrapText="1"/>
    </xf>
    <xf borderId="81" fillId="15" fontId="6" numFmtId="0" xfId="0" applyAlignment="1" applyBorder="1" applyFont="1">
      <alignment horizontal="center" shrinkToFit="0" wrapText="1"/>
    </xf>
    <xf borderId="81" fillId="15" fontId="6" numFmtId="0" xfId="0" applyAlignment="1" applyBorder="1" applyFont="1">
      <alignment horizontal="center" shrinkToFit="0" wrapText="1"/>
    </xf>
    <xf borderId="81" fillId="0" fontId="7" numFmtId="0" xfId="0" applyAlignment="1" applyBorder="1" applyFont="1">
      <alignment horizontal="center"/>
    </xf>
    <xf borderId="55" fillId="5" fontId="9" numFmtId="0" xfId="0" applyAlignment="1" applyBorder="1" applyFont="1">
      <alignment horizontal="center" readingOrder="0" shrinkToFit="0" vertical="center" wrapText="0"/>
    </xf>
    <xf borderId="55" fillId="5" fontId="9" numFmtId="0" xfId="0" applyAlignment="1" applyBorder="1" applyFont="1">
      <alignment horizontal="center" readingOrder="0" vertical="center"/>
    </xf>
    <xf borderId="55" fillId="15" fontId="6" numFmtId="0" xfId="0" applyAlignment="1" applyBorder="1" applyFont="1">
      <alignment vertical="bottom"/>
    </xf>
    <xf borderId="73" fillId="0" fontId="2" numFmtId="0" xfId="0" applyBorder="1" applyFont="1"/>
    <xf borderId="55" fillId="2" fontId="9" numFmtId="0" xfId="0" applyAlignment="1" applyBorder="1" applyFont="1">
      <alignment horizontal="left" readingOrder="0" shrinkToFit="0" vertical="center" wrapText="0"/>
    </xf>
    <xf borderId="55" fillId="2" fontId="8" numFmtId="0" xfId="0" applyAlignment="1" applyBorder="1" applyFont="1">
      <alignment horizontal="left" readingOrder="0" shrinkToFit="0" vertical="center" wrapText="1"/>
    </xf>
    <xf borderId="55" fillId="5" fontId="8" numFmtId="164" xfId="0" applyAlignment="1" applyBorder="1" applyFont="1" applyNumberFormat="1">
      <alignment horizontal="left" shrinkToFit="0" vertical="bottom" wrapText="0"/>
    </xf>
    <xf borderId="55" fillId="16" fontId="8" numFmtId="164" xfId="0" applyAlignment="1" applyBorder="1" applyFill="1" applyFont="1" applyNumberFormat="1">
      <alignment horizontal="left" shrinkToFit="0" vertical="bottom" wrapText="0"/>
    </xf>
    <xf borderId="55" fillId="5" fontId="6" numFmtId="164" xfId="0" applyAlignment="1" applyBorder="1" applyFont="1" applyNumberFormat="1">
      <alignment vertical="bottom"/>
    </xf>
    <xf borderId="55" fillId="2" fontId="8" numFmtId="0" xfId="0" applyAlignment="1" applyBorder="1" applyFont="1">
      <alignment horizontal="left" readingOrder="0" shrinkToFit="0" vertical="center" wrapText="0"/>
    </xf>
    <xf borderId="55" fillId="16" fontId="6" numFmtId="164" xfId="0" applyAlignment="1" applyBorder="1" applyFont="1" applyNumberFormat="1">
      <alignment vertical="bottom"/>
    </xf>
    <xf borderId="55" fillId="5" fontId="9" numFmtId="0" xfId="0" applyAlignment="1" applyBorder="1" applyFont="1">
      <alignment horizontal="left" readingOrder="0" shrinkToFit="0" vertical="center" wrapText="0"/>
    </xf>
    <xf borderId="55" fillId="5" fontId="7" numFmtId="0" xfId="0" applyAlignment="1" applyBorder="1" applyFont="1">
      <alignment horizontal="right" shrinkToFit="0" vertical="bottom" wrapText="1"/>
    </xf>
    <xf borderId="55" fillId="5" fontId="6" numFmtId="0" xfId="0" applyAlignment="1" applyBorder="1" applyFont="1">
      <alignment vertical="bottom"/>
    </xf>
    <xf borderId="1" fillId="5" fontId="6" numFmtId="0" xfId="0" applyAlignment="1" applyBorder="1" applyFont="1">
      <alignment horizontal="right" vertical="bottom"/>
    </xf>
    <xf borderId="55" fillId="2" fontId="8" numFmtId="0" xfId="0" applyAlignment="1" applyBorder="1" applyFont="1">
      <alignment horizontal="right" vertical="bottom"/>
    </xf>
    <xf borderId="1" fillId="2" fontId="6" numFmtId="0" xfId="0" applyAlignment="1" applyBorder="1" applyFont="1">
      <alignment horizontal="right" vertical="bottom"/>
    </xf>
    <xf borderId="55" fillId="2" fontId="6" numFmtId="164" xfId="0" applyAlignment="1" applyBorder="1" applyFont="1" applyNumberFormat="1">
      <alignment vertical="bottom"/>
    </xf>
    <xf borderId="55" fillId="9" fontId="8" numFmtId="0" xfId="0" applyAlignment="1" applyBorder="1" applyFont="1">
      <alignment horizontal="right" vertical="bottom"/>
    </xf>
    <xf borderId="1" fillId="9" fontId="6" numFmtId="0" xfId="0" applyAlignment="1" applyBorder="1" applyFont="1">
      <alignment horizontal="right" vertical="bottom"/>
    </xf>
    <xf borderId="55" fillId="9" fontId="6" numFmtId="164" xfId="0" applyAlignment="1" applyBorder="1" applyFont="1" applyNumberFormat="1">
      <alignment vertical="bottom"/>
    </xf>
    <xf borderId="1" fillId="2" fontId="22" numFmtId="0" xfId="0" applyAlignment="1" applyBorder="1" applyFont="1">
      <alignment horizontal="center" readingOrder="0" shrinkToFit="0" vertical="center" wrapText="1"/>
    </xf>
    <xf borderId="4" fillId="4" fontId="5" numFmtId="0" xfId="0" applyAlignment="1" applyBorder="1" applyFont="1">
      <alignment horizontal="center" readingOrder="0" vertical="center"/>
    </xf>
    <xf borderId="55" fillId="3" fontId="7" numFmtId="0" xfId="0" applyAlignment="1" applyBorder="1" applyFont="1">
      <alignment vertical="center"/>
    </xf>
    <xf borderId="55" fillId="3" fontId="7" numFmtId="0" xfId="0" applyAlignment="1" applyBorder="1" applyFont="1">
      <alignment horizontal="center" shrinkToFit="0" vertical="center" wrapText="1"/>
    </xf>
    <xf borderId="55" fillId="6" fontId="7" numFmtId="0" xfId="0" applyAlignment="1" applyBorder="1" applyFont="1">
      <alignment horizontal="center" shrinkToFit="0" vertical="center" wrapText="1"/>
    </xf>
    <xf borderId="55" fillId="0" fontId="6" numFmtId="0" xfId="0" applyAlignment="1" applyBorder="1" applyFont="1">
      <alignment horizontal="center" shrinkToFit="0" vertical="center" wrapText="1"/>
    </xf>
    <xf borderId="55" fillId="0" fontId="6" numFmtId="0" xfId="0" applyAlignment="1" applyBorder="1" applyFont="1">
      <alignment vertical="center"/>
    </xf>
    <xf borderId="55" fillId="16" fontId="6" numFmtId="0" xfId="0" applyAlignment="1" applyBorder="1" applyFont="1">
      <alignment vertical="center"/>
    </xf>
    <xf borderId="1" fillId="0" fontId="7" numFmtId="0" xfId="0" applyAlignment="1" applyBorder="1" applyFont="1">
      <alignment horizontal="center" vertical="center"/>
    </xf>
    <xf borderId="1" fillId="6" fontId="7" numFmtId="0" xfId="0" applyAlignment="1" applyBorder="1" applyFont="1">
      <alignment horizontal="center" shrinkToFit="0" vertical="center" wrapText="1"/>
    </xf>
    <xf borderId="55" fillId="0" fontId="7" numFmtId="0" xfId="0" applyAlignment="1" applyBorder="1" applyFont="1">
      <alignment horizontal="center" shrinkToFit="0" vertical="center" wrapText="1"/>
    </xf>
    <xf borderId="1" fillId="5" fontId="6" numFmtId="0" xfId="0" applyAlignment="1" applyBorder="1" applyFont="1">
      <alignment shrinkToFit="0" vertical="center" wrapText="1"/>
    </xf>
    <xf borderId="1" fillId="6" fontId="7" numFmtId="0" xfId="0" applyAlignment="1" applyBorder="1" applyFont="1">
      <alignment horizontal="center" vertical="center"/>
    </xf>
    <xf borderId="1" fillId="0" fontId="6" numFmtId="0" xfId="0" applyAlignment="1" applyBorder="1" applyFont="1">
      <alignment shrinkToFit="0" vertical="center" wrapText="1"/>
    </xf>
  </cellXfs>
  <cellStyles count="1">
    <cellStyle xfId="0" name="Normal" builtinId="0"/>
  </cellStyles>
  <dxfs count="5">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
      <font/>
      <fill>
        <patternFill patternType="solid">
          <fgColor rgb="FFE8F0FE"/>
          <bgColor rgb="FFE8F0FE"/>
        </patternFill>
      </fill>
      <border/>
    </dxf>
    <dxf>
      <font/>
      <fill>
        <patternFill patternType="solid">
          <fgColor rgb="FFE1E1E1"/>
          <bgColor rgb="FFE1E1E1"/>
        </patternFill>
      </fill>
      <border/>
    </dxf>
  </dxfs>
  <tableStyles count="6">
    <tableStyle count="2" pivot="0" name="Project Year 1-style">
      <tableStyleElement dxfId="1" type="firstRowStripe"/>
      <tableStyleElement dxfId="2" type="secondRowStripe"/>
    </tableStyle>
    <tableStyle count="2" pivot="0" name="Project Year 1-style 2">
      <tableStyleElement dxfId="1" type="firstRowStripe"/>
      <tableStyleElement dxfId="3" type="secondRowStripe"/>
    </tableStyle>
    <tableStyle count="3" pivot="0" name="Project Year 1-style 3">
      <tableStyleElement dxfId="2" type="headerRow"/>
      <tableStyleElement dxfId="4" type="firstRowStripe"/>
      <tableStyleElement dxfId="2" type="secondRowStripe"/>
    </tableStyle>
    <tableStyle count="2" pivot="0" name="Project Year 2-style">
      <tableStyleElement dxfId="1" type="firstRowStripe"/>
      <tableStyleElement dxfId="2" type="secondRowStripe"/>
    </tableStyle>
    <tableStyle count="2" pivot="0" name="Project Year 2-style 2">
      <tableStyleElement dxfId="1" type="firstRowStripe"/>
      <tableStyleElement dxfId="3" type="secondRowStripe"/>
    </tableStyle>
    <tableStyle count="3" pivot="0" name="Project Year 2-style 3">
      <tableStyleElement dxfId="2" type="headerRow"/>
      <tableStyleElement dxfId="4" type="firstRowStripe"/>
      <tableStyleElement dxfId="2"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4:G110" displayName="Table_1" name="Table_1" id="1">
  <tableColumns count="7">
    <tableColumn name="Column1" id="1"/>
    <tableColumn name="Column2" id="2"/>
    <tableColumn name="Column3" id="3"/>
    <tableColumn name="Column4" id="4"/>
    <tableColumn name="Column5" id="5"/>
    <tableColumn name="Column6" id="6"/>
    <tableColumn name="Column7" id="7"/>
  </tableColumns>
  <tableStyleInfo name="Project Year 1-style" showColumnStripes="0" showFirstColumn="1" showLastColumn="1" showRowStripes="1"/>
</table>
</file>

<file path=xl/tables/table2.xml><?xml version="1.0" encoding="utf-8"?>
<table xmlns="http://schemas.openxmlformats.org/spreadsheetml/2006/main" headerRowCount="0" ref="I4:J14" displayName="Table_2" name="Table_2" id="2">
  <tableColumns count="2">
    <tableColumn name="Column1" id="1"/>
    <tableColumn name="Column2" id="2"/>
  </tableColumns>
  <tableStyleInfo name="Project Year 1-style 2" showColumnStripes="0" showFirstColumn="1" showLastColumn="1" showRowStripes="1"/>
</table>
</file>

<file path=xl/tables/table3.xml><?xml version="1.0" encoding="utf-8"?>
<table xmlns="http://schemas.openxmlformats.org/spreadsheetml/2006/main" headerRowCount="0" ref="A130:H152" displayName="Table_3" name="Table_3" id="3">
  <tableColumns count="8">
    <tableColumn name="Column1" id="1"/>
    <tableColumn name="Column2" id="2"/>
    <tableColumn name="Column3" id="3"/>
    <tableColumn name="Column4" id="4"/>
    <tableColumn name="Column5" id="5"/>
    <tableColumn name="Column6" id="6"/>
    <tableColumn name="Column7" id="7"/>
    <tableColumn name="Column8" id="8"/>
  </tableColumns>
  <tableStyleInfo name="Project Year 1-style 3" showColumnStripes="0" showFirstColumn="1" showLastColumn="1" showRowStripes="1"/>
  <extLst>
    <ext uri="GoogleSheetsCustomDataVersion1">
      <go:sheetsCustomData xmlns:go="http://customooxmlschemas.google.com/" headerRowCount="1"/>
    </ext>
  </extLst>
</table>
</file>

<file path=xl/tables/table4.xml><?xml version="1.0" encoding="utf-8"?>
<table xmlns="http://schemas.openxmlformats.org/spreadsheetml/2006/main" headerRowCount="0" ref="A4:G110" displayName="Table_4" name="Table_4" id="4">
  <tableColumns count="7">
    <tableColumn name="Column1" id="1"/>
    <tableColumn name="Column2" id="2"/>
    <tableColumn name="Column3" id="3"/>
    <tableColumn name="Column4" id="4"/>
    <tableColumn name="Column5" id="5"/>
    <tableColumn name="Column6" id="6"/>
    <tableColumn name="Column7" id="7"/>
  </tableColumns>
  <tableStyleInfo name="Project Year 2-style" showColumnStripes="0" showFirstColumn="1" showLastColumn="1" showRowStripes="1"/>
</table>
</file>

<file path=xl/tables/table5.xml><?xml version="1.0" encoding="utf-8"?>
<table xmlns="http://schemas.openxmlformats.org/spreadsheetml/2006/main" headerRowCount="0" ref="I4:J14" displayName="Table_5" name="Table_5" id="5">
  <tableColumns count="2">
    <tableColumn name="Column1" id="1"/>
    <tableColumn name="Column2" id="2"/>
  </tableColumns>
  <tableStyleInfo name="Project Year 2-style 2" showColumnStripes="0" showFirstColumn="1" showLastColumn="1" showRowStripes="1"/>
</table>
</file>

<file path=xl/tables/table6.xml><?xml version="1.0" encoding="utf-8"?>
<table xmlns="http://schemas.openxmlformats.org/spreadsheetml/2006/main" headerRowCount="0" ref="A130:H152" displayName="Table_6" name="Table_6" id="6">
  <tableColumns count="8">
    <tableColumn name="Column1" id="1"/>
    <tableColumn name="Column2" id="2"/>
    <tableColumn name="Column3" id="3"/>
    <tableColumn name="Column4" id="4"/>
    <tableColumn name="Column5" id="5"/>
    <tableColumn name="Column6" id="6"/>
    <tableColumn name="Column7" id="7"/>
    <tableColumn name="Column8" id="8"/>
  </tableColumns>
  <tableStyleInfo name="Project Year 2-style 3"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9" Type="http://schemas.openxmlformats.org/officeDocument/2006/relationships/table" Target="../tables/table3.xml"/><Relationship Id="rId7" Type="http://schemas.openxmlformats.org/officeDocument/2006/relationships/table" Target="../tables/table1.xml"/><Relationship Id="rId8"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 Id="rId9" Type="http://schemas.openxmlformats.org/officeDocument/2006/relationships/table" Target="../tables/table6.xml"/><Relationship Id="rId7" Type="http://schemas.openxmlformats.org/officeDocument/2006/relationships/table" Target="../tables/table4.xml"/><Relationship Id="rId8" Type="http://schemas.openxmlformats.org/officeDocument/2006/relationships/table" Target="../tables/table5.xml"/></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document/d/1X3SOlc5LnbxyoTw2Z0KiNZvavgm70vJRB1qiPuq-PuA/edit?tab=t.91updfdohco2"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sheetData>
    <row r="1" ht="71.25" customHeight="1">
      <c r="A1" s="1" t="s">
        <v>0</v>
      </c>
      <c r="B1" s="2"/>
      <c r="C1" s="2"/>
      <c r="D1" s="2"/>
      <c r="E1" s="2"/>
      <c r="F1" s="2"/>
      <c r="G1" s="2"/>
      <c r="H1" s="2"/>
      <c r="I1" s="2"/>
      <c r="J1" s="2"/>
      <c r="K1" s="2"/>
      <c r="L1" s="2"/>
      <c r="M1" s="2"/>
      <c r="N1" s="3"/>
    </row>
    <row r="2" ht="22.5" customHeight="1">
      <c r="A2" s="4" t="s">
        <v>1</v>
      </c>
      <c r="B2" s="2"/>
      <c r="C2" s="2"/>
      <c r="D2" s="2"/>
      <c r="E2" s="2"/>
      <c r="F2" s="2"/>
      <c r="G2" s="2"/>
      <c r="H2" s="2"/>
      <c r="I2" s="2"/>
      <c r="J2" s="2"/>
      <c r="K2" s="2"/>
      <c r="L2" s="2"/>
      <c r="M2" s="2"/>
      <c r="N2" s="3"/>
    </row>
    <row r="3" ht="71.25" customHeight="1">
      <c r="A3" s="5" t="s">
        <v>2</v>
      </c>
      <c r="B3" s="2"/>
      <c r="C3" s="2"/>
      <c r="D3" s="2"/>
      <c r="E3" s="2"/>
      <c r="F3" s="2"/>
      <c r="G3" s="3"/>
      <c r="H3" s="5" t="s">
        <v>3</v>
      </c>
      <c r="I3" s="2"/>
      <c r="J3" s="2"/>
      <c r="K3" s="2"/>
      <c r="L3" s="2"/>
      <c r="M3" s="2"/>
      <c r="N3" s="3"/>
    </row>
    <row r="4" ht="15.75" customHeight="1">
      <c r="A4" s="6"/>
      <c r="B4" s="7" t="s">
        <v>4</v>
      </c>
      <c r="N4" s="8"/>
    </row>
    <row r="5" ht="15.75" customHeight="1">
      <c r="A5" s="9"/>
      <c r="B5" s="9"/>
      <c r="C5" s="9"/>
      <c r="D5" s="9"/>
      <c r="E5" s="9"/>
      <c r="F5" s="9"/>
      <c r="G5" s="9"/>
      <c r="H5" s="9"/>
      <c r="I5" s="9"/>
      <c r="J5" s="9"/>
      <c r="K5" s="9"/>
      <c r="L5" s="9"/>
      <c r="M5" s="9"/>
      <c r="N5" s="10"/>
    </row>
    <row r="6" ht="15.75" customHeight="1">
      <c r="A6" s="11"/>
      <c r="B6" s="12" t="s">
        <v>5</v>
      </c>
      <c r="C6" s="13"/>
      <c r="D6" s="14"/>
      <c r="E6" s="14"/>
      <c r="F6" s="15"/>
      <c r="G6" s="16"/>
      <c r="H6" s="17" t="s">
        <v>6</v>
      </c>
      <c r="I6" s="18"/>
      <c r="J6" s="16"/>
      <c r="K6" s="17" t="s">
        <v>7</v>
      </c>
      <c r="L6" s="19"/>
      <c r="M6" s="15"/>
      <c r="N6" s="20"/>
    </row>
    <row r="7" ht="15.75" customHeight="1">
      <c r="A7" s="21"/>
      <c r="B7" s="12" t="s">
        <v>8</v>
      </c>
      <c r="C7" s="13"/>
      <c r="D7" s="14"/>
      <c r="E7" s="15"/>
      <c r="F7" s="22"/>
      <c r="G7" s="21"/>
      <c r="H7" s="17" t="s">
        <v>9</v>
      </c>
      <c r="I7" s="18"/>
      <c r="J7" s="9"/>
      <c r="K7" s="17" t="s">
        <v>10</v>
      </c>
      <c r="L7" s="19"/>
      <c r="M7" s="15"/>
      <c r="N7" s="23"/>
    </row>
    <row r="8" ht="15.75" customHeight="1">
      <c r="A8" s="21"/>
      <c r="B8" s="21"/>
      <c r="C8" s="24"/>
      <c r="D8" s="25"/>
      <c r="E8" s="25"/>
      <c r="F8" s="26"/>
      <c r="G8" s="21"/>
      <c r="H8" s="9"/>
      <c r="I8" s="9"/>
      <c r="J8" s="9"/>
      <c r="K8" s="9"/>
      <c r="L8" s="9"/>
      <c r="M8" s="9"/>
      <c r="N8" s="10"/>
    </row>
    <row r="9" ht="15.75" customHeight="1">
      <c r="A9" s="21"/>
      <c r="B9" s="27" t="s">
        <v>11</v>
      </c>
      <c r="C9" s="14"/>
      <c r="D9" s="14"/>
      <c r="E9" s="14"/>
      <c r="F9" s="14"/>
      <c r="G9" s="15"/>
      <c r="H9" s="9"/>
      <c r="I9" s="28" t="s">
        <v>12</v>
      </c>
      <c r="J9" s="14"/>
      <c r="K9" s="14"/>
      <c r="L9" s="14"/>
      <c r="M9" s="15"/>
      <c r="N9" s="10"/>
    </row>
    <row r="10" ht="15.75" customHeight="1">
      <c r="A10" s="21"/>
      <c r="B10" s="29"/>
      <c r="H10" s="9"/>
      <c r="I10" s="13"/>
      <c r="J10" s="14"/>
      <c r="K10" s="14"/>
      <c r="L10" s="14"/>
      <c r="M10" s="15"/>
      <c r="N10" s="10"/>
    </row>
    <row r="11" ht="15.75" customHeight="1">
      <c r="A11" s="21"/>
      <c r="B11" s="21"/>
      <c r="C11" s="30"/>
      <c r="D11" s="31"/>
      <c r="E11" s="32"/>
      <c r="F11" s="26"/>
      <c r="G11" s="33"/>
      <c r="H11" s="34"/>
      <c r="I11" s="9"/>
      <c r="J11" s="9"/>
      <c r="K11" s="9"/>
      <c r="L11" s="9"/>
      <c r="M11" s="9"/>
      <c r="N11" s="10"/>
    </row>
    <row r="12" ht="15.75" customHeight="1">
      <c r="A12" s="9"/>
      <c r="B12" s="35"/>
      <c r="C12" s="36" t="s">
        <v>13</v>
      </c>
      <c r="D12" s="37"/>
      <c r="E12" s="38"/>
      <c r="F12" s="39" t="s">
        <v>14</v>
      </c>
      <c r="G12" s="40"/>
      <c r="H12" s="41"/>
      <c r="I12" s="41"/>
      <c r="J12" s="39" t="s">
        <v>15</v>
      </c>
      <c r="K12" s="37"/>
      <c r="L12" s="38"/>
      <c r="M12" s="42"/>
      <c r="N12" s="43"/>
    </row>
    <row r="13" ht="15.75" customHeight="1">
      <c r="A13" s="44"/>
      <c r="B13" s="35"/>
      <c r="C13" s="36" t="s">
        <v>16</v>
      </c>
      <c r="D13" s="45"/>
      <c r="E13" s="46"/>
      <c r="F13" s="39" t="s">
        <v>14</v>
      </c>
      <c r="G13" s="37"/>
      <c r="H13" s="38"/>
      <c r="I13" s="38"/>
      <c r="J13" s="39" t="s">
        <v>15</v>
      </c>
      <c r="K13" s="45"/>
      <c r="L13" s="46"/>
      <c r="M13" s="47"/>
      <c r="N13" s="43"/>
    </row>
    <row r="14" ht="15.75" customHeight="1">
      <c r="A14" s="44"/>
      <c r="B14" s="35"/>
      <c r="C14" s="36" t="s">
        <v>17</v>
      </c>
      <c r="D14" s="45"/>
      <c r="E14" s="46"/>
      <c r="F14" s="48" t="s">
        <v>14</v>
      </c>
      <c r="G14" s="45"/>
      <c r="H14" s="46"/>
      <c r="I14" s="46"/>
      <c r="J14" s="48" t="s">
        <v>15</v>
      </c>
      <c r="K14" s="45"/>
      <c r="L14" s="46"/>
      <c r="M14" s="47"/>
      <c r="N14" s="43"/>
    </row>
    <row r="15" ht="15.75" customHeight="1">
      <c r="A15" s="49"/>
      <c r="B15" s="49"/>
      <c r="C15" s="50"/>
      <c r="D15" s="51"/>
      <c r="E15" s="52"/>
      <c r="F15" s="53"/>
      <c r="G15" s="54"/>
      <c r="H15" s="55"/>
      <c r="I15" s="56"/>
      <c r="J15" s="56"/>
      <c r="K15" s="57"/>
      <c r="L15" s="56"/>
      <c r="M15" s="56"/>
      <c r="N15" s="58"/>
    </row>
    <row r="16" ht="15.75" customHeight="1">
      <c r="A16" s="49"/>
      <c r="B16" s="49"/>
      <c r="C16" s="9"/>
      <c r="D16" s="9"/>
      <c r="E16" s="9"/>
      <c r="F16" s="9"/>
      <c r="G16" s="9"/>
      <c r="H16" s="9"/>
      <c r="I16" s="9"/>
      <c r="J16" s="9"/>
      <c r="K16" s="9"/>
      <c r="L16" s="9"/>
      <c r="M16" s="9"/>
      <c r="N16" s="10"/>
    </row>
    <row r="17" ht="15.75" customHeight="1">
      <c r="A17" s="9"/>
      <c r="B17" s="59" t="s">
        <v>18</v>
      </c>
      <c r="C17" s="60"/>
      <c r="D17" s="60"/>
      <c r="E17" s="60"/>
      <c r="F17" s="60"/>
      <c r="G17" s="61"/>
      <c r="H17" s="44"/>
      <c r="I17" s="44"/>
      <c r="J17" s="62" t="s">
        <v>19</v>
      </c>
      <c r="K17" s="15"/>
      <c r="L17" s="63">
        <f>SUM('Project Year 1'!G4:G34)</f>
        <v>0</v>
      </c>
      <c r="M17" s="15"/>
      <c r="N17" s="64"/>
    </row>
    <row r="18" ht="15.75" customHeight="1">
      <c r="A18" s="44"/>
      <c r="B18" s="59" t="s">
        <v>20</v>
      </c>
      <c r="C18" s="60"/>
      <c r="D18" s="60"/>
      <c r="E18" s="60"/>
      <c r="F18" s="60"/>
      <c r="G18" s="61"/>
      <c r="H18" s="44"/>
      <c r="I18" s="44"/>
      <c r="J18" s="62" t="s">
        <v>21</v>
      </c>
      <c r="K18" s="15"/>
      <c r="L18" s="63">
        <f>SUM('Project Year 2'!G4:G34)</f>
        <v>0</v>
      </c>
      <c r="M18" s="15"/>
      <c r="N18" s="65"/>
    </row>
    <row r="19" ht="15.75" customHeight="1">
      <c r="A19" s="9"/>
      <c r="B19" s="66" t="s">
        <v>22</v>
      </c>
      <c r="C19" s="60"/>
      <c r="D19" s="60"/>
      <c r="E19" s="60"/>
      <c r="F19" s="60"/>
      <c r="G19" s="61"/>
      <c r="H19" s="9"/>
      <c r="I19" s="9"/>
      <c r="J19" s="9"/>
      <c r="K19" s="9"/>
      <c r="L19" s="9"/>
      <c r="M19" s="9"/>
      <c r="N19" s="10"/>
    </row>
    <row r="20" ht="27.0" customHeight="1">
      <c r="A20" s="9"/>
      <c r="B20" s="9"/>
      <c r="C20" s="67"/>
      <c r="D20" s="67"/>
      <c r="E20" s="67"/>
      <c r="F20" s="67"/>
      <c r="G20" s="67"/>
      <c r="H20" s="67"/>
      <c r="I20" s="67"/>
      <c r="J20" s="68"/>
      <c r="K20" s="62" t="s">
        <v>23</v>
      </c>
      <c r="L20" s="15"/>
      <c r="M20" s="69"/>
      <c r="N20" s="70"/>
    </row>
    <row r="21" ht="18.0" customHeight="1">
      <c r="A21" s="9"/>
      <c r="B21" s="9"/>
      <c r="C21" s="67"/>
      <c r="D21" s="67"/>
      <c r="E21" s="67"/>
      <c r="F21" s="67"/>
      <c r="G21" s="67"/>
      <c r="H21" s="67"/>
      <c r="I21" s="67"/>
      <c r="J21" s="68"/>
      <c r="K21" s="71" t="s">
        <v>24</v>
      </c>
      <c r="L21" s="72"/>
      <c r="M21" s="73">
        <f>SUM(L18,L17)</f>
        <v>0</v>
      </c>
      <c r="N21" s="74"/>
    </row>
    <row r="22" ht="15.75" customHeight="1">
      <c r="A22" s="9"/>
      <c r="B22" s="9"/>
      <c r="C22" s="67"/>
      <c r="D22" s="67"/>
      <c r="E22" s="67"/>
      <c r="F22" s="67"/>
      <c r="G22" s="67"/>
      <c r="H22" s="67"/>
      <c r="I22" s="67"/>
      <c r="J22" s="68"/>
      <c r="M22" s="75"/>
      <c r="N22" s="76"/>
    </row>
    <row r="23" ht="15.75" customHeight="1">
      <c r="A23" s="77"/>
    </row>
    <row r="24" ht="26.25" customHeight="1">
      <c r="A24" s="78" t="s">
        <v>25</v>
      </c>
      <c r="B24" s="79"/>
      <c r="C24" s="79"/>
      <c r="D24" s="79"/>
      <c r="E24" s="79"/>
      <c r="F24" s="79"/>
      <c r="G24" s="79"/>
      <c r="H24" s="79"/>
      <c r="I24" s="79"/>
      <c r="J24" s="79"/>
      <c r="K24" s="79"/>
      <c r="L24" s="79"/>
      <c r="M24" s="79"/>
      <c r="N24" s="80"/>
    </row>
    <row r="25" ht="32.25" customHeight="1">
      <c r="A25" s="81" t="s">
        <v>26</v>
      </c>
      <c r="B25" s="2"/>
      <c r="C25" s="2"/>
      <c r="D25" s="2"/>
      <c r="E25" s="2"/>
      <c r="F25" s="2"/>
      <c r="G25" s="2"/>
      <c r="H25" s="2"/>
      <c r="I25" s="2"/>
      <c r="J25" s="2"/>
      <c r="K25" s="2"/>
      <c r="L25" s="2"/>
      <c r="M25" s="2"/>
      <c r="N25" s="3"/>
    </row>
    <row r="26" ht="15.75" customHeight="1">
      <c r="A26" s="82"/>
    </row>
    <row r="27" ht="15.75" customHeight="1"/>
    <row r="28" ht="15.75" customHeight="1"/>
    <row r="29" ht="15.75" customHeight="1"/>
    <row r="30" ht="15.75" customHeight="1"/>
    <row r="31" ht="15.75" customHeight="1"/>
    <row r="32" ht="15.75" customHeight="1"/>
    <row r="33" ht="15.75" customHeight="1"/>
    <row r="34" ht="15.75" customHeight="1">
      <c r="A34" s="77"/>
    </row>
    <row r="35" ht="26.25" customHeight="1">
      <c r="A35" s="78" t="s">
        <v>27</v>
      </c>
      <c r="B35" s="79"/>
      <c r="C35" s="79"/>
      <c r="D35" s="79"/>
      <c r="E35" s="79"/>
      <c r="F35" s="79"/>
      <c r="G35" s="79"/>
      <c r="H35" s="79"/>
      <c r="I35" s="79"/>
      <c r="J35" s="79"/>
      <c r="K35" s="79"/>
      <c r="L35" s="79"/>
      <c r="M35" s="79"/>
      <c r="N35" s="80"/>
    </row>
    <row r="36" ht="15.75" customHeight="1">
      <c r="A36" s="83"/>
    </row>
    <row r="37" ht="15.75" customHeight="1"/>
    <row r="38" ht="15.75" customHeight="1"/>
    <row r="39" ht="15.75" customHeight="1"/>
    <row r="40" ht="15.75" customHeight="1"/>
    <row r="41" ht="15.75" customHeight="1"/>
    <row r="42" ht="15.75" customHeight="1"/>
    <row r="43" ht="15.75" customHeight="1"/>
    <row r="44" ht="15.75" customHeight="1"/>
    <row r="45" ht="15.75" customHeight="1">
      <c r="A45" s="77"/>
    </row>
  </sheetData>
  <mergeCells count="41">
    <mergeCell ref="L6:M6"/>
    <mergeCell ref="L7:M7"/>
    <mergeCell ref="A1:N1"/>
    <mergeCell ref="A2:N2"/>
    <mergeCell ref="A3:G3"/>
    <mergeCell ref="H3:N3"/>
    <mergeCell ref="B4:N4"/>
    <mergeCell ref="C6:F6"/>
    <mergeCell ref="C7:E7"/>
    <mergeCell ref="D13:E13"/>
    <mergeCell ref="D14:E14"/>
    <mergeCell ref="B17:F17"/>
    <mergeCell ref="B18:F18"/>
    <mergeCell ref="B19:F19"/>
    <mergeCell ref="B9:G9"/>
    <mergeCell ref="I9:M9"/>
    <mergeCell ref="B10:G10"/>
    <mergeCell ref="I10:M10"/>
    <mergeCell ref="D12:E12"/>
    <mergeCell ref="K12:L12"/>
    <mergeCell ref="K13:L13"/>
    <mergeCell ref="G12:I12"/>
    <mergeCell ref="G13:I13"/>
    <mergeCell ref="G14:I14"/>
    <mergeCell ref="K14:L14"/>
    <mergeCell ref="J17:K17"/>
    <mergeCell ref="L17:M17"/>
    <mergeCell ref="J18:K18"/>
    <mergeCell ref="A25:N25"/>
    <mergeCell ref="A26:N33"/>
    <mergeCell ref="A34:N34"/>
    <mergeCell ref="A35:N35"/>
    <mergeCell ref="A36:N44"/>
    <mergeCell ref="A45:N45"/>
    <mergeCell ref="L18:M18"/>
    <mergeCell ref="K20:L20"/>
    <mergeCell ref="M20:N20"/>
    <mergeCell ref="K21:L22"/>
    <mergeCell ref="M21:N22"/>
    <mergeCell ref="A23:N23"/>
    <mergeCell ref="A24:N2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4.75"/>
    <col customWidth="1" min="2" max="2" width="15.25"/>
    <col customWidth="1" min="3" max="3" width="14.88"/>
    <col customWidth="1" min="4" max="7" width="19.38"/>
    <col customWidth="1" min="8" max="8" width="18.38"/>
    <col customWidth="1" min="9" max="9" width="87.25"/>
    <col customWidth="1" min="10" max="10" width="19.38"/>
  </cols>
  <sheetData>
    <row r="1" ht="27.0" customHeight="1">
      <c r="A1" s="84" t="s">
        <v>28</v>
      </c>
      <c r="B1" s="85"/>
      <c r="C1" s="85"/>
      <c r="D1" s="85"/>
      <c r="E1" s="85"/>
      <c r="F1" s="85"/>
      <c r="G1" s="86"/>
      <c r="H1" s="87"/>
      <c r="J1" s="88"/>
    </row>
    <row r="2" ht="15.0" customHeight="1">
      <c r="A2" s="89" t="s">
        <v>29</v>
      </c>
      <c r="B2" s="90"/>
      <c r="C2" s="90"/>
      <c r="D2" s="90"/>
      <c r="E2" s="90"/>
      <c r="F2" s="90"/>
      <c r="G2" s="91"/>
      <c r="H2" s="92"/>
      <c r="I2" s="93"/>
      <c r="J2" s="94"/>
    </row>
    <row r="3" ht="16.5" customHeight="1">
      <c r="A3" s="95" t="s">
        <v>30</v>
      </c>
      <c r="B3" s="96" t="s">
        <v>31</v>
      </c>
      <c r="C3" s="96" t="s">
        <v>32</v>
      </c>
      <c r="D3" s="96" t="s">
        <v>33</v>
      </c>
      <c r="E3" s="96" t="s">
        <v>34</v>
      </c>
      <c r="F3" s="96" t="s">
        <v>35</v>
      </c>
      <c r="G3" s="97" t="s">
        <v>36</v>
      </c>
      <c r="H3" s="98"/>
      <c r="I3" s="99" t="s">
        <v>37</v>
      </c>
      <c r="J3" s="99" t="s">
        <v>38</v>
      </c>
    </row>
    <row r="4" ht="16.5" customHeight="1">
      <c r="A4" s="100"/>
      <c r="B4" s="100"/>
      <c r="C4" s="101"/>
      <c r="D4" s="100"/>
      <c r="E4" s="100"/>
      <c r="F4" s="100"/>
      <c r="G4" s="102">
        <f t="shared" ref="G4:G110" si="1">PRODUCT(B4,C4)</f>
        <v>0</v>
      </c>
      <c r="H4" s="103"/>
      <c r="I4" s="104" t="s">
        <v>39</v>
      </c>
      <c r="J4" s="105">
        <f>SUMIF($F$4:$F$110,"Adminstristrative Expenses to Direct or Manage Operations: Salary (Cert &amp; Non-Cert)", $G$4:$G$110)</f>
        <v>0</v>
      </c>
    </row>
    <row r="5" ht="16.5" customHeight="1">
      <c r="A5" s="106"/>
      <c r="B5" s="106"/>
      <c r="C5" s="107"/>
      <c r="D5" s="106"/>
      <c r="E5" s="106"/>
      <c r="F5" s="106"/>
      <c r="G5" s="108">
        <f t="shared" si="1"/>
        <v>0</v>
      </c>
      <c r="H5" s="109"/>
      <c r="I5" s="104" t="s">
        <v>40</v>
      </c>
      <c r="J5" s="110">
        <f>SUMIF($F$4:$F$110,"Adminstristrative Expenses to Direct or Manage Operations: Benefits (Cert &amp; Non-Cert)", $G$4:$G$110)</f>
        <v>0</v>
      </c>
    </row>
    <row r="6" ht="16.5" customHeight="1">
      <c r="A6" s="106"/>
      <c r="B6" s="106"/>
      <c r="C6" s="107"/>
      <c r="D6" s="106"/>
      <c r="E6" s="106"/>
      <c r="F6" s="106"/>
      <c r="G6" s="108">
        <f t="shared" si="1"/>
        <v>0</v>
      </c>
      <c r="H6" s="109"/>
      <c r="I6" s="104" t="s">
        <v>41</v>
      </c>
      <c r="J6" s="110">
        <f>SUMIF($F$4:$F$110,"Adminstristrative Expenses to Direct or Manage Operations: Professional Services", $G$4:$G$110)</f>
        <v>0</v>
      </c>
    </row>
    <row r="7" ht="16.5" customHeight="1">
      <c r="A7" s="111"/>
      <c r="B7" s="111"/>
      <c r="C7" s="112"/>
      <c r="D7" s="111"/>
      <c r="E7" s="111"/>
      <c r="F7" s="111"/>
      <c r="G7" s="102">
        <f t="shared" si="1"/>
        <v>0</v>
      </c>
      <c r="H7" s="109"/>
      <c r="I7" s="113" t="s">
        <v>42</v>
      </c>
      <c r="J7" s="114">
        <f>SUMIF($F$4:$F$110,"Purchase Land: Property", $G$4:$G$110)</f>
        <v>0</v>
      </c>
    </row>
    <row r="8" ht="16.5" customHeight="1">
      <c r="A8" s="106"/>
      <c r="B8" s="106"/>
      <c r="C8" s="107"/>
      <c r="D8" s="106"/>
      <c r="E8" s="106"/>
      <c r="F8" s="106"/>
      <c r="G8" s="108">
        <f t="shared" si="1"/>
        <v>0</v>
      </c>
      <c r="H8" s="109"/>
      <c r="I8" s="115" t="s">
        <v>43</v>
      </c>
      <c r="J8" s="110">
        <f>SUMIF($F$4:$F$110,"Purchase, Construct, or Renovate Building Owned or Leased: Professional Services", $G$4:$G$110)</f>
        <v>0</v>
      </c>
    </row>
    <row r="9" ht="16.5" customHeight="1">
      <c r="A9" s="106"/>
      <c r="B9" s="106"/>
      <c r="C9" s="107"/>
      <c r="D9" s="106"/>
      <c r="E9" s="106"/>
      <c r="F9" s="106"/>
      <c r="G9" s="108">
        <f t="shared" si="1"/>
        <v>0</v>
      </c>
      <c r="H9" s="109"/>
      <c r="I9" s="115" t="s">
        <v>44</v>
      </c>
      <c r="J9" s="110">
        <f>SUMIF($F$4:$F$110,"Purchase, Construct, or Renovate Building Owned or Leased: Purchased Property and Utility Services", $G$4:$G$110)</f>
        <v>0</v>
      </c>
    </row>
    <row r="10" ht="16.5" customHeight="1">
      <c r="A10" s="111"/>
      <c r="B10" s="111"/>
      <c r="C10" s="112"/>
      <c r="D10" s="111"/>
      <c r="E10" s="111"/>
      <c r="F10" s="111"/>
      <c r="G10" s="102">
        <f t="shared" si="1"/>
        <v>0</v>
      </c>
      <c r="H10" s="109"/>
      <c r="I10" s="115" t="s">
        <v>45</v>
      </c>
      <c r="J10" s="114">
        <f>SUMIF($F$4:$F$110,"Purchase, Construct, or Renovate Building Owned or Leased: Professional Services: Other Purchased Services", $G$4:$G$110)</f>
        <v>0</v>
      </c>
    </row>
    <row r="11" ht="16.5" customHeight="1">
      <c r="A11" s="106"/>
      <c r="B11" s="106"/>
      <c r="C11" s="107"/>
      <c r="D11" s="106"/>
      <c r="E11" s="106"/>
      <c r="F11" s="106"/>
      <c r="G11" s="108">
        <f t="shared" si="1"/>
        <v>0</v>
      </c>
      <c r="H11" s="109"/>
      <c r="I11" s="115" t="s">
        <v>46</v>
      </c>
      <c r="J11" s="110">
        <f>SUMIF($F$4:$F$110,"Purchase, Construct, or Renovate Building Owned or Leased: Professional Services: Property", $G$4:$G$110)</f>
        <v>0</v>
      </c>
    </row>
    <row r="12" ht="16.5" customHeight="1">
      <c r="A12" s="111"/>
      <c r="B12" s="111"/>
      <c r="C12" s="112"/>
      <c r="D12" s="111"/>
      <c r="E12" s="111"/>
      <c r="F12" s="111"/>
      <c r="G12" s="116">
        <f t="shared" si="1"/>
        <v>0</v>
      </c>
      <c r="H12" s="109"/>
      <c r="I12" s="115" t="s">
        <v>47</v>
      </c>
      <c r="J12" s="114">
        <f>SUMIF($F$4:$F$110,"Debt Service: Other", $G$4:$G$110)</f>
        <v>0</v>
      </c>
    </row>
    <row r="13" ht="16.5" customHeight="1">
      <c r="A13" s="111"/>
      <c r="B13" s="111"/>
      <c r="C13" s="112"/>
      <c r="D13" s="111"/>
      <c r="E13" s="111"/>
      <c r="F13" s="111"/>
      <c r="G13" s="102">
        <f t="shared" si="1"/>
        <v>0</v>
      </c>
      <c r="H13" s="109"/>
      <c r="I13" s="113" t="s">
        <v>48</v>
      </c>
      <c r="J13" s="114">
        <f>SUMIF($F$4:$F$110,"Rent/Lease Buildings or Equipment: Purchased Property and Utility Services", $G$4:$G$110)</f>
        <v>0</v>
      </c>
    </row>
    <row r="14" ht="16.5" customHeight="1">
      <c r="A14" s="106"/>
      <c r="B14" s="106"/>
      <c r="C14" s="107"/>
      <c r="D14" s="106"/>
      <c r="E14" s="106"/>
      <c r="F14" s="106"/>
      <c r="G14" s="108">
        <f t="shared" si="1"/>
        <v>0</v>
      </c>
      <c r="H14" s="109"/>
      <c r="I14" s="115" t="s">
        <v>49</v>
      </c>
      <c r="J14" s="110">
        <f>SUMIF($F$4:$F$110,"Advancement and Obligations: Other", $G$4:$G$110)</f>
        <v>0</v>
      </c>
    </row>
    <row r="15" ht="16.5" customHeight="1">
      <c r="A15" s="111"/>
      <c r="B15" s="111"/>
      <c r="C15" s="112"/>
      <c r="D15" s="111"/>
      <c r="E15" s="111"/>
      <c r="F15" s="111"/>
      <c r="G15" s="102">
        <f t="shared" si="1"/>
        <v>0</v>
      </c>
      <c r="H15" s="109"/>
      <c r="I15" s="99" t="s">
        <v>22</v>
      </c>
      <c r="J15" s="117">
        <f>SUM(J4:J14)</f>
        <v>0</v>
      </c>
    </row>
    <row r="16" ht="16.5" customHeight="1">
      <c r="A16" s="106"/>
      <c r="B16" s="106"/>
      <c r="C16" s="107"/>
      <c r="D16" s="106"/>
      <c r="E16" s="106"/>
      <c r="F16" s="106"/>
      <c r="G16" s="108">
        <f t="shared" si="1"/>
        <v>0</v>
      </c>
      <c r="H16" s="109"/>
      <c r="I16" s="109"/>
      <c r="J16" s="118"/>
    </row>
    <row r="17" ht="16.5" customHeight="1">
      <c r="A17" s="111"/>
      <c r="B17" s="111"/>
      <c r="C17" s="112"/>
      <c r="D17" s="111"/>
      <c r="E17" s="111"/>
      <c r="F17" s="111"/>
      <c r="G17" s="102">
        <f t="shared" si="1"/>
        <v>0</v>
      </c>
      <c r="H17" s="109"/>
      <c r="I17" s="109"/>
      <c r="J17" s="118"/>
    </row>
    <row r="18" ht="16.5" customHeight="1">
      <c r="A18" s="106"/>
      <c r="B18" s="106"/>
      <c r="C18" s="107"/>
      <c r="D18" s="106"/>
      <c r="E18" s="106"/>
      <c r="F18" s="106"/>
      <c r="G18" s="108">
        <f t="shared" si="1"/>
        <v>0</v>
      </c>
      <c r="H18" s="109"/>
      <c r="I18" s="109"/>
      <c r="J18" s="118"/>
    </row>
    <row r="19" ht="16.5" customHeight="1">
      <c r="A19" s="111"/>
      <c r="B19" s="111"/>
      <c r="C19" s="112"/>
      <c r="D19" s="111"/>
      <c r="E19" s="111"/>
      <c r="F19" s="111"/>
      <c r="G19" s="102">
        <f t="shared" si="1"/>
        <v>0</v>
      </c>
      <c r="H19" s="109"/>
      <c r="I19" s="109"/>
      <c r="J19" s="118"/>
    </row>
    <row r="20" ht="16.5" customHeight="1">
      <c r="A20" s="106"/>
      <c r="B20" s="106"/>
      <c r="C20" s="107"/>
      <c r="D20" s="106"/>
      <c r="E20" s="106"/>
      <c r="F20" s="106"/>
      <c r="G20" s="108">
        <f t="shared" si="1"/>
        <v>0</v>
      </c>
      <c r="H20" s="109"/>
      <c r="I20" s="109"/>
      <c r="J20" s="118"/>
    </row>
    <row r="21" ht="16.5" customHeight="1">
      <c r="A21" s="111"/>
      <c r="B21" s="111"/>
      <c r="C21" s="112"/>
      <c r="D21" s="111"/>
      <c r="E21" s="111"/>
      <c r="F21" s="111"/>
      <c r="G21" s="102">
        <f t="shared" si="1"/>
        <v>0</v>
      </c>
      <c r="H21" s="109"/>
      <c r="I21" s="109"/>
      <c r="J21" s="109"/>
    </row>
    <row r="22" ht="16.5" customHeight="1">
      <c r="A22" s="106"/>
      <c r="B22" s="106"/>
      <c r="C22" s="107"/>
      <c r="D22" s="106"/>
      <c r="E22" s="106"/>
      <c r="F22" s="106"/>
      <c r="G22" s="108">
        <f t="shared" si="1"/>
        <v>0</v>
      </c>
      <c r="H22" s="109"/>
      <c r="I22" s="109"/>
      <c r="J22" s="109"/>
    </row>
    <row r="23" ht="16.5" customHeight="1">
      <c r="A23" s="111"/>
      <c r="B23" s="111"/>
      <c r="C23" s="112"/>
      <c r="D23" s="111"/>
      <c r="E23" s="111"/>
      <c r="F23" s="111"/>
      <c r="G23" s="102">
        <f t="shared" si="1"/>
        <v>0</v>
      </c>
      <c r="H23" s="109"/>
      <c r="I23" s="109"/>
      <c r="J23" s="109"/>
    </row>
    <row r="24" ht="16.5" customHeight="1">
      <c r="A24" s="106"/>
      <c r="B24" s="106"/>
      <c r="C24" s="107"/>
      <c r="D24" s="106"/>
      <c r="E24" s="106"/>
      <c r="F24" s="106"/>
      <c r="G24" s="108">
        <f t="shared" si="1"/>
        <v>0</v>
      </c>
      <c r="H24" s="109"/>
      <c r="I24" s="109"/>
      <c r="J24" s="109"/>
    </row>
    <row r="25" ht="16.5" customHeight="1">
      <c r="A25" s="111"/>
      <c r="B25" s="111"/>
      <c r="C25" s="112"/>
      <c r="D25" s="111"/>
      <c r="E25" s="111"/>
      <c r="F25" s="111"/>
      <c r="G25" s="102">
        <f t="shared" si="1"/>
        <v>0</v>
      </c>
      <c r="H25" s="109"/>
      <c r="I25" s="109"/>
      <c r="J25" s="109"/>
    </row>
    <row r="26" ht="16.5" customHeight="1">
      <c r="A26" s="106"/>
      <c r="B26" s="106"/>
      <c r="C26" s="107"/>
      <c r="D26" s="106"/>
      <c r="E26" s="106"/>
      <c r="F26" s="106"/>
      <c r="G26" s="108">
        <f t="shared" si="1"/>
        <v>0</v>
      </c>
      <c r="H26" s="109"/>
      <c r="I26" s="109"/>
      <c r="J26" s="109"/>
    </row>
    <row r="27" ht="16.5" customHeight="1">
      <c r="A27" s="111"/>
      <c r="B27" s="111"/>
      <c r="C27" s="112"/>
      <c r="D27" s="111"/>
      <c r="E27" s="111"/>
      <c r="F27" s="111"/>
      <c r="G27" s="102">
        <f t="shared" si="1"/>
        <v>0</v>
      </c>
      <c r="H27" s="109"/>
      <c r="I27" s="109"/>
      <c r="J27" s="109"/>
    </row>
    <row r="28" ht="16.5" customHeight="1">
      <c r="A28" s="106"/>
      <c r="B28" s="106"/>
      <c r="C28" s="107"/>
      <c r="D28" s="106"/>
      <c r="E28" s="106"/>
      <c r="F28" s="106"/>
      <c r="G28" s="108">
        <f t="shared" si="1"/>
        <v>0</v>
      </c>
      <c r="H28" s="109"/>
      <c r="I28" s="109"/>
      <c r="J28" s="109"/>
    </row>
    <row r="29" ht="16.5" customHeight="1">
      <c r="A29" s="111"/>
      <c r="B29" s="111"/>
      <c r="C29" s="112"/>
      <c r="D29" s="111"/>
      <c r="E29" s="111"/>
      <c r="F29" s="111"/>
      <c r="G29" s="102">
        <f t="shared" si="1"/>
        <v>0</v>
      </c>
      <c r="H29" s="109"/>
      <c r="I29" s="109"/>
      <c r="J29" s="109"/>
    </row>
    <row r="30" ht="16.5" customHeight="1">
      <c r="A30" s="106"/>
      <c r="B30" s="106"/>
      <c r="C30" s="107"/>
      <c r="D30" s="106"/>
      <c r="E30" s="106"/>
      <c r="F30" s="106"/>
      <c r="G30" s="108">
        <f t="shared" si="1"/>
        <v>0</v>
      </c>
      <c r="H30" s="109"/>
      <c r="I30" s="109"/>
      <c r="J30" s="109"/>
    </row>
    <row r="31" ht="16.5" customHeight="1">
      <c r="A31" s="111"/>
      <c r="B31" s="111"/>
      <c r="C31" s="112"/>
      <c r="D31" s="111"/>
      <c r="E31" s="111"/>
      <c r="F31" s="111"/>
      <c r="G31" s="102">
        <f t="shared" si="1"/>
        <v>0</v>
      </c>
      <c r="H31" s="109"/>
      <c r="I31" s="109"/>
      <c r="J31" s="109"/>
    </row>
    <row r="32" ht="16.5" customHeight="1">
      <c r="A32" s="106"/>
      <c r="B32" s="106"/>
      <c r="C32" s="107"/>
      <c r="D32" s="106"/>
      <c r="E32" s="106"/>
      <c r="F32" s="106"/>
      <c r="G32" s="108">
        <f t="shared" si="1"/>
        <v>0</v>
      </c>
      <c r="H32" s="109"/>
      <c r="I32" s="109"/>
      <c r="J32" s="109"/>
    </row>
    <row r="33" ht="16.5" customHeight="1">
      <c r="A33" s="111"/>
      <c r="B33" s="111"/>
      <c r="C33" s="112"/>
      <c r="D33" s="111"/>
      <c r="E33" s="111"/>
      <c r="F33" s="111"/>
      <c r="G33" s="102">
        <f t="shared" si="1"/>
        <v>0</v>
      </c>
      <c r="H33" s="109"/>
      <c r="I33" s="109"/>
      <c r="J33" s="109"/>
    </row>
    <row r="34" ht="16.5" customHeight="1">
      <c r="A34" s="106"/>
      <c r="B34" s="106"/>
      <c r="C34" s="107"/>
      <c r="D34" s="106"/>
      <c r="E34" s="106"/>
      <c r="F34" s="106"/>
      <c r="G34" s="108">
        <f t="shared" si="1"/>
        <v>0</v>
      </c>
      <c r="H34" s="109"/>
      <c r="I34" s="109"/>
      <c r="J34" s="109"/>
    </row>
    <row r="35" ht="16.5" customHeight="1">
      <c r="A35" s="111"/>
      <c r="B35" s="111"/>
      <c r="C35" s="112"/>
      <c r="D35" s="111"/>
      <c r="E35" s="111"/>
      <c r="F35" s="111"/>
      <c r="G35" s="102">
        <f t="shared" si="1"/>
        <v>0</v>
      </c>
      <c r="H35" s="109"/>
      <c r="I35" s="109"/>
      <c r="J35" s="109"/>
    </row>
    <row r="36" ht="16.5" customHeight="1">
      <c r="A36" s="106"/>
      <c r="B36" s="106"/>
      <c r="C36" s="107"/>
      <c r="D36" s="106"/>
      <c r="E36" s="106"/>
      <c r="F36" s="106"/>
      <c r="G36" s="108">
        <f t="shared" si="1"/>
        <v>0</v>
      </c>
      <c r="H36" s="109"/>
      <c r="I36" s="109"/>
      <c r="J36" s="109"/>
    </row>
    <row r="37" ht="16.5" customHeight="1">
      <c r="A37" s="111"/>
      <c r="B37" s="111"/>
      <c r="C37" s="112"/>
      <c r="D37" s="111"/>
      <c r="E37" s="111"/>
      <c r="F37" s="111"/>
      <c r="G37" s="102">
        <f t="shared" si="1"/>
        <v>0</v>
      </c>
      <c r="H37" s="109"/>
      <c r="I37" s="109"/>
      <c r="J37" s="109"/>
    </row>
    <row r="38" ht="16.5" customHeight="1">
      <c r="A38" s="106"/>
      <c r="B38" s="106"/>
      <c r="C38" s="107"/>
      <c r="D38" s="106"/>
      <c r="E38" s="106"/>
      <c r="F38" s="106"/>
      <c r="G38" s="108">
        <f t="shared" si="1"/>
        <v>0</v>
      </c>
      <c r="I38" s="109"/>
      <c r="J38" s="109"/>
    </row>
    <row r="39" ht="16.5" customHeight="1">
      <c r="A39" s="111"/>
      <c r="B39" s="111"/>
      <c r="C39" s="112"/>
      <c r="D39" s="111"/>
      <c r="E39" s="111"/>
      <c r="F39" s="111"/>
      <c r="G39" s="102">
        <f t="shared" si="1"/>
        <v>0</v>
      </c>
      <c r="I39" s="109"/>
      <c r="J39" s="109"/>
    </row>
    <row r="40" ht="16.5" customHeight="1">
      <c r="A40" s="106"/>
      <c r="B40" s="106"/>
      <c r="C40" s="107"/>
      <c r="D40" s="106"/>
      <c r="E40" s="106"/>
      <c r="F40" s="106"/>
      <c r="G40" s="108">
        <f t="shared" si="1"/>
        <v>0</v>
      </c>
      <c r="I40" s="109"/>
      <c r="J40" s="109"/>
    </row>
    <row r="41" ht="16.5" customHeight="1">
      <c r="A41" s="111"/>
      <c r="B41" s="111"/>
      <c r="C41" s="112"/>
      <c r="D41" s="111"/>
      <c r="E41" s="111"/>
      <c r="F41" s="111"/>
      <c r="G41" s="102">
        <f t="shared" si="1"/>
        <v>0</v>
      </c>
      <c r="I41" s="109"/>
      <c r="J41" s="109"/>
    </row>
    <row r="42" ht="16.5" customHeight="1">
      <c r="A42" s="106"/>
      <c r="B42" s="106"/>
      <c r="C42" s="107"/>
      <c r="D42" s="106"/>
      <c r="E42" s="106"/>
      <c r="F42" s="106"/>
      <c r="G42" s="108">
        <f t="shared" si="1"/>
        <v>0</v>
      </c>
      <c r="I42" s="109"/>
      <c r="J42" s="109"/>
    </row>
    <row r="43" ht="16.5" customHeight="1">
      <c r="A43" s="111"/>
      <c r="B43" s="111"/>
      <c r="C43" s="112"/>
      <c r="D43" s="111"/>
      <c r="E43" s="111"/>
      <c r="F43" s="111"/>
      <c r="G43" s="102">
        <f t="shared" si="1"/>
        <v>0</v>
      </c>
      <c r="I43" s="109"/>
      <c r="J43" s="109"/>
    </row>
    <row r="44" ht="16.5" customHeight="1">
      <c r="A44" s="106"/>
      <c r="B44" s="106"/>
      <c r="C44" s="107"/>
      <c r="D44" s="106"/>
      <c r="E44" s="106"/>
      <c r="F44" s="106"/>
      <c r="G44" s="108">
        <f t="shared" si="1"/>
        <v>0</v>
      </c>
      <c r="I44" s="109"/>
      <c r="J44" s="109"/>
    </row>
    <row r="45" ht="16.5" customHeight="1">
      <c r="A45" s="111"/>
      <c r="B45" s="111"/>
      <c r="C45" s="112"/>
      <c r="D45" s="111"/>
      <c r="E45" s="111"/>
      <c r="F45" s="111"/>
      <c r="G45" s="102">
        <f t="shared" si="1"/>
        <v>0</v>
      </c>
      <c r="I45" s="109"/>
      <c r="J45" s="109"/>
    </row>
    <row r="46" ht="16.5" customHeight="1">
      <c r="A46" s="106"/>
      <c r="B46" s="106"/>
      <c r="C46" s="107"/>
      <c r="D46" s="106"/>
      <c r="E46" s="106"/>
      <c r="F46" s="106"/>
      <c r="G46" s="108">
        <f t="shared" si="1"/>
        <v>0</v>
      </c>
      <c r="I46" s="109"/>
      <c r="J46" s="109"/>
    </row>
    <row r="47" ht="16.5" customHeight="1">
      <c r="A47" s="111"/>
      <c r="B47" s="111"/>
      <c r="C47" s="112"/>
      <c r="D47" s="111"/>
      <c r="E47" s="111"/>
      <c r="F47" s="111"/>
      <c r="G47" s="102">
        <f t="shared" si="1"/>
        <v>0</v>
      </c>
      <c r="I47" s="109"/>
      <c r="J47" s="109"/>
    </row>
    <row r="48" ht="16.5" customHeight="1">
      <c r="A48" s="106"/>
      <c r="B48" s="106"/>
      <c r="C48" s="107"/>
      <c r="D48" s="106"/>
      <c r="E48" s="106"/>
      <c r="F48" s="106"/>
      <c r="G48" s="108">
        <f t="shared" si="1"/>
        <v>0</v>
      </c>
      <c r="I48" s="109"/>
      <c r="J48" s="109"/>
    </row>
    <row r="49" ht="16.5" customHeight="1">
      <c r="A49" s="111"/>
      <c r="B49" s="111"/>
      <c r="C49" s="112"/>
      <c r="D49" s="111"/>
      <c r="E49" s="111"/>
      <c r="F49" s="111"/>
      <c r="G49" s="102">
        <f t="shared" si="1"/>
        <v>0</v>
      </c>
      <c r="I49" s="109"/>
      <c r="J49" s="109"/>
    </row>
    <row r="50" ht="16.5" customHeight="1">
      <c r="A50" s="106"/>
      <c r="B50" s="106"/>
      <c r="C50" s="107"/>
      <c r="D50" s="106"/>
      <c r="E50" s="106"/>
      <c r="F50" s="106"/>
      <c r="G50" s="108">
        <f t="shared" si="1"/>
        <v>0</v>
      </c>
      <c r="I50" s="109"/>
      <c r="J50" s="109"/>
    </row>
    <row r="51" ht="16.5" customHeight="1">
      <c r="A51" s="111"/>
      <c r="B51" s="111"/>
      <c r="C51" s="112"/>
      <c r="D51" s="111"/>
      <c r="E51" s="111"/>
      <c r="F51" s="111"/>
      <c r="G51" s="102">
        <f t="shared" si="1"/>
        <v>0</v>
      </c>
      <c r="I51" s="109"/>
      <c r="J51" s="109"/>
    </row>
    <row r="52" ht="16.5" customHeight="1">
      <c r="A52" s="106"/>
      <c r="B52" s="106"/>
      <c r="C52" s="107"/>
      <c r="D52" s="106"/>
      <c r="E52" s="106"/>
      <c r="F52" s="106"/>
      <c r="G52" s="108">
        <f t="shared" si="1"/>
        <v>0</v>
      </c>
      <c r="I52" s="109"/>
      <c r="J52" s="109"/>
    </row>
    <row r="53" ht="16.5" customHeight="1">
      <c r="A53" s="111"/>
      <c r="B53" s="111"/>
      <c r="C53" s="112"/>
      <c r="D53" s="111"/>
      <c r="E53" s="111"/>
      <c r="F53" s="111"/>
      <c r="G53" s="102">
        <f t="shared" si="1"/>
        <v>0</v>
      </c>
      <c r="I53" s="109"/>
      <c r="J53" s="109"/>
    </row>
    <row r="54" ht="16.5" customHeight="1">
      <c r="A54" s="106"/>
      <c r="B54" s="106"/>
      <c r="C54" s="107"/>
      <c r="D54" s="106"/>
      <c r="E54" s="106"/>
      <c r="F54" s="106"/>
      <c r="G54" s="108">
        <f t="shared" si="1"/>
        <v>0</v>
      </c>
      <c r="I54" s="109"/>
      <c r="J54" s="109"/>
    </row>
    <row r="55" ht="16.5" customHeight="1">
      <c r="A55" s="111"/>
      <c r="B55" s="111"/>
      <c r="C55" s="112"/>
      <c r="D55" s="111"/>
      <c r="E55" s="111"/>
      <c r="F55" s="111"/>
      <c r="G55" s="102">
        <f t="shared" si="1"/>
        <v>0</v>
      </c>
      <c r="I55" s="109"/>
      <c r="J55" s="109"/>
    </row>
    <row r="56" ht="16.5" customHeight="1">
      <c r="A56" s="106"/>
      <c r="B56" s="106"/>
      <c r="C56" s="107"/>
      <c r="D56" s="106"/>
      <c r="E56" s="106"/>
      <c r="F56" s="106"/>
      <c r="G56" s="108">
        <f t="shared" si="1"/>
        <v>0</v>
      </c>
      <c r="I56" s="109"/>
      <c r="J56" s="109"/>
    </row>
    <row r="57" ht="16.5" customHeight="1">
      <c r="A57" s="111"/>
      <c r="B57" s="111"/>
      <c r="C57" s="112"/>
      <c r="D57" s="111"/>
      <c r="E57" s="111"/>
      <c r="F57" s="111"/>
      <c r="G57" s="102">
        <f t="shared" si="1"/>
        <v>0</v>
      </c>
      <c r="I57" s="109"/>
      <c r="J57" s="109"/>
    </row>
    <row r="58" ht="16.5" customHeight="1">
      <c r="A58" s="106"/>
      <c r="B58" s="106"/>
      <c r="C58" s="107"/>
      <c r="D58" s="106"/>
      <c r="E58" s="106"/>
      <c r="F58" s="106"/>
      <c r="G58" s="108">
        <f t="shared" si="1"/>
        <v>0</v>
      </c>
      <c r="I58" s="109"/>
      <c r="J58" s="109"/>
    </row>
    <row r="59" ht="16.5" customHeight="1">
      <c r="A59" s="111"/>
      <c r="B59" s="111"/>
      <c r="C59" s="112"/>
      <c r="D59" s="111"/>
      <c r="E59" s="111"/>
      <c r="F59" s="111"/>
      <c r="G59" s="102">
        <f t="shared" si="1"/>
        <v>0</v>
      </c>
      <c r="I59" s="109"/>
      <c r="J59" s="109"/>
    </row>
    <row r="60" ht="16.5" customHeight="1">
      <c r="A60" s="106"/>
      <c r="B60" s="106"/>
      <c r="C60" s="107"/>
      <c r="D60" s="106"/>
      <c r="E60" s="106"/>
      <c r="F60" s="106"/>
      <c r="G60" s="108">
        <f t="shared" si="1"/>
        <v>0</v>
      </c>
      <c r="I60" s="109"/>
      <c r="J60" s="109"/>
    </row>
    <row r="61" ht="16.5" customHeight="1">
      <c r="A61" s="111"/>
      <c r="B61" s="111"/>
      <c r="C61" s="112"/>
      <c r="D61" s="111"/>
      <c r="E61" s="111"/>
      <c r="F61" s="111"/>
      <c r="G61" s="102">
        <f t="shared" si="1"/>
        <v>0</v>
      </c>
      <c r="H61" s="109"/>
      <c r="I61" s="109"/>
      <c r="J61" s="109"/>
    </row>
    <row r="62" ht="16.5" customHeight="1">
      <c r="A62" s="106"/>
      <c r="B62" s="106"/>
      <c r="C62" s="107"/>
      <c r="D62" s="106"/>
      <c r="E62" s="106"/>
      <c r="F62" s="106"/>
      <c r="G62" s="108">
        <f t="shared" si="1"/>
        <v>0</v>
      </c>
      <c r="H62" s="109"/>
      <c r="I62" s="109"/>
      <c r="J62" s="109"/>
    </row>
    <row r="63" ht="16.5" customHeight="1">
      <c r="A63" s="111"/>
      <c r="B63" s="111"/>
      <c r="C63" s="112"/>
      <c r="D63" s="111"/>
      <c r="E63" s="111"/>
      <c r="F63" s="111"/>
      <c r="G63" s="102">
        <f t="shared" si="1"/>
        <v>0</v>
      </c>
      <c r="H63" s="109"/>
      <c r="I63" s="109"/>
      <c r="J63" s="109"/>
    </row>
    <row r="64" ht="16.5" customHeight="1">
      <c r="A64" s="106"/>
      <c r="B64" s="106"/>
      <c r="C64" s="107"/>
      <c r="D64" s="106"/>
      <c r="E64" s="106"/>
      <c r="F64" s="106"/>
      <c r="G64" s="108">
        <f t="shared" si="1"/>
        <v>0</v>
      </c>
      <c r="H64" s="109"/>
      <c r="I64" s="109"/>
      <c r="J64" s="109"/>
    </row>
    <row r="65" ht="16.5" customHeight="1">
      <c r="A65" s="111"/>
      <c r="B65" s="111"/>
      <c r="C65" s="112"/>
      <c r="D65" s="111"/>
      <c r="E65" s="111"/>
      <c r="F65" s="111"/>
      <c r="G65" s="102">
        <f t="shared" si="1"/>
        <v>0</v>
      </c>
      <c r="H65" s="109"/>
      <c r="I65" s="109"/>
      <c r="J65" s="109"/>
    </row>
    <row r="66" ht="16.5" customHeight="1">
      <c r="A66" s="106"/>
      <c r="B66" s="106"/>
      <c r="C66" s="107"/>
      <c r="D66" s="106"/>
      <c r="E66" s="106"/>
      <c r="F66" s="106"/>
      <c r="G66" s="108">
        <f t="shared" si="1"/>
        <v>0</v>
      </c>
      <c r="H66" s="109"/>
    </row>
    <row r="67" ht="16.5" customHeight="1">
      <c r="A67" s="111"/>
      <c r="B67" s="111"/>
      <c r="C67" s="112"/>
      <c r="D67" s="111"/>
      <c r="E67" s="111"/>
      <c r="F67" s="111"/>
      <c r="G67" s="102">
        <f t="shared" si="1"/>
        <v>0</v>
      </c>
      <c r="H67" s="109"/>
    </row>
    <row r="68" ht="16.5" customHeight="1">
      <c r="A68" s="106"/>
      <c r="B68" s="106"/>
      <c r="C68" s="107"/>
      <c r="D68" s="106"/>
      <c r="E68" s="106"/>
      <c r="F68" s="106"/>
      <c r="G68" s="108">
        <f t="shared" si="1"/>
        <v>0</v>
      </c>
      <c r="H68" s="109"/>
    </row>
    <row r="69" ht="16.5" customHeight="1">
      <c r="A69" s="111"/>
      <c r="B69" s="111"/>
      <c r="C69" s="112"/>
      <c r="D69" s="111"/>
      <c r="E69" s="111"/>
      <c r="F69" s="111"/>
      <c r="G69" s="102">
        <f t="shared" si="1"/>
        <v>0</v>
      </c>
      <c r="H69" s="109"/>
    </row>
    <row r="70" ht="16.5" customHeight="1">
      <c r="A70" s="106"/>
      <c r="B70" s="106"/>
      <c r="C70" s="107"/>
      <c r="D70" s="106"/>
      <c r="E70" s="106"/>
      <c r="F70" s="106"/>
      <c r="G70" s="108">
        <f t="shared" si="1"/>
        <v>0</v>
      </c>
      <c r="H70" s="109"/>
    </row>
    <row r="71" ht="16.5" customHeight="1">
      <c r="A71" s="111"/>
      <c r="B71" s="111"/>
      <c r="C71" s="112"/>
      <c r="D71" s="111"/>
      <c r="E71" s="111"/>
      <c r="F71" s="111"/>
      <c r="G71" s="102">
        <f t="shared" si="1"/>
        <v>0</v>
      </c>
      <c r="H71" s="109"/>
    </row>
    <row r="72" ht="16.5" customHeight="1">
      <c r="A72" s="106"/>
      <c r="B72" s="106"/>
      <c r="C72" s="107"/>
      <c r="D72" s="106"/>
      <c r="E72" s="106"/>
      <c r="F72" s="106"/>
      <c r="G72" s="108">
        <f t="shared" si="1"/>
        <v>0</v>
      </c>
      <c r="H72" s="109"/>
    </row>
    <row r="73" ht="16.5" customHeight="1">
      <c r="A73" s="111"/>
      <c r="B73" s="111"/>
      <c r="C73" s="112"/>
      <c r="D73" s="111"/>
      <c r="E73" s="111"/>
      <c r="F73" s="111"/>
      <c r="G73" s="102">
        <f t="shared" si="1"/>
        <v>0</v>
      </c>
      <c r="H73" s="109"/>
    </row>
    <row r="74" ht="16.5" customHeight="1">
      <c r="A74" s="106"/>
      <c r="B74" s="106"/>
      <c r="C74" s="107"/>
      <c r="D74" s="106"/>
      <c r="E74" s="106"/>
      <c r="F74" s="106"/>
      <c r="G74" s="108">
        <f t="shared" si="1"/>
        <v>0</v>
      </c>
      <c r="H74" s="109"/>
    </row>
    <row r="75" ht="16.5" customHeight="1">
      <c r="A75" s="111"/>
      <c r="B75" s="111"/>
      <c r="C75" s="112"/>
      <c r="D75" s="111"/>
      <c r="E75" s="111"/>
      <c r="F75" s="111"/>
      <c r="G75" s="102">
        <f t="shared" si="1"/>
        <v>0</v>
      </c>
      <c r="H75" s="109"/>
    </row>
    <row r="76" ht="16.5" customHeight="1">
      <c r="A76" s="106"/>
      <c r="B76" s="106"/>
      <c r="C76" s="107"/>
      <c r="D76" s="106"/>
      <c r="E76" s="106"/>
      <c r="F76" s="106"/>
      <c r="G76" s="108">
        <f t="shared" si="1"/>
        <v>0</v>
      </c>
      <c r="H76" s="109"/>
    </row>
    <row r="77" ht="16.5" customHeight="1">
      <c r="A77" s="111"/>
      <c r="B77" s="111"/>
      <c r="C77" s="112"/>
      <c r="D77" s="111"/>
      <c r="E77" s="111"/>
      <c r="F77" s="111"/>
      <c r="G77" s="102">
        <f t="shared" si="1"/>
        <v>0</v>
      </c>
      <c r="H77" s="109"/>
    </row>
    <row r="78" ht="16.5" customHeight="1">
      <c r="A78" s="106"/>
      <c r="B78" s="106"/>
      <c r="C78" s="107"/>
      <c r="D78" s="106"/>
      <c r="E78" s="106"/>
      <c r="F78" s="106"/>
      <c r="G78" s="108">
        <f t="shared" si="1"/>
        <v>0</v>
      </c>
      <c r="H78" s="109"/>
    </row>
    <row r="79" ht="16.5" customHeight="1">
      <c r="A79" s="111"/>
      <c r="B79" s="111"/>
      <c r="C79" s="112"/>
      <c r="D79" s="111"/>
      <c r="E79" s="111"/>
      <c r="F79" s="111"/>
      <c r="G79" s="102">
        <f t="shared" si="1"/>
        <v>0</v>
      </c>
      <c r="H79" s="109"/>
    </row>
    <row r="80" ht="16.5" customHeight="1">
      <c r="A80" s="106"/>
      <c r="B80" s="106"/>
      <c r="C80" s="107"/>
      <c r="D80" s="106"/>
      <c r="E80" s="106"/>
      <c r="F80" s="106"/>
      <c r="G80" s="108">
        <f t="shared" si="1"/>
        <v>0</v>
      </c>
      <c r="H80" s="109"/>
    </row>
    <row r="81" ht="16.5" customHeight="1">
      <c r="A81" s="111"/>
      <c r="B81" s="111"/>
      <c r="C81" s="112"/>
      <c r="D81" s="111"/>
      <c r="E81" s="111"/>
      <c r="F81" s="111"/>
      <c r="G81" s="102">
        <f t="shared" si="1"/>
        <v>0</v>
      </c>
      <c r="H81" s="109"/>
    </row>
    <row r="82" ht="16.5" customHeight="1">
      <c r="A82" s="106"/>
      <c r="B82" s="106"/>
      <c r="C82" s="107"/>
      <c r="D82" s="106"/>
      <c r="E82" s="106"/>
      <c r="F82" s="106"/>
      <c r="G82" s="108">
        <f t="shared" si="1"/>
        <v>0</v>
      </c>
      <c r="H82" s="109"/>
    </row>
    <row r="83" ht="16.5" customHeight="1">
      <c r="A83" s="111"/>
      <c r="B83" s="111"/>
      <c r="C83" s="112"/>
      <c r="D83" s="111"/>
      <c r="E83" s="111"/>
      <c r="F83" s="111"/>
      <c r="G83" s="102">
        <f t="shared" si="1"/>
        <v>0</v>
      </c>
      <c r="H83" s="109"/>
    </row>
    <row r="84" ht="16.5" customHeight="1">
      <c r="A84" s="106"/>
      <c r="B84" s="106"/>
      <c r="C84" s="107"/>
      <c r="D84" s="106"/>
      <c r="E84" s="106"/>
      <c r="F84" s="106"/>
      <c r="G84" s="108">
        <f t="shared" si="1"/>
        <v>0</v>
      </c>
      <c r="H84" s="109"/>
    </row>
    <row r="85" ht="16.5" customHeight="1">
      <c r="A85" s="111"/>
      <c r="B85" s="111"/>
      <c r="C85" s="112"/>
      <c r="D85" s="111"/>
      <c r="E85" s="111"/>
      <c r="F85" s="111"/>
      <c r="G85" s="102">
        <f t="shared" si="1"/>
        <v>0</v>
      </c>
      <c r="H85" s="109"/>
    </row>
    <row r="86" ht="16.5" customHeight="1">
      <c r="A86" s="106"/>
      <c r="B86" s="106"/>
      <c r="C86" s="107"/>
      <c r="D86" s="106"/>
      <c r="E86" s="106"/>
      <c r="F86" s="106"/>
      <c r="G86" s="108">
        <f t="shared" si="1"/>
        <v>0</v>
      </c>
      <c r="H86" s="109"/>
    </row>
    <row r="87" ht="16.5" customHeight="1">
      <c r="A87" s="111"/>
      <c r="B87" s="111"/>
      <c r="C87" s="112"/>
      <c r="D87" s="111"/>
      <c r="E87" s="111"/>
      <c r="F87" s="111"/>
      <c r="G87" s="102">
        <f t="shared" si="1"/>
        <v>0</v>
      </c>
      <c r="H87" s="109"/>
    </row>
    <row r="88" ht="16.5" customHeight="1">
      <c r="A88" s="106"/>
      <c r="B88" s="106"/>
      <c r="C88" s="107"/>
      <c r="D88" s="106"/>
      <c r="E88" s="106"/>
      <c r="F88" s="106"/>
      <c r="G88" s="108">
        <f t="shared" si="1"/>
        <v>0</v>
      </c>
      <c r="H88" s="109"/>
    </row>
    <row r="89" ht="16.5" customHeight="1">
      <c r="A89" s="111"/>
      <c r="B89" s="111"/>
      <c r="C89" s="112"/>
      <c r="D89" s="111"/>
      <c r="E89" s="111"/>
      <c r="F89" s="111"/>
      <c r="G89" s="102">
        <f t="shared" si="1"/>
        <v>0</v>
      </c>
      <c r="H89" s="109"/>
    </row>
    <row r="90" ht="16.5" customHeight="1">
      <c r="A90" s="106"/>
      <c r="B90" s="106"/>
      <c r="C90" s="107"/>
      <c r="D90" s="106"/>
      <c r="E90" s="106"/>
      <c r="F90" s="106"/>
      <c r="G90" s="108">
        <f t="shared" si="1"/>
        <v>0</v>
      </c>
      <c r="H90" s="109"/>
    </row>
    <row r="91" ht="16.5" customHeight="1">
      <c r="A91" s="111"/>
      <c r="B91" s="111"/>
      <c r="C91" s="112"/>
      <c r="D91" s="111"/>
      <c r="E91" s="111"/>
      <c r="F91" s="111"/>
      <c r="G91" s="102">
        <f t="shared" si="1"/>
        <v>0</v>
      </c>
      <c r="H91" s="109"/>
    </row>
    <row r="92" ht="16.5" customHeight="1">
      <c r="A92" s="106"/>
      <c r="B92" s="106"/>
      <c r="C92" s="107"/>
      <c r="D92" s="106"/>
      <c r="E92" s="106"/>
      <c r="F92" s="106"/>
      <c r="G92" s="108">
        <f t="shared" si="1"/>
        <v>0</v>
      </c>
      <c r="H92" s="109"/>
    </row>
    <row r="93" ht="16.5" customHeight="1">
      <c r="A93" s="111"/>
      <c r="B93" s="111"/>
      <c r="C93" s="112"/>
      <c r="D93" s="111"/>
      <c r="E93" s="111"/>
      <c r="F93" s="111"/>
      <c r="G93" s="102">
        <f t="shared" si="1"/>
        <v>0</v>
      </c>
      <c r="H93" s="109"/>
    </row>
    <row r="94" ht="16.5" customHeight="1">
      <c r="A94" s="106"/>
      <c r="B94" s="106"/>
      <c r="C94" s="107"/>
      <c r="D94" s="106"/>
      <c r="E94" s="106"/>
      <c r="F94" s="106"/>
      <c r="G94" s="108">
        <f t="shared" si="1"/>
        <v>0</v>
      </c>
      <c r="H94" s="109"/>
    </row>
    <row r="95" ht="16.5" customHeight="1">
      <c r="A95" s="111"/>
      <c r="B95" s="111"/>
      <c r="C95" s="112"/>
      <c r="D95" s="111"/>
      <c r="E95" s="111"/>
      <c r="F95" s="111"/>
      <c r="G95" s="102">
        <f t="shared" si="1"/>
        <v>0</v>
      </c>
      <c r="H95" s="109"/>
    </row>
    <row r="96" ht="16.5" customHeight="1">
      <c r="A96" s="106"/>
      <c r="B96" s="106"/>
      <c r="C96" s="107"/>
      <c r="D96" s="106"/>
      <c r="E96" s="106"/>
      <c r="F96" s="106"/>
      <c r="G96" s="108">
        <f t="shared" si="1"/>
        <v>0</v>
      </c>
      <c r="H96" s="109"/>
    </row>
    <row r="97" ht="16.5" customHeight="1">
      <c r="A97" s="111"/>
      <c r="B97" s="111"/>
      <c r="C97" s="112"/>
      <c r="D97" s="111"/>
      <c r="E97" s="111"/>
      <c r="F97" s="111"/>
      <c r="G97" s="102">
        <f t="shared" si="1"/>
        <v>0</v>
      </c>
      <c r="H97" s="109"/>
    </row>
    <row r="98" ht="16.5" customHeight="1">
      <c r="A98" s="106"/>
      <c r="B98" s="106"/>
      <c r="C98" s="107"/>
      <c r="D98" s="106"/>
      <c r="E98" s="106"/>
      <c r="F98" s="106"/>
      <c r="G98" s="108">
        <f t="shared" si="1"/>
        <v>0</v>
      </c>
      <c r="H98" s="109"/>
    </row>
    <row r="99" ht="16.5" customHeight="1">
      <c r="A99" s="111"/>
      <c r="B99" s="111"/>
      <c r="C99" s="112"/>
      <c r="D99" s="111"/>
      <c r="E99" s="111"/>
      <c r="F99" s="111"/>
      <c r="G99" s="102">
        <f t="shared" si="1"/>
        <v>0</v>
      </c>
      <c r="H99" s="109"/>
    </row>
    <row r="100" ht="16.5" customHeight="1">
      <c r="A100" s="106"/>
      <c r="B100" s="106"/>
      <c r="C100" s="107"/>
      <c r="D100" s="106"/>
      <c r="E100" s="106"/>
      <c r="F100" s="106"/>
      <c r="G100" s="108">
        <f t="shared" si="1"/>
        <v>0</v>
      </c>
      <c r="H100" s="109"/>
    </row>
    <row r="101" ht="16.5" customHeight="1">
      <c r="A101" s="111"/>
      <c r="B101" s="111"/>
      <c r="C101" s="112"/>
      <c r="D101" s="111"/>
      <c r="E101" s="111"/>
      <c r="F101" s="111"/>
      <c r="G101" s="102">
        <f t="shared" si="1"/>
        <v>0</v>
      </c>
      <c r="H101" s="109"/>
    </row>
    <row r="102" ht="16.5" customHeight="1">
      <c r="A102" s="106"/>
      <c r="B102" s="106"/>
      <c r="C102" s="107"/>
      <c r="D102" s="106"/>
      <c r="E102" s="106"/>
      <c r="F102" s="106"/>
      <c r="G102" s="108">
        <f t="shared" si="1"/>
        <v>0</v>
      </c>
      <c r="H102" s="109"/>
    </row>
    <row r="103" ht="16.5" customHeight="1">
      <c r="A103" s="111"/>
      <c r="B103" s="111"/>
      <c r="C103" s="112"/>
      <c r="D103" s="111"/>
      <c r="E103" s="111"/>
      <c r="F103" s="111"/>
      <c r="G103" s="102">
        <f t="shared" si="1"/>
        <v>0</v>
      </c>
      <c r="H103" s="109"/>
    </row>
    <row r="104" ht="16.5" customHeight="1">
      <c r="A104" s="106"/>
      <c r="B104" s="106"/>
      <c r="C104" s="107"/>
      <c r="D104" s="106"/>
      <c r="E104" s="106"/>
      <c r="F104" s="106"/>
      <c r="G104" s="108">
        <f t="shared" si="1"/>
        <v>0</v>
      </c>
      <c r="H104" s="109"/>
    </row>
    <row r="105" ht="16.5" customHeight="1">
      <c r="A105" s="111"/>
      <c r="B105" s="111"/>
      <c r="C105" s="112"/>
      <c r="D105" s="111"/>
      <c r="E105" s="111"/>
      <c r="F105" s="111"/>
      <c r="G105" s="102">
        <f t="shared" si="1"/>
        <v>0</v>
      </c>
      <c r="H105" s="109"/>
    </row>
    <row r="106" ht="16.5" customHeight="1">
      <c r="A106" s="106"/>
      <c r="B106" s="106"/>
      <c r="C106" s="107"/>
      <c r="D106" s="106"/>
      <c r="E106" s="106"/>
      <c r="F106" s="106"/>
      <c r="G106" s="108">
        <f t="shared" si="1"/>
        <v>0</v>
      </c>
      <c r="H106" s="109"/>
    </row>
    <row r="107" ht="16.5" customHeight="1">
      <c r="A107" s="111"/>
      <c r="B107" s="111"/>
      <c r="C107" s="112"/>
      <c r="D107" s="111"/>
      <c r="E107" s="111"/>
      <c r="F107" s="111"/>
      <c r="G107" s="102">
        <f t="shared" si="1"/>
        <v>0</v>
      </c>
      <c r="H107" s="109"/>
    </row>
    <row r="108" ht="16.5" customHeight="1">
      <c r="A108" s="106"/>
      <c r="B108" s="106"/>
      <c r="C108" s="107"/>
      <c r="D108" s="106"/>
      <c r="E108" s="106"/>
      <c r="F108" s="106"/>
      <c r="G108" s="108">
        <f t="shared" si="1"/>
        <v>0</v>
      </c>
      <c r="H108" s="109"/>
    </row>
    <row r="109" ht="16.5" customHeight="1">
      <c r="A109" s="111"/>
      <c r="B109" s="111"/>
      <c r="C109" s="112"/>
      <c r="D109" s="111"/>
      <c r="E109" s="111"/>
      <c r="F109" s="111"/>
      <c r="G109" s="102">
        <f t="shared" si="1"/>
        <v>0</v>
      </c>
      <c r="H109" s="109"/>
    </row>
    <row r="110" ht="16.5" customHeight="1">
      <c r="A110" s="106"/>
      <c r="B110" s="106"/>
      <c r="C110" s="107"/>
      <c r="D110" s="106"/>
      <c r="E110" s="106"/>
      <c r="F110" s="106"/>
      <c r="G110" s="108">
        <f t="shared" si="1"/>
        <v>0</v>
      </c>
      <c r="H110" s="109"/>
    </row>
    <row r="111" ht="23.25" customHeight="1">
      <c r="A111" s="119" t="s">
        <v>50</v>
      </c>
      <c r="B111" s="120"/>
      <c r="C111" s="121"/>
      <c r="D111" s="121"/>
      <c r="E111" s="121"/>
      <c r="F111" s="122" t="s">
        <v>51</v>
      </c>
      <c r="G111" s="123">
        <f>SUM(G4:G34)</f>
        <v>0</v>
      </c>
      <c r="H111" s="109"/>
    </row>
    <row r="112" ht="15.75" customHeight="1">
      <c r="A112" s="124" t="s">
        <v>52</v>
      </c>
      <c r="B112" s="125">
        <f>SUMIF(E4:E110,"Indirect Cost",G4:G2262)</f>
        <v>0</v>
      </c>
      <c r="C112" s="109"/>
      <c r="D112" s="109"/>
      <c r="E112" s="126"/>
      <c r="F112" s="127"/>
      <c r="G112" s="128"/>
      <c r="H112" s="109"/>
    </row>
    <row r="113" ht="15.75" customHeight="1">
      <c r="A113" s="126"/>
      <c r="B113" s="126"/>
      <c r="C113" s="126"/>
      <c r="D113" s="126"/>
      <c r="E113" s="109"/>
      <c r="F113" s="126"/>
      <c r="G113" s="126"/>
      <c r="H113" s="109"/>
    </row>
    <row r="114" ht="15.75" customHeight="1">
      <c r="A114" s="109"/>
      <c r="B114" s="109"/>
      <c r="C114" s="109"/>
      <c r="D114" s="109"/>
      <c r="E114" s="109"/>
      <c r="F114" s="109"/>
      <c r="G114" s="109"/>
      <c r="H114" s="109"/>
    </row>
    <row r="115" ht="5.25" customHeight="1">
      <c r="A115" s="109"/>
      <c r="B115" s="109"/>
      <c r="C115" s="109"/>
      <c r="D115" s="109"/>
      <c r="E115" s="109"/>
      <c r="F115" s="109"/>
      <c r="G115" s="109"/>
      <c r="H115" s="109"/>
    </row>
    <row r="116" ht="26.25" customHeight="1">
      <c r="A116" s="84" t="s">
        <v>25</v>
      </c>
      <c r="B116" s="85"/>
      <c r="C116" s="85"/>
      <c r="D116" s="85"/>
      <c r="E116" s="85"/>
      <c r="F116" s="85"/>
      <c r="G116" s="86"/>
      <c r="H116" s="109"/>
    </row>
    <row r="117" ht="15.75" customHeight="1">
      <c r="A117" s="129" t="s">
        <v>53</v>
      </c>
      <c r="B117" s="130"/>
      <c r="C117" s="130"/>
      <c r="D117" s="130"/>
      <c r="E117" s="130"/>
      <c r="F117" s="130"/>
      <c r="G117" s="131"/>
      <c r="H117" s="109"/>
    </row>
    <row r="118" ht="15.75" customHeight="1">
      <c r="A118" s="132"/>
      <c r="B118" s="130"/>
      <c r="C118" s="130"/>
      <c r="D118" s="130"/>
      <c r="E118" s="130"/>
      <c r="F118" s="130"/>
      <c r="G118" s="131"/>
      <c r="H118" s="109"/>
    </row>
    <row r="119" ht="15.75" customHeight="1">
      <c r="A119" s="133"/>
      <c r="G119" s="8"/>
      <c r="H119" s="109"/>
    </row>
    <row r="120" ht="15.75" customHeight="1">
      <c r="A120" s="133"/>
      <c r="G120" s="8"/>
      <c r="H120" s="109"/>
    </row>
    <row r="121" ht="15.75" customHeight="1">
      <c r="A121" s="133"/>
      <c r="G121" s="8"/>
      <c r="H121" s="109"/>
    </row>
    <row r="122" ht="15.75" customHeight="1">
      <c r="A122" s="133"/>
      <c r="G122" s="8"/>
      <c r="H122" s="109"/>
    </row>
    <row r="123" ht="15.75" customHeight="1">
      <c r="A123" s="133"/>
      <c r="G123" s="8"/>
      <c r="H123" s="109"/>
    </row>
    <row r="124" ht="15.75" customHeight="1">
      <c r="A124" s="133"/>
      <c r="G124" s="8"/>
      <c r="H124" s="109"/>
    </row>
    <row r="125" ht="15.75" customHeight="1">
      <c r="A125" s="134"/>
      <c r="B125" s="135"/>
      <c r="C125" s="135"/>
      <c r="D125" s="135"/>
      <c r="E125" s="135"/>
      <c r="F125" s="135"/>
      <c r="G125" s="76"/>
      <c r="H125" s="109"/>
    </row>
    <row r="126" ht="15.75" customHeight="1">
      <c r="H126" s="109"/>
    </row>
    <row r="127" ht="27.75" customHeight="1">
      <c r="A127" s="136" t="s">
        <v>54</v>
      </c>
      <c r="B127" s="137"/>
      <c r="C127" s="137"/>
      <c r="D127" s="137"/>
      <c r="E127" s="137"/>
      <c r="F127" s="137"/>
      <c r="G127" s="137"/>
      <c r="H127" s="138"/>
    </row>
    <row r="128" ht="15.75" customHeight="1">
      <c r="A128" s="139" t="s">
        <v>55</v>
      </c>
      <c r="B128" s="140"/>
      <c r="C128" s="140"/>
      <c r="D128" s="140"/>
      <c r="E128" s="140"/>
      <c r="F128" s="140"/>
      <c r="G128" s="140"/>
      <c r="H128" s="141"/>
    </row>
    <row r="129" ht="15.75" customHeight="1">
      <c r="A129" s="142" t="s">
        <v>56</v>
      </c>
      <c r="B129" s="142" t="s">
        <v>57</v>
      </c>
      <c r="C129" s="143" t="s">
        <v>58</v>
      </c>
      <c r="D129" s="143" t="s">
        <v>59</v>
      </c>
      <c r="E129" s="143" t="s">
        <v>60</v>
      </c>
      <c r="F129" s="143" t="s">
        <v>61</v>
      </c>
      <c r="G129" s="142" t="s">
        <v>62</v>
      </c>
      <c r="H129" s="142" t="s">
        <v>63</v>
      </c>
    </row>
    <row r="130" ht="15.75" customHeight="1">
      <c r="A130" s="144"/>
      <c r="B130" s="145"/>
      <c r="C130" s="146"/>
      <c r="D130" s="147"/>
      <c r="E130" s="148"/>
      <c r="F130" s="146"/>
      <c r="G130" s="145"/>
      <c r="H130" s="149"/>
    </row>
    <row r="131" ht="15.75" customHeight="1">
      <c r="A131" s="150"/>
      <c r="B131" s="151"/>
      <c r="C131" s="152"/>
      <c r="D131" s="153"/>
      <c r="E131" s="154"/>
      <c r="F131" s="152"/>
      <c r="G131" s="151"/>
      <c r="H131" s="155"/>
    </row>
    <row r="132" ht="15.75" customHeight="1">
      <c r="A132" s="150"/>
      <c r="B132" s="151"/>
      <c r="C132" s="152"/>
      <c r="D132" s="153"/>
      <c r="E132" s="154"/>
      <c r="F132" s="152"/>
      <c r="G132" s="151"/>
      <c r="H132" s="155"/>
    </row>
    <row r="133" ht="15.75" customHeight="1">
      <c r="A133" s="150"/>
      <c r="B133" s="151"/>
      <c r="C133" s="152"/>
      <c r="D133" s="153"/>
      <c r="E133" s="154"/>
      <c r="F133" s="152"/>
      <c r="G133" s="151"/>
      <c r="H133" s="155"/>
    </row>
    <row r="134" ht="15.75" customHeight="1">
      <c r="A134" s="150"/>
      <c r="B134" s="151"/>
      <c r="C134" s="156"/>
      <c r="D134" s="156"/>
      <c r="E134" s="156"/>
      <c r="F134" s="156"/>
      <c r="G134" s="151"/>
      <c r="H134" s="155"/>
    </row>
    <row r="135" ht="15.75" customHeight="1">
      <c r="A135" s="150"/>
      <c r="B135" s="151"/>
      <c r="C135" s="156"/>
      <c r="D135" s="156"/>
      <c r="E135" s="156"/>
      <c r="F135" s="156"/>
      <c r="G135" s="151"/>
      <c r="H135" s="155"/>
    </row>
    <row r="136" ht="15.75" customHeight="1">
      <c r="A136" s="150"/>
      <c r="B136" s="151"/>
      <c r="C136" s="156"/>
      <c r="D136" s="156"/>
      <c r="E136" s="156"/>
      <c r="F136" s="156"/>
      <c r="G136" s="151"/>
      <c r="H136" s="155"/>
    </row>
    <row r="137" ht="15.75" customHeight="1">
      <c r="A137" s="150"/>
      <c r="B137" s="151"/>
      <c r="C137" s="152"/>
      <c r="D137" s="153"/>
      <c r="E137" s="154"/>
      <c r="F137" s="152"/>
      <c r="G137" s="151"/>
      <c r="H137" s="155"/>
    </row>
    <row r="138" ht="15.75" customHeight="1">
      <c r="A138" s="150"/>
      <c r="B138" s="151"/>
      <c r="C138" s="152"/>
      <c r="D138" s="153"/>
      <c r="E138" s="154"/>
      <c r="F138" s="152"/>
      <c r="G138" s="151"/>
      <c r="H138" s="155"/>
    </row>
    <row r="139" ht="15.75" customHeight="1">
      <c r="A139" s="150"/>
      <c r="B139" s="151"/>
      <c r="C139" s="152"/>
      <c r="D139" s="153"/>
      <c r="E139" s="154"/>
      <c r="F139" s="152"/>
      <c r="G139" s="151"/>
      <c r="H139" s="155"/>
    </row>
    <row r="140" ht="15.75" customHeight="1">
      <c r="A140" s="150"/>
      <c r="B140" s="151"/>
      <c r="C140" s="156"/>
      <c r="D140" s="156"/>
      <c r="E140" s="156"/>
      <c r="F140" s="156"/>
      <c r="G140" s="151"/>
      <c r="H140" s="155"/>
    </row>
    <row r="141" ht="15.75" customHeight="1">
      <c r="A141" s="150"/>
      <c r="B141" s="151"/>
      <c r="C141" s="156"/>
      <c r="D141" s="156"/>
      <c r="E141" s="156"/>
      <c r="F141" s="156"/>
      <c r="G141" s="151"/>
      <c r="H141" s="155"/>
    </row>
    <row r="142" ht="15.75" customHeight="1">
      <c r="A142" s="157"/>
      <c r="B142" s="158"/>
      <c r="C142" s="159"/>
      <c r="D142" s="159"/>
      <c r="E142" s="159"/>
      <c r="F142" s="159"/>
      <c r="G142" s="158"/>
      <c r="H142" s="160"/>
    </row>
    <row r="143" ht="15.75" customHeight="1">
      <c r="A143" s="161"/>
      <c r="B143" s="162"/>
      <c r="C143" s="163"/>
      <c r="D143" s="163"/>
      <c r="E143" s="163"/>
      <c r="F143" s="163"/>
      <c r="G143" s="162"/>
      <c r="H143" s="164"/>
    </row>
    <row r="144" ht="15.75" customHeight="1">
      <c r="A144" s="157"/>
      <c r="B144" s="158"/>
      <c r="C144" s="159"/>
      <c r="D144" s="159"/>
      <c r="E144" s="159"/>
      <c r="F144" s="159"/>
      <c r="G144" s="158"/>
      <c r="H144" s="160"/>
    </row>
    <row r="145" ht="15.75" customHeight="1">
      <c r="A145" s="161"/>
      <c r="B145" s="162"/>
      <c r="C145" s="163"/>
      <c r="D145" s="163"/>
      <c r="E145" s="163"/>
      <c r="F145" s="163"/>
      <c r="G145" s="162"/>
      <c r="H145" s="164"/>
    </row>
    <row r="146" ht="15.75" customHeight="1">
      <c r="A146" s="157"/>
      <c r="B146" s="158"/>
      <c r="C146" s="159"/>
      <c r="D146" s="159"/>
      <c r="E146" s="159"/>
      <c r="F146" s="159"/>
      <c r="G146" s="158"/>
      <c r="H146" s="160"/>
    </row>
    <row r="147" ht="15.75" customHeight="1">
      <c r="A147" s="157"/>
      <c r="B147" s="158"/>
      <c r="C147" s="159"/>
      <c r="D147" s="159"/>
      <c r="E147" s="159"/>
      <c r="F147" s="159"/>
      <c r="G147" s="158"/>
      <c r="H147" s="160"/>
    </row>
    <row r="148" ht="15.75" customHeight="1">
      <c r="A148" s="161"/>
      <c r="B148" s="162"/>
      <c r="C148" s="163"/>
      <c r="D148" s="163"/>
      <c r="E148" s="163"/>
      <c r="F148" s="163"/>
      <c r="G148" s="162"/>
      <c r="H148" s="164"/>
    </row>
    <row r="149" ht="15.75" customHeight="1">
      <c r="A149" s="157"/>
      <c r="B149" s="158"/>
      <c r="C149" s="159"/>
      <c r="D149" s="159"/>
      <c r="E149" s="159"/>
      <c r="F149" s="159"/>
      <c r="G149" s="158"/>
      <c r="H149" s="160"/>
    </row>
    <row r="150" ht="15.75" customHeight="1">
      <c r="A150" s="161"/>
      <c r="B150" s="162"/>
      <c r="C150" s="163"/>
      <c r="D150" s="163"/>
      <c r="E150" s="163"/>
      <c r="F150" s="163"/>
      <c r="G150" s="162"/>
      <c r="H150" s="164"/>
    </row>
    <row r="151" ht="15.75" customHeight="1">
      <c r="A151" s="157"/>
      <c r="B151" s="158"/>
      <c r="C151" s="159"/>
      <c r="D151" s="159"/>
      <c r="E151" s="159"/>
      <c r="F151" s="159"/>
      <c r="G151" s="158"/>
      <c r="H151" s="160"/>
    </row>
    <row r="152" ht="15.75" customHeight="1">
      <c r="A152" s="165"/>
      <c r="B152" s="166"/>
      <c r="C152" s="167"/>
      <c r="D152" s="167"/>
      <c r="E152" s="167"/>
      <c r="F152" s="167"/>
      <c r="G152" s="166"/>
      <c r="H152" s="168"/>
    </row>
    <row r="153" ht="15.75" customHeight="1">
      <c r="A153" s="109"/>
      <c r="B153" s="109"/>
      <c r="C153" s="109"/>
      <c r="D153" s="109"/>
      <c r="E153" s="109"/>
      <c r="F153" s="109"/>
      <c r="G153" s="109"/>
      <c r="H153" s="109"/>
    </row>
  </sheetData>
  <mergeCells count="7">
    <mergeCell ref="A1:G1"/>
    <mergeCell ref="A2:G2"/>
    <mergeCell ref="A116:G116"/>
    <mergeCell ref="A117:G117"/>
    <mergeCell ref="A118:G125"/>
    <mergeCell ref="A127:H127"/>
    <mergeCell ref="A128:H128"/>
  </mergeCells>
  <dataValidations>
    <dataValidation type="list" allowBlank="1" showErrorMessage="1" sqref="C130:C152">
      <formula1>"Certified,Non-Certified"</formula1>
    </dataValidation>
    <dataValidation type="list" allowBlank="1" showErrorMessage="1" sqref="D130:D152">
      <formula1>"0.25,0.33,0.5,0.66,0.8,1"</formula1>
    </dataValidation>
    <dataValidation type="list" allowBlank="1" showErrorMessage="1" sqref="E130:F152">
      <formula1>"Yes,No"</formula1>
    </dataValidation>
    <dataValidation type="list" allowBlank="1" showErrorMessage="1" sqref="E4:E110">
      <formula1>"Pre-Award Cost,Implementation,Indirect Cost,Planning"</formula1>
    </dataValidation>
    <dataValidation type="list" allowBlank="1" showInputMessage="1" showErrorMessage="1" prompt="Click and enter a value from range" sqref="F4:F110">
      <formula1>'Project Year 1'!$I$4:$I$14</formula1>
    </dataValidation>
  </dataValidations>
  <printOptions/>
  <pageMargins bottom="0.75" footer="0.0" header="0.0" left="0.7" right="0.7" top="0.75"/>
  <pageSetup orientation="landscape"/>
  <drawing r:id="rId2"/>
  <legacyDrawing r:id="rId3"/>
  <tableParts count="3">
    <tablePart r:id="rId7"/>
    <tablePart r:id="rId8"/>
    <tablePart r:id="rId9"/>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4.75"/>
    <col customWidth="1" min="2" max="2" width="15.25"/>
    <col customWidth="1" min="3" max="3" width="14.88"/>
    <col customWidth="1" min="4" max="7" width="19.38"/>
    <col customWidth="1" min="8" max="8" width="18.38"/>
    <col customWidth="1" min="9" max="9" width="87.25"/>
    <col customWidth="1" min="10" max="10" width="19.38"/>
  </cols>
  <sheetData>
    <row r="1" ht="27.0" customHeight="1">
      <c r="A1" s="169" t="s">
        <v>64</v>
      </c>
      <c r="B1" s="85"/>
      <c r="C1" s="85"/>
      <c r="D1" s="85"/>
      <c r="E1" s="85"/>
      <c r="F1" s="85"/>
      <c r="G1" s="86"/>
      <c r="H1" s="87"/>
      <c r="J1" s="88"/>
    </row>
    <row r="2" ht="15.0" customHeight="1">
      <c r="A2" s="89" t="s">
        <v>29</v>
      </c>
      <c r="B2" s="90"/>
      <c r="C2" s="90"/>
      <c r="D2" s="90"/>
      <c r="E2" s="90"/>
      <c r="F2" s="90"/>
      <c r="G2" s="91"/>
      <c r="H2" s="92"/>
      <c r="I2" s="93"/>
      <c r="J2" s="94"/>
    </row>
    <row r="3" ht="16.5" customHeight="1">
      <c r="A3" s="95" t="s">
        <v>30</v>
      </c>
      <c r="B3" s="96" t="s">
        <v>31</v>
      </c>
      <c r="C3" s="96" t="s">
        <v>32</v>
      </c>
      <c r="D3" s="96" t="s">
        <v>33</v>
      </c>
      <c r="E3" s="96" t="s">
        <v>34</v>
      </c>
      <c r="F3" s="96" t="s">
        <v>35</v>
      </c>
      <c r="G3" s="97" t="s">
        <v>36</v>
      </c>
      <c r="H3" s="98"/>
      <c r="I3" s="99" t="s">
        <v>37</v>
      </c>
      <c r="J3" s="99" t="s">
        <v>38</v>
      </c>
    </row>
    <row r="4" ht="15.0" customHeight="1">
      <c r="A4" s="100"/>
      <c r="B4" s="100"/>
      <c r="C4" s="101"/>
      <c r="D4" s="100"/>
      <c r="E4" s="100"/>
      <c r="F4" s="100"/>
      <c r="G4" s="102">
        <f t="shared" ref="G4:G110" si="1">PRODUCT(B4,C4)</f>
        <v>0</v>
      </c>
      <c r="H4" s="103"/>
      <c r="I4" s="104" t="s">
        <v>39</v>
      </c>
      <c r="J4" s="105">
        <f>SUMIF($F$4:$F$110,"Adminstristrative Expenses to Direct or Manage Operations: Salary (Cert &amp; Non-Cert)", $G$4:$G$110)</f>
        <v>0</v>
      </c>
    </row>
    <row r="5" ht="15.0" customHeight="1">
      <c r="A5" s="106"/>
      <c r="B5" s="106"/>
      <c r="C5" s="107"/>
      <c r="D5" s="106"/>
      <c r="E5" s="106"/>
      <c r="F5" s="106"/>
      <c r="G5" s="108">
        <f t="shared" si="1"/>
        <v>0</v>
      </c>
      <c r="H5" s="109"/>
      <c r="I5" s="104" t="s">
        <v>40</v>
      </c>
      <c r="J5" s="110">
        <f>SUMIF($F$4:$F$110,"Adminstristrative Expenses to Direct or Manage Operations: Benefits (Cert &amp; Non-Cert)", $G$4:$G$110)</f>
        <v>0</v>
      </c>
    </row>
    <row r="6" ht="15.0" customHeight="1">
      <c r="A6" s="106"/>
      <c r="B6" s="106"/>
      <c r="C6" s="107"/>
      <c r="D6" s="106"/>
      <c r="E6" s="106"/>
      <c r="F6" s="106"/>
      <c r="G6" s="108">
        <f t="shared" si="1"/>
        <v>0</v>
      </c>
      <c r="H6" s="109"/>
      <c r="I6" s="104" t="s">
        <v>41</v>
      </c>
      <c r="J6" s="110">
        <f>SUMIF($F$4:$F$110,"Adminstristrative Expenses to Direct or Manage Operations: Professional Services", $G$4:$G$110)</f>
        <v>0</v>
      </c>
    </row>
    <row r="7" ht="15.0" customHeight="1">
      <c r="A7" s="111"/>
      <c r="B7" s="111"/>
      <c r="C7" s="112"/>
      <c r="D7" s="111"/>
      <c r="E7" s="111"/>
      <c r="F7" s="111"/>
      <c r="G7" s="102">
        <f t="shared" si="1"/>
        <v>0</v>
      </c>
      <c r="H7" s="109"/>
      <c r="I7" s="113" t="s">
        <v>42</v>
      </c>
      <c r="J7" s="114">
        <f>SUMIF($F$4:$F$110,"Purchase Land: Property", $G$4:$G$110)</f>
        <v>0</v>
      </c>
    </row>
    <row r="8" ht="15.0" customHeight="1">
      <c r="A8" s="106"/>
      <c r="B8" s="106"/>
      <c r="C8" s="107"/>
      <c r="D8" s="106"/>
      <c r="E8" s="106"/>
      <c r="F8" s="106"/>
      <c r="G8" s="108">
        <f t="shared" si="1"/>
        <v>0</v>
      </c>
      <c r="H8" s="109"/>
      <c r="I8" s="115" t="s">
        <v>43</v>
      </c>
      <c r="J8" s="110">
        <f>SUMIF($F$4:$F$110,"Purchase, Construct, or Renovate Building Owned or Leased: Professional Services", $G$4:$G$110)</f>
        <v>0</v>
      </c>
    </row>
    <row r="9" ht="15.0" customHeight="1">
      <c r="A9" s="106"/>
      <c r="B9" s="106"/>
      <c r="C9" s="107"/>
      <c r="D9" s="106"/>
      <c r="E9" s="106"/>
      <c r="F9" s="106"/>
      <c r="G9" s="108">
        <f t="shared" si="1"/>
        <v>0</v>
      </c>
      <c r="H9" s="109"/>
      <c r="I9" s="115" t="s">
        <v>44</v>
      </c>
      <c r="J9" s="110">
        <f>SUMIF($F$4:$F$110,"Purchase, Construct, or Renovate Building Owned or Leased: Purchased Property and Utility Services", $G$4:$G$110)</f>
        <v>0</v>
      </c>
    </row>
    <row r="10" ht="15.0" customHeight="1">
      <c r="A10" s="111"/>
      <c r="B10" s="111"/>
      <c r="C10" s="112"/>
      <c r="D10" s="111"/>
      <c r="E10" s="111"/>
      <c r="F10" s="111"/>
      <c r="G10" s="102">
        <f t="shared" si="1"/>
        <v>0</v>
      </c>
      <c r="H10" s="109"/>
      <c r="I10" s="115" t="s">
        <v>45</v>
      </c>
      <c r="J10" s="114">
        <f>SUMIF($F$4:$F$110,"Purchase, Construct, or Renovate Building Owned or Leased: Professional Services: Other Purchased Services", $G$4:$G$110)</f>
        <v>0</v>
      </c>
    </row>
    <row r="11" ht="15.0" customHeight="1">
      <c r="A11" s="106"/>
      <c r="B11" s="106"/>
      <c r="C11" s="107"/>
      <c r="D11" s="106"/>
      <c r="E11" s="106"/>
      <c r="F11" s="106"/>
      <c r="G11" s="108">
        <f t="shared" si="1"/>
        <v>0</v>
      </c>
      <c r="H11" s="109"/>
      <c r="I11" s="115" t="s">
        <v>46</v>
      </c>
      <c r="J11" s="110">
        <f>SUMIF($F$4:$F$110,"Purchase, Construct, or Renovate Building Owned or Leased: Professional Services: Property", $G$4:$G$110)</f>
        <v>0</v>
      </c>
    </row>
    <row r="12" ht="15.0" customHeight="1">
      <c r="A12" s="111"/>
      <c r="B12" s="111"/>
      <c r="C12" s="112"/>
      <c r="D12" s="111"/>
      <c r="E12" s="111"/>
      <c r="F12" s="111"/>
      <c r="G12" s="116">
        <f t="shared" si="1"/>
        <v>0</v>
      </c>
      <c r="H12" s="109"/>
      <c r="I12" s="115" t="s">
        <v>47</v>
      </c>
      <c r="J12" s="114">
        <f>SUMIF($F$4:$F$110,"Debt Service: Other", $G$4:$G$110)</f>
        <v>0</v>
      </c>
    </row>
    <row r="13" ht="15.0" customHeight="1">
      <c r="A13" s="111"/>
      <c r="B13" s="111"/>
      <c r="C13" s="112"/>
      <c r="D13" s="111"/>
      <c r="E13" s="111"/>
      <c r="F13" s="111"/>
      <c r="G13" s="102">
        <f t="shared" si="1"/>
        <v>0</v>
      </c>
      <c r="H13" s="109"/>
      <c r="I13" s="113" t="s">
        <v>48</v>
      </c>
      <c r="J13" s="114">
        <f>SUMIF($F$4:$F$110,"Rent/Lease Buildings or Equipment: Purchased Property and Utility Services", $G$4:$G$110)</f>
        <v>0</v>
      </c>
    </row>
    <row r="14" ht="15.0" customHeight="1">
      <c r="A14" s="106"/>
      <c r="B14" s="106"/>
      <c r="C14" s="107"/>
      <c r="D14" s="106"/>
      <c r="E14" s="106"/>
      <c r="F14" s="106"/>
      <c r="G14" s="108">
        <f t="shared" si="1"/>
        <v>0</v>
      </c>
      <c r="H14" s="109"/>
      <c r="I14" s="115" t="s">
        <v>49</v>
      </c>
      <c r="J14" s="110">
        <f>SUMIF($F$4:$F$110,"Advancement and Obligations: Other", $G$4:$G$110)</f>
        <v>0</v>
      </c>
    </row>
    <row r="15" ht="15.0" customHeight="1">
      <c r="A15" s="111"/>
      <c r="B15" s="111"/>
      <c r="C15" s="112"/>
      <c r="D15" s="111"/>
      <c r="E15" s="111"/>
      <c r="F15" s="111"/>
      <c r="G15" s="102">
        <f t="shared" si="1"/>
        <v>0</v>
      </c>
      <c r="H15" s="109"/>
      <c r="I15" s="99" t="s">
        <v>22</v>
      </c>
      <c r="J15" s="117">
        <f>SUM(J4:J14)</f>
        <v>0</v>
      </c>
    </row>
    <row r="16" ht="15.0" customHeight="1">
      <c r="A16" s="106"/>
      <c r="B16" s="106"/>
      <c r="C16" s="107"/>
      <c r="D16" s="106"/>
      <c r="E16" s="106"/>
      <c r="F16" s="106"/>
      <c r="G16" s="108">
        <f t="shared" si="1"/>
        <v>0</v>
      </c>
      <c r="H16" s="109"/>
      <c r="I16" s="109"/>
      <c r="J16" s="118"/>
    </row>
    <row r="17" ht="15.0" customHeight="1">
      <c r="A17" s="111"/>
      <c r="B17" s="111"/>
      <c r="C17" s="112"/>
      <c r="D17" s="111"/>
      <c r="E17" s="111"/>
      <c r="F17" s="111"/>
      <c r="G17" s="102">
        <f t="shared" si="1"/>
        <v>0</v>
      </c>
      <c r="H17" s="109"/>
      <c r="I17" s="109"/>
      <c r="J17" s="118"/>
    </row>
    <row r="18" ht="15.0" customHeight="1">
      <c r="A18" s="106"/>
      <c r="B18" s="106"/>
      <c r="C18" s="107"/>
      <c r="D18" s="106"/>
      <c r="E18" s="106"/>
      <c r="F18" s="106"/>
      <c r="G18" s="108">
        <f t="shared" si="1"/>
        <v>0</v>
      </c>
      <c r="H18" s="109"/>
      <c r="I18" s="109"/>
      <c r="J18" s="118"/>
    </row>
    <row r="19" ht="15.0" customHeight="1">
      <c r="A19" s="111"/>
      <c r="B19" s="111"/>
      <c r="C19" s="112"/>
      <c r="D19" s="111"/>
      <c r="E19" s="111"/>
      <c r="F19" s="111"/>
      <c r="G19" s="102">
        <f t="shared" si="1"/>
        <v>0</v>
      </c>
      <c r="H19" s="109"/>
      <c r="I19" s="109"/>
      <c r="J19" s="118"/>
    </row>
    <row r="20" ht="15.0" customHeight="1">
      <c r="A20" s="106"/>
      <c r="B20" s="106"/>
      <c r="C20" s="107"/>
      <c r="D20" s="106"/>
      <c r="E20" s="106"/>
      <c r="F20" s="106"/>
      <c r="G20" s="108">
        <f t="shared" si="1"/>
        <v>0</v>
      </c>
      <c r="H20" s="109"/>
      <c r="I20" s="109"/>
      <c r="J20" s="118"/>
    </row>
    <row r="21" ht="15.0" customHeight="1">
      <c r="A21" s="111"/>
      <c r="B21" s="111"/>
      <c r="C21" s="112"/>
      <c r="D21" s="111"/>
      <c r="E21" s="111"/>
      <c r="F21" s="111"/>
      <c r="G21" s="102">
        <f t="shared" si="1"/>
        <v>0</v>
      </c>
      <c r="H21" s="109"/>
      <c r="I21" s="109"/>
      <c r="J21" s="109"/>
    </row>
    <row r="22" ht="15.0" customHeight="1">
      <c r="A22" s="106"/>
      <c r="B22" s="106"/>
      <c r="C22" s="107"/>
      <c r="D22" s="106"/>
      <c r="E22" s="106"/>
      <c r="F22" s="106"/>
      <c r="G22" s="108">
        <f t="shared" si="1"/>
        <v>0</v>
      </c>
      <c r="H22" s="109"/>
      <c r="I22" s="109"/>
      <c r="J22" s="109"/>
    </row>
    <row r="23" ht="15.0" customHeight="1">
      <c r="A23" s="111"/>
      <c r="B23" s="111"/>
      <c r="C23" s="112"/>
      <c r="D23" s="111"/>
      <c r="E23" s="111"/>
      <c r="F23" s="111"/>
      <c r="G23" s="102">
        <f t="shared" si="1"/>
        <v>0</v>
      </c>
      <c r="H23" s="109"/>
      <c r="I23" s="109"/>
      <c r="J23" s="109"/>
    </row>
    <row r="24" ht="15.0" customHeight="1">
      <c r="A24" s="106"/>
      <c r="B24" s="106"/>
      <c r="C24" s="107"/>
      <c r="D24" s="106"/>
      <c r="E24" s="106"/>
      <c r="F24" s="106"/>
      <c r="G24" s="108">
        <f t="shared" si="1"/>
        <v>0</v>
      </c>
      <c r="H24" s="109"/>
      <c r="I24" s="109"/>
      <c r="J24" s="109"/>
    </row>
    <row r="25" ht="15.0" customHeight="1">
      <c r="A25" s="111"/>
      <c r="B25" s="111"/>
      <c r="C25" s="112"/>
      <c r="D25" s="111"/>
      <c r="E25" s="111"/>
      <c r="F25" s="111"/>
      <c r="G25" s="102">
        <f t="shared" si="1"/>
        <v>0</v>
      </c>
      <c r="H25" s="109"/>
      <c r="I25" s="109"/>
      <c r="J25" s="109"/>
    </row>
    <row r="26" ht="15.0" customHeight="1">
      <c r="A26" s="106"/>
      <c r="B26" s="106"/>
      <c r="C26" s="107"/>
      <c r="D26" s="106"/>
      <c r="E26" s="106"/>
      <c r="F26" s="106"/>
      <c r="G26" s="108">
        <f t="shared" si="1"/>
        <v>0</v>
      </c>
      <c r="H26" s="109"/>
      <c r="I26" s="109"/>
      <c r="J26" s="109"/>
    </row>
    <row r="27" ht="15.0" customHeight="1">
      <c r="A27" s="111"/>
      <c r="B27" s="111"/>
      <c r="C27" s="112"/>
      <c r="D27" s="111"/>
      <c r="E27" s="111"/>
      <c r="F27" s="111"/>
      <c r="G27" s="102">
        <f t="shared" si="1"/>
        <v>0</v>
      </c>
      <c r="H27" s="109"/>
      <c r="I27" s="109"/>
      <c r="J27" s="109"/>
    </row>
    <row r="28" ht="15.0" customHeight="1">
      <c r="A28" s="106"/>
      <c r="B28" s="106"/>
      <c r="C28" s="107"/>
      <c r="D28" s="106"/>
      <c r="E28" s="106"/>
      <c r="F28" s="106"/>
      <c r="G28" s="108">
        <f t="shared" si="1"/>
        <v>0</v>
      </c>
      <c r="H28" s="109"/>
      <c r="I28" s="109"/>
      <c r="J28" s="109"/>
    </row>
    <row r="29" ht="15.0" customHeight="1">
      <c r="A29" s="111"/>
      <c r="B29" s="111"/>
      <c r="C29" s="112"/>
      <c r="D29" s="111"/>
      <c r="E29" s="111"/>
      <c r="F29" s="111"/>
      <c r="G29" s="102">
        <f t="shared" si="1"/>
        <v>0</v>
      </c>
      <c r="H29" s="109"/>
      <c r="I29" s="109"/>
      <c r="J29" s="109"/>
    </row>
    <row r="30" ht="15.0" customHeight="1">
      <c r="A30" s="106"/>
      <c r="B30" s="106"/>
      <c r="C30" s="107"/>
      <c r="D30" s="106"/>
      <c r="E30" s="106"/>
      <c r="F30" s="106"/>
      <c r="G30" s="108">
        <f t="shared" si="1"/>
        <v>0</v>
      </c>
      <c r="H30" s="109"/>
      <c r="I30" s="109"/>
      <c r="J30" s="109"/>
    </row>
    <row r="31" ht="15.0" customHeight="1">
      <c r="A31" s="111"/>
      <c r="B31" s="111"/>
      <c r="C31" s="112"/>
      <c r="D31" s="111"/>
      <c r="E31" s="111"/>
      <c r="F31" s="111"/>
      <c r="G31" s="102">
        <f t="shared" si="1"/>
        <v>0</v>
      </c>
      <c r="H31" s="109"/>
      <c r="I31" s="109"/>
      <c r="J31" s="109"/>
    </row>
    <row r="32" ht="15.0" customHeight="1">
      <c r="A32" s="106"/>
      <c r="B32" s="106"/>
      <c r="C32" s="107"/>
      <c r="D32" s="106"/>
      <c r="E32" s="106"/>
      <c r="F32" s="106"/>
      <c r="G32" s="108">
        <f t="shared" si="1"/>
        <v>0</v>
      </c>
      <c r="H32" s="109"/>
      <c r="I32" s="109"/>
      <c r="J32" s="109"/>
    </row>
    <row r="33" ht="15.0" customHeight="1">
      <c r="A33" s="111"/>
      <c r="B33" s="111"/>
      <c r="C33" s="112"/>
      <c r="D33" s="111"/>
      <c r="E33" s="111"/>
      <c r="F33" s="111"/>
      <c r="G33" s="102">
        <f t="shared" si="1"/>
        <v>0</v>
      </c>
      <c r="H33" s="109"/>
      <c r="I33" s="109"/>
      <c r="J33" s="109"/>
    </row>
    <row r="34" ht="15.0" customHeight="1">
      <c r="A34" s="106"/>
      <c r="B34" s="106"/>
      <c r="C34" s="107"/>
      <c r="D34" s="106"/>
      <c r="E34" s="106"/>
      <c r="F34" s="106"/>
      <c r="G34" s="108">
        <f t="shared" si="1"/>
        <v>0</v>
      </c>
      <c r="H34" s="109"/>
      <c r="I34" s="109"/>
      <c r="J34" s="109"/>
    </row>
    <row r="35" ht="12.75" customHeight="1">
      <c r="A35" s="111"/>
      <c r="B35" s="111"/>
      <c r="C35" s="112"/>
      <c r="D35" s="111"/>
      <c r="E35" s="111"/>
      <c r="F35" s="111"/>
      <c r="G35" s="102">
        <f t="shared" si="1"/>
        <v>0</v>
      </c>
      <c r="H35" s="109"/>
      <c r="I35" s="109"/>
      <c r="J35" s="109"/>
    </row>
    <row r="36" ht="18.75" customHeight="1">
      <c r="A36" s="106"/>
      <c r="B36" s="106"/>
      <c r="C36" s="107"/>
      <c r="D36" s="106"/>
      <c r="E36" s="106"/>
      <c r="F36" s="106"/>
      <c r="G36" s="108">
        <f t="shared" si="1"/>
        <v>0</v>
      </c>
      <c r="H36" s="109"/>
      <c r="I36" s="109"/>
      <c r="J36" s="109"/>
    </row>
    <row r="37" ht="15.0" customHeight="1">
      <c r="A37" s="111"/>
      <c r="B37" s="111"/>
      <c r="C37" s="112"/>
      <c r="D37" s="111"/>
      <c r="E37" s="111"/>
      <c r="F37" s="111"/>
      <c r="G37" s="102">
        <f t="shared" si="1"/>
        <v>0</v>
      </c>
      <c r="H37" s="109"/>
      <c r="I37" s="109"/>
      <c r="J37" s="109"/>
    </row>
    <row r="38" ht="12.75" customHeight="1">
      <c r="A38" s="106"/>
      <c r="B38" s="106"/>
      <c r="C38" s="107"/>
      <c r="D38" s="106"/>
      <c r="E38" s="106"/>
      <c r="F38" s="106"/>
      <c r="G38" s="108">
        <f t="shared" si="1"/>
        <v>0</v>
      </c>
      <c r="I38" s="109"/>
      <c r="J38" s="109"/>
    </row>
    <row r="39" ht="15.0" customHeight="1">
      <c r="A39" s="111"/>
      <c r="B39" s="111"/>
      <c r="C39" s="112"/>
      <c r="D39" s="111"/>
      <c r="E39" s="111"/>
      <c r="F39" s="111"/>
      <c r="G39" s="102">
        <f t="shared" si="1"/>
        <v>0</v>
      </c>
      <c r="I39" s="109"/>
      <c r="J39" s="109"/>
    </row>
    <row r="40" ht="15.0" customHeight="1">
      <c r="A40" s="106"/>
      <c r="B40" s="106"/>
      <c r="C40" s="107"/>
      <c r="D40" s="106"/>
      <c r="E40" s="106"/>
      <c r="F40" s="106"/>
      <c r="G40" s="108">
        <f t="shared" si="1"/>
        <v>0</v>
      </c>
      <c r="I40" s="109"/>
      <c r="J40" s="109"/>
    </row>
    <row r="41" ht="15.0" customHeight="1">
      <c r="A41" s="111"/>
      <c r="B41" s="111"/>
      <c r="C41" s="112"/>
      <c r="D41" s="111"/>
      <c r="E41" s="111"/>
      <c r="F41" s="111"/>
      <c r="G41" s="102">
        <f t="shared" si="1"/>
        <v>0</v>
      </c>
      <c r="I41" s="109"/>
      <c r="J41" s="109"/>
    </row>
    <row r="42" ht="15.0" customHeight="1">
      <c r="A42" s="106"/>
      <c r="B42" s="106"/>
      <c r="C42" s="107"/>
      <c r="D42" s="106"/>
      <c r="E42" s="106"/>
      <c r="F42" s="106"/>
      <c r="G42" s="108">
        <f t="shared" si="1"/>
        <v>0</v>
      </c>
      <c r="I42" s="109"/>
      <c r="J42" s="109"/>
    </row>
    <row r="43" ht="12.0" customHeight="1">
      <c r="A43" s="111"/>
      <c r="B43" s="111"/>
      <c r="C43" s="112"/>
      <c r="D43" s="111"/>
      <c r="E43" s="111"/>
      <c r="F43" s="111"/>
      <c r="G43" s="102">
        <f t="shared" si="1"/>
        <v>0</v>
      </c>
      <c r="I43" s="109"/>
      <c r="J43" s="109"/>
    </row>
    <row r="44" ht="15.0" customHeight="1">
      <c r="A44" s="106"/>
      <c r="B44" s="106"/>
      <c r="C44" s="107"/>
      <c r="D44" s="106"/>
      <c r="E44" s="106"/>
      <c r="F44" s="106"/>
      <c r="G44" s="108">
        <f t="shared" si="1"/>
        <v>0</v>
      </c>
      <c r="I44" s="109"/>
      <c r="J44" s="109"/>
    </row>
    <row r="45" ht="15.0" customHeight="1">
      <c r="A45" s="111"/>
      <c r="B45" s="111"/>
      <c r="C45" s="112"/>
      <c r="D45" s="111"/>
      <c r="E45" s="111"/>
      <c r="F45" s="111"/>
      <c r="G45" s="102">
        <f t="shared" si="1"/>
        <v>0</v>
      </c>
      <c r="I45" s="109"/>
      <c r="J45" s="109"/>
    </row>
    <row r="46" ht="15.0" customHeight="1">
      <c r="A46" s="106"/>
      <c r="B46" s="106"/>
      <c r="C46" s="107"/>
      <c r="D46" s="106"/>
      <c r="E46" s="106"/>
      <c r="F46" s="106"/>
      <c r="G46" s="108">
        <f t="shared" si="1"/>
        <v>0</v>
      </c>
      <c r="I46" s="109"/>
      <c r="J46" s="109"/>
    </row>
    <row r="47" ht="15.0" customHeight="1">
      <c r="A47" s="111"/>
      <c r="B47" s="111"/>
      <c r="C47" s="112"/>
      <c r="D47" s="111"/>
      <c r="E47" s="111"/>
      <c r="F47" s="111"/>
      <c r="G47" s="102">
        <f t="shared" si="1"/>
        <v>0</v>
      </c>
      <c r="I47" s="109"/>
      <c r="J47" s="109"/>
    </row>
    <row r="48" ht="15.0" customHeight="1">
      <c r="A48" s="106"/>
      <c r="B48" s="106"/>
      <c r="C48" s="107"/>
      <c r="D48" s="106"/>
      <c r="E48" s="106"/>
      <c r="F48" s="106"/>
      <c r="G48" s="108">
        <f t="shared" si="1"/>
        <v>0</v>
      </c>
      <c r="I48" s="109"/>
      <c r="J48" s="109"/>
    </row>
    <row r="49" ht="15.0" customHeight="1">
      <c r="A49" s="111"/>
      <c r="B49" s="111"/>
      <c r="C49" s="112"/>
      <c r="D49" s="111"/>
      <c r="E49" s="111"/>
      <c r="F49" s="111"/>
      <c r="G49" s="102">
        <f t="shared" si="1"/>
        <v>0</v>
      </c>
      <c r="I49" s="109"/>
      <c r="J49" s="109"/>
    </row>
    <row r="50" ht="15.0" customHeight="1">
      <c r="A50" s="106"/>
      <c r="B50" s="106"/>
      <c r="C50" s="107"/>
      <c r="D50" s="106"/>
      <c r="E50" s="106"/>
      <c r="F50" s="106"/>
      <c r="G50" s="108">
        <f t="shared" si="1"/>
        <v>0</v>
      </c>
      <c r="I50" s="109"/>
      <c r="J50" s="109"/>
    </row>
    <row r="51" ht="16.5" customHeight="1">
      <c r="A51" s="111"/>
      <c r="B51" s="111"/>
      <c r="C51" s="112"/>
      <c r="D51" s="111"/>
      <c r="E51" s="111"/>
      <c r="F51" s="111"/>
      <c r="G51" s="102">
        <f t="shared" si="1"/>
        <v>0</v>
      </c>
      <c r="I51" s="109"/>
      <c r="J51" s="109"/>
    </row>
    <row r="52" ht="15.0" customHeight="1">
      <c r="A52" s="106"/>
      <c r="B52" s="106"/>
      <c r="C52" s="107"/>
      <c r="D52" s="106"/>
      <c r="E52" s="106"/>
      <c r="F52" s="106"/>
      <c r="G52" s="108">
        <f t="shared" si="1"/>
        <v>0</v>
      </c>
      <c r="I52" s="109"/>
      <c r="J52" s="109"/>
    </row>
    <row r="53" ht="15.0" customHeight="1">
      <c r="A53" s="111"/>
      <c r="B53" s="111"/>
      <c r="C53" s="112"/>
      <c r="D53" s="111"/>
      <c r="E53" s="111"/>
      <c r="F53" s="111"/>
      <c r="G53" s="102">
        <f t="shared" si="1"/>
        <v>0</v>
      </c>
      <c r="I53" s="109"/>
      <c r="J53" s="109"/>
    </row>
    <row r="54" ht="15.0" customHeight="1">
      <c r="A54" s="106"/>
      <c r="B54" s="106"/>
      <c r="C54" s="107"/>
      <c r="D54" s="106"/>
      <c r="E54" s="106"/>
      <c r="F54" s="106"/>
      <c r="G54" s="108">
        <f t="shared" si="1"/>
        <v>0</v>
      </c>
      <c r="I54" s="109"/>
      <c r="J54" s="109"/>
    </row>
    <row r="55" ht="15.0" customHeight="1">
      <c r="A55" s="111"/>
      <c r="B55" s="111"/>
      <c r="C55" s="112"/>
      <c r="D55" s="111"/>
      <c r="E55" s="111"/>
      <c r="F55" s="111"/>
      <c r="G55" s="102">
        <f t="shared" si="1"/>
        <v>0</v>
      </c>
      <c r="I55" s="109"/>
      <c r="J55" s="109"/>
    </row>
    <row r="56" ht="15.0" customHeight="1">
      <c r="A56" s="106"/>
      <c r="B56" s="106"/>
      <c r="C56" s="107"/>
      <c r="D56" s="106"/>
      <c r="E56" s="106"/>
      <c r="F56" s="106"/>
      <c r="G56" s="108">
        <f t="shared" si="1"/>
        <v>0</v>
      </c>
      <c r="I56" s="109"/>
      <c r="J56" s="109"/>
    </row>
    <row r="57" ht="15.0" customHeight="1">
      <c r="A57" s="111"/>
      <c r="B57" s="111"/>
      <c r="C57" s="112"/>
      <c r="D57" s="111"/>
      <c r="E57" s="111"/>
      <c r="F57" s="111"/>
      <c r="G57" s="102">
        <f t="shared" si="1"/>
        <v>0</v>
      </c>
      <c r="I57" s="109"/>
      <c r="J57" s="109"/>
    </row>
    <row r="58" ht="15.0" customHeight="1">
      <c r="A58" s="106"/>
      <c r="B58" s="106"/>
      <c r="C58" s="107"/>
      <c r="D58" s="106"/>
      <c r="E58" s="106"/>
      <c r="F58" s="106"/>
      <c r="G58" s="108">
        <f t="shared" si="1"/>
        <v>0</v>
      </c>
      <c r="I58" s="109"/>
      <c r="J58" s="109"/>
    </row>
    <row r="59" ht="15.0" customHeight="1">
      <c r="A59" s="111"/>
      <c r="B59" s="111"/>
      <c r="C59" s="112"/>
      <c r="D59" s="111"/>
      <c r="E59" s="111"/>
      <c r="F59" s="111"/>
      <c r="G59" s="102">
        <f t="shared" si="1"/>
        <v>0</v>
      </c>
      <c r="I59" s="109"/>
      <c r="J59" s="109"/>
    </row>
    <row r="60" ht="15.0" customHeight="1">
      <c r="A60" s="106"/>
      <c r="B60" s="106"/>
      <c r="C60" s="107"/>
      <c r="D60" s="106"/>
      <c r="E60" s="106"/>
      <c r="F60" s="106"/>
      <c r="G60" s="108">
        <f t="shared" si="1"/>
        <v>0</v>
      </c>
      <c r="I60" s="109"/>
      <c r="J60" s="109"/>
    </row>
    <row r="61" ht="24.0" customHeight="1">
      <c r="A61" s="111"/>
      <c r="B61" s="111"/>
      <c r="C61" s="112"/>
      <c r="D61" s="111"/>
      <c r="E61" s="111"/>
      <c r="F61" s="111"/>
      <c r="G61" s="102">
        <f t="shared" si="1"/>
        <v>0</v>
      </c>
      <c r="H61" s="109"/>
      <c r="I61" s="109"/>
      <c r="J61" s="109"/>
    </row>
    <row r="62" ht="15.0" customHeight="1">
      <c r="A62" s="106"/>
      <c r="B62" s="106"/>
      <c r="C62" s="107"/>
      <c r="D62" s="106"/>
      <c r="E62" s="106"/>
      <c r="F62" s="106"/>
      <c r="G62" s="108">
        <f t="shared" si="1"/>
        <v>0</v>
      </c>
      <c r="H62" s="109"/>
      <c r="I62" s="109"/>
      <c r="J62" s="109"/>
    </row>
    <row r="63" ht="15.75" customHeight="1">
      <c r="A63" s="111"/>
      <c r="B63" s="111"/>
      <c r="C63" s="112"/>
      <c r="D63" s="111"/>
      <c r="E63" s="111"/>
      <c r="F63" s="111"/>
      <c r="G63" s="102">
        <f t="shared" si="1"/>
        <v>0</v>
      </c>
      <c r="H63" s="109"/>
      <c r="I63" s="109"/>
      <c r="J63" s="109"/>
    </row>
    <row r="64" ht="15.75" customHeight="1">
      <c r="A64" s="106"/>
      <c r="B64" s="106"/>
      <c r="C64" s="107"/>
      <c r="D64" s="106"/>
      <c r="E64" s="106"/>
      <c r="F64" s="106"/>
      <c r="G64" s="108">
        <f t="shared" si="1"/>
        <v>0</v>
      </c>
      <c r="H64" s="109"/>
      <c r="I64" s="109"/>
      <c r="J64" s="109"/>
    </row>
    <row r="65" ht="15.75" customHeight="1">
      <c r="A65" s="111"/>
      <c r="B65" s="111"/>
      <c r="C65" s="112"/>
      <c r="D65" s="111"/>
      <c r="E65" s="111"/>
      <c r="F65" s="111"/>
      <c r="G65" s="102">
        <f t="shared" si="1"/>
        <v>0</v>
      </c>
      <c r="H65" s="109"/>
      <c r="I65" s="109"/>
      <c r="J65" s="109"/>
    </row>
    <row r="66" ht="15.75" customHeight="1">
      <c r="A66" s="106"/>
      <c r="B66" s="106"/>
      <c r="C66" s="107"/>
      <c r="D66" s="106"/>
      <c r="E66" s="106"/>
      <c r="F66" s="106"/>
      <c r="G66" s="108">
        <f t="shared" si="1"/>
        <v>0</v>
      </c>
      <c r="H66" s="109"/>
    </row>
    <row r="67" ht="15.75" customHeight="1">
      <c r="A67" s="111"/>
      <c r="B67" s="111"/>
      <c r="C67" s="112"/>
      <c r="D67" s="111"/>
      <c r="E67" s="111"/>
      <c r="F67" s="111"/>
      <c r="G67" s="102">
        <f t="shared" si="1"/>
        <v>0</v>
      </c>
      <c r="H67" s="109"/>
    </row>
    <row r="68" ht="15.75" customHeight="1">
      <c r="A68" s="106"/>
      <c r="B68" s="106"/>
      <c r="C68" s="107"/>
      <c r="D68" s="106"/>
      <c r="E68" s="106"/>
      <c r="F68" s="106"/>
      <c r="G68" s="108">
        <f t="shared" si="1"/>
        <v>0</v>
      </c>
      <c r="H68" s="109"/>
    </row>
    <row r="69" ht="15.75" customHeight="1">
      <c r="A69" s="111"/>
      <c r="B69" s="111"/>
      <c r="C69" s="112"/>
      <c r="D69" s="111"/>
      <c r="E69" s="111"/>
      <c r="F69" s="111"/>
      <c r="G69" s="102">
        <f t="shared" si="1"/>
        <v>0</v>
      </c>
      <c r="H69" s="109"/>
    </row>
    <row r="70" ht="15.75" customHeight="1">
      <c r="A70" s="106"/>
      <c r="B70" s="106"/>
      <c r="C70" s="107"/>
      <c r="D70" s="106"/>
      <c r="E70" s="106"/>
      <c r="F70" s="106"/>
      <c r="G70" s="108">
        <f t="shared" si="1"/>
        <v>0</v>
      </c>
      <c r="H70" s="109"/>
    </row>
    <row r="71" ht="15.75" customHeight="1">
      <c r="A71" s="111"/>
      <c r="B71" s="111"/>
      <c r="C71" s="112"/>
      <c r="D71" s="111"/>
      <c r="E71" s="111"/>
      <c r="F71" s="111"/>
      <c r="G71" s="102">
        <f t="shared" si="1"/>
        <v>0</v>
      </c>
      <c r="H71" s="109"/>
    </row>
    <row r="72" ht="15.75" customHeight="1">
      <c r="A72" s="106"/>
      <c r="B72" s="106"/>
      <c r="C72" s="107"/>
      <c r="D72" s="106"/>
      <c r="E72" s="106"/>
      <c r="F72" s="106"/>
      <c r="G72" s="108">
        <f t="shared" si="1"/>
        <v>0</v>
      </c>
      <c r="H72" s="109"/>
    </row>
    <row r="73" ht="15.75" customHeight="1">
      <c r="A73" s="111"/>
      <c r="B73" s="111"/>
      <c r="C73" s="112"/>
      <c r="D73" s="111"/>
      <c r="E73" s="111"/>
      <c r="F73" s="111"/>
      <c r="G73" s="102">
        <f t="shared" si="1"/>
        <v>0</v>
      </c>
      <c r="H73" s="109"/>
    </row>
    <row r="74" ht="15.75" customHeight="1">
      <c r="A74" s="106"/>
      <c r="B74" s="106"/>
      <c r="C74" s="107"/>
      <c r="D74" s="106"/>
      <c r="E74" s="106"/>
      <c r="F74" s="106"/>
      <c r="G74" s="108">
        <f t="shared" si="1"/>
        <v>0</v>
      </c>
      <c r="H74" s="109"/>
    </row>
    <row r="75" ht="15.75" customHeight="1">
      <c r="A75" s="111"/>
      <c r="B75" s="111"/>
      <c r="C75" s="112"/>
      <c r="D75" s="111"/>
      <c r="E75" s="111"/>
      <c r="F75" s="111"/>
      <c r="G75" s="102">
        <f t="shared" si="1"/>
        <v>0</v>
      </c>
      <c r="H75" s="109"/>
    </row>
    <row r="76" ht="15.75" customHeight="1">
      <c r="A76" s="106"/>
      <c r="B76" s="106"/>
      <c r="C76" s="107"/>
      <c r="D76" s="106"/>
      <c r="E76" s="106"/>
      <c r="F76" s="106"/>
      <c r="G76" s="108">
        <f t="shared" si="1"/>
        <v>0</v>
      </c>
      <c r="H76" s="109"/>
    </row>
    <row r="77" ht="15.75" customHeight="1">
      <c r="A77" s="111"/>
      <c r="B77" s="111"/>
      <c r="C77" s="112"/>
      <c r="D77" s="111"/>
      <c r="E77" s="111"/>
      <c r="F77" s="111"/>
      <c r="G77" s="102">
        <f t="shared" si="1"/>
        <v>0</v>
      </c>
      <c r="H77" s="109"/>
    </row>
    <row r="78" ht="15.75" customHeight="1">
      <c r="A78" s="106"/>
      <c r="B78" s="106"/>
      <c r="C78" s="107"/>
      <c r="D78" s="106"/>
      <c r="E78" s="106"/>
      <c r="F78" s="106"/>
      <c r="G78" s="108">
        <f t="shared" si="1"/>
        <v>0</v>
      </c>
      <c r="H78" s="109"/>
    </row>
    <row r="79" ht="15.75" customHeight="1">
      <c r="A79" s="111"/>
      <c r="B79" s="111"/>
      <c r="C79" s="112"/>
      <c r="D79" s="111"/>
      <c r="E79" s="111"/>
      <c r="F79" s="111"/>
      <c r="G79" s="102">
        <f t="shared" si="1"/>
        <v>0</v>
      </c>
      <c r="H79" s="109"/>
    </row>
    <row r="80" ht="15.75" customHeight="1">
      <c r="A80" s="106"/>
      <c r="B80" s="106"/>
      <c r="C80" s="107"/>
      <c r="D80" s="106"/>
      <c r="E80" s="106"/>
      <c r="F80" s="106"/>
      <c r="G80" s="108">
        <f t="shared" si="1"/>
        <v>0</v>
      </c>
      <c r="H80" s="109"/>
    </row>
    <row r="81" ht="15.75" customHeight="1">
      <c r="A81" s="111"/>
      <c r="B81" s="111"/>
      <c r="C81" s="112"/>
      <c r="D81" s="111"/>
      <c r="E81" s="111"/>
      <c r="F81" s="111"/>
      <c r="G81" s="102">
        <f t="shared" si="1"/>
        <v>0</v>
      </c>
      <c r="H81" s="109"/>
    </row>
    <row r="82" ht="15.75" customHeight="1">
      <c r="A82" s="106"/>
      <c r="B82" s="106"/>
      <c r="C82" s="107"/>
      <c r="D82" s="106"/>
      <c r="E82" s="106"/>
      <c r="F82" s="106"/>
      <c r="G82" s="108">
        <f t="shared" si="1"/>
        <v>0</v>
      </c>
      <c r="H82" s="109"/>
    </row>
    <row r="83" ht="15.75" customHeight="1">
      <c r="A83" s="111"/>
      <c r="B83" s="111"/>
      <c r="C83" s="112"/>
      <c r="D83" s="111"/>
      <c r="E83" s="111"/>
      <c r="F83" s="111"/>
      <c r="G83" s="102">
        <f t="shared" si="1"/>
        <v>0</v>
      </c>
      <c r="H83" s="109"/>
    </row>
    <row r="84" ht="15.75" customHeight="1">
      <c r="A84" s="106"/>
      <c r="B84" s="106"/>
      <c r="C84" s="107"/>
      <c r="D84" s="106"/>
      <c r="E84" s="106"/>
      <c r="F84" s="106"/>
      <c r="G84" s="108">
        <f t="shared" si="1"/>
        <v>0</v>
      </c>
      <c r="H84" s="109"/>
    </row>
    <row r="85" ht="15.75" customHeight="1">
      <c r="A85" s="111"/>
      <c r="B85" s="111"/>
      <c r="C85" s="112"/>
      <c r="D85" s="111"/>
      <c r="E85" s="111"/>
      <c r="F85" s="111"/>
      <c r="G85" s="102">
        <f t="shared" si="1"/>
        <v>0</v>
      </c>
      <c r="H85" s="109"/>
    </row>
    <row r="86" ht="15.75" customHeight="1">
      <c r="A86" s="106"/>
      <c r="B86" s="106"/>
      <c r="C86" s="107"/>
      <c r="D86" s="106"/>
      <c r="E86" s="106"/>
      <c r="F86" s="106"/>
      <c r="G86" s="108">
        <f t="shared" si="1"/>
        <v>0</v>
      </c>
      <c r="H86" s="109"/>
    </row>
    <row r="87" ht="15.75" customHeight="1">
      <c r="A87" s="111"/>
      <c r="B87" s="111"/>
      <c r="C87" s="112"/>
      <c r="D87" s="111"/>
      <c r="E87" s="111"/>
      <c r="F87" s="111"/>
      <c r="G87" s="102">
        <f t="shared" si="1"/>
        <v>0</v>
      </c>
      <c r="H87" s="109"/>
    </row>
    <row r="88" ht="15.75" customHeight="1">
      <c r="A88" s="106"/>
      <c r="B88" s="106"/>
      <c r="C88" s="107"/>
      <c r="D88" s="106"/>
      <c r="E88" s="106"/>
      <c r="F88" s="106"/>
      <c r="G88" s="108">
        <f t="shared" si="1"/>
        <v>0</v>
      </c>
      <c r="H88" s="109"/>
    </row>
    <row r="89" ht="15.75" customHeight="1">
      <c r="A89" s="111"/>
      <c r="B89" s="111"/>
      <c r="C89" s="112"/>
      <c r="D89" s="111"/>
      <c r="E89" s="111"/>
      <c r="F89" s="111"/>
      <c r="G89" s="102">
        <f t="shared" si="1"/>
        <v>0</v>
      </c>
      <c r="H89" s="109"/>
    </row>
    <row r="90" ht="15.75" customHeight="1">
      <c r="A90" s="106"/>
      <c r="B90" s="106"/>
      <c r="C90" s="107"/>
      <c r="D90" s="106"/>
      <c r="E90" s="106"/>
      <c r="F90" s="106"/>
      <c r="G90" s="108">
        <f t="shared" si="1"/>
        <v>0</v>
      </c>
      <c r="H90" s="109"/>
    </row>
    <row r="91" ht="15.75" customHeight="1">
      <c r="A91" s="111"/>
      <c r="B91" s="111"/>
      <c r="C91" s="112"/>
      <c r="D91" s="111"/>
      <c r="E91" s="111"/>
      <c r="F91" s="111"/>
      <c r="G91" s="102">
        <f t="shared" si="1"/>
        <v>0</v>
      </c>
      <c r="H91" s="109"/>
    </row>
    <row r="92" ht="15.75" customHeight="1">
      <c r="A92" s="106"/>
      <c r="B92" s="106"/>
      <c r="C92" s="107"/>
      <c r="D92" s="106"/>
      <c r="E92" s="106"/>
      <c r="F92" s="106"/>
      <c r="G92" s="108">
        <f t="shared" si="1"/>
        <v>0</v>
      </c>
      <c r="H92" s="109"/>
    </row>
    <row r="93" ht="15.75" customHeight="1">
      <c r="A93" s="111"/>
      <c r="B93" s="111"/>
      <c r="C93" s="112"/>
      <c r="D93" s="111"/>
      <c r="E93" s="111"/>
      <c r="F93" s="111"/>
      <c r="G93" s="102">
        <f t="shared" si="1"/>
        <v>0</v>
      </c>
      <c r="H93" s="109"/>
    </row>
    <row r="94" ht="15.75" customHeight="1">
      <c r="A94" s="106"/>
      <c r="B94" s="106"/>
      <c r="C94" s="107"/>
      <c r="D94" s="106"/>
      <c r="E94" s="106"/>
      <c r="F94" s="106"/>
      <c r="G94" s="108">
        <f t="shared" si="1"/>
        <v>0</v>
      </c>
      <c r="H94" s="109"/>
    </row>
    <row r="95" ht="15.75" customHeight="1">
      <c r="A95" s="111"/>
      <c r="B95" s="111"/>
      <c r="C95" s="112"/>
      <c r="D95" s="111"/>
      <c r="E95" s="111"/>
      <c r="F95" s="111"/>
      <c r="G95" s="102">
        <f t="shared" si="1"/>
        <v>0</v>
      </c>
      <c r="H95" s="109"/>
    </row>
    <row r="96" ht="15.75" customHeight="1">
      <c r="A96" s="106"/>
      <c r="B96" s="106"/>
      <c r="C96" s="107"/>
      <c r="D96" s="106"/>
      <c r="E96" s="106"/>
      <c r="F96" s="106"/>
      <c r="G96" s="108">
        <f t="shared" si="1"/>
        <v>0</v>
      </c>
      <c r="H96" s="109"/>
    </row>
    <row r="97" ht="15.75" customHeight="1">
      <c r="A97" s="111"/>
      <c r="B97" s="111"/>
      <c r="C97" s="112"/>
      <c r="D97" s="111"/>
      <c r="E97" s="111"/>
      <c r="F97" s="111"/>
      <c r="G97" s="102">
        <f t="shared" si="1"/>
        <v>0</v>
      </c>
      <c r="H97" s="109"/>
    </row>
    <row r="98" ht="15.75" customHeight="1">
      <c r="A98" s="106"/>
      <c r="B98" s="106"/>
      <c r="C98" s="107"/>
      <c r="D98" s="106"/>
      <c r="E98" s="106"/>
      <c r="F98" s="106"/>
      <c r="G98" s="108">
        <f t="shared" si="1"/>
        <v>0</v>
      </c>
      <c r="H98" s="109"/>
    </row>
    <row r="99" ht="15.75" customHeight="1">
      <c r="A99" s="111"/>
      <c r="B99" s="111"/>
      <c r="C99" s="112"/>
      <c r="D99" s="111"/>
      <c r="E99" s="111"/>
      <c r="F99" s="111"/>
      <c r="G99" s="102">
        <f t="shared" si="1"/>
        <v>0</v>
      </c>
      <c r="H99" s="109"/>
    </row>
    <row r="100" ht="15.75" customHeight="1">
      <c r="A100" s="106"/>
      <c r="B100" s="106"/>
      <c r="C100" s="107"/>
      <c r="D100" s="106"/>
      <c r="E100" s="106"/>
      <c r="F100" s="106"/>
      <c r="G100" s="108">
        <f t="shared" si="1"/>
        <v>0</v>
      </c>
      <c r="H100" s="109"/>
    </row>
    <row r="101" ht="15.75" customHeight="1">
      <c r="A101" s="111"/>
      <c r="B101" s="111"/>
      <c r="C101" s="112"/>
      <c r="D101" s="111"/>
      <c r="E101" s="111"/>
      <c r="F101" s="111"/>
      <c r="G101" s="102">
        <f t="shared" si="1"/>
        <v>0</v>
      </c>
      <c r="H101" s="109"/>
    </row>
    <row r="102" ht="15.75" customHeight="1">
      <c r="A102" s="106"/>
      <c r="B102" s="106"/>
      <c r="C102" s="107"/>
      <c r="D102" s="106"/>
      <c r="E102" s="106"/>
      <c r="F102" s="106"/>
      <c r="G102" s="108">
        <f t="shared" si="1"/>
        <v>0</v>
      </c>
      <c r="H102" s="109"/>
    </row>
    <row r="103" ht="15.75" customHeight="1">
      <c r="A103" s="111"/>
      <c r="B103" s="111"/>
      <c r="C103" s="112"/>
      <c r="D103" s="111"/>
      <c r="E103" s="111"/>
      <c r="F103" s="111"/>
      <c r="G103" s="102">
        <f t="shared" si="1"/>
        <v>0</v>
      </c>
      <c r="H103" s="109"/>
    </row>
    <row r="104" ht="15.75" customHeight="1">
      <c r="A104" s="106"/>
      <c r="B104" s="106"/>
      <c r="C104" s="107"/>
      <c r="D104" s="106"/>
      <c r="E104" s="106"/>
      <c r="F104" s="106"/>
      <c r="G104" s="108">
        <f t="shared" si="1"/>
        <v>0</v>
      </c>
      <c r="H104" s="109"/>
    </row>
    <row r="105" ht="15.75" customHeight="1">
      <c r="A105" s="111"/>
      <c r="B105" s="111"/>
      <c r="C105" s="112"/>
      <c r="D105" s="111"/>
      <c r="E105" s="111"/>
      <c r="F105" s="111"/>
      <c r="G105" s="102">
        <f t="shared" si="1"/>
        <v>0</v>
      </c>
      <c r="H105" s="109"/>
    </row>
    <row r="106" ht="15.75" customHeight="1">
      <c r="A106" s="106"/>
      <c r="B106" s="106"/>
      <c r="C106" s="107"/>
      <c r="D106" s="106"/>
      <c r="E106" s="106"/>
      <c r="F106" s="106"/>
      <c r="G106" s="108">
        <f t="shared" si="1"/>
        <v>0</v>
      </c>
      <c r="H106" s="109"/>
    </row>
    <row r="107" ht="15.75" customHeight="1">
      <c r="A107" s="111"/>
      <c r="B107" s="111"/>
      <c r="C107" s="112"/>
      <c r="D107" s="111"/>
      <c r="E107" s="111"/>
      <c r="F107" s="111"/>
      <c r="G107" s="102">
        <f t="shared" si="1"/>
        <v>0</v>
      </c>
      <c r="H107" s="109"/>
    </row>
    <row r="108" ht="15.75" customHeight="1">
      <c r="A108" s="106"/>
      <c r="B108" s="106"/>
      <c r="C108" s="107"/>
      <c r="D108" s="106"/>
      <c r="E108" s="106"/>
      <c r="F108" s="106"/>
      <c r="G108" s="108">
        <f t="shared" si="1"/>
        <v>0</v>
      </c>
      <c r="H108" s="109"/>
    </row>
    <row r="109" ht="15.75" customHeight="1">
      <c r="A109" s="111"/>
      <c r="B109" s="111"/>
      <c r="C109" s="112"/>
      <c r="D109" s="111"/>
      <c r="E109" s="111"/>
      <c r="F109" s="111"/>
      <c r="G109" s="102">
        <f t="shared" si="1"/>
        <v>0</v>
      </c>
      <c r="H109" s="109"/>
    </row>
    <row r="110" ht="15.75" customHeight="1">
      <c r="A110" s="106"/>
      <c r="B110" s="106"/>
      <c r="C110" s="107"/>
      <c r="D110" s="106"/>
      <c r="E110" s="106"/>
      <c r="F110" s="106"/>
      <c r="G110" s="108">
        <f t="shared" si="1"/>
        <v>0</v>
      </c>
      <c r="H110" s="109"/>
    </row>
    <row r="111" ht="23.25" customHeight="1">
      <c r="A111" s="119" t="s">
        <v>50</v>
      </c>
      <c r="B111" s="120"/>
      <c r="C111" s="121"/>
      <c r="D111" s="121"/>
      <c r="E111" s="121"/>
      <c r="F111" s="122" t="s">
        <v>51</v>
      </c>
      <c r="G111" s="123">
        <f>SUM(G4:G34)</f>
        <v>0</v>
      </c>
      <c r="H111" s="109"/>
    </row>
    <row r="112" ht="15.75" customHeight="1">
      <c r="A112" s="124" t="s">
        <v>52</v>
      </c>
      <c r="B112" s="125">
        <f>SUMIF(E4:E110,"Indirect Cost",G4:G2262)</f>
        <v>0</v>
      </c>
      <c r="C112" s="109"/>
      <c r="D112" s="109"/>
      <c r="E112" s="126"/>
      <c r="F112" s="127"/>
      <c r="G112" s="128"/>
      <c r="H112" s="109"/>
    </row>
    <row r="113" ht="15.75" customHeight="1">
      <c r="A113" s="126"/>
      <c r="B113" s="126"/>
      <c r="C113" s="126"/>
      <c r="D113" s="126"/>
      <c r="E113" s="109"/>
      <c r="F113" s="126"/>
      <c r="G113" s="126"/>
      <c r="H113" s="109"/>
    </row>
    <row r="114" ht="15.75" customHeight="1">
      <c r="A114" s="109"/>
      <c r="B114" s="109"/>
      <c r="C114" s="109"/>
      <c r="D114" s="109"/>
      <c r="E114" s="109"/>
      <c r="F114" s="109"/>
      <c r="G114" s="109"/>
      <c r="H114" s="109"/>
    </row>
    <row r="115" ht="5.25" customHeight="1">
      <c r="A115" s="109"/>
      <c r="B115" s="109"/>
      <c r="C115" s="109"/>
      <c r="D115" s="109"/>
      <c r="E115" s="109"/>
      <c r="F115" s="109"/>
      <c r="G115" s="109"/>
      <c r="H115" s="109"/>
    </row>
    <row r="116" ht="26.25" customHeight="1">
      <c r="A116" s="84" t="s">
        <v>25</v>
      </c>
      <c r="B116" s="85"/>
      <c r="C116" s="85"/>
      <c r="D116" s="85"/>
      <c r="E116" s="85"/>
      <c r="F116" s="85"/>
      <c r="G116" s="86"/>
      <c r="H116" s="109"/>
    </row>
    <row r="117" ht="15.75" customHeight="1">
      <c r="A117" s="129" t="s">
        <v>53</v>
      </c>
      <c r="B117" s="130"/>
      <c r="C117" s="130"/>
      <c r="D117" s="130"/>
      <c r="E117" s="130"/>
      <c r="F117" s="130"/>
      <c r="G117" s="131"/>
      <c r="H117" s="109"/>
    </row>
    <row r="118" ht="15.75" customHeight="1">
      <c r="A118" s="132"/>
      <c r="B118" s="130"/>
      <c r="C118" s="130"/>
      <c r="D118" s="130"/>
      <c r="E118" s="130"/>
      <c r="F118" s="130"/>
      <c r="G118" s="131"/>
      <c r="H118" s="109"/>
    </row>
    <row r="119" ht="15.75" customHeight="1">
      <c r="A119" s="133"/>
      <c r="G119" s="8"/>
      <c r="H119" s="109"/>
    </row>
    <row r="120" ht="15.75" customHeight="1">
      <c r="A120" s="133"/>
      <c r="G120" s="8"/>
      <c r="H120" s="109"/>
    </row>
    <row r="121" ht="15.75" customHeight="1">
      <c r="A121" s="133"/>
      <c r="G121" s="8"/>
      <c r="H121" s="109"/>
    </row>
    <row r="122" ht="15.75" customHeight="1">
      <c r="A122" s="133"/>
      <c r="G122" s="8"/>
      <c r="H122" s="109"/>
    </row>
    <row r="123" ht="15.75" customHeight="1">
      <c r="A123" s="133"/>
      <c r="G123" s="8"/>
      <c r="H123" s="109"/>
    </row>
    <row r="124" ht="15.75" customHeight="1">
      <c r="A124" s="133"/>
      <c r="G124" s="8"/>
      <c r="H124" s="109"/>
    </row>
    <row r="125" ht="15.75" customHeight="1">
      <c r="A125" s="134"/>
      <c r="B125" s="135"/>
      <c r="C125" s="135"/>
      <c r="D125" s="135"/>
      <c r="E125" s="135"/>
      <c r="F125" s="135"/>
      <c r="G125" s="76"/>
      <c r="H125" s="109"/>
    </row>
    <row r="126" ht="15.75" customHeight="1">
      <c r="H126" s="109"/>
    </row>
    <row r="127" ht="27.75" customHeight="1">
      <c r="A127" s="136" t="s">
        <v>54</v>
      </c>
      <c r="B127" s="137"/>
      <c r="C127" s="137"/>
      <c r="D127" s="137"/>
      <c r="E127" s="137"/>
      <c r="F127" s="137"/>
      <c r="G127" s="137"/>
      <c r="H127" s="138"/>
    </row>
    <row r="128" ht="15.75" customHeight="1">
      <c r="A128" s="139" t="s">
        <v>55</v>
      </c>
      <c r="B128" s="140"/>
      <c r="C128" s="140"/>
      <c r="D128" s="140"/>
      <c r="E128" s="140"/>
      <c r="F128" s="140"/>
      <c r="G128" s="140"/>
      <c r="H128" s="141"/>
    </row>
    <row r="129" ht="15.75" customHeight="1">
      <c r="A129" s="142" t="s">
        <v>56</v>
      </c>
      <c r="B129" s="142" t="s">
        <v>57</v>
      </c>
      <c r="C129" s="143" t="s">
        <v>58</v>
      </c>
      <c r="D129" s="143" t="s">
        <v>59</v>
      </c>
      <c r="E129" s="143" t="s">
        <v>60</v>
      </c>
      <c r="F129" s="143" t="s">
        <v>61</v>
      </c>
      <c r="G129" s="142" t="s">
        <v>62</v>
      </c>
      <c r="H129" s="142" t="s">
        <v>63</v>
      </c>
    </row>
    <row r="130" ht="15.75" customHeight="1">
      <c r="A130" s="144"/>
      <c r="B130" s="145"/>
      <c r="C130" s="146"/>
      <c r="D130" s="147"/>
      <c r="E130" s="148"/>
      <c r="F130" s="146"/>
      <c r="G130" s="145"/>
      <c r="H130" s="149"/>
    </row>
    <row r="131" ht="15.75" customHeight="1">
      <c r="A131" s="150"/>
      <c r="B131" s="151"/>
      <c r="C131" s="152"/>
      <c r="D131" s="153"/>
      <c r="E131" s="154"/>
      <c r="F131" s="152"/>
      <c r="G131" s="151"/>
      <c r="H131" s="155"/>
    </row>
    <row r="132" ht="15.75" customHeight="1">
      <c r="A132" s="150"/>
      <c r="B132" s="151"/>
      <c r="C132" s="152"/>
      <c r="D132" s="153"/>
      <c r="E132" s="154"/>
      <c r="F132" s="152"/>
      <c r="G132" s="151"/>
      <c r="H132" s="155"/>
    </row>
    <row r="133" ht="15.75" customHeight="1">
      <c r="A133" s="150"/>
      <c r="B133" s="151"/>
      <c r="C133" s="152"/>
      <c r="D133" s="153"/>
      <c r="E133" s="154"/>
      <c r="F133" s="152"/>
      <c r="G133" s="151"/>
      <c r="H133" s="155"/>
    </row>
    <row r="134" ht="15.75" customHeight="1">
      <c r="A134" s="150"/>
      <c r="B134" s="151"/>
      <c r="C134" s="156"/>
      <c r="D134" s="156"/>
      <c r="E134" s="156"/>
      <c r="F134" s="156"/>
      <c r="G134" s="151"/>
      <c r="H134" s="155"/>
    </row>
    <row r="135" ht="15.75" customHeight="1">
      <c r="A135" s="150"/>
      <c r="B135" s="151"/>
      <c r="C135" s="156"/>
      <c r="D135" s="156"/>
      <c r="E135" s="156"/>
      <c r="F135" s="156"/>
      <c r="G135" s="151"/>
      <c r="H135" s="155"/>
    </row>
    <row r="136" ht="15.75" customHeight="1">
      <c r="A136" s="150"/>
      <c r="B136" s="151"/>
      <c r="C136" s="156"/>
      <c r="D136" s="156"/>
      <c r="E136" s="156"/>
      <c r="F136" s="156"/>
      <c r="G136" s="151"/>
      <c r="H136" s="155"/>
    </row>
    <row r="137" ht="15.75" customHeight="1">
      <c r="A137" s="150"/>
      <c r="B137" s="151"/>
      <c r="C137" s="152"/>
      <c r="D137" s="153"/>
      <c r="E137" s="154"/>
      <c r="F137" s="152"/>
      <c r="G137" s="151"/>
      <c r="H137" s="155"/>
    </row>
    <row r="138" ht="15.75" customHeight="1">
      <c r="A138" s="150"/>
      <c r="B138" s="151"/>
      <c r="C138" s="152"/>
      <c r="D138" s="153"/>
      <c r="E138" s="154"/>
      <c r="F138" s="152"/>
      <c r="G138" s="151"/>
      <c r="H138" s="155"/>
    </row>
    <row r="139" ht="15.75" customHeight="1">
      <c r="A139" s="150"/>
      <c r="B139" s="151"/>
      <c r="C139" s="152"/>
      <c r="D139" s="153"/>
      <c r="E139" s="154"/>
      <c r="F139" s="152"/>
      <c r="G139" s="151"/>
      <c r="H139" s="155"/>
    </row>
    <row r="140" ht="15.75" customHeight="1">
      <c r="A140" s="150"/>
      <c r="B140" s="151"/>
      <c r="C140" s="156"/>
      <c r="D140" s="156"/>
      <c r="E140" s="156"/>
      <c r="F140" s="156"/>
      <c r="G140" s="151"/>
      <c r="H140" s="155"/>
    </row>
    <row r="141" ht="15.75" customHeight="1">
      <c r="A141" s="150"/>
      <c r="B141" s="151"/>
      <c r="C141" s="156"/>
      <c r="D141" s="156"/>
      <c r="E141" s="156"/>
      <c r="F141" s="156"/>
      <c r="G141" s="151"/>
      <c r="H141" s="155"/>
    </row>
    <row r="142" ht="15.75" customHeight="1">
      <c r="A142" s="157"/>
      <c r="B142" s="158"/>
      <c r="C142" s="159"/>
      <c r="D142" s="159"/>
      <c r="E142" s="159"/>
      <c r="F142" s="159"/>
      <c r="G142" s="158"/>
      <c r="H142" s="160"/>
    </row>
    <row r="143" ht="15.75" customHeight="1">
      <c r="A143" s="161"/>
      <c r="B143" s="162"/>
      <c r="C143" s="163"/>
      <c r="D143" s="163"/>
      <c r="E143" s="163"/>
      <c r="F143" s="163"/>
      <c r="G143" s="162"/>
      <c r="H143" s="164"/>
    </row>
    <row r="144" ht="15.75" customHeight="1">
      <c r="A144" s="157"/>
      <c r="B144" s="158"/>
      <c r="C144" s="159"/>
      <c r="D144" s="159"/>
      <c r="E144" s="159"/>
      <c r="F144" s="159"/>
      <c r="G144" s="158"/>
      <c r="H144" s="160"/>
    </row>
    <row r="145" ht="15.75" customHeight="1">
      <c r="A145" s="161"/>
      <c r="B145" s="162"/>
      <c r="C145" s="163"/>
      <c r="D145" s="163"/>
      <c r="E145" s="163"/>
      <c r="F145" s="163"/>
      <c r="G145" s="162"/>
      <c r="H145" s="164"/>
    </row>
    <row r="146" ht="15.75" customHeight="1">
      <c r="A146" s="157"/>
      <c r="B146" s="158"/>
      <c r="C146" s="159"/>
      <c r="D146" s="159"/>
      <c r="E146" s="159"/>
      <c r="F146" s="159"/>
      <c r="G146" s="158"/>
      <c r="H146" s="160"/>
    </row>
    <row r="147" ht="15.75" customHeight="1">
      <c r="A147" s="157"/>
      <c r="B147" s="158"/>
      <c r="C147" s="159"/>
      <c r="D147" s="159"/>
      <c r="E147" s="159"/>
      <c r="F147" s="159"/>
      <c r="G147" s="158"/>
      <c r="H147" s="160"/>
    </row>
    <row r="148" ht="15.75" customHeight="1">
      <c r="A148" s="161"/>
      <c r="B148" s="162"/>
      <c r="C148" s="163"/>
      <c r="D148" s="163"/>
      <c r="E148" s="163"/>
      <c r="F148" s="163"/>
      <c r="G148" s="162"/>
      <c r="H148" s="164"/>
    </row>
    <row r="149" ht="15.75" customHeight="1">
      <c r="A149" s="157"/>
      <c r="B149" s="158"/>
      <c r="C149" s="159"/>
      <c r="D149" s="159"/>
      <c r="E149" s="159"/>
      <c r="F149" s="159"/>
      <c r="G149" s="158"/>
      <c r="H149" s="160"/>
    </row>
    <row r="150" ht="15.75" customHeight="1">
      <c r="A150" s="161"/>
      <c r="B150" s="162"/>
      <c r="C150" s="163"/>
      <c r="D150" s="163"/>
      <c r="E150" s="163"/>
      <c r="F150" s="163"/>
      <c r="G150" s="162"/>
      <c r="H150" s="164"/>
    </row>
    <row r="151" ht="15.75" customHeight="1">
      <c r="A151" s="157"/>
      <c r="B151" s="158"/>
      <c r="C151" s="159"/>
      <c r="D151" s="159"/>
      <c r="E151" s="159"/>
      <c r="F151" s="159"/>
      <c r="G151" s="158"/>
      <c r="H151" s="160"/>
    </row>
    <row r="152" ht="15.75" customHeight="1">
      <c r="A152" s="165"/>
      <c r="B152" s="166"/>
      <c r="C152" s="167"/>
      <c r="D152" s="167"/>
      <c r="E152" s="167"/>
      <c r="F152" s="167"/>
      <c r="G152" s="166"/>
      <c r="H152" s="168"/>
    </row>
    <row r="153" ht="15.75" customHeight="1">
      <c r="A153" s="109"/>
      <c r="B153" s="109"/>
      <c r="C153" s="109"/>
      <c r="D153" s="109"/>
      <c r="E153" s="109"/>
      <c r="F153" s="109"/>
      <c r="G153" s="109"/>
      <c r="H153" s="109"/>
    </row>
  </sheetData>
  <mergeCells count="7">
    <mergeCell ref="A1:G1"/>
    <mergeCell ref="A2:G2"/>
    <mergeCell ref="A116:G116"/>
    <mergeCell ref="A117:G117"/>
    <mergeCell ref="A118:G125"/>
    <mergeCell ref="A127:H127"/>
    <mergeCell ref="A128:H128"/>
  </mergeCells>
  <dataValidations>
    <dataValidation type="list" allowBlank="1" showInputMessage="1" showErrorMessage="1" prompt="Click and enter a value from range" sqref="F4:F110">
      <formula1>'Project Year 2'!$I$4:$I$14</formula1>
    </dataValidation>
    <dataValidation type="list" allowBlank="1" showErrorMessage="1" sqref="C130:C152">
      <formula1>"Certified,Non-Certified"</formula1>
    </dataValidation>
    <dataValidation type="list" allowBlank="1" showErrorMessage="1" sqref="D130:D152">
      <formula1>"0.25,0.33,0.5,0.66,0.8,1"</formula1>
    </dataValidation>
    <dataValidation type="list" allowBlank="1" showErrorMessage="1" sqref="E130:F152">
      <formula1>"Yes,No"</formula1>
    </dataValidation>
    <dataValidation type="list" allowBlank="1" showErrorMessage="1" sqref="E4:E110">
      <formula1>"Pre-Award Cost,Implementation,Indirect Cost,Planning"</formula1>
    </dataValidation>
  </dataValidations>
  <printOptions/>
  <pageMargins bottom="0.75" footer="0.0" header="0.0" left="0.7" right="0.7" top="0.75"/>
  <pageSetup orientation="landscape"/>
  <drawing r:id="rId2"/>
  <legacyDrawing r:id="rId3"/>
  <tableParts count="3">
    <tablePart r:id="rId7"/>
    <tablePart r:id="rId8"/>
    <tablePart r:id="rId9"/>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63"/>
    <col customWidth="1" min="2" max="2" width="46.63"/>
    <col customWidth="1" min="3" max="10" width="14.0"/>
  </cols>
  <sheetData>
    <row r="1" ht="18.75" customHeight="1">
      <c r="A1" s="170" t="s">
        <v>65</v>
      </c>
      <c r="B1" s="137"/>
      <c r="C1" s="137"/>
      <c r="D1" s="137"/>
      <c r="E1" s="137"/>
      <c r="F1" s="137"/>
      <c r="G1" s="137"/>
      <c r="H1" s="137"/>
      <c r="I1" s="137"/>
      <c r="J1" s="138"/>
    </row>
    <row r="2" ht="18.75" customHeight="1">
      <c r="A2" s="133"/>
      <c r="J2" s="8"/>
    </row>
    <row r="3" ht="18.75" customHeight="1">
      <c r="A3" s="133"/>
      <c r="J3" s="8"/>
    </row>
    <row r="4" ht="18.75" customHeight="1">
      <c r="A4" s="134"/>
      <c r="B4" s="135"/>
      <c r="C4" s="135"/>
      <c r="D4" s="135"/>
      <c r="E4" s="135"/>
      <c r="F4" s="135"/>
      <c r="G4" s="135"/>
      <c r="H4" s="135"/>
      <c r="I4" s="135"/>
      <c r="J4" s="76"/>
    </row>
    <row r="5" ht="18.75" customHeight="1">
      <c r="A5" s="171" t="s">
        <v>66</v>
      </c>
      <c r="B5" s="3"/>
      <c r="C5" s="172">
        <v>110.0</v>
      </c>
      <c r="D5" s="172" t="s">
        <v>67</v>
      </c>
      <c r="E5" s="173" t="s">
        <v>68</v>
      </c>
      <c r="F5" s="173" t="s">
        <v>69</v>
      </c>
      <c r="G5" s="172" t="s">
        <v>70</v>
      </c>
      <c r="H5" s="173" t="s">
        <v>71</v>
      </c>
      <c r="I5" s="173" t="s">
        <v>72</v>
      </c>
      <c r="J5" s="174"/>
    </row>
    <row r="6" ht="18.75" customHeight="1">
      <c r="A6" s="175" t="s">
        <v>73</v>
      </c>
      <c r="B6" s="3"/>
      <c r="C6" s="176" t="s">
        <v>74</v>
      </c>
      <c r="D6" s="176" t="s">
        <v>75</v>
      </c>
      <c r="E6" s="177" t="s">
        <v>76</v>
      </c>
      <c r="F6" s="177" t="s">
        <v>77</v>
      </c>
      <c r="G6" s="178" t="s">
        <v>78</v>
      </c>
      <c r="H6" s="177" t="s">
        <v>79</v>
      </c>
      <c r="I6" s="177" t="s">
        <v>80</v>
      </c>
      <c r="J6" s="179" t="s">
        <v>81</v>
      </c>
    </row>
    <row r="7" ht="18.75" customHeight="1">
      <c r="A7" s="180" t="s">
        <v>82</v>
      </c>
      <c r="B7" s="181" t="s">
        <v>83</v>
      </c>
      <c r="C7" s="182" t="s">
        <v>84</v>
      </c>
      <c r="D7" s="182" t="s">
        <v>84</v>
      </c>
      <c r="E7" s="183"/>
      <c r="F7" s="183"/>
      <c r="G7" s="183"/>
      <c r="H7" s="183"/>
      <c r="I7" s="183"/>
      <c r="J7" s="183"/>
    </row>
    <row r="8" ht="18.75" customHeight="1">
      <c r="A8" s="184">
        <v>40100.0</v>
      </c>
      <c r="B8" s="185" t="s">
        <v>85</v>
      </c>
      <c r="C8" s="186">
        <f>'Project Year 2'!J4+'Project Year 1'!J4</f>
        <v>0</v>
      </c>
      <c r="D8" s="186">
        <f>'Project Year 2'!J6+'Project Year 1'!J5</f>
        <v>0</v>
      </c>
      <c r="E8" s="186">
        <f>'Project Year 2'!J7+'Project Year 1'!J6</f>
        <v>0</v>
      </c>
      <c r="F8" s="187"/>
      <c r="G8" s="187"/>
      <c r="H8" s="187"/>
      <c r="I8" s="187"/>
      <c r="J8" s="188">
        <f t="shared" ref="J8:J13" si="1">sum(C8:I8)</f>
        <v>0</v>
      </c>
    </row>
    <row r="9" ht="18.75" customHeight="1">
      <c r="A9" s="184">
        <v>41000.0</v>
      </c>
      <c r="B9" s="189" t="s">
        <v>86</v>
      </c>
      <c r="C9" s="187"/>
      <c r="D9" s="187"/>
      <c r="E9" s="187"/>
      <c r="F9" s="187"/>
      <c r="G9" s="187"/>
      <c r="H9" s="186">
        <f>'Project Year 2'!J7+'Project Year 1'!J7</f>
        <v>0</v>
      </c>
      <c r="I9" s="187"/>
      <c r="J9" s="188">
        <f t="shared" si="1"/>
        <v>0</v>
      </c>
    </row>
    <row r="10" ht="18.75" customHeight="1">
      <c r="A10" s="184">
        <v>45100.0</v>
      </c>
      <c r="B10" s="189" t="s">
        <v>87</v>
      </c>
      <c r="C10" s="187"/>
      <c r="D10" s="187"/>
      <c r="E10" s="186">
        <f>'Project Year 2'!J9+'Project Year 1'!J8</f>
        <v>0</v>
      </c>
      <c r="F10" s="186">
        <f>'Project Year 2'!J9+'Project Year 1'!J9</f>
        <v>0</v>
      </c>
      <c r="G10" s="186">
        <f>'Project Year 2'!J9+'Project Year 1'!J10</f>
        <v>0</v>
      </c>
      <c r="H10" s="186">
        <f>'Project Year 2'!M9+'Project Year 1'!J11</f>
        <v>0</v>
      </c>
      <c r="I10" s="187"/>
      <c r="J10" s="188">
        <f t="shared" si="1"/>
        <v>0</v>
      </c>
    </row>
    <row r="11" ht="18.75" customHeight="1">
      <c r="A11" s="184" t="s">
        <v>88</v>
      </c>
      <c r="B11" s="189" t="s">
        <v>89</v>
      </c>
      <c r="C11" s="187"/>
      <c r="D11" s="187"/>
      <c r="E11" s="187"/>
      <c r="F11" s="187"/>
      <c r="G11" s="187"/>
      <c r="H11" s="187"/>
      <c r="I11" s="186">
        <f>'Project Year 2'!N10+'Project Year 1'!J12</f>
        <v>0</v>
      </c>
      <c r="J11" s="188">
        <f t="shared" si="1"/>
        <v>0</v>
      </c>
    </row>
    <row r="12" ht="18.75" customHeight="1">
      <c r="A12" s="184" t="s">
        <v>90</v>
      </c>
      <c r="B12" s="189" t="s">
        <v>91</v>
      </c>
      <c r="C12" s="187"/>
      <c r="D12" s="187"/>
      <c r="E12" s="187"/>
      <c r="F12" s="186">
        <f>'Project Year 2'!J11+'Project Year 1'!J13</f>
        <v>0</v>
      </c>
      <c r="G12" s="187"/>
      <c r="H12" s="187"/>
      <c r="I12" s="187"/>
      <c r="J12" s="188">
        <f t="shared" si="1"/>
        <v>0</v>
      </c>
    </row>
    <row r="13" ht="18.75" customHeight="1">
      <c r="A13" s="184" t="s">
        <v>92</v>
      </c>
      <c r="B13" s="189" t="s">
        <v>93</v>
      </c>
      <c r="C13" s="190"/>
      <c r="D13" s="190"/>
      <c r="E13" s="190"/>
      <c r="F13" s="190"/>
      <c r="G13" s="190"/>
      <c r="H13" s="190"/>
      <c r="I13" s="186">
        <f>'Project Year 2'!N12+'Project Year 1'!J14</f>
        <v>0</v>
      </c>
      <c r="J13" s="188">
        <f t="shared" si="1"/>
        <v>0</v>
      </c>
    </row>
    <row r="14" ht="18.75" customHeight="1">
      <c r="A14" s="191"/>
      <c r="B14" s="192" t="s">
        <v>94</v>
      </c>
      <c r="C14" s="188">
        <f t="shared" ref="C14:I14" si="2">sum(C8:C13)</f>
        <v>0</v>
      </c>
      <c r="D14" s="188">
        <f t="shared" si="2"/>
        <v>0</v>
      </c>
      <c r="E14" s="188">
        <f t="shared" si="2"/>
        <v>0</v>
      </c>
      <c r="F14" s="188">
        <f t="shared" si="2"/>
        <v>0</v>
      </c>
      <c r="G14" s="188">
        <f t="shared" si="2"/>
        <v>0</v>
      </c>
      <c r="H14" s="188">
        <f t="shared" si="2"/>
        <v>0</v>
      </c>
      <c r="I14" s="188">
        <f t="shared" si="2"/>
        <v>0</v>
      </c>
      <c r="J14" s="188"/>
    </row>
    <row r="15" ht="18.75" customHeight="1">
      <c r="A15" s="193"/>
      <c r="B15" s="192"/>
      <c r="C15" s="194" t="s">
        <v>95</v>
      </c>
      <c r="D15" s="2"/>
      <c r="E15" s="2"/>
      <c r="F15" s="2"/>
      <c r="G15" s="2"/>
      <c r="H15" s="2"/>
      <c r="I15" s="3"/>
      <c r="J15" s="188">
        <f>sum(J8:J13)</f>
        <v>0</v>
      </c>
    </row>
    <row r="16" ht="18.75" customHeight="1">
      <c r="A16" s="195"/>
      <c r="B16" s="195"/>
      <c r="C16" s="196" t="s">
        <v>96</v>
      </c>
      <c r="D16" s="2"/>
      <c r="E16" s="2"/>
      <c r="F16" s="2"/>
      <c r="G16" s="2"/>
      <c r="H16" s="2"/>
      <c r="I16" s="3"/>
      <c r="J16" s="197">
        <f>'Project Year 2'!B112+'Project Year 1'!B112</f>
        <v>0</v>
      </c>
    </row>
    <row r="17" ht="18.75" customHeight="1">
      <c r="A17" s="198"/>
      <c r="B17" s="198"/>
      <c r="C17" s="199" t="s">
        <v>97</v>
      </c>
      <c r="D17" s="2"/>
      <c r="E17" s="2"/>
      <c r="F17" s="2"/>
      <c r="G17" s="2"/>
      <c r="H17" s="2"/>
      <c r="I17" s="3"/>
      <c r="J17" s="200">
        <f>sum(J15:J16)</f>
        <v>0</v>
      </c>
    </row>
  </sheetData>
  <mergeCells count="12">
    <mergeCell ref="I6:I7"/>
    <mergeCell ref="J6:J7"/>
    <mergeCell ref="C15:I15"/>
    <mergeCell ref="C16:I16"/>
    <mergeCell ref="C17:I17"/>
    <mergeCell ref="A1:J4"/>
    <mergeCell ref="A5:B5"/>
    <mergeCell ref="A6:B6"/>
    <mergeCell ref="E6:E7"/>
    <mergeCell ref="F6:F7"/>
    <mergeCell ref="G6:G7"/>
    <mergeCell ref="H6:H7"/>
  </mergeCells>
  <hyperlinks>
    <hyperlink r:id="rId1" ref="A6"/>
  </hyperlinks>
  <printOptions/>
  <pageMargins bottom="0.75" footer="0.0" header="0.0" left="0.7" right="0.7" top="0.75"/>
  <pageSetup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9" width="20.63"/>
  </cols>
  <sheetData>
    <row r="1" ht="72.0" customHeight="1">
      <c r="A1" s="201" t="s">
        <v>98</v>
      </c>
      <c r="B1" s="2"/>
      <c r="C1" s="2"/>
      <c r="D1" s="2"/>
      <c r="E1" s="2"/>
      <c r="F1" s="2"/>
      <c r="G1" s="2"/>
      <c r="H1" s="2"/>
      <c r="I1" s="3"/>
    </row>
    <row r="2" ht="26.25" customHeight="1">
      <c r="A2" s="202" t="s">
        <v>99</v>
      </c>
      <c r="I2" s="8"/>
    </row>
    <row r="3" ht="21.0" customHeight="1">
      <c r="A3" s="203"/>
      <c r="B3" s="203"/>
      <c r="C3" s="204" t="s">
        <v>100</v>
      </c>
      <c r="D3" s="204" t="s">
        <v>67</v>
      </c>
      <c r="E3" s="204" t="s">
        <v>68</v>
      </c>
      <c r="F3" s="204" t="s">
        <v>69</v>
      </c>
      <c r="G3" s="204" t="s">
        <v>70</v>
      </c>
      <c r="H3" s="204" t="s">
        <v>71</v>
      </c>
      <c r="I3" s="204" t="s">
        <v>72</v>
      </c>
    </row>
    <row r="4" ht="46.5" customHeight="1">
      <c r="A4" s="205" t="s">
        <v>82</v>
      </c>
      <c r="B4" s="205" t="s">
        <v>101</v>
      </c>
      <c r="C4" s="205" t="s">
        <v>74</v>
      </c>
      <c r="D4" s="205" t="s">
        <v>75</v>
      </c>
      <c r="E4" s="205" t="s">
        <v>102</v>
      </c>
      <c r="F4" s="205" t="s">
        <v>103</v>
      </c>
      <c r="G4" s="205" t="s">
        <v>104</v>
      </c>
      <c r="H4" s="205" t="s">
        <v>79</v>
      </c>
      <c r="I4" s="205" t="s">
        <v>80</v>
      </c>
    </row>
    <row r="5" ht="87.0" customHeight="1">
      <c r="A5" s="205">
        <v>40100.0</v>
      </c>
      <c r="B5" s="205" t="s">
        <v>105</v>
      </c>
      <c r="C5" s="206" t="s">
        <v>106</v>
      </c>
      <c r="D5" s="207"/>
      <c r="E5" s="206" t="s">
        <v>107</v>
      </c>
      <c r="F5" s="208"/>
      <c r="G5" s="208"/>
      <c r="H5" s="208"/>
      <c r="I5" s="208"/>
    </row>
    <row r="6" ht="87.0" customHeight="1">
      <c r="A6" s="205">
        <v>41000.0</v>
      </c>
      <c r="B6" s="205" t="s">
        <v>108</v>
      </c>
      <c r="C6" s="208"/>
      <c r="D6" s="208"/>
      <c r="E6" s="208"/>
      <c r="F6" s="208"/>
      <c r="G6" s="208"/>
      <c r="H6" s="206" t="s">
        <v>108</v>
      </c>
      <c r="I6" s="208"/>
    </row>
    <row r="7" ht="87.0" customHeight="1">
      <c r="A7" s="205">
        <v>45100.0</v>
      </c>
      <c r="B7" s="205" t="s">
        <v>109</v>
      </c>
      <c r="C7" s="208"/>
      <c r="D7" s="208"/>
      <c r="E7" s="206" t="s">
        <v>110</v>
      </c>
      <c r="F7" s="206" t="s">
        <v>111</v>
      </c>
      <c r="G7" s="206" t="s">
        <v>112</v>
      </c>
      <c r="H7" s="206" t="s">
        <v>113</v>
      </c>
      <c r="I7" s="208"/>
    </row>
    <row r="8" ht="87.0" customHeight="1">
      <c r="A8" s="205" t="s">
        <v>114</v>
      </c>
      <c r="B8" s="205" t="s">
        <v>89</v>
      </c>
      <c r="C8" s="208"/>
      <c r="D8" s="208"/>
      <c r="E8" s="208"/>
      <c r="F8" s="208"/>
      <c r="G8" s="208"/>
      <c r="H8" s="208"/>
      <c r="I8" s="206" t="s">
        <v>115</v>
      </c>
    </row>
    <row r="9" ht="87.0" customHeight="1">
      <c r="A9" s="205" t="s">
        <v>116</v>
      </c>
      <c r="B9" s="205" t="s">
        <v>117</v>
      </c>
      <c r="C9" s="208"/>
      <c r="D9" s="208"/>
      <c r="E9" s="208"/>
      <c r="F9" s="206" t="s">
        <v>118</v>
      </c>
      <c r="G9" s="208"/>
      <c r="H9" s="208"/>
      <c r="I9" s="208"/>
    </row>
    <row r="10" ht="87.0" customHeight="1">
      <c r="A10" s="205" t="s">
        <v>92</v>
      </c>
      <c r="B10" s="205" t="s">
        <v>93</v>
      </c>
      <c r="C10" s="208"/>
      <c r="D10" s="208"/>
      <c r="E10" s="208"/>
      <c r="F10" s="208"/>
      <c r="G10" s="208"/>
      <c r="H10" s="208"/>
      <c r="I10" s="206" t="s">
        <v>119</v>
      </c>
    </row>
    <row r="11">
      <c r="A11" s="209" t="s">
        <v>120</v>
      </c>
      <c r="B11" s="2"/>
      <c r="C11" s="2"/>
      <c r="D11" s="2"/>
      <c r="E11" s="2"/>
      <c r="F11" s="2"/>
      <c r="G11" s="2"/>
      <c r="H11" s="2"/>
      <c r="I11" s="3"/>
    </row>
    <row r="12">
      <c r="A12" s="205" t="s">
        <v>66</v>
      </c>
      <c r="B12" s="210" t="s">
        <v>121</v>
      </c>
      <c r="C12" s="2"/>
      <c r="D12" s="2"/>
      <c r="E12" s="2"/>
      <c r="F12" s="2"/>
      <c r="G12" s="2"/>
      <c r="H12" s="3"/>
      <c r="I12" s="205" t="s">
        <v>122</v>
      </c>
    </row>
    <row r="13" ht="30.0" customHeight="1">
      <c r="A13" s="211">
        <v>441.0</v>
      </c>
      <c r="B13" s="212" t="s">
        <v>123</v>
      </c>
      <c r="C13" s="2"/>
      <c r="D13" s="2"/>
      <c r="E13" s="2"/>
      <c r="F13" s="2"/>
      <c r="G13" s="2"/>
      <c r="H13" s="3"/>
      <c r="I13" s="211" t="s">
        <v>124</v>
      </c>
    </row>
    <row r="14" ht="30.0" customHeight="1">
      <c r="A14" s="211">
        <v>450.0</v>
      </c>
      <c r="B14" s="212" t="s">
        <v>125</v>
      </c>
      <c r="C14" s="2"/>
      <c r="D14" s="2"/>
      <c r="E14" s="2"/>
      <c r="F14" s="2"/>
      <c r="G14" s="2"/>
      <c r="H14" s="3"/>
      <c r="I14" s="211" t="s">
        <v>124</v>
      </c>
    </row>
    <row r="15" ht="30.0" customHeight="1">
      <c r="A15" s="211">
        <v>520.0</v>
      </c>
      <c r="B15" s="212" t="s">
        <v>126</v>
      </c>
      <c r="C15" s="2"/>
      <c r="D15" s="2"/>
      <c r="E15" s="2"/>
      <c r="F15" s="2"/>
      <c r="G15" s="2"/>
      <c r="H15" s="3"/>
      <c r="I15" s="211" t="s">
        <v>124</v>
      </c>
    </row>
    <row r="16" ht="30.0" customHeight="1">
      <c r="A16" s="211">
        <v>715.0</v>
      </c>
      <c r="B16" s="212" t="s">
        <v>127</v>
      </c>
      <c r="C16" s="2"/>
      <c r="D16" s="2"/>
      <c r="E16" s="2"/>
      <c r="F16" s="2"/>
      <c r="G16" s="2"/>
      <c r="H16" s="3"/>
      <c r="I16" s="211" t="s">
        <v>124</v>
      </c>
    </row>
    <row r="17" ht="30.0" customHeight="1">
      <c r="A17" s="211">
        <v>720.0</v>
      </c>
      <c r="B17" s="212" t="s">
        <v>128</v>
      </c>
      <c r="C17" s="2"/>
      <c r="D17" s="2"/>
      <c r="E17" s="2"/>
      <c r="F17" s="2"/>
      <c r="G17" s="2"/>
      <c r="H17" s="3"/>
      <c r="I17" s="211" t="s">
        <v>124</v>
      </c>
    </row>
    <row r="18" ht="30.0" customHeight="1">
      <c r="A18" s="211">
        <v>831.0</v>
      </c>
      <c r="B18" s="212" t="s">
        <v>129</v>
      </c>
      <c r="C18" s="2"/>
      <c r="D18" s="2"/>
      <c r="E18" s="2"/>
      <c r="F18" s="2"/>
      <c r="G18" s="2"/>
      <c r="H18" s="3"/>
      <c r="I18" s="211" t="s">
        <v>124</v>
      </c>
    </row>
    <row r="19" ht="30.0" customHeight="1">
      <c r="A19" s="211">
        <v>832.0</v>
      </c>
      <c r="B19" s="212" t="s">
        <v>130</v>
      </c>
      <c r="C19" s="2"/>
      <c r="D19" s="2"/>
      <c r="E19" s="2"/>
      <c r="F19" s="2"/>
      <c r="G19" s="2"/>
      <c r="H19" s="3"/>
      <c r="I19" s="211" t="s">
        <v>124</v>
      </c>
    </row>
    <row r="20" ht="30.0" customHeight="1">
      <c r="A20" s="211">
        <v>833.0</v>
      </c>
      <c r="B20" s="212" t="s">
        <v>131</v>
      </c>
      <c r="C20" s="2"/>
      <c r="D20" s="2"/>
      <c r="E20" s="2"/>
      <c r="F20" s="2"/>
      <c r="G20" s="2"/>
      <c r="H20" s="3"/>
      <c r="I20" s="211" t="s">
        <v>124</v>
      </c>
    </row>
    <row r="21" ht="30.0" customHeight="1">
      <c r="A21" s="211">
        <v>835.0</v>
      </c>
      <c r="B21" s="212" t="s">
        <v>132</v>
      </c>
      <c r="C21" s="2"/>
      <c r="D21" s="2"/>
      <c r="E21" s="2"/>
      <c r="F21" s="2"/>
      <c r="G21" s="2"/>
      <c r="H21" s="3"/>
      <c r="I21" s="211" t="s">
        <v>124</v>
      </c>
    </row>
    <row r="22" ht="30.0" customHeight="1">
      <c r="A22" s="213" t="s">
        <v>133</v>
      </c>
      <c r="B22" s="2"/>
      <c r="C22" s="2"/>
      <c r="D22" s="2"/>
      <c r="E22" s="2"/>
      <c r="F22" s="2"/>
      <c r="G22" s="2"/>
      <c r="H22" s="2"/>
      <c r="I22" s="3"/>
    </row>
    <row r="23">
      <c r="A23" s="205" t="s">
        <v>134</v>
      </c>
      <c r="B23" s="210" t="s">
        <v>135</v>
      </c>
      <c r="C23" s="210" t="s">
        <v>136</v>
      </c>
      <c r="D23" s="2"/>
      <c r="E23" s="2"/>
      <c r="F23" s="2"/>
      <c r="G23" s="2"/>
      <c r="H23" s="2"/>
      <c r="I23" s="3"/>
    </row>
    <row r="24">
      <c r="A24" s="211">
        <v>40100.0</v>
      </c>
      <c r="B24" s="205" t="s">
        <v>137</v>
      </c>
      <c r="C24" s="214" t="s">
        <v>138</v>
      </c>
      <c r="D24" s="2"/>
      <c r="E24" s="2"/>
      <c r="F24" s="2"/>
      <c r="G24" s="2"/>
      <c r="H24" s="2"/>
      <c r="I24" s="3"/>
    </row>
    <row r="25">
      <c r="A25" s="211">
        <v>41000.0</v>
      </c>
      <c r="B25" s="205" t="s">
        <v>108</v>
      </c>
      <c r="C25" s="214" t="s">
        <v>139</v>
      </c>
      <c r="D25" s="2"/>
      <c r="E25" s="2"/>
      <c r="F25" s="2"/>
      <c r="G25" s="2"/>
      <c r="H25" s="2"/>
      <c r="I25" s="3"/>
    </row>
    <row r="26">
      <c r="A26" s="211">
        <v>45100.0</v>
      </c>
      <c r="B26" s="205" t="s">
        <v>140</v>
      </c>
      <c r="C26" s="214" t="s">
        <v>141</v>
      </c>
      <c r="D26" s="2"/>
      <c r="E26" s="2"/>
      <c r="F26" s="2"/>
      <c r="G26" s="2"/>
      <c r="H26" s="2"/>
      <c r="I26" s="3"/>
    </row>
    <row r="27">
      <c r="A27" s="211" t="s">
        <v>142</v>
      </c>
      <c r="B27" s="205" t="s">
        <v>89</v>
      </c>
      <c r="C27" s="214" t="s">
        <v>143</v>
      </c>
      <c r="D27" s="2"/>
      <c r="E27" s="2"/>
      <c r="F27" s="2"/>
      <c r="G27" s="2"/>
      <c r="H27" s="2"/>
      <c r="I27" s="3"/>
    </row>
    <row r="28">
      <c r="A28" s="211" t="s">
        <v>116</v>
      </c>
      <c r="B28" s="205" t="s">
        <v>144</v>
      </c>
      <c r="C28" s="214" t="s">
        <v>145</v>
      </c>
      <c r="D28" s="2"/>
      <c r="E28" s="2"/>
      <c r="F28" s="2"/>
      <c r="G28" s="2"/>
      <c r="H28" s="2"/>
      <c r="I28" s="3"/>
    </row>
    <row r="29">
      <c r="A29" s="211" t="s">
        <v>146</v>
      </c>
      <c r="B29" s="205" t="s">
        <v>147</v>
      </c>
      <c r="C29" s="214" t="s">
        <v>148</v>
      </c>
      <c r="D29" s="2"/>
      <c r="E29" s="2"/>
      <c r="F29" s="2"/>
      <c r="G29" s="2"/>
      <c r="H29" s="2"/>
      <c r="I29" s="3"/>
    </row>
  </sheetData>
  <mergeCells count="21">
    <mergeCell ref="A1:I1"/>
    <mergeCell ref="A2:I2"/>
    <mergeCell ref="A11:I11"/>
    <mergeCell ref="B12:H12"/>
    <mergeCell ref="B13:H13"/>
    <mergeCell ref="B14:H14"/>
    <mergeCell ref="B15:H15"/>
    <mergeCell ref="B16:H16"/>
    <mergeCell ref="B17:H17"/>
    <mergeCell ref="B18:H18"/>
    <mergeCell ref="B19:H19"/>
    <mergeCell ref="B20:H20"/>
    <mergeCell ref="B21:H21"/>
    <mergeCell ref="A22:I22"/>
    <mergeCell ref="C23:I23"/>
    <mergeCell ref="C24:I24"/>
    <mergeCell ref="C25:I25"/>
    <mergeCell ref="C26:I26"/>
    <mergeCell ref="C27:I27"/>
    <mergeCell ref="C28:I28"/>
    <mergeCell ref="C29:I29"/>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