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4_{FB4E1656-2351-4D9E-971E-64DCF0D0BE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LA" sheetId="1" r:id="rId1"/>
    <sheet name="Math" sheetId="6" r:id="rId2"/>
    <sheet name="ELA &amp; Math" sheetId="7" r:id="rId3"/>
    <sheet name="Science" sheetId="8" r:id="rId4"/>
    <sheet name="Social Studies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8" l="1"/>
  <c r="H9" i="6"/>
  <c r="C5" i="8"/>
  <c r="D5" i="8"/>
  <c r="E5" i="8"/>
  <c r="F5" i="8"/>
  <c r="G5" i="8"/>
  <c r="B5" i="8"/>
  <c r="C4" i="9"/>
  <c r="D4" i="9"/>
  <c r="E4" i="9"/>
  <c r="F4" i="9"/>
  <c r="G4" i="9"/>
  <c r="B4" i="9"/>
  <c r="C9" i="7"/>
  <c r="B9" i="7"/>
  <c r="D9" i="7" s="1"/>
  <c r="C9" i="6"/>
  <c r="D9" i="6"/>
  <c r="E9" i="6"/>
  <c r="F9" i="6"/>
  <c r="G9" i="6"/>
  <c r="B9" i="6"/>
  <c r="H4" i="9" l="1"/>
  <c r="C9" i="1"/>
  <c r="D9" i="1"/>
  <c r="E9" i="1"/>
  <c r="F9" i="1"/>
  <c r="H9" i="1" s="1"/>
  <c r="G9" i="1"/>
  <c r="B9" i="1"/>
</calcChain>
</file>

<file path=xl/sharedStrings.xml><?xml version="1.0" encoding="utf-8"?>
<sst xmlns="http://schemas.openxmlformats.org/spreadsheetml/2006/main" count="77" uniqueCount="42">
  <si>
    <t>Grade 3</t>
  </si>
  <si>
    <t>Grade 4</t>
  </si>
  <si>
    <t>Grade 5</t>
  </si>
  <si>
    <t>Grade 6</t>
  </si>
  <si>
    <t>Grade 7</t>
  </si>
  <si>
    <t>Grade 8</t>
  </si>
  <si>
    <t>Grand Total</t>
  </si>
  <si>
    <t>Statewide</t>
  </si>
  <si>
    <t>ELA
Below Proficiency</t>
  </si>
  <si>
    <t>ELA 
Approaching Proficiency</t>
  </si>
  <si>
    <t>ELA 
At Proficiency</t>
  </si>
  <si>
    <t>ELA 
Above Proficiency</t>
  </si>
  <si>
    <t>ELA
Total
Proficient</t>
  </si>
  <si>
    <t>ELA
Total
Tested</t>
  </si>
  <si>
    <t>ELA
Proficient 
%</t>
  </si>
  <si>
    <t>Data Note:</t>
  </si>
  <si>
    <t>Math
Below Proficiency</t>
  </si>
  <si>
    <t>Math 
Approaching Proficiency</t>
  </si>
  <si>
    <t>Math 
At Proficiency</t>
  </si>
  <si>
    <t>Math 
Above Proficiency</t>
  </si>
  <si>
    <t>Math
Total
Proficient</t>
  </si>
  <si>
    <t>Math
Total
Tested</t>
  </si>
  <si>
    <t>Math
Proficient 
%</t>
  </si>
  <si>
    <t>Both ELA &amp; Math
Total
Proficient</t>
  </si>
  <si>
    <t>Both ELA &amp; Math
Total
Tested</t>
  </si>
  <si>
    <t>Both ELA &amp; Math
Proficient 
%</t>
  </si>
  <si>
    <t>Science
Below Proficiency</t>
  </si>
  <si>
    <t>Science 
Approaching Proficiency</t>
  </si>
  <si>
    <t>Science 
At Proficiency</t>
  </si>
  <si>
    <t>Science 
Above Proficiency</t>
  </si>
  <si>
    <t>Science
Total
Proficient</t>
  </si>
  <si>
    <t>Science
Total
Tested</t>
  </si>
  <si>
    <t>Science
Proficient 
%</t>
  </si>
  <si>
    <t>Social Studies
Below Proficiency</t>
  </si>
  <si>
    <t>Social Studies 
Approaching Proficiency</t>
  </si>
  <si>
    <t>Social Studies 
At Proficiency</t>
  </si>
  <si>
    <t>Social Studies 
Above Proficiency</t>
  </si>
  <si>
    <t>Social Studies
Total
Proficient</t>
  </si>
  <si>
    <t>Social Studies
Total
Tested</t>
  </si>
  <si>
    <t>Social Studies
Proficient 
%</t>
  </si>
  <si>
    <t>Scores reflect all ILEARN Spring 2024 testers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</si>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</sst>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6" fillId="0" borderId="0" xfId="0" applyFont="1"/>
    <xf numFmtId="0" fontId="4" fillId="2" borderId="6" xfId="0" applyFont="1" applyFill="1" applyBorder="1" applyAlignment="1">
      <alignment horizontal="center"/>
    </xf>
    <xf numFmtId="10" fontId="0" fillId="0" borderId="0" xfId="0" applyNumberFormat="1"/>
    <xf numFmtId="43" fontId="2" fillId="0" borderId="0" xfId="2" applyFont="1"/>
    <xf numFmtId="43" fontId="0" fillId="0" borderId="0" xfId="2" applyFont="1"/>
    <xf numFmtId="0" fontId="2" fillId="2" borderId="3" xfId="2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2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164" fontId="4" fillId="3" borderId="11" xfId="1" applyNumberFormat="1" applyFont="1" applyFill="1" applyBorder="1" applyAlignment="1">
      <alignment horizontal="center" wrapText="1"/>
    </xf>
    <xf numFmtId="0" fontId="4" fillId="3" borderId="11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A2" sqref="A2"/>
    </sheetView>
  </sheetViews>
  <sheetFormatPr defaultColWidth="9.140625" defaultRowHeight="15.75" x14ac:dyDescent="0.25"/>
  <cols>
    <col min="1" max="8" width="16.140625" style="1" customWidth="1"/>
    <col min="9" max="16384" width="9.140625" style="1"/>
  </cols>
  <sheetData>
    <row r="1" spans="1:10" s="12" customFormat="1" ht="21" x14ac:dyDescent="0.35">
      <c r="B1" s="24" t="s">
        <v>41</v>
      </c>
      <c r="C1" s="25"/>
      <c r="D1" s="25"/>
      <c r="E1" s="25"/>
      <c r="F1" s="25"/>
      <c r="G1" s="25"/>
      <c r="H1" s="26"/>
    </row>
    <row r="2" spans="1:10" s="2" customFormat="1" ht="56.25" x14ac:dyDescent="0.3">
      <c r="A2" s="23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12</v>
      </c>
      <c r="G2" s="21" t="s">
        <v>13</v>
      </c>
      <c r="H2" s="22" t="s">
        <v>14</v>
      </c>
    </row>
    <row r="3" spans="1:10" ht="15.75" customHeight="1" x14ac:dyDescent="0.25">
      <c r="A3" s="6" t="s">
        <v>0</v>
      </c>
      <c r="B3" s="7">
        <v>32549</v>
      </c>
      <c r="C3" s="18">
        <v>17665</v>
      </c>
      <c r="D3" s="18">
        <v>19170</v>
      </c>
      <c r="E3" s="18">
        <v>12395</v>
      </c>
      <c r="F3" s="18">
        <v>31565</v>
      </c>
      <c r="G3" s="18">
        <v>81779</v>
      </c>
      <c r="H3" s="8">
        <v>0.38597928563</v>
      </c>
      <c r="J3" s="14"/>
    </row>
    <row r="4" spans="1:10" ht="15.75" customHeight="1" x14ac:dyDescent="0.25">
      <c r="A4" s="9" t="s">
        <v>1</v>
      </c>
      <c r="B4" s="10">
        <v>29878</v>
      </c>
      <c r="C4" s="19">
        <v>18383</v>
      </c>
      <c r="D4" s="19">
        <v>18899</v>
      </c>
      <c r="E4" s="19">
        <v>15733</v>
      </c>
      <c r="F4" s="19">
        <v>34632</v>
      </c>
      <c r="G4" s="19">
        <v>82893</v>
      </c>
      <c r="H4" s="11">
        <v>0.41779161087</v>
      </c>
      <c r="J4" s="14"/>
    </row>
    <row r="5" spans="1:10" ht="15.75" customHeight="1" x14ac:dyDescent="0.25">
      <c r="A5" s="9" t="s">
        <v>2</v>
      </c>
      <c r="B5" s="10">
        <v>30882</v>
      </c>
      <c r="C5" s="19">
        <v>17609</v>
      </c>
      <c r="D5" s="19">
        <v>21916</v>
      </c>
      <c r="E5" s="19">
        <v>10835</v>
      </c>
      <c r="F5" s="19">
        <v>32751</v>
      </c>
      <c r="G5" s="19">
        <v>81242</v>
      </c>
      <c r="H5" s="11">
        <v>0.40312892346000001</v>
      </c>
      <c r="J5" s="14"/>
    </row>
    <row r="6" spans="1:10" ht="15.75" customHeight="1" x14ac:dyDescent="0.25">
      <c r="A6" s="9" t="s">
        <v>3</v>
      </c>
      <c r="B6" s="10">
        <v>29650</v>
      </c>
      <c r="C6" s="19">
        <v>18957</v>
      </c>
      <c r="D6" s="19">
        <v>20183</v>
      </c>
      <c r="E6" s="19">
        <v>13768</v>
      </c>
      <c r="F6" s="19">
        <v>33951</v>
      </c>
      <c r="G6" s="19">
        <v>82558</v>
      </c>
      <c r="H6" s="11">
        <v>0.41123815983000001</v>
      </c>
      <c r="J6" s="14"/>
    </row>
    <row r="7" spans="1:10" ht="15.75" customHeight="1" x14ac:dyDescent="0.25">
      <c r="A7" s="9" t="s">
        <v>4</v>
      </c>
      <c r="B7" s="10">
        <v>26396</v>
      </c>
      <c r="C7" s="19">
        <v>21421</v>
      </c>
      <c r="D7" s="19">
        <v>20389</v>
      </c>
      <c r="E7" s="19">
        <v>13945</v>
      </c>
      <c r="F7" s="19">
        <v>34334</v>
      </c>
      <c r="G7" s="19">
        <v>82151</v>
      </c>
      <c r="H7" s="11">
        <v>0.41793770007999997</v>
      </c>
      <c r="J7" s="14"/>
    </row>
    <row r="8" spans="1:10" s="15" customFormat="1" ht="15.75" customHeight="1" x14ac:dyDescent="0.25">
      <c r="A8" s="9" t="s">
        <v>5</v>
      </c>
      <c r="B8" s="17">
        <v>27039</v>
      </c>
      <c r="C8" s="20">
        <v>20586</v>
      </c>
      <c r="D8" s="20">
        <v>19337</v>
      </c>
      <c r="E8" s="20">
        <v>16039</v>
      </c>
      <c r="F8" s="20">
        <v>35376</v>
      </c>
      <c r="G8" s="20">
        <v>83001</v>
      </c>
      <c r="H8" s="11">
        <v>0.42621173237999999</v>
      </c>
      <c r="J8" s="16"/>
    </row>
    <row r="9" spans="1:10" s="2" customFormat="1" ht="18.75" x14ac:dyDescent="0.3">
      <c r="A9" s="3" t="s">
        <v>6</v>
      </c>
      <c r="B9" s="4">
        <f>SUM(B3:B8)</f>
        <v>176394</v>
      </c>
      <c r="C9" s="13">
        <f t="shared" ref="C9:G9" si="0">SUM(C3:C8)</f>
        <v>114621</v>
      </c>
      <c r="D9" s="13">
        <f t="shared" si="0"/>
        <v>119894</v>
      </c>
      <c r="E9" s="13">
        <f t="shared" si="0"/>
        <v>82715</v>
      </c>
      <c r="F9" s="13">
        <f t="shared" si="0"/>
        <v>202609</v>
      </c>
      <c r="G9" s="13">
        <f t="shared" si="0"/>
        <v>493624</v>
      </c>
      <c r="H9" s="5">
        <f>F9/G9</f>
        <v>0.41045208498776398</v>
      </c>
    </row>
    <row r="11" spans="1:10" x14ac:dyDescent="0.25">
      <c r="A11" s="1" t="s">
        <v>15</v>
      </c>
    </row>
    <row r="12" spans="1:10" x14ac:dyDescent="0.25">
      <c r="A12" s="1" t="s">
        <v>40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A2" sqref="A2"/>
    </sheetView>
  </sheetViews>
  <sheetFormatPr defaultColWidth="9.140625" defaultRowHeight="15.75" x14ac:dyDescent="0.25"/>
  <cols>
    <col min="1" max="8" width="16.140625" style="1" customWidth="1"/>
    <col min="9" max="16384" width="9.140625" style="1"/>
  </cols>
  <sheetData>
    <row r="1" spans="1:10" s="12" customFormat="1" ht="21" x14ac:dyDescent="0.35">
      <c r="B1" s="24" t="s">
        <v>41</v>
      </c>
      <c r="C1" s="25"/>
      <c r="D1" s="25"/>
      <c r="E1" s="25"/>
      <c r="F1" s="25"/>
      <c r="G1" s="25"/>
      <c r="H1" s="26"/>
    </row>
    <row r="2" spans="1:10" s="2" customFormat="1" ht="56.25" x14ac:dyDescent="0.3">
      <c r="A2" s="23" t="s">
        <v>7</v>
      </c>
      <c r="B2" s="21" t="s">
        <v>16</v>
      </c>
      <c r="C2" s="21" t="s">
        <v>17</v>
      </c>
      <c r="D2" s="21" t="s">
        <v>18</v>
      </c>
      <c r="E2" s="21" t="s">
        <v>19</v>
      </c>
      <c r="F2" s="21" t="s">
        <v>20</v>
      </c>
      <c r="G2" s="21" t="s">
        <v>21</v>
      </c>
      <c r="H2" s="22" t="s">
        <v>22</v>
      </c>
    </row>
    <row r="3" spans="1:10" ht="15.75" customHeight="1" x14ac:dyDescent="0.25">
      <c r="A3" s="6" t="s">
        <v>0</v>
      </c>
      <c r="B3" s="7">
        <v>23935</v>
      </c>
      <c r="C3" s="18">
        <v>14963</v>
      </c>
      <c r="D3" s="18">
        <v>23234</v>
      </c>
      <c r="E3" s="18">
        <v>19604</v>
      </c>
      <c r="F3" s="18">
        <v>42838</v>
      </c>
      <c r="G3" s="18">
        <v>81736</v>
      </c>
      <c r="H3" s="8">
        <v>0.52410198687999998</v>
      </c>
      <c r="J3" s="14"/>
    </row>
    <row r="4" spans="1:10" ht="15.75" customHeight="1" x14ac:dyDescent="0.25">
      <c r="A4" s="9" t="s">
        <v>1</v>
      </c>
      <c r="B4" s="10">
        <v>27108</v>
      </c>
      <c r="C4" s="19">
        <v>16010</v>
      </c>
      <c r="D4" s="19">
        <v>23998</v>
      </c>
      <c r="E4" s="19">
        <v>15735</v>
      </c>
      <c r="F4" s="19">
        <v>39733</v>
      </c>
      <c r="G4" s="19">
        <v>82851</v>
      </c>
      <c r="H4" s="11">
        <v>0.47957176135000001</v>
      </c>
      <c r="J4" s="14"/>
    </row>
    <row r="5" spans="1:10" ht="15.75" customHeight="1" x14ac:dyDescent="0.25">
      <c r="A5" s="9" t="s">
        <v>2</v>
      </c>
      <c r="B5" s="10">
        <v>28855</v>
      </c>
      <c r="C5" s="19">
        <v>19214</v>
      </c>
      <c r="D5" s="19">
        <v>17827</v>
      </c>
      <c r="E5" s="19">
        <v>15308</v>
      </c>
      <c r="F5" s="19">
        <v>33135</v>
      </c>
      <c r="G5" s="19">
        <v>81204</v>
      </c>
      <c r="H5" s="11">
        <v>0.40804640165</v>
      </c>
      <c r="J5" s="14"/>
    </row>
    <row r="6" spans="1:10" ht="15.75" customHeight="1" x14ac:dyDescent="0.25">
      <c r="A6" s="9" t="s">
        <v>3</v>
      </c>
      <c r="B6" s="10">
        <v>32469</v>
      </c>
      <c r="C6" s="19">
        <v>18618</v>
      </c>
      <c r="D6" s="19">
        <v>17509</v>
      </c>
      <c r="E6" s="19">
        <v>13922</v>
      </c>
      <c r="F6" s="19">
        <v>31431</v>
      </c>
      <c r="G6" s="19">
        <v>82518</v>
      </c>
      <c r="H6" s="11">
        <v>0.380898713</v>
      </c>
      <c r="J6" s="14"/>
    </row>
    <row r="7" spans="1:10" ht="15.75" customHeight="1" x14ac:dyDescent="0.25">
      <c r="A7" s="9" t="s">
        <v>4</v>
      </c>
      <c r="B7" s="10">
        <v>33423</v>
      </c>
      <c r="C7" s="19">
        <v>20849</v>
      </c>
      <c r="D7" s="19">
        <v>15045</v>
      </c>
      <c r="E7" s="19">
        <v>12735</v>
      </c>
      <c r="F7" s="19">
        <v>27780</v>
      </c>
      <c r="G7" s="19">
        <v>82052</v>
      </c>
      <c r="H7" s="11">
        <v>0.33856578754</v>
      </c>
      <c r="J7" s="14"/>
    </row>
    <row r="8" spans="1:10" s="15" customFormat="1" ht="15.75" customHeight="1" x14ac:dyDescent="0.25">
      <c r="A8" s="9" t="s">
        <v>5</v>
      </c>
      <c r="B8" s="17">
        <v>36926</v>
      </c>
      <c r="C8" s="20">
        <v>19962</v>
      </c>
      <c r="D8" s="20">
        <v>13211</v>
      </c>
      <c r="E8" s="20">
        <v>12812</v>
      </c>
      <c r="F8" s="20">
        <v>26023</v>
      </c>
      <c r="G8" s="20">
        <v>82911</v>
      </c>
      <c r="H8" s="11">
        <v>0.31386667630999998</v>
      </c>
      <c r="J8" s="16"/>
    </row>
    <row r="9" spans="1:10" s="2" customFormat="1" ht="18.75" x14ac:dyDescent="0.3">
      <c r="A9" s="3" t="s">
        <v>6</v>
      </c>
      <c r="B9" s="4">
        <f>SUM(B3:B8)</f>
        <v>182716</v>
      </c>
      <c r="C9" s="13">
        <f t="shared" ref="C9:G9" si="0">SUM(C3:C8)</f>
        <v>109616</v>
      </c>
      <c r="D9" s="13">
        <f t="shared" si="0"/>
        <v>110824</v>
      </c>
      <c r="E9" s="13">
        <f t="shared" si="0"/>
        <v>90116</v>
      </c>
      <c r="F9" s="13">
        <f t="shared" si="0"/>
        <v>200940</v>
      </c>
      <c r="G9" s="13">
        <f t="shared" si="0"/>
        <v>493272</v>
      </c>
      <c r="H9" s="5">
        <f>F9/G9</f>
        <v>0.40736145574855254</v>
      </c>
    </row>
    <row r="11" spans="1:10" x14ac:dyDescent="0.25">
      <c r="A11" s="1" t="s">
        <v>15</v>
      </c>
    </row>
    <row r="12" spans="1:10" x14ac:dyDescent="0.25">
      <c r="A12" s="1" t="s">
        <v>40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A2" sqref="A2"/>
    </sheetView>
  </sheetViews>
  <sheetFormatPr defaultColWidth="9.140625" defaultRowHeight="15.75" x14ac:dyDescent="0.25"/>
  <cols>
    <col min="1" max="1" width="16.140625" style="1" customWidth="1"/>
    <col min="2" max="4" width="21.5703125" style="1" customWidth="1"/>
    <col min="5" max="16384" width="9.140625" style="1"/>
  </cols>
  <sheetData>
    <row r="1" spans="1:4" s="12" customFormat="1" ht="21" x14ac:dyDescent="0.35">
      <c r="B1" s="24" t="s">
        <v>41</v>
      </c>
      <c r="C1" s="25"/>
      <c r="D1" s="25"/>
    </row>
    <row r="2" spans="1:4" s="2" customFormat="1" ht="56.25" x14ac:dyDescent="0.3">
      <c r="A2" s="23" t="s">
        <v>7</v>
      </c>
      <c r="B2" s="21" t="s">
        <v>23</v>
      </c>
      <c r="C2" s="21" t="s">
        <v>24</v>
      </c>
      <c r="D2" s="22" t="s">
        <v>25</v>
      </c>
    </row>
    <row r="3" spans="1:4" ht="15.75" customHeight="1" x14ac:dyDescent="0.25">
      <c r="A3" s="6" t="s">
        <v>0</v>
      </c>
      <c r="B3" s="18">
        <v>28178</v>
      </c>
      <c r="C3" s="18">
        <v>81694</v>
      </c>
      <c r="D3" s="8">
        <v>0.34492129164000002</v>
      </c>
    </row>
    <row r="4" spans="1:4" ht="15.75" customHeight="1" x14ac:dyDescent="0.25">
      <c r="A4" s="9" t="s">
        <v>1</v>
      </c>
      <c r="B4" s="19">
        <v>28908</v>
      </c>
      <c r="C4" s="19">
        <v>82811</v>
      </c>
      <c r="D4" s="11">
        <v>0.34908405887999999</v>
      </c>
    </row>
    <row r="5" spans="1:4" ht="15.75" customHeight="1" x14ac:dyDescent="0.25">
      <c r="A5" s="9" t="s">
        <v>2</v>
      </c>
      <c r="B5" s="19">
        <v>25132</v>
      </c>
      <c r="C5" s="19">
        <v>81165</v>
      </c>
      <c r="D5" s="11">
        <v>0.30964085504</v>
      </c>
    </row>
    <row r="6" spans="1:4" ht="15.75" customHeight="1" x14ac:dyDescent="0.25">
      <c r="A6" s="9" t="s">
        <v>3</v>
      </c>
      <c r="B6" s="19">
        <v>24672</v>
      </c>
      <c r="C6" s="19">
        <v>82436</v>
      </c>
      <c r="D6" s="11">
        <v>0.29928671939000001</v>
      </c>
    </row>
    <row r="7" spans="1:4" ht="15.75" customHeight="1" x14ac:dyDescent="0.25">
      <c r="A7" s="9" t="s">
        <v>4</v>
      </c>
      <c r="B7" s="19">
        <v>22929</v>
      </c>
      <c r="C7" s="19">
        <v>81945</v>
      </c>
      <c r="D7" s="11">
        <v>0.27980962840000001</v>
      </c>
    </row>
    <row r="8" spans="1:4" s="15" customFormat="1" ht="15.75" customHeight="1" x14ac:dyDescent="0.25">
      <c r="A8" s="9" t="s">
        <v>5</v>
      </c>
      <c r="B8" s="20">
        <v>22098</v>
      </c>
      <c r="C8" s="20">
        <v>82805</v>
      </c>
      <c r="D8" s="11">
        <v>0.26686794274999998</v>
      </c>
    </row>
    <row r="9" spans="1:4" s="2" customFormat="1" ht="18.75" x14ac:dyDescent="0.3">
      <c r="A9" s="3" t="s">
        <v>6</v>
      </c>
      <c r="B9" s="4">
        <f>SUM(B3:B8)</f>
        <v>151917</v>
      </c>
      <c r="C9" s="13">
        <f>SUM(C3:C8)</f>
        <v>492856</v>
      </c>
      <c r="D9" s="5">
        <f>B9/C9</f>
        <v>0.30823810605937635</v>
      </c>
    </row>
    <row r="11" spans="1:4" x14ac:dyDescent="0.25">
      <c r="A11" s="1" t="s">
        <v>15</v>
      </c>
    </row>
    <row r="12" spans="1:4" x14ac:dyDescent="0.25">
      <c r="A12" s="1" t="s">
        <v>40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>
      <selection activeCell="A2" sqref="A2"/>
    </sheetView>
  </sheetViews>
  <sheetFormatPr defaultColWidth="9.140625" defaultRowHeight="15.75" x14ac:dyDescent="0.25"/>
  <cols>
    <col min="1" max="8" width="16.140625" style="1" customWidth="1"/>
    <col min="9" max="16384" width="9.140625" style="1"/>
  </cols>
  <sheetData>
    <row r="1" spans="1:10" s="12" customFormat="1" ht="21" x14ac:dyDescent="0.35">
      <c r="B1" s="24" t="s">
        <v>41</v>
      </c>
      <c r="C1" s="25"/>
      <c r="D1" s="25"/>
      <c r="E1" s="25"/>
      <c r="F1" s="25"/>
      <c r="G1" s="25"/>
      <c r="H1" s="26"/>
    </row>
    <row r="2" spans="1:10" s="2" customFormat="1" ht="56.25" x14ac:dyDescent="0.3">
      <c r="A2" s="23" t="s">
        <v>7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31</v>
      </c>
      <c r="H2" s="22" t="s">
        <v>32</v>
      </c>
    </row>
    <row r="3" spans="1:10" ht="15.75" customHeight="1" x14ac:dyDescent="0.25">
      <c r="A3" s="6" t="s">
        <v>1</v>
      </c>
      <c r="B3" s="7">
        <v>15621</v>
      </c>
      <c r="C3" s="18">
        <v>30769</v>
      </c>
      <c r="D3" s="18">
        <v>26577</v>
      </c>
      <c r="E3" s="18">
        <v>9776</v>
      </c>
      <c r="F3" s="18">
        <v>36353</v>
      </c>
      <c r="G3" s="18">
        <v>82743</v>
      </c>
      <c r="H3" s="8">
        <v>0.43934834365999997</v>
      </c>
      <c r="J3" s="14"/>
    </row>
    <row r="4" spans="1:10" ht="15.75" customHeight="1" x14ac:dyDescent="0.25">
      <c r="A4" s="9" t="s">
        <v>3</v>
      </c>
      <c r="B4" s="10">
        <v>17250</v>
      </c>
      <c r="C4" s="19">
        <v>30134</v>
      </c>
      <c r="D4" s="19">
        <v>15615</v>
      </c>
      <c r="E4" s="19">
        <v>18852</v>
      </c>
      <c r="F4" s="19">
        <v>34467</v>
      </c>
      <c r="G4" s="19">
        <v>81851</v>
      </c>
      <c r="H4" s="11">
        <v>0.42109442766999999</v>
      </c>
      <c r="J4" s="14"/>
    </row>
    <row r="5" spans="1:10" s="2" customFormat="1" ht="18.75" x14ac:dyDescent="0.3">
      <c r="A5" s="3" t="s">
        <v>6</v>
      </c>
      <c r="B5" s="4">
        <f>SUM(B3:B4)</f>
        <v>32871</v>
      </c>
      <c r="C5" s="4">
        <f t="shared" ref="C5:G5" si="0">SUM(C3:C4)</f>
        <v>60903</v>
      </c>
      <c r="D5" s="4">
        <f t="shared" si="0"/>
        <v>42192</v>
      </c>
      <c r="E5" s="4">
        <f t="shared" si="0"/>
        <v>28628</v>
      </c>
      <c r="F5" s="4">
        <f t="shared" si="0"/>
        <v>70820</v>
      </c>
      <c r="G5" s="4">
        <f t="shared" si="0"/>
        <v>164594</v>
      </c>
      <c r="H5" s="5">
        <f>F5/G5</f>
        <v>0.43027084826907419</v>
      </c>
    </row>
    <row r="7" spans="1:10" x14ac:dyDescent="0.25">
      <c r="A7" s="1" t="s">
        <v>15</v>
      </c>
    </row>
    <row r="8" spans="1:10" x14ac:dyDescent="0.25">
      <c r="A8" s="1" t="s">
        <v>40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A2" sqref="A2"/>
    </sheetView>
  </sheetViews>
  <sheetFormatPr defaultColWidth="9.140625" defaultRowHeight="15.75" x14ac:dyDescent="0.25"/>
  <cols>
    <col min="1" max="8" width="16.140625" style="1" customWidth="1"/>
    <col min="9" max="16384" width="9.140625" style="1"/>
  </cols>
  <sheetData>
    <row r="1" spans="1:10" s="12" customFormat="1" ht="21" x14ac:dyDescent="0.35">
      <c r="B1" s="24" t="s">
        <v>41</v>
      </c>
      <c r="C1" s="25"/>
      <c r="D1" s="25"/>
      <c r="E1" s="25"/>
      <c r="F1" s="25"/>
      <c r="G1" s="25"/>
      <c r="H1" s="26"/>
    </row>
    <row r="2" spans="1:10" s="2" customFormat="1" ht="75" x14ac:dyDescent="0.3">
      <c r="A2" s="23" t="s">
        <v>7</v>
      </c>
      <c r="B2" s="21" t="s">
        <v>33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2" t="s">
        <v>39</v>
      </c>
    </row>
    <row r="3" spans="1:10" ht="15.75" customHeight="1" x14ac:dyDescent="0.25">
      <c r="A3" s="6" t="s">
        <v>2</v>
      </c>
      <c r="B3" s="7">
        <v>35989</v>
      </c>
      <c r="C3" s="18">
        <v>14224</v>
      </c>
      <c r="D3" s="18">
        <v>17571</v>
      </c>
      <c r="E3" s="18">
        <v>13315</v>
      </c>
      <c r="F3" s="18">
        <v>30886</v>
      </c>
      <c r="G3" s="18">
        <v>81099</v>
      </c>
      <c r="H3" s="8">
        <v>0.38084316698999998</v>
      </c>
      <c r="J3" s="14"/>
    </row>
    <row r="4" spans="1:10" s="2" customFormat="1" ht="18.75" x14ac:dyDescent="0.3">
      <c r="A4" s="3" t="s">
        <v>6</v>
      </c>
      <c r="B4" s="4">
        <f>SUM(B3)</f>
        <v>35989</v>
      </c>
      <c r="C4" s="13">
        <f t="shared" ref="C4:G4" si="0">SUM(C3)</f>
        <v>14224</v>
      </c>
      <c r="D4" s="13">
        <f t="shared" si="0"/>
        <v>17571</v>
      </c>
      <c r="E4" s="13">
        <f t="shared" si="0"/>
        <v>13315</v>
      </c>
      <c r="F4" s="13">
        <f t="shared" si="0"/>
        <v>30886</v>
      </c>
      <c r="G4" s="13">
        <f t="shared" si="0"/>
        <v>81099</v>
      </c>
      <c r="H4" s="5">
        <f>F4/G4</f>
        <v>0.3808431669934278</v>
      </c>
    </row>
    <row r="6" spans="1:10" x14ac:dyDescent="0.25">
      <c r="A6" s="1" t="s">
        <v>15</v>
      </c>
    </row>
    <row r="7" spans="1:10" x14ac:dyDescent="0.25">
      <c r="A7" s="1" t="s">
        <v>40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26F41AFD1F54F85A95C7AA0243844" ma:contentTypeVersion="14" ma:contentTypeDescription="Create a new document." ma:contentTypeScope="" ma:versionID="9d6694de88ce416c69aa92a585a85d47">
  <xsd:schema xmlns:xsd="http://www.w3.org/2001/XMLSchema" xmlns:xs="http://www.w3.org/2001/XMLSchema" xmlns:p="http://schemas.microsoft.com/office/2006/metadata/properties" xmlns:ns2="6e7abaab-4bfe-4b63-8dbf-3a9f49820f38" xmlns:ns3="291ec28c-cc56-4ff9-b351-378275c0f0bc" targetNamespace="http://schemas.microsoft.com/office/2006/metadata/properties" ma:root="true" ma:fieldsID="613bbfe875752c030b1f8426e04db8ad" ns2:_="" ns3:_="">
    <xsd:import namespace="6e7abaab-4bfe-4b63-8dbf-3a9f49820f38"/>
    <xsd:import namespace="291ec28c-cc56-4ff9-b351-378275c0f0bc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Reten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abaab-4bfe-4b63-8dbf-3a9f49820f38" elementFormDefault="qualified">
    <xsd:import namespace="http://schemas.microsoft.com/office/2006/documentManagement/types"/>
    <xsd:import namespace="http://schemas.microsoft.com/office/infopath/2007/PartnerControls"/>
    <xsd:element name="Notes" ma:index="8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Retention" ma:index="9" nillable="true" ma:displayName="Retention" ma:format="Dropdown" ma:internalName="Retentio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x0020_" ma:index="21" nillable="true" ma:displayName=" " ma:format="Dropdown" ma:internalName="_x0020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ec28c-cc56-4ff9-b351-378275c0f0b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a7fb465-92e4-48ac-a0f1-89522a5a1915}" ma:internalName="TaxCatchAll" ma:showField="CatchAllData" ma:web="291ec28c-cc56-4ff9-b351-378275c0f0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A1A1-02E4-43F0-985C-CB657E787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418D5B-9613-49E8-9229-C85003BE3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abaab-4bfe-4b63-8dbf-3a9f49820f38"/>
    <ds:schemaRef ds:uri="291ec28c-cc56-4ff9-b351-378275c0f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ELA</vt:lpstr>
      <vt:lpstr>Math</vt:lpstr>
      <vt:lpstr>ELA &amp; Math</vt:lpstr>
      <vt:lpstr>Science</vt:lpstr>
      <vt:lpstr>Social Studies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2024-07-12T15:12:41Z</dcterms:created>
  <dcterms:modified xsi:type="dcterms:W3CDTF">2024-10-17T21:17:55Z</dcterms:modified>
</cp:coreProperties>
</file>