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E47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<sst xmlns="http://schemas.openxmlformats.org/spreadsheetml/2006/main" count="1082" uniqueCount="365">
  <si>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</si>
  <si>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</si>
  <si>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</si>
  <si>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</si>
  <si>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</si>
  <si>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</si>
  <si>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</si>
  <si>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</si>
  <si>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</si>
  <si>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</si>
  <si>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</si>
  <si>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</si>
  <si>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</si>
  <si>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</si>
  <si>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</si>
  <si>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</si>
  <si>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</si>
  <si>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</si>
  <si>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</si>
  <si>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</si>
  <si>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</si>
  <si>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</si>
  <si>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</si>
  <si>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</si>
  <si>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</si>
  <si>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</si>
  <si>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</si>
  <si>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</si>
  <si>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</si>
  <si>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</si>
  <si>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</si>
  <si>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</si>
  <si>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</si>
  <si>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</si>
  <si>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</si>
  <si>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</si>
  <si>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</si>
  <si>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</si>
  <si>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</si>
  <si>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</si>
  <si>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</si>
  <si>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</si>
  <si>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</si>
  <si>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</si>
  <si>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</si>
  <si>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</si>
  <si>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</si>
  <si>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</si>
  <si>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</si>
  <si>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</si>
  <si>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</si>
  <si>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</si>
  <si>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</si>
  <si>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</si>
  <si>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</si>
  <si>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</si>
  <si>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</si>
  <si>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</si>
  <si>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</si>
  <si>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</si>
  <si>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</si>
  <si>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</si>
  <si>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</si>
  <si>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</si>
  <si>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</si>
  <si>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</si>
  <si>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</si>
  <si>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</si>
  <si>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</si>
  <si>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</si>
  <si>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</si>
  <si>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</si>
  <si>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</si>
  <si>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</si>
  <si>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</si>
  <si>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</si>
  <si>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</si>
  <si>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</si>
  <si>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</si>
  <si>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</si>
  <si>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</si>
  <si>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</si>
  <si>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</si>
  <si>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</si>
  <si>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</si>
  <si>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</si>
  <si>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</si>
  <si>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</si>
  <si>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</si>
  <si>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</si>
  <si>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</si>
  <si>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</si>
  <si>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</si>
  <si>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</si>
  <si>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</si>
  <si>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</si>
  <si>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</si>
  <si>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</si>
  <si>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</si>
  <si>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</si>
  <si>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</si>
  <si>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</si>
  <si>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</si>
  <si>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</si>
  <si>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</si>
  <si>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</si>
  <si>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</si>
  <si>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</si>
  <si>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</si>
  <si>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</si>
  <si>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</si>
  <si>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</si>
  <si>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</si>
  <si>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</si>
  <si>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</si>
  <si>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</si>
  <si>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</si>
  <si>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</si>
  <si>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</si>
  <si>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</si>
  <si>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</si>
  <si>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</si>
  <si>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</si>
  <si>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</si>
  <si>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</si>
  <si>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</si>
  <si>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</si>
  <si>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</si>
  <si>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</si>
  <si>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</si>
  <si>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</si>
  <si>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</si>
  <si>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</si>
  <si>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</si>
  <si>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</si>
  <si>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</si>
  <si>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</si>
  <si>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</si>
  <si>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</si>
  <si>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</si>
  <si>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</si>
  <si>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</si>
  <si>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</si>
  <si>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</si>
  <si>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</si>
  <si>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</si>
  <si>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</si>
  <si>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</si>
  <si>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</si>
  <si>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</si>
  <si>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</si>
  <si>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</si>
  <si>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</si>
  <si>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</si>
  <si>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</si>
  <si>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</si>
  <si>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</si>
  <si>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</si>
  <si>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</si>
  <si>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</si>
  <si>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</si>
  <si>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</si>
  <si>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</si>
  <si>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</si>
  <si>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</si>
  <si>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</si>
  <si>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</si>
  <si>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</si>
  <si>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</si>
  <si>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</si>
  <si>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</si>
  <si>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</si>
  <si>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</si>
  <si>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</si>
  <si>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</si>
  <si>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</si>
  <si>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</si>
  <si>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</si>
  <si>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</si>
  <si>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</si>
  <si>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</si>
  <si>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</si>
  <si>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</si>
  <si>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</si>
  <si>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</si>
  <si>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</si>
  <si>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</si>
  <si>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</si>
  <si>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</si>
  <si>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</si>
  <si>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</si>
  <si>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</si>
  <si>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</si>
  <si>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</si>
  <si>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</si>
  <si>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</si>
  <si>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</si>
  <si>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</si>
  <si>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</si>
  <si>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</si>
  <si>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</si>
  <si>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</si>
  <si>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</si>
  <si>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</si>
  <si>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</si>
  <si>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</si>
  <si>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</si>
  <si>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</si>
  <si>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</si>
  <si>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</si>
  <si>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</si>
  <si>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</si>
  <si>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</si>
  <si>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</si>
  <si>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</si>
  <si>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</si>
  <si>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</si>
  <si>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</si>
  <si>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</si>
  <si>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</si>
  <si>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</si>
  <si>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</si>
  <si>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</si>
  <si>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</si>
  <si>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</si>
  <si>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</si>
  <si>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</si>
  <si>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</si>
  <si>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</si>
  <si>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</si>
  <si>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</si>
  <si>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</si>
  <si>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</si>
  <si>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</si>
  <si>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</si>
  <si>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</si>
  <si>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</si>
  <si>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</si>
  <si>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</si>
  <si>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</si>
  <si>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</si>
  <si>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</si>
  <si>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</si>
  <si>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</si>
  <si>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</si>
  <si>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</si>
  <si>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</si>
  <si>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</si>
  <si>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</si>
  <si>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</si>
  <si>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</si>
  <si>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</si>
  <si>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</si>
  <si>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</si>
  <si>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</si>
  <si>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</si>
  <si>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</si>
  <si>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</si>
  <si>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</si>
  <si>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</si>
  <si>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</si>
  <si>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</si>
  <si>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</si>
  <si>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</si>
  <si>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</si>
  <si>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</si>
  <si>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</si>
  <si>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</si>
  <si>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</si>
  <si>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</si>
  <si>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</si>
  <si>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</si>
  <si>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</si>
  <si>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</si>
  <si>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</si>
  <si>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</si>
  <si>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</si>
  <si>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</si>
  <si>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</si>
  <si>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</si>
  <si>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</si>
  <si>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</si>
  <si>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</si>
  <si>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</si>
  <si>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</si>
  <si>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</si>
  <si>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</si>
  <si>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</si>
  <si>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</si>
  <si>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</si>
  <si>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</si>
  <si>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</si>
  <si>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</si>
  <si>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</si>
  <si>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</si>
  <si>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</si>
  <si>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</si>
  <si>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</si>
  <si>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</si>
  <si>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</si>
  <si>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</si>
  <si>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</si>
  <si>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</si>
  <si>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</si>
  <si>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</si>
  <si>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</si>
  <si>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</si>
  <si>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</si>
  <si>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</si>
  <si>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</si>
  <si>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</si>
  <si>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</si>
  <si>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</si>
  <si>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</si>
  <si>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</si>
  <si>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</si>
  <si>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</si>
  <si>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</si>
  <si>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</si>
  <si>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</si>
  <si>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</si>
  <si>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</si>
  <si>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</si>
  <si>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</si>
  <si>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</si>
  <si>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</si>
  <si>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</si>
  <si>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</si>
  <si>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</si>
  <si>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</si>
  <si>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</si>
  <si>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</si>
  <si>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</si>
  <si>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</si>
  <si>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</si>
  <si>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</si>
  <si>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</si>
  <si>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</si>
  <si>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</si>
  <si>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</si>
  <si>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</si>
  <si>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</si>
  <si>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</si>
  <si>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</si>
  <si>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</si>
  <si>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</si>
  <si>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</si>
  <si>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</si>
  <si>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</si>
  <si>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</si>
  <si>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</si>
  <si>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</si>
  <si>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</si>
  <si>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</si>
  <si>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</si>
  <si>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</si>
  <si>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</si>
  <si>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</si>
  <si>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</si>
  <si>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</si>
  <si>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This request is for the following Services:  </t>
  </si>
  <si>
    <t>Knox, Gibson, Pike, Posey, Vanderburgh, Warrick</t>
  </si>
  <si>
    <t>List the Standards: Day Treatment, Sex Offender Treatment, DV-Batterers Intervention Services, Home-Based Family Centered Casework, Home-Based Family Centered Therapy, Visitation Facilitation, Comprehensive Services, Diagnostic/Evaluation Services, Substance Use Outpatient Treatment, Substance Use Disorder Assessment, Support Groups for Resource Families, Counseling, Family Prep</t>
  </si>
  <si>
    <t>1670-Interpreter Servies-Substance Use Disorder Assessment</t>
  </si>
  <si>
    <t>Date: 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</si>
</sst>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topLeftCell="A100" workbookViewId="0">
      <selection activeCell="G49" sqref="G49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 x14ac:dyDescent="0.3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 x14ac:dyDescent="0.3">
      <c r="A3" s="56" t="s">
        <v>2</v>
      </c>
      <c r="B3" s="57"/>
      <c r="C3" s="28"/>
      <c r="D3" s="31" t="s">
        <v>8</v>
      </c>
      <c r="E3" s="51">
        <v>42507</v>
      </c>
      <c r="F3" s="51"/>
      <c r="I3" s="1"/>
      <c r="J3" s="1"/>
    </row>
    <row r="4" spans="1:10" ht="15" customHeight="1" thickTop="1" thickBot="1" x14ac:dyDescent="0.3">
      <c r="A4" s="58" t="s">
        <v>364</v>
      </c>
      <c r="B4" s="59"/>
      <c r="C4" s="28"/>
      <c r="D4" s="31" t="s">
        <v>9</v>
      </c>
      <c r="E4" s="51">
        <v>42531</v>
      </c>
      <c r="F4" s="51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51">
        <v>42583</v>
      </c>
      <c r="F5" s="51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 x14ac:dyDescent="0.25">
      <c r="A7" s="44" t="s">
        <v>15</v>
      </c>
      <c r="B7" s="44"/>
      <c r="C7" s="44"/>
      <c r="D7" s="44"/>
      <c r="E7" s="44"/>
      <c r="F7" s="44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45" t="s">
        <v>18</v>
      </c>
      <c r="D9" s="45"/>
      <c r="E9" s="45"/>
      <c r="F9" s="45"/>
      <c r="G9" s="7"/>
      <c r="H9" s="7"/>
      <c r="I9" s="7"/>
      <c r="J9" s="7"/>
    </row>
    <row r="10" spans="1:10" x14ac:dyDescent="0.25">
      <c r="B10">
        <v>16</v>
      </c>
      <c r="C10" t="s">
        <v>361</v>
      </c>
    </row>
    <row r="11" spans="1:10" s="2" customFormat="1" ht="32.25" customHeight="1" x14ac:dyDescent="0.25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25">
      <c r="A13" s="42" t="s">
        <v>360</v>
      </c>
      <c r="B13" s="42"/>
      <c r="C13" s="42"/>
      <c r="D13" s="42"/>
      <c r="E13" s="42"/>
      <c r="F13" s="42"/>
    </row>
    <row r="14" spans="1:10" ht="60" customHeight="1" x14ac:dyDescent="0.25">
      <c r="A14" s="43" t="s">
        <v>362</v>
      </c>
      <c r="B14" s="43"/>
      <c r="C14" s="43"/>
      <c r="D14" s="43"/>
      <c r="E14" s="43"/>
      <c r="F14" s="43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49" t="s">
        <v>339</v>
      </c>
      <c r="B18" s="49"/>
      <c r="C18" s="49"/>
      <c r="D18" s="49"/>
      <c r="E18" s="49"/>
      <c r="F18" s="49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47" t="s">
        <v>34</v>
      </c>
      <c r="B20" s="48"/>
      <c r="C20" s="47" t="s">
        <v>4</v>
      </c>
      <c r="D20" s="48"/>
      <c r="E20" s="8" t="s">
        <v>29</v>
      </c>
      <c r="F20" s="8" t="s">
        <v>30</v>
      </c>
    </row>
    <row r="21" spans="1:6" x14ac:dyDescent="0.25">
      <c r="A21" s="38" t="s">
        <v>103</v>
      </c>
      <c r="B21" s="38"/>
      <c r="C21" s="39" t="s">
        <v>104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 x14ac:dyDescent="0.25">
      <c r="A22" s="38" t="s">
        <v>103</v>
      </c>
      <c r="B22" s="38"/>
      <c r="C22" s="39" t="s">
        <v>105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 x14ac:dyDescent="0.25">
      <c r="A23" s="38" t="s">
        <v>103</v>
      </c>
      <c r="B23" s="38"/>
      <c r="C23" s="39" t="s">
        <v>106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 x14ac:dyDescent="0.25">
      <c r="A24" s="38" t="s">
        <v>213</v>
      </c>
      <c r="B24" s="38"/>
      <c r="C24" s="39" t="s">
        <v>214</v>
      </c>
      <c r="D24" s="39"/>
      <c r="E24" s="4" t="str">
        <f t="shared" si="0"/>
        <v xml:space="preserve"> HOUR </v>
      </c>
      <c r="F24" s="30">
        <f t="shared" si="1"/>
        <v>102.38</v>
      </c>
    </row>
    <row r="25" spans="1:6" x14ac:dyDescent="0.25">
      <c r="A25" s="38" t="s">
        <v>213</v>
      </c>
      <c r="B25" s="38"/>
      <c r="C25" s="39" t="s">
        <v>215</v>
      </c>
      <c r="D25" s="39"/>
      <c r="E25" s="4" t="str">
        <f t="shared" si="0"/>
        <v xml:space="preserve"> EACH </v>
      </c>
      <c r="F25" s="30">
        <f t="shared" si="1"/>
        <v>204.75</v>
      </c>
    </row>
    <row r="26" spans="1:6" x14ac:dyDescent="0.25">
      <c r="A26" s="38" t="s">
        <v>213</v>
      </c>
      <c r="B26" s="38"/>
      <c r="C26" s="39" t="s">
        <v>216</v>
      </c>
      <c r="D26" s="39"/>
      <c r="E26" s="4" t="str">
        <f t="shared" si="0"/>
        <v xml:space="preserve"> HOUR </v>
      </c>
      <c r="F26" s="30">
        <f t="shared" si="1"/>
        <v>36</v>
      </c>
    </row>
    <row r="27" spans="1:6" x14ac:dyDescent="0.25">
      <c r="A27" s="40" t="s">
        <v>213</v>
      </c>
      <c r="B27" s="40"/>
      <c r="C27" s="41" t="s">
        <v>217</v>
      </c>
      <c r="D27" s="41"/>
      <c r="E27" s="32" t="str">
        <f t="shared" si="0"/>
        <v xml:space="preserve"> ACTUAL COST </v>
      </c>
      <c r="F27" s="33">
        <f t="shared" si="1"/>
        <v>1</v>
      </c>
    </row>
    <row r="28" spans="1:6" s="22" customFormat="1" ht="15" customHeight="1" x14ac:dyDescent="0.25">
      <c r="A28" s="38" t="s">
        <v>213</v>
      </c>
      <c r="B28" s="38"/>
      <c r="C28" s="39" t="s">
        <v>218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25">
      <c r="A29" s="38" t="s">
        <v>213</v>
      </c>
      <c r="B29" s="38"/>
      <c r="C29" s="39" t="s">
        <v>219</v>
      </c>
      <c r="D29" s="39"/>
      <c r="E29" s="4" t="str">
        <f t="shared" si="2"/>
        <v xml:space="preserve"> HOUR </v>
      </c>
      <c r="F29" s="30">
        <f t="shared" si="3"/>
        <v>102.38</v>
      </c>
    </row>
    <row r="30" spans="1:6" x14ac:dyDescent="0.25">
      <c r="A30" s="38" t="s">
        <v>125</v>
      </c>
      <c r="B30" s="38"/>
      <c r="C30" s="39" t="s">
        <v>126</v>
      </c>
      <c r="D30" s="39"/>
      <c r="E30" s="4" t="str">
        <f t="shared" si="2"/>
        <v xml:space="preserve"> EACH </v>
      </c>
      <c r="F30" s="30">
        <f t="shared" si="3"/>
        <v>114.65</v>
      </c>
    </row>
    <row r="31" spans="1:6" x14ac:dyDescent="0.25">
      <c r="A31" s="38" t="s">
        <v>125</v>
      </c>
      <c r="B31" s="38"/>
      <c r="C31" s="39" t="s">
        <v>127</v>
      </c>
      <c r="D31" s="39"/>
      <c r="E31" s="4" t="str">
        <f t="shared" si="2"/>
        <v xml:space="preserve"> HOUR </v>
      </c>
      <c r="F31" s="30">
        <f t="shared" si="3"/>
        <v>23.1</v>
      </c>
    </row>
    <row r="32" spans="1:6" x14ac:dyDescent="0.25">
      <c r="A32" s="38" t="s">
        <v>125</v>
      </c>
      <c r="B32" s="38"/>
      <c r="C32" s="39" t="s">
        <v>128</v>
      </c>
      <c r="D32" s="39"/>
      <c r="E32" s="4" t="str">
        <f t="shared" si="2"/>
        <v xml:space="preserve"> ACTUAL COST </v>
      </c>
      <c r="F32" s="30">
        <f t="shared" si="3"/>
        <v>1</v>
      </c>
    </row>
    <row r="33" spans="1:6" x14ac:dyDescent="0.25">
      <c r="A33" s="38" t="s">
        <v>125</v>
      </c>
      <c r="B33" s="38"/>
      <c r="C33" s="39" t="s">
        <v>129</v>
      </c>
      <c r="D33" s="39"/>
      <c r="E33" s="4" t="str">
        <f t="shared" si="2"/>
        <v xml:space="preserve"> HOUR </v>
      </c>
      <c r="F33" s="30">
        <f t="shared" si="3"/>
        <v>57.32</v>
      </c>
    </row>
    <row r="34" spans="1:6" x14ac:dyDescent="0.25">
      <c r="A34" s="40" t="s">
        <v>125</v>
      </c>
      <c r="B34" s="40"/>
      <c r="C34" s="41" t="s">
        <v>130</v>
      </c>
      <c r="D34" s="41"/>
      <c r="E34" s="32" t="str">
        <f t="shared" si="2"/>
        <v xml:space="preserve"> HOUR </v>
      </c>
      <c r="F34" s="33">
        <f t="shared" si="3"/>
        <v>33.6</v>
      </c>
    </row>
    <row r="35" spans="1:6" x14ac:dyDescent="0.25">
      <c r="A35" s="38" t="s">
        <v>125</v>
      </c>
      <c r="B35" s="38"/>
      <c r="C35" s="39" t="s">
        <v>131</v>
      </c>
      <c r="D35" s="39"/>
      <c r="E35" s="29" t="str">
        <f t="shared" si="2"/>
        <v xml:space="preserve"> HOUR </v>
      </c>
      <c r="F35" s="30">
        <f t="shared" si="3"/>
        <v>57.32</v>
      </c>
    </row>
    <row r="36" spans="1:6" x14ac:dyDescent="0.25">
      <c r="A36" s="38" t="s">
        <v>163</v>
      </c>
      <c r="B36" s="38"/>
      <c r="C36" s="39" t="s">
        <v>164</v>
      </c>
      <c r="D36" s="39"/>
      <c r="E36" s="4" t="str">
        <f t="shared" si="2"/>
        <v xml:space="preserve"> HOUR </v>
      </c>
      <c r="F36" s="30">
        <f t="shared" si="3"/>
        <v>79.31</v>
      </c>
    </row>
    <row r="37" spans="1:6" x14ac:dyDescent="0.25">
      <c r="A37" s="38" t="s">
        <v>163</v>
      </c>
      <c r="B37" s="38"/>
      <c r="C37" s="39" t="s">
        <v>165</v>
      </c>
      <c r="D37" s="39"/>
      <c r="E37" s="4" t="str">
        <f t="shared" si="2"/>
        <v xml:space="preserve"> EACH </v>
      </c>
      <c r="F37" s="30">
        <f t="shared" si="3"/>
        <v>158.63999999999999</v>
      </c>
    </row>
    <row r="38" spans="1:6" x14ac:dyDescent="0.25">
      <c r="A38" s="38" t="s">
        <v>163</v>
      </c>
      <c r="B38" s="38"/>
      <c r="C38" s="39" t="s">
        <v>166</v>
      </c>
      <c r="D38" s="39"/>
      <c r="E38" s="4" t="str">
        <f t="shared" si="2"/>
        <v xml:space="preserve"> HOUR </v>
      </c>
      <c r="F38" s="30">
        <f t="shared" si="3"/>
        <v>79.31</v>
      </c>
    </row>
    <row r="39" spans="1:6" x14ac:dyDescent="0.25">
      <c r="A39" s="38" t="s">
        <v>163</v>
      </c>
      <c r="B39" s="38"/>
      <c r="C39" s="39" t="s">
        <v>167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25">
      <c r="A40" s="38" t="s">
        <v>163</v>
      </c>
      <c r="B40" s="38"/>
      <c r="C40" s="60" t="s">
        <v>168</v>
      </c>
      <c r="D40" s="60"/>
      <c r="E40" s="4" t="str">
        <f t="shared" si="2"/>
        <v xml:space="preserve"> HOUR</v>
      </c>
      <c r="F40" s="30">
        <f t="shared" si="3"/>
        <v>79.31</v>
      </c>
    </row>
    <row r="41" spans="1:6" x14ac:dyDescent="0.25">
      <c r="A41" s="40" t="s">
        <v>169</v>
      </c>
      <c r="B41" s="40"/>
      <c r="C41" s="41" t="s">
        <v>170</v>
      </c>
      <c r="D41" s="41"/>
      <c r="E41" s="32" t="str">
        <f t="shared" si="2"/>
        <v xml:space="preserve"> HOUR </v>
      </c>
      <c r="F41" s="33">
        <f t="shared" si="3"/>
        <v>98.33</v>
      </c>
    </row>
    <row r="42" spans="1:6" x14ac:dyDescent="0.25">
      <c r="A42" s="38" t="s">
        <v>169</v>
      </c>
      <c r="B42" s="38"/>
      <c r="C42" s="39" t="s">
        <v>171</v>
      </c>
      <c r="D42" s="39"/>
      <c r="E42" s="29" t="str">
        <f t="shared" si="2"/>
        <v xml:space="preserve"> EACH </v>
      </c>
      <c r="F42" s="30">
        <f t="shared" si="3"/>
        <v>196.65</v>
      </c>
    </row>
    <row r="43" spans="1:6" x14ac:dyDescent="0.25">
      <c r="A43" s="38" t="s">
        <v>169</v>
      </c>
      <c r="B43" s="38"/>
      <c r="C43" s="39" t="s">
        <v>172</v>
      </c>
      <c r="D43" s="39"/>
      <c r="E43" s="4" t="str">
        <f t="shared" si="2"/>
        <v xml:space="preserve"> HOUR </v>
      </c>
      <c r="F43" s="30">
        <f t="shared" si="3"/>
        <v>98.33</v>
      </c>
    </row>
    <row r="44" spans="1:6" x14ac:dyDescent="0.25">
      <c r="A44" s="38" t="s">
        <v>169</v>
      </c>
      <c r="B44" s="38"/>
      <c r="C44" s="39" t="s">
        <v>173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25">
      <c r="A45" s="38" t="s">
        <v>169</v>
      </c>
      <c r="B45" s="38"/>
      <c r="C45" s="39" t="s">
        <v>353</v>
      </c>
      <c r="D45" s="39"/>
      <c r="E45" s="4" t="str">
        <f t="shared" si="2"/>
        <v>HOUR</v>
      </c>
      <c r="F45" s="30">
        <f t="shared" si="3"/>
        <v>93.6</v>
      </c>
    </row>
    <row r="46" spans="1:6" x14ac:dyDescent="0.25">
      <c r="A46" s="38" t="s">
        <v>169</v>
      </c>
      <c r="B46" s="38"/>
      <c r="C46" s="39" t="s">
        <v>354</v>
      </c>
      <c r="D46" s="39"/>
      <c r="E46" s="4" t="str">
        <f t="shared" si="2"/>
        <v>HOUR</v>
      </c>
      <c r="F46" s="30">
        <v>98.33</v>
      </c>
    </row>
    <row r="47" spans="1:6" x14ac:dyDescent="0.25">
      <c r="A47" s="38" t="s">
        <v>169</v>
      </c>
      <c r="B47" s="38"/>
      <c r="C47" s="39" t="s">
        <v>355</v>
      </c>
      <c r="D47" s="39"/>
      <c r="E47" s="4" t="str">
        <f t="shared" si="2"/>
        <v>HOUR</v>
      </c>
      <c r="F47" s="30">
        <v>98.33</v>
      </c>
    </row>
    <row r="48" spans="1:6" x14ac:dyDescent="0.25">
      <c r="A48" s="40" t="s">
        <v>271</v>
      </c>
      <c r="B48" s="40"/>
      <c r="C48" s="41" t="s">
        <v>272</v>
      </c>
      <c r="D48" s="41"/>
      <c r="E48" s="32" t="str">
        <f t="shared" si="2"/>
        <v xml:space="preserve"> HOUR </v>
      </c>
      <c r="F48" s="33">
        <f t="shared" si="3"/>
        <v>54.36</v>
      </c>
    </row>
    <row r="49" spans="1:6" x14ac:dyDescent="0.25">
      <c r="A49" s="38" t="s">
        <v>271</v>
      </c>
      <c r="B49" s="38"/>
      <c r="C49" s="39" t="s">
        <v>273</v>
      </c>
      <c r="D49" s="39"/>
      <c r="E49" s="29" t="str">
        <f t="shared" si="2"/>
        <v xml:space="preserve"> EACH </v>
      </c>
      <c r="F49" s="30">
        <f t="shared" si="3"/>
        <v>108.72</v>
      </c>
    </row>
    <row r="50" spans="1:6" x14ac:dyDescent="0.25">
      <c r="A50" s="38" t="s">
        <v>271</v>
      </c>
      <c r="B50" s="38"/>
      <c r="C50" s="39" t="s">
        <v>274</v>
      </c>
      <c r="D50" s="39"/>
      <c r="E50" s="4" t="str">
        <f t="shared" si="2"/>
        <v xml:space="preserve"> ACTUAL COST </v>
      </c>
      <c r="F50" s="30">
        <f t="shared" si="3"/>
        <v>1</v>
      </c>
    </row>
    <row r="51" spans="1:6" x14ac:dyDescent="0.25">
      <c r="A51" s="38" t="s">
        <v>271</v>
      </c>
      <c r="B51" s="38"/>
      <c r="C51" s="39" t="s">
        <v>275</v>
      </c>
      <c r="D51" s="39"/>
      <c r="E51" s="4" t="str">
        <f t="shared" si="2"/>
        <v xml:space="preserve"> HOUR </v>
      </c>
      <c r="F51" s="30">
        <f t="shared" si="3"/>
        <v>54.36</v>
      </c>
    </row>
    <row r="52" spans="1:6" x14ac:dyDescent="0.25">
      <c r="A52" s="38" t="s">
        <v>50</v>
      </c>
      <c r="B52" s="38"/>
      <c r="C52" s="39" t="s">
        <v>51</v>
      </c>
      <c r="D52" s="39"/>
      <c r="E52" s="4" t="str">
        <f t="shared" si="2"/>
        <v>HOUR</v>
      </c>
      <c r="F52" s="30">
        <f t="shared" si="3"/>
        <v>54.36</v>
      </c>
    </row>
    <row r="53" spans="1:6" x14ac:dyDescent="0.25">
      <c r="A53" s="38" t="s">
        <v>50</v>
      </c>
      <c r="B53" s="38"/>
      <c r="C53" s="39" t="s">
        <v>72</v>
      </c>
      <c r="D53" s="39"/>
      <c r="E53" s="4" t="str">
        <f t="shared" si="2"/>
        <v>DAY</v>
      </c>
      <c r="F53" s="30">
        <f t="shared" si="3"/>
        <v>59.85</v>
      </c>
    </row>
    <row r="54" spans="1:6" x14ac:dyDescent="0.25">
      <c r="A54" s="38" t="s">
        <v>50</v>
      </c>
      <c r="B54" s="38"/>
      <c r="C54" s="39" t="s">
        <v>73</v>
      </c>
      <c r="D54" s="39"/>
      <c r="E54" s="4" t="str">
        <f t="shared" si="2"/>
        <v>DAY</v>
      </c>
      <c r="F54" s="30">
        <f t="shared" si="3"/>
        <v>89.25</v>
      </c>
    </row>
    <row r="55" spans="1:6" x14ac:dyDescent="0.25">
      <c r="A55" s="40" t="s">
        <v>50</v>
      </c>
      <c r="B55" s="40"/>
      <c r="C55" s="41" t="s">
        <v>74</v>
      </c>
      <c r="D55" s="41"/>
      <c r="E55" s="32" t="str">
        <f t="shared" si="2"/>
        <v>DAY</v>
      </c>
      <c r="F55" s="33">
        <f t="shared" si="3"/>
        <v>92.4</v>
      </c>
    </row>
    <row r="56" spans="1:6" x14ac:dyDescent="0.25">
      <c r="A56" s="38" t="s">
        <v>50</v>
      </c>
      <c r="B56" s="38"/>
      <c r="C56" s="39" t="s">
        <v>212</v>
      </c>
      <c r="D56" s="39"/>
      <c r="E56" s="29" t="str">
        <f t="shared" si="2"/>
        <v>ACTUAL COST</v>
      </c>
      <c r="F56" s="30">
        <f t="shared" si="3"/>
        <v>1</v>
      </c>
    </row>
    <row r="57" spans="1:6" x14ac:dyDescent="0.25">
      <c r="A57" s="38" t="s">
        <v>50</v>
      </c>
      <c r="B57" s="38"/>
      <c r="C57" s="39" t="s">
        <v>346</v>
      </c>
      <c r="D57" s="39"/>
      <c r="E57" s="4" t="str">
        <f t="shared" si="2"/>
        <v>DAY</v>
      </c>
      <c r="F57" s="30">
        <f t="shared" si="3"/>
        <v>84</v>
      </c>
    </row>
    <row r="58" spans="1:6" x14ac:dyDescent="0.25">
      <c r="A58" s="38" t="s">
        <v>112</v>
      </c>
      <c r="B58" s="38"/>
      <c r="C58" s="39" t="s">
        <v>113</v>
      </c>
      <c r="D58" s="39"/>
      <c r="E58" s="4" t="str">
        <f t="shared" si="2"/>
        <v xml:space="preserve"> EACH </v>
      </c>
      <c r="F58" s="30">
        <f t="shared" si="3"/>
        <v>183.33</v>
      </c>
    </row>
    <row r="59" spans="1:6" x14ac:dyDescent="0.25">
      <c r="A59" s="38" t="s">
        <v>112</v>
      </c>
      <c r="B59" s="38"/>
      <c r="C59" s="39" t="s">
        <v>114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 x14ac:dyDescent="0.25">
      <c r="A60" s="38" t="s">
        <v>112</v>
      </c>
      <c r="B60" s="38"/>
      <c r="C60" s="39" t="s">
        <v>115</v>
      </c>
      <c r="D60" s="39"/>
      <c r="E60" s="4" t="str">
        <f t="shared" si="2"/>
        <v xml:space="preserve"> HOUR </v>
      </c>
      <c r="F60" s="30">
        <f t="shared" si="3"/>
        <v>91.67</v>
      </c>
    </row>
    <row r="61" spans="1:6" x14ac:dyDescent="0.25">
      <c r="A61" s="38" t="s">
        <v>112</v>
      </c>
      <c r="B61" s="38"/>
      <c r="C61" s="39" t="s">
        <v>116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25">
      <c r="A62" s="38" t="s">
        <v>112</v>
      </c>
      <c r="B62" s="38"/>
      <c r="C62" s="39" t="s">
        <v>295</v>
      </c>
      <c r="D62" s="39"/>
      <c r="E62" s="29" t="str">
        <f t="shared" ref="E62:E124" si="4">VLOOKUP(C62,UnitList,2,0)</f>
        <v xml:space="preserve"> HOUR </v>
      </c>
      <c r="F62" s="30">
        <f t="shared" ref="F62:F124" si="5">VLOOKUP(C62,RateList,2,0)</f>
        <v>91.67</v>
      </c>
    </row>
    <row r="63" spans="1:6" x14ac:dyDescent="0.25">
      <c r="A63" s="38" t="s">
        <v>112</v>
      </c>
      <c r="B63" s="38"/>
      <c r="C63" s="39" t="s">
        <v>117</v>
      </c>
      <c r="D63" s="39"/>
      <c r="E63" s="4" t="str">
        <f t="shared" si="4"/>
        <v xml:space="preserve"> HOUR </v>
      </c>
      <c r="F63" s="30">
        <f t="shared" si="5"/>
        <v>91.67</v>
      </c>
    </row>
    <row r="64" spans="1:6" x14ac:dyDescent="0.25">
      <c r="A64" s="38" t="s">
        <v>112</v>
      </c>
      <c r="B64" s="38"/>
      <c r="C64" s="39" t="s">
        <v>118</v>
      </c>
      <c r="D64" s="39"/>
      <c r="E64" s="4" t="str">
        <f t="shared" si="4"/>
        <v xml:space="preserve"> HOUR </v>
      </c>
      <c r="F64" s="30">
        <f t="shared" si="5"/>
        <v>107.14</v>
      </c>
    </row>
    <row r="65" spans="1:6" x14ac:dyDescent="0.25">
      <c r="A65" s="38" t="s">
        <v>112</v>
      </c>
      <c r="B65" s="38"/>
      <c r="C65" s="39" t="s">
        <v>119</v>
      </c>
      <c r="D65" s="39"/>
      <c r="E65" s="4" t="str">
        <f t="shared" si="4"/>
        <v xml:space="preserve"> HOUR </v>
      </c>
      <c r="F65" s="30">
        <f t="shared" si="5"/>
        <v>91.67</v>
      </c>
    </row>
    <row r="66" spans="1:6" x14ac:dyDescent="0.25">
      <c r="A66" s="38" t="s">
        <v>112</v>
      </c>
      <c r="B66" s="38"/>
      <c r="C66" s="39" t="s">
        <v>120</v>
      </c>
      <c r="D66" s="39"/>
      <c r="E66" s="4" t="str">
        <f t="shared" si="4"/>
        <v xml:space="preserve"> HOUR </v>
      </c>
      <c r="F66" s="30">
        <f t="shared" si="5"/>
        <v>107.14</v>
      </c>
    </row>
    <row r="67" spans="1:6" x14ac:dyDescent="0.25">
      <c r="A67" s="38" t="s">
        <v>112</v>
      </c>
      <c r="B67" s="38"/>
      <c r="C67" s="39" t="s">
        <v>121</v>
      </c>
      <c r="D67" s="39"/>
      <c r="E67" s="4" t="str">
        <f t="shared" si="4"/>
        <v xml:space="preserve"> HOUR </v>
      </c>
      <c r="F67" s="30">
        <f t="shared" si="5"/>
        <v>91.67</v>
      </c>
    </row>
    <row r="68" spans="1:6" x14ac:dyDescent="0.25">
      <c r="A68" s="40" t="s">
        <v>112</v>
      </c>
      <c r="B68" s="40"/>
      <c r="C68" s="41" t="s">
        <v>122</v>
      </c>
      <c r="D68" s="41"/>
      <c r="E68" s="32" t="str">
        <f t="shared" si="4"/>
        <v>HOUR</v>
      </c>
      <c r="F68" s="33">
        <f t="shared" si="5"/>
        <v>91.67</v>
      </c>
    </row>
    <row r="69" spans="1:6" x14ac:dyDescent="0.25">
      <c r="A69" s="38" t="s">
        <v>112</v>
      </c>
      <c r="B69" s="38"/>
      <c r="C69" s="39" t="s">
        <v>123</v>
      </c>
      <c r="D69" s="39"/>
      <c r="E69" s="29" t="str">
        <f t="shared" si="4"/>
        <v>HOUR</v>
      </c>
      <c r="F69" s="30">
        <f t="shared" si="5"/>
        <v>91.67</v>
      </c>
    </row>
    <row r="70" spans="1:6" x14ac:dyDescent="0.25">
      <c r="A70" s="38" t="s">
        <v>112</v>
      </c>
      <c r="B70" s="38"/>
      <c r="C70" s="39" t="s">
        <v>343</v>
      </c>
      <c r="D70" s="39"/>
      <c r="E70" s="4" t="str">
        <f t="shared" si="4"/>
        <v>HOUR</v>
      </c>
      <c r="F70" s="30">
        <f t="shared" si="5"/>
        <v>91.67</v>
      </c>
    </row>
    <row r="71" spans="1:6" x14ac:dyDescent="0.25">
      <c r="A71" s="38" t="s">
        <v>244</v>
      </c>
      <c r="B71" s="38"/>
      <c r="C71" s="39" t="s">
        <v>245</v>
      </c>
      <c r="D71" s="39"/>
      <c r="E71" s="4" t="str">
        <f t="shared" si="4"/>
        <v xml:space="preserve"> EACH </v>
      </c>
      <c r="F71" s="30">
        <f t="shared" si="5"/>
        <v>134.19</v>
      </c>
    </row>
    <row r="72" spans="1:6" x14ac:dyDescent="0.25">
      <c r="A72" s="38" t="s">
        <v>244</v>
      </c>
      <c r="B72" s="38"/>
      <c r="C72" s="39" t="s">
        <v>246</v>
      </c>
      <c r="D72" s="39"/>
      <c r="E72" s="4" t="str">
        <f t="shared" si="4"/>
        <v xml:space="preserve"> HOUR </v>
      </c>
      <c r="F72" s="30">
        <f t="shared" si="5"/>
        <v>23.1</v>
      </c>
    </row>
    <row r="73" spans="1:6" x14ac:dyDescent="0.25">
      <c r="A73" s="38" t="s">
        <v>244</v>
      </c>
      <c r="B73" s="38"/>
      <c r="C73" s="39" t="s">
        <v>247</v>
      </c>
      <c r="D73" s="39"/>
      <c r="E73" s="4" t="str">
        <f t="shared" si="4"/>
        <v xml:space="preserve"> ACTUAL COST </v>
      </c>
      <c r="F73" s="30">
        <f t="shared" si="5"/>
        <v>1</v>
      </c>
    </row>
    <row r="74" spans="1:6" x14ac:dyDescent="0.25">
      <c r="A74" s="38" t="s">
        <v>244</v>
      </c>
      <c r="B74" s="38"/>
      <c r="C74" s="39" t="s">
        <v>248</v>
      </c>
      <c r="D74" s="39"/>
      <c r="E74" s="4" t="str">
        <f t="shared" si="4"/>
        <v xml:space="preserve"> HOUR </v>
      </c>
      <c r="F74" s="30">
        <f t="shared" si="5"/>
        <v>67.099999999999994</v>
      </c>
    </row>
    <row r="75" spans="1:6" x14ac:dyDescent="0.25">
      <c r="A75" s="40" t="s">
        <v>244</v>
      </c>
      <c r="B75" s="40"/>
      <c r="C75" s="41" t="s">
        <v>249</v>
      </c>
      <c r="D75" s="41"/>
      <c r="E75" s="32" t="str">
        <f t="shared" si="4"/>
        <v xml:space="preserve"> HOUR </v>
      </c>
      <c r="F75" s="33">
        <f t="shared" si="5"/>
        <v>67.099999999999994</v>
      </c>
    </row>
    <row r="76" spans="1:6" x14ac:dyDescent="0.25">
      <c r="A76" s="38" t="s">
        <v>244</v>
      </c>
      <c r="B76" s="38"/>
      <c r="C76" s="60" t="s">
        <v>250</v>
      </c>
      <c r="D76" s="60"/>
      <c r="E76" s="29" t="str">
        <f t="shared" si="4"/>
        <v xml:space="preserve"> SESSION </v>
      </c>
      <c r="F76" s="30">
        <f t="shared" si="5"/>
        <v>45.93</v>
      </c>
    </row>
    <row r="77" spans="1:6" x14ac:dyDescent="0.25">
      <c r="A77" s="38" t="s">
        <v>244</v>
      </c>
      <c r="B77" s="38"/>
      <c r="C77" s="39" t="s">
        <v>342</v>
      </c>
      <c r="D77" s="39"/>
      <c r="E77" s="4" t="str">
        <f t="shared" si="4"/>
        <v>HOUR</v>
      </c>
      <c r="F77" s="30">
        <f t="shared" si="5"/>
        <v>79.31</v>
      </c>
    </row>
    <row r="78" spans="1:6" x14ac:dyDescent="0.25">
      <c r="A78" s="38" t="s">
        <v>244</v>
      </c>
      <c r="B78" s="38"/>
      <c r="C78" s="39" t="s">
        <v>251</v>
      </c>
      <c r="D78" s="39"/>
      <c r="E78" s="4" t="str">
        <f t="shared" si="4"/>
        <v xml:space="preserve"> HOUR </v>
      </c>
      <c r="F78" s="30">
        <f t="shared" si="5"/>
        <v>67.099999999999994</v>
      </c>
    </row>
    <row r="79" spans="1:6" x14ac:dyDescent="0.25">
      <c r="A79" s="38" t="s">
        <v>252</v>
      </c>
      <c r="B79" s="38"/>
      <c r="C79" s="39" t="s">
        <v>253</v>
      </c>
      <c r="D79" s="39"/>
      <c r="E79" s="4" t="str">
        <f t="shared" si="4"/>
        <v xml:space="preserve"> EACH </v>
      </c>
      <c r="F79" s="30">
        <f t="shared" si="5"/>
        <v>315</v>
      </c>
    </row>
    <row r="80" spans="1:6" x14ac:dyDescent="0.25">
      <c r="A80" s="38" t="s">
        <v>252</v>
      </c>
      <c r="B80" s="38"/>
      <c r="C80" s="39" t="s">
        <v>254</v>
      </c>
      <c r="D80" s="39"/>
      <c r="E80" s="4" t="str">
        <f t="shared" si="4"/>
        <v xml:space="preserve"> ACTUAL COST </v>
      </c>
      <c r="F80" s="30">
        <f t="shared" si="5"/>
        <v>1</v>
      </c>
    </row>
    <row r="81" spans="1:6" x14ac:dyDescent="0.25">
      <c r="A81" s="40" t="s">
        <v>82</v>
      </c>
      <c r="B81" s="40"/>
      <c r="C81" s="41" t="s">
        <v>83</v>
      </c>
      <c r="D81" s="41"/>
      <c r="E81" s="32" t="str">
        <f t="shared" si="4"/>
        <v xml:space="preserve"> EACH </v>
      </c>
      <c r="F81" s="33">
        <f t="shared" si="5"/>
        <v>134.19</v>
      </c>
    </row>
    <row r="82" spans="1:6" x14ac:dyDescent="0.25">
      <c r="A82" s="38" t="s">
        <v>82</v>
      </c>
      <c r="B82" s="38"/>
      <c r="C82" s="39" t="s">
        <v>84</v>
      </c>
      <c r="D82" s="39"/>
      <c r="E82" s="29" t="str">
        <f t="shared" si="4"/>
        <v xml:space="preserve"> HOUR </v>
      </c>
      <c r="F82" s="30">
        <f t="shared" si="5"/>
        <v>67.099999999999994</v>
      </c>
    </row>
    <row r="83" spans="1:6" x14ac:dyDescent="0.25">
      <c r="A83" s="38" t="s">
        <v>82</v>
      </c>
      <c r="B83" s="38"/>
      <c r="C83" s="39" t="s">
        <v>85</v>
      </c>
      <c r="D83" s="39"/>
      <c r="E83" s="4" t="str">
        <f t="shared" si="4"/>
        <v xml:space="preserve"> HOUR </v>
      </c>
      <c r="F83" s="30">
        <f t="shared" si="5"/>
        <v>37.799999999999997</v>
      </c>
    </row>
    <row r="84" spans="1:6" x14ac:dyDescent="0.25">
      <c r="A84" s="38" t="s">
        <v>82</v>
      </c>
      <c r="B84" s="38"/>
      <c r="C84" s="39" t="s">
        <v>86</v>
      </c>
      <c r="D84" s="39"/>
      <c r="E84" s="4" t="str">
        <f t="shared" si="4"/>
        <v xml:space="preserve"> ACTUAL COST </v>
      </c>
      <c r="F84" s="30">
        <f t="shared" si="5"/>
        <v>1</v>
      </c>
    </row>
    <row r="85" spans="1:6" x14ac:dyDescent="0.25">
      <c r="A85" s="38" t="s">
        <v>82</v>
      </c>
      <c r="B85" s="38"/>
      <c r="C85" s="39" t="s">
        <v>87</v>
      </c>
      <c r="D85" s="39"/>
      <c r="E85" s="4" t="str">
        <f t="shared" si="4"/>
        <v xml:space="preserve"> HOUR </v>
      </c>
      <c r="F85" s="30">
        <f t="shared" si="5"/>
        <v>67.099999999999994</v>
      </c>
    </row>
    <row r="86" spans="1:6" x14ac:dyDescent="0.25">
      <c r="A86" s="38" t="s">
        <v>82</v>
      </c>
      <c r="B86" s="38"/>
      <c r="C86" s="39" t="s">
        <v>88</v>
      </c>
      <c r="D86" s="39"/>
      <c r="E86" s="4" t="str">
        <f t="shared" si="4"/>
        <v xml:space="preserve"> HOUR </v>
      </c>
      <c r="F86" s="30">
        <f t="shared" si="5"/>
        <v>67.099999999999994</v>
      </c>
    </row>
    <row r="87" spans="1:6" x14ac:dyDescent="0.25">
      <c r="A87" s="38" t="s">
        <v>82</v>
      </c>
      <c r="B87" s="38"/>
      <c r="C87" s="39" t="s">
        <v>89</v>
      </c>
      <c r="D87" s="39"/>
      <c r="E87" s="4" t="str">
        <f t="shared" si="4"/>
        <v xml:space="preserve"> Hour </v>
      </c>
      <c r="F87" s="30">
        <f t="shared" si="5"/>
        <v>67.099999999999994</v>
      </c>
    </row>
    <row r="88" spans="1:6" x14ac:dyDescent="0.25">
      <c r="A88" s="40" t="s">
        <v>143</v>
      </c>
      <c r="B88" s="40"/>
      <c r="C88" s="41" t="s">
        <v>144</v>
      </c>
      <c r="D88" s="41"/>
      <c r="E88" s="32" t="str">
        <f t="shared" si="4"/>
        <v xml:space="preserve"> HOUR </v>
      </c>
      <c r="F88" s="33">
        <f t="shared" si="5"/>
        <v>57.27</v>
      </c>
    </row>
    <row r="89" spans="1:6" x14ac:dyDescent="0.25">
      <c r="A89" s="38" t="s">
        <v>143</v>
      </c>
      <c r="B89" s="38"/>
      <c r="C89" s="39" t="s">
        <v>145</v>
      </c>
      <c r="D89" s="39"/>
      <c r="E89" s="29" t="str">
        <f t="shared" si="4"/>
        <v xml:space="preserve"> EACH </v>
      </c>
      <c r="F89" s="30">
        <f t="shared" si="5"/>
        <v>114.53</v>
      </c>
    </row>
    <row r="90" spans="1:6" x14ac:dyDescent="0.25">
      <c r="A90" s="38" t="s">
        <v>143</v>
      </c>
      <c r="B90" s="38"/>
      <c r="C90" s="39" t="s">
        <v>146</v>
      </c>
      <c r="D90" s="39"/>
      <c r="E90" s="4" t="str">
        <f t="shared" si="4"/>
        <v xml:space="preserve"> ACTUAL COST </v>
      </c>
      <c r="F90" s="30">
        <f t="shared" si="5"/>
        <v>1</v>
      </c>
    </row>
    <row r="91" spans="1:6" x14ac:dyDescent="0.25">
      <c r="A91" s="38" t="s">
        <v>143</v>
      </c>
      <c r="B91" s="38"/>
      <c r="C91" s="39" t="s">
        <v>147</v>
      </c>
      <c r="D91" s="39"/>
      <c r="E91" s="4" t="str">
        <f t="shared" si="4"/>
        <v xml:space="preserve"> HOUR </v>
      </c>
      <c r="F91" s="30">
        <f t="shared" si="5"/>
        <v>57.27</v>
      </c>
    </row>
    <row r="92" spans="1:6" x14ac:dyDescent="0.25">
      <c r="A92" s="38" t="s">
        <v>340</v>
      </c>
      <c r="B92" s="38"/>
      <c r="C92" s="39" t="s">
        <v>239</v>
      </c>
      <c r="D92" s="39"/>
      <c r="E92" s="4" t="str">
        <f t="shared" si="4"/>
        <v xml:space="preserve"> EACH </v>
      </c>
      <c r="F92" s="30">
        <f t="shared" si="5"/>
        <v>183.33</v>
      </c>
    </row>
    <row r="93" spans="1:6" x14ac:dyDescent="0.25">
      <c r="A93" s="38" t="s">
        <v>340</v>
      </c>
      <c r="B93" s="38"/>
      <c r="C93" s="39" t="s">
        <v>363</v>
      </c>
      <c r="D93" s="39"/>
      <c r="E93" s="4" t="s">
        <v>13</v>
      </c>
      <c r="F93" s="30">
        <v>1</v>
      </c>
    </row>
    <row r="94" spans="1:6" x14ac:dyDescent="0.25">
      <c r="A94" s="38" t="s">
        <v>340</v>
      </c>
      <c r="B94" s="38"/>
      <c r="C94" s="39" t="s">
        <v>241</v>
      </c>
      <c r="D94" s="39"/>
      <c r="E94" s="4" t="str">
        <f t="shared" si="4"/>
        <v xml:space="preserve"> HOUR </v>
      </c>
      <c r="F94" s="30">
        <f t="shared" si="5"/>
        <v>91.67</v>
      </c>
    </row>
    <row r="95" spans="1:6" x14ac:dyDescent="0.25">
      <c r="A95" s="38" t="s">
        <v>340</v>
      </c>
      <c r="B95" s="38"/>
      <c r="C95" s="39" t="s">
        <v>243</v>
      </c>
      <c r="D95" s="39"/>
      <c r="E95" s="29" t="str">
        <f t="shared" si="4"/>
        <v xml:space="preserve"> HOUR </v>
      </c>
      <c r="F95" s="30">
        <f t="shared" si="5"/>
        <v>91.67</v>
      </c>
    </row>
    <row r="96" spans="1:6" x14ac:dyDescent="0.25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25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25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25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25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25">
      <c r="A101" s="40"/>
      <c r="B101" s="40"/>
      <c r="C101" s="41"/>
      <c r="D101" s="41"/>
      <c r="E101" s="32" t="e">
        <f t="shared" si="4"/>
        <v>#N/A</v>
      </c>
      <c r="F101" s="33" t="e">
        <f t="shared" si="5"/>
        <v>#N/A</v>
      </c>
    </row>
    <row r="102" spans="1:6" x14ac:dyDescent="0.25">
      <c r="A102" s="38"/>
      <c r="B102" s="38"/>
      <c r="C102" s="39"/>
      <c r="D102" s="39"/>
      <c r="E102" s="29" t="e">
        <f t="shared" si="4"/>
        <v>#N/A</v>
      </c>
      <c r="F102" s="30" t="e">
        <f t="shared" si="5"/>
        <v>#N/A</v>
      </c>
    </row>
    <row r="103" spans="1:6" x14ac:dyDescent="0.25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25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25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25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25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25">
      <c r="A108" s="40"/>
      <c r="B108" s="40"/>
      <c r="C108" s="41"/>
      <c r="D108" s="41"/>
      <c r="E108" s="32" t="e">
        <f t="shared" si="4"/>
        <v>#N/A</v>
      </c>
      <c r="F108" s="33" t="e">
        <f t="shared" si="5"/>
        <v>#N/A</v>
      </c>
    </row>
    <row r="109" spans="1:6" x14ac:dyDescent="0.25">
      <c r="A109" s="38"/>
      <c r="B109" s="38"/>
      <c r="C109" s="39"/>
      <c r="D109" s="39"/>
      <c r="E109" s="29" t="e">
        <f t="shared" si="4"/>
        <v>#N/A</v>
      </c>
      <c r="F109" s="30" t="e">
        <f t="shared" si="5"/>
        <v>#N/A</v>
      </c>
    </row>
    <row r="110" spans="1:6" x14ac:dyDescent="0.25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25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25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25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25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25">
      <c r="A115" s="40"/>
      <c r="B115" s="40"/>
      <c r="C115" s="41"/>
      <c r="D115" s="41"/>
      <c r="E115" s="32" t="e">
        <f t="shared" si="4"/>
        <v>#N/A</v>
      </c>
      <c r="F115" s="33" t="e">
        <f t="shared" si="5"/>
        <v>#N/A</v>
      </c>
    </row>
    <row r="116" spans="1:6" x14ac:dyDescent="0.25">
      <c r="A116" s="38"/>
      <c r="B116" s="38"/>
      <c r="C116" s="39"/>
      <c r="D116" s="39"/>
      <c r="E116" s="29" t="e">
        <f t="shared" si="4"/>
        <v>#N/A</v>
      </c>
      <c r="F116" s="30" t="e">
        <f t="shared" si="5"/>
        <v>#N/A</v>
      </c>
    </row>
    <row r="117" spans="1:6" x14ac:dyDescent="0.25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25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25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25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25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25">
      <c r="A122" s="40"/>
      <c r="B122" s="40"/>
      <c r="C122" s="41"/>
      <c r="D122" s="41"/>
      <c r="E122" s="32" t="e">
        <f t="shared" si="4"/>
        <v>#N/A</v>
      </c>
      <c r="F122" s="33" t="e">
        <f t="shared" si="5"/>
        <v>#N/A</v>
      </c>
    </row>
    <row r="123" spans="1:6" x14ac:dyDescent="0.25">
      <c r="A123" s="38"/>
      <c r="B123" s="38"/>
      <c r="C123" s="39"/>
      <c r="D123" s="39"/>
      <c r="E123" s="29" t="e">
        <f t="shared" si="4"/>
        <v>#N/A</v>
      </c>
      <c r="F123" s="30" t="e">
        <f t="shared" si="5"/>
        <v>#N/A</v>
      </c>
    </row>
    <row r="124" spans="1:6" x14ac:dyDescent="0.25">
      <c r="A124" s="38"/>
      <c r="B124" s="38"/>
      <c r="C124" s="39"/>
      <c r="D124" s="39"/>
      <c r="E124" s="4" t="e">
        <f t="shared" si="4"/>
        <v>#N/A</v>
      </c>
      <c r="F124" s="30" t="e">
        <f t="shared" si="5"/>
        <v>#N/A</v>
      </c>
    </row>
    <row r="125" spans="1:6" x14ac:dyDescent="0.25">
      <c r="A125" s="38"/>
      <c r="B125" s="38"/>
      <c r="C125" s="39"/>
      <c r="D125" s="39"/>
      <c r="E125" s="4" t="e">
        <f t="shared" ref="E125:E174" si="6">VLOOKUP(C125,UnitList,2,0)</f>
        <v>#N/A</v>
      </c>
      <c r="F125" s="30" t="e">
        <f t="shared" ref="F125:F174" si="7">VLOOKUP(C125,RateList,2,0)</f>
        <v>#N/A</v>
      </c>
    </row>
    <row r="126" spans="1:6" x14ac:dyDescent="0.25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25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25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25">
      <c r="A129" s="40"/>
      <c r="B129" s="40"/>
      <c r="C129" s="41"/>
      <c r="D129" s="41"/>
      <c r="E129" s="32" t="e">
        <f t="shared" si="6"/>
        <v>#N/A</v>
      </c>
      <c r="F129" s="33" t="e">
        <f t="shared" si="7"/>
        <v>#N/A</v>
      </c>
    </row>
    <row r="130" spans="1:6" x14ac:dyDescent="0.25">
      <c r="A130" s="38"/>
      <c r="B130" s="38"/>
      <c r="C130" s="39"/>
      <c r="D130" s="39"/>
      <c r="E130" s="29" t="e">
        <f t="shared" si="6"/>
        <v>#N/A</v>
      </c>
      <c r="F130" s="30" t="e">
        <f t="shared" si="7"/>
        <v>#N/A</v>
      </c>
    </row>
    <row r="131" spans="1:6" x14ac:dyDescent="0.25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25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25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25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25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25">
      <c r="A136" s="38"/>
      <c r="B136" s="38"/>
      <c r="C136" s="39"/>
      <c r="D136" s="39"/>
      <c r="E136" s="29" t="e">
        <f t="shared" si="6"/>
        <v>#N/A</v>
      </c>
      <c r="F136" s="30" t="e">
        <f t="shared" si="7"/>
        <v>#N/A</v>
      </c>
    </row>
    <row r="137" spans="1:6" x14ac:dyDescent="0.25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25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25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25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25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25">
      <c r="A142" s="40"/>
      <c r="B142" s="40"/>
      <c r="C142" s="41"/>
      <c r="D142" s="41"/>
      <c r="E142" s="32" t="e">
        <f t="shared" si="6"/>
        <v>#N/A</v>
      </c>
      <c r="F142" s="33" t="e">
        <f t="shared" si="7"/>
        <v>#N/A</v>
      </c>
    </row>
    <row r="143" spans="1:6" x14ac:dyDescent="0.25">
      <c r="A143" s="38"/>
      <c r="B143" s="38"/>
      <c r="C143" s="39"/>
      <c r="D143" s="39"/>
      <c r="E143" s="29" t="e">
        <f t="shared" si="6"/>
        <v>#N/A</v>
      </c>
      <c r="F143" s="30" t="e">
        <f t="shared" si="7"/>
        <v>#N/A</v>
      </c>
    </row>
    <row r="144" spans="1:6" x14ac:dyDescent="0.25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25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25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25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25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25">
      <c r="A149" s="40"/>
      <c r="B149" s="40"/>
      <c r="C149" s="41"/>
      <c r="D149" s="41"/>
      <c r="E149" s="32" t="e">
        <f t="shared" si="6"/>
        <v>#N/A</v>
      </c>
      <c r="F149" s="33" t="e">
        <f t="shared" si="7"/>
        <v>#N/A</v>
      </c>
    </row>
    <row r="150" spans="1:6" x14ac:dyDescent="0.25">
      <c r="A150" s="38"/>
      <c r="B150" s="38"/>
      <c r="C150" s="39"/>
      <c r="D150" s="39"/>
      <c r="E150" s="29" t="e">
        <f t="shared" si="6"/>
        <v>#N/A</v>
      </c>
      <c r="F150" s="30" t="e">
        <f t="shared" si="7"/>
        <v>#N/A</v>
      </c>
    </row>
    <row r="151" spans="1:6" x14ac:dyDescent="0.25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25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25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25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25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25">
      <c r="A156" s="40"/>
      <c r="B156" s="40"/>
      <c r="C156" s="41"/>
      <c r="D156" s="41"/>
      <c r="E156" s="32" t="e">
        <f t="shared" si="6"/>
        <v>#N/A</v>
      </c>
      <c r="F156" s="33" t="e">
        <f t="shared" si="7"/>
        <v>#N/A</v>
      </c>
    </row>
    <row r="157" spans="1:6" x14ac:dyDescent="0.25">
      <c r="A157" s="38"/>
      <c r="B157" s="38"/>
      <c r="C157" s="39"/>
      <c r="D157" s="39"/>
      <c r="E157" s="29" t="e">
        <f t="shared" si="6"/>
        <v>#N/A</v>
      </c>
      <c r="F157" s="30" t="e">
        <f t="shared" si="7"/>
        <v>#N/A</v>
      </c>
    </row>
    <row r="158" spans="1:6" x14ac:dyDescent="0.25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25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25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25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25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25">
      <c r="A163" s="40"/>
      <c r="B163" s="40"/>
      <c r="C163" s="41"/>
      <c r="D163" s="41"/>
      <c r="E163" s="32" t="e">
        <f t="shared" si="6"/>
        <v>#N/A</v>
      </c>
      <c r="F163" s="33" t="e">
        <f t="shared" si="7"/>
        <v>#N/A</v>
      </c>
    </row>
    <row r="164" spans="1:6" x14ac:dyDescent="0.25">
      <c r="A164" s="38"/>
      <c r="B164" s="38"/>
      <c r="C164" s="39"/>
      <c r="D164" s="39"/>
      <c r="E164" s="29" t="e">
        <f t="shared" si="6"/>
        <v>#N/A</v>
      </c>
      <c r="F164" s="30" t="e">
        <f t="shared" si="7"/>
        <v>#N/A</v>
      </c>
    </row>
    <row r="165" spans="1:6" x14ac:dyDescent="0.25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25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25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25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25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25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25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25">
      <c r="A172" s="40"/>
      <c r="B172" s="40"/>
      <c r="C172" s="41"/>
      <c r="D172" s="41"/>
      <c r="E172" s="32" t="e">
        <f t="shared" si="6"/>
        <v>#N/A</v>
      </c>
      <c r="F172" s="33" t="e">
        <f t="shared" si="7"/>
        <v>#N/A</v>
      </c>
    </row>
    <row r="173" spans="1:6" x14ac:dyDescent="0.25">
      <c r="A173" s="38"/>
      <c r="B173" s="38"/>
      <c r="C173" s="39"/>
      <c r="D173" s="39"/>
      <c r="E173" s="29" t="e">
        <f t="shared" si="6"/>
        <v>#N/A</v>
      </c>
      <c r="F173" s="30" t="e">
        <f t="shared" si="7"/>
        <v>#N/A</v>
      </c>
    </row>
    <row r="174" spans="1:6" x14ac:dyDescent="0.25">
      <c r="A174" s="38"/>
      <c r="B174" s="38"/>
      <c r="C174" s="39"/>
      <c r="D174" s="39"/>
      <c r="E174" s="4" t="e">
        <f t="shared" si="6"/>
        <v>#N/A</v>
      </c>
      <c r="F174" s="30" t="e">
        <f t="shared" si="7"/>
        <v>#N/A</v>
      </c>
    </row>
    <row r="175" spans="1:6" x14ac:dyDescent="0.25">
      <c r="A175" s="38"/>
      <c r="B175" s="38"/>
      <c r="C175" s="39"/>
      <c r="D175" s="39"/>
      <c r="E175" s="4" t="e">
        <f t="shared" ref="E175:E219" si="8">VLOOKUP(C175,UnitList,2,0)</f>
        <v>#N/A</v>
      </c>
      <c r="F175" s="30" t="e">
        <f t="shared" ref="F175:F219" si="9">VLOOKUP(C175,RateList,2,0)</f>
        <v>#N/A</v>
      </c>
    </row>
    <row r="176" spans="1:6" x14ac:dyDescent="0.25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25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25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25">
      <c r="A179" s="40"/>
      <c r="B179" s="40"/>
      <c r="C179" s="41"/>
      <c r="D179" s="41"/>
      <c r="E179" s="32" t="e">
        <f t="shared" si="8"/>
        <v>#N/A</v>
      </c>
      <c r="F179" s="33" t="e">
        <f t="shared" si="9"/>
        <v>#N/A</v>
      </c>
    </row>
    <row r="180" spans="1:6" x14ac:dyDescent="0.25">
      <c r="A180" s="38"/>
      <c r="B180" s="38"/>
      <c r="C180" s="39"/>
      <c r="D180" s="39"/>
      <c r="E180" s="29" t="e">
        <f t="shared" si="8"/>
        <v>#N/A</v>
      </c>
      <c r="F180" s="30" t="e">
        <f t="shared" si="9"/>
        <v>#N/A</v>
      </c>
    </row>
    <row r="181" spans="1:6" x14ac:dyDescent="0.25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25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25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25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25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25">
      <c r="A186" s="38"/>
      <c r="B186" s="38"/>
      <c r="C186" s="39"/>
      <c r="D186" s="39"/>
      <c r="E186" s="29" t="e">
        <f t="shared" si="8"/>
        <v>#N/A</v>
      </c>
      <c r="F186" s="30" t="e">
        <f t="shared" si="9"/>
        <v>#N/A</v>
      </c>
    </row>
    <row r="187" spans="1:6" x14ac:dyDescent="0.25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25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25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25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25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25">
      <c r="A192" s="40"/>
      <c r="B192" s="40"/>
      <c r="C192" s="41"/>
      <c r="D192" s="41"/>
      <c r="E192" s="32" t="e">
        <f t="shared" si="8"/>
        <v>#N/A</v>
      </c>
      <c r="F192" s="33" t="e">
        <f t="shared" si="9"/>
        <v>#N/A</v>
      </c>
    </row>
    <row r="193" spans="1:6" x14ac:dyDescent="0.25">
      <c r="A193" s="38"/>
      <c r="B193" s="38"/>
      <c r="C193" s="39"/>
      <c r="D193" s="39"/>
      <c r="E193" s="29" t="e">
        <f t="shared" si="8"/>
        <v>#N/A</v>
      </c>
      <c r="F193" s="30" t="e">
        <f t="shared" si="9"/>
        <v>#N/A</v>
      </c>
    </row>
    <row r="194" spans="1:6" x14ac:dyDescent="0.25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25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25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25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25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25">
      <c r="A199" s="40"/>
      <c r="B199" s="40"/>
      <c r="C199" s="41"/>
      <c r="D199" s="41"/>
      <c r="E199" s="32" t="e">
        <f t="shared" si="8"/>
        <v>#N/A</v>
      </c>
      <c r="F199" s="33" t="e">
        <f t="shared" si="9"/>
        <v>#N/A</v>
      </c>
    </row>
    <row r="200" spans="1:6" x14ac:dyDescent="0.25">
      <c r="A200" s="38"/>
      <c r="B200" s="38"/>
      <c r="C200" s="39"/>
      <c r="D200" s="39"/>
      <c r="E200" s="29" t="e">
        <f t="shared" si="8"/>
        <v>#N/A</v>
      </c>
      <c r="F200" s="30" t="e">
        <f t="shared" si="9"/>
        <v>#N/A</v>
      </c>
    </row>
    <row r="201" spans="1:6" x14ac:dyDescent="0.25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25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25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25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25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25">
      <c r="A206" s="40"/>
      <c r="B206" s="40"/>
      <c r="C206" s="41"/>
      <c r="D206" s="41"/>
      <c r="E206" s="32" t="e">
        <f t="shared" si="8"/>
        <v>#N/A</v>
      </c>
      <c r="F206" s="33" t="e">
        <f t="shared" si="9"/>
        <v>#N/A</v>
      </c>
    </row>
    <row r="207" spans="1:6" x14ac:dyDescent="0.25">
      <c r="A207" s="38"/>
      <c r="B207" s="38"/>
      <c r="C207" s="39"/>
      <c r="D207" s="39"/>
      <c r="E207" s="29" t="e">
        <f t="shared" si="8"/>
        <v>#N/A</v>
      </c>
      <c r="F207" s="30" t="e">
        <f t="shared" si="9"/>
        <v>#N/A</v>
      </c>
    </row>
    <row r="208" spans="1:6" x14ac:dyDescent="0.25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25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25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25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25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25">
      <c r="A213" s="40"/>
      <c r="B213" s="40"/>
      <c r="C213" s="41"/>
      <c r="D213" s="41"/>
      <c r="E213" s="32" t="e">
        <f t="shared" si="8"/>
        <v>#N/A</v>
      </c>
      <c r="F213" s="33" t="e">
        <f t="shared" si="9"/>
        <v>#N/A</v>
      </c>
    </row>
    <row r="214" spans="1:6" x14ac:dyDescent="0.25">
      <c r="A214" s="38"/>
      <c r="B214" s="38"/>
      <c r="C214" s="39"/>
      <c r="D214" s="39"/>
      <c r="E214" s="29" t="e">
        <f t="shared" si="8"/>
        <v>#N/A</v>
      </c>
      <c r="F214" s="30" t="e">
        <f t="shared" si="9"/>
        <v>#N/A</v>
      </c>
    </row>
    <row r="215" spans="1:6" x14ac:dyDescent="0.25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25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25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25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25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</sheetData>
  <mergeCells count="416">
    <mergeCell ref="A94:B94"/>
    <mergeCell ref="C94:D9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79:B79"/>
    <mergeCell ref="C79:D79"/>
    <mergeCell ref="A80:B80"/>
    <mergeCell ref="C80:D80"/>
    <mergeCell ref="A81:B81"/>
    <mergeCell ref="C81:D81"/>
    <mergeCell ref="A77:B77"/>
    <mergeCell ref="C77:D77"/>
    <mergeCell ref="A78:B78"/>
    <mergeCell ref="C78:D78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9">
      <formula1>INDIRECT(VLOOKUP(A21,ServicesList,2,0)&amp;"List")</formula1>
    </dataValidation>
    <dataValidation type="list" allowBlank="1" showInputMessage="1" showErrorMessage="1" sqref="A21:B219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2016-05-17T15:38:48Z</dcterms:modified>
</cp:coreProperties>
</file>